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Takai_001\Desktop\作業関連\PCL\商品別棚卸実績表(LOC表示あり)\"/>
    </mc:Choice>
  </mc:AlternateContent>
  <xr:revisionPtr revIDLastSave="0" documentId="13_ncr:1_{D3A24808-80E6-4EF8-812D-8C4D6DAE5A22}" xr6:coauthVersionLast="47" xr6:coauthVersionMax="47" xr10:uidLastSave="{00000000-0000-0000-0000-000000000000}"/>
  <bookViews>
    <workbookView xWindow="-120" yWindow="-120" windowWidth="29040" windowHeight="15720" activeTab="2" xr2:uid="{00000000-000D-0000-FFFF-FFFF00000000}"/>
  </bookViews>
  <sheets>
    <sheet name="Ｐ票" sheetId="2" r:id="rId1"/>
    <sheet name="簡易B票一覧" sheetId="3" r:id="rId2"/>
    <sheet name="品質データ総括表" sheetId="4" r:id="rId3"/>
    <sheet name="共通チェックリスト画面系"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1組織ＴＢＬ_指定日適用抽出">#REF!</definedName>
    <definedName name="_DAT1">#REF!</definedName>
    <definedName name="_DAT2">#REF!</definedName>
    <definedName name="_DAT3">[1]menu!#REF!</definedName>
    <definedName name="_DAT4">#REF!</definedName>
    <definedName name="_DAT5">#REF!</definedName>
    <definedName name="_DAT6">#REF!</definedName>
    <definedName name="_DAT7">[1]menu!#REF!</definedName>
    <definedName name="_DAT8">#REF!</definedName>
    <definedName name="_DAT9">#REF!</definedName>
    <definedName name="_xlnm._FilterDatabase" localSheetId="1" hidden="1">#REF!</definedName>
    <definedName name="_xlnm._FilterDatabase" localSheetId="2" hidden="1">#REF!</definedName>
    <definedName name="_xlnm._FilterDatabase" hidden="1">#REF!</definedName>
    <definedName name="_iz1" localSheetId="1">[2]全体!#REF!</definedName>
    <definedName name="_iz1" localSheetId="2">[2]全体!#REF!</definedName>
    <definedName name="_iz1">[2]全体!#REF!</definedName>
    <definedName name="_Key1" hidden="1">#REF!</definedName>
    <definedName name="_Order1" hidden="1">255</definedName>
    <definedName name="_Regression_X" localSheetId="1" hidden="1">#REF!</definedName>
    <definedName name="_Regression_X" localSheetId="2" hidden="1">#REF!</definedName>
    <definedName name="_Regression_X" hidden="1">#REF!</definedName>
    <definedName name="aaa" localSheetId="1">#REF!</definedName>
    <definedName name="aaa" localSheetId="2">'[3]Ⅰ）製品受払残高表'!#REF!</definedName>
    <definedName name="aaa">'[3]Ⅰ）製品受払残高表'!#REF!</definedName>
    <definedName name="AASC_バッチ">#REF!</definedName>
    <definedName name="AASJ_チェック条件表シート名">#REF!</definedName>
    <definedName name="AASJ_ファイル名_記号_列">#REF!</definedName>
    <definedName name="AASJ_ファイル名_記号_行">#REF!</definedName>
    <definedName name="AASJ_ファイル名_日本語_列">#REF!</definedName>
    <definedName name="AASJ_ファイル名_日本語_行">#REF!</definedName>
    <definedName name="AASJ_リスト編集条件表シート名">#REF!</definedName>
    <definedName name="AASJ_編集条件表シート名">#REF!</definedName>
    <definedName name="AASJ_編集元先の情報">#REF!</definedName>
    <definedName name="AASJ_編集元先項目名_記号">#REF!</definedName>
    <definedName name="AASJ_編集元先項目名_日本語">#REF!</definedName>
    <definedName name="AASJ_桁数_編集">#REF!</definedName>
    <definedName name="AASJ_呼出インタフェース情報_列">#REF!</definedName>
    <definedName name="AASJ_呼出インタフェース情報_行">#REF!</definedName>
    <definedName name="AASJ_項目名_基本名">#REF!</definedName>
    <definedName name="AASJ_小数_編集">#REF!</definedName>
    <definedName name="AASJ_型_編集">#REF!</definedName>
    <definedName name="AASJ_繰返_編集">#REF!</definedName>
    <definedName name="BASE" localSheetId="1">#REF!</definedName>
    <definedName name="BASE" localSheetId="2">#REF!</definedName>
    <definedName name="BASE">#REF!</definedName>
    <definedName name="BASE2" localSheetId="1">#REF!</definedName>
    <definedName name="BASE2" localSheetId="2">#REF!</definedName>
    <definedName name="BASE2">#REF!</definedName>
    <definedName name="BBB" localSheetId="1">'[3]Ⅰ）製品受払残高表'!#REF!</definedName>
    <definedName name="BBB" localSheetId="2">'[3]Ⅰ）製品受払残高表'!#REF!</definedName>
    <definedName name="BBB">'[3]Ⅰ）製品受払残高表'!#REF!</definedName>
    <definedName name="BusMemo0001">#REF!</definedName>
    <definedName name="BusMemo0002">#REF!</definedName>
    <definedName name="BusMemo0003">#REF!</definedName>
    <definedName name="BusMemo0004">#REF!</definedName>
    <definedName name="BusMemo0011">#REF!</definedName>
    <definedName name="CLOSE_CLICK">[4]!CLOSE_CLICK</definedName>
    <definedName name="cr_l_帳票設計書_品種振替指示リスト" localSheetId="1">#REF!</definedName>
    <definedName name="cr_l_帳票設計書_品種振替指示リスト" localSheetId="2">#REF!</definedName>
    <definedName name="cr_l_帳票設計書_品種振替指示リスト">#REF!</definedName>
    <definedName name="_xlnm.Database" localSheetId="1">[5]PR!#REF!</definedName>
    <definedName name="_xlnm.Database" localSheetId="2">[5]PR!#REF!</definedName>
    <definedName name="_xlnm.Database">[5]PR!#REF!</definedName>
    <definedName name="DataFile">#REF!</definedName>
    <definedName name="ddd" localSheetId="1">#N/A</definedName>
    <definedName name="ddd" localSheetId="2">品質データ総括表!ddd</definedName>
    <definedName name="ddd">[0]!ddd</definedName>
    <definedName name="DevelopStatus">[6]List!#REF!</definedName>
    <definedName name="DirName">"DirName"</definedName>
    <definedName name="drv_chk">[7]!drv_chk</definedName>
    <definedName name="DS_KEYS" localSheetId="1">#REF!</definedName>
    <definedName name="DS_KEYS" localSheetId="2">#REF!</definedName>
    <definedName name="DS_KEYS">#REF!</definedName>
    <definedName name="DS_NM" localSheetId="1">#REF!</definedName>
    <definedName name="DS_NM" localSheetId="2">#REF!</definedName>
    <definedName name="DS_NM">#REF!</definedName>
    <definedName name="ECOM">#REF!</definedName>
    <definedName name="EDI">#REF!</definedName>
    <definedName name="ｆｆ">'[8]2.実現機能確認シート'!$B$8:$W$33</definedName>
    <definedName name="FormType">[9]List!$A$2:$A$6</definedName>
    <definedName name="fu">#REF!</definedName>
    <definedName name="HTML_CodePage" hidden="1">932</definedName>
    <definedName name="HTML_Control" localSheetId="1" hidden="1">{"'製品ｺｰﾄﾞ'!$B$2:$F$21","'製品ｺｰﾄﾞ'!$B$2:$F$22"}</definedName>
    <definedName name="HTML_Control" localSheetId="2" hidden="1">{"'製品ｺｰﾄﾞ'!$B$2:$F$21","'製品ｺｰﾄﾞ'!$B$2:$F$22"}</definedName>
    <definedName name="HTML_Control" hidden="1">{"'製品ｺｰﾄﾞ'!$B$2:$F$21","'製品ｺｰﾄﾞ'!$B$2:$F$22"}</definedName>
    <definedName name="HTML_Control1" localSheetId="1" hidden="1">{"'Sheet1'!$A$1:$F$328"}</definedName>
    <definedName name="HTML_Control1" localSheetId="2" hidden="1">{"'Sheet1'!$A$1:$F$328"}</definedName>
    <definedName name="HTML_Control1" hidden="1">{"'Sheet1'!$A$1:$F$328"}</definedName>
    <definedName name="HTML_Control2" localSheetId="1" hidden="1">{"'Sheet1'!$A$1:$F$328"}</definedName>
    <definedName name="HTML_Control2" localSheetId="2" hidden="1">{"'Sheet1'!$A$1:$F$328"}</definedName>
    <definedName name="HTML_Control2" hidden="1">{"'Sheet1'!$A$1:$F$328"}</definedName>
    <definedName name="HTML_Description" hidden="1">""</definedName>
    <definedName name="HTML_Email" hidden="1">""</definedName>
    <definedName name="HTML_Header" hidden="1">"振分先"</definedName>
    <definedName name="HTML_LastUpdate" hidden="1">"00/01/27"</definedName>
    <definedName name="HTML_LineAfter" hidden="1">FALSE</definedName>
    <definedName name="HTML_LineBefore" hidden="1">FALSE</definedName>
    <definedName name="HTML_Name" hidden="1">"廣江 順一郎"</definedName>
    <definedName name="HTML_OBDlg2" hidden="1">TRUE</definedName>
    <definedName name="HTML_OBDlg4" hidden="1">TRUE</definedName>
    <definedName name="HTML_OS" hidden="1">0</definedName>
    <definedName name="HTML_PathFile" hidden="1">"C:\TEMP\MyHTML.htm"</definedName>
    <definedName name="HTML_Title" hidden="1">"外仕様01"</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Oリスト項目">#REF!</definedName>
    <definedName name="IO選択項目">#REF!</definedName>
    <definedName name="JT支社_サポートセンター">[10]入力規則!#REF!</definedName>
    <definedName name="KEN">#REF!</definedName>
    <definedName name="KEYS" localSheetId="1">#REF!</definedName>
    <definedName name="KEYS" localSheetId="2">#REF!</definedName>
    <definedName name="KEYS">#REF!</definedName>
    <definedName name="Label1">#REF!</definedName>
    <definedName name="LineAdd">1</definedName>
    <definedName name="ListAccessTargetType">[11]List!$J$2:$J$3</definedName>
    <definedName name="ListBarCodeType">#REF!</definedName>
    <definedName name="LISTBOX_CLICK">[4]!LISTBOX_CLICK</definedName>
    <definedName name="ListColor">[12]List!$I$2:$I$141</definedName>
    <definedName name="ListControlType">[12]List!$C$2:$C$10</definedName>
    <definedName name="ListDataCategory">[13]List!$J$2:$J$3</definedName>
    <definedName name="ListDataType">[12]List!$B$2:$B$8</definedName>
    <definedName name="ListDuplicateType">[12]List!$H$2:$H$4</definedName>
    <definedName name="ListExtenderType">[11]List!$N$2:$N$3</definedName>
    <definedName name="ListFieldType">#REF!</definedName>
    <definedName name="ListInOutType">[11]List!$E$2:$E$3</definedName>
    <definedName name="ListKeyType">[12]List!$G$2:$G$5</definedName>
    <definedName name="ListMessageType">[14]List!$C$2:$C$8</definedName>
    <definedName name="ListPanelType">[15]List!$G$2:$G$17</definedName>
    <definedName name="ListParamExpandType">[11]List!$M$2:$M$5</definedName>
    <definedName name="ListResourceType">[14]List!$B$2:$B$6</definedName>
    <definedName name="ListSrvProcType">[16]List!$F$2:$F$5</definedName>
    <definedName name="ListTextAlign">[12]List!$O$2:$O$10</definedName>
    <definedName name="ListYesNo">[12]List!$A$2:$A$3</definedName>
    <definedName name="m" localSheetId="1">#N/A</definedName>
    <definedName name="m" localSheetId="2">品質データ総括表!m</definedName>
    <definedName name="m">[0]!m</definedName>
    <definedName name="Module1.レイアウト">#N/A</definedName>
    <definedName name="NAMES" localSheetId="1">#REF!</definedName>
    <definedName name="NAMES" localSheetId="2">#REF!</definedName>
    <definedName name="NAMES">#REF!</definedName>
    <definedName name="NEC_KEYS" localSheetId="1">#REF!</definedName>
    <definedName name="NEC_KEYS" localSheetId="2">#REF!</definedName>
    <definedName name="NEC_KEYS">#REF!</definedName>
    <definedName name="pp">[17]HIPACE･SGK対応表!#REF!</definedName>
    <definedName name="_xlnm.Print_Area" localSheetId="0">Ｐ票!$A$1:$AK$20</definedName>
    <definedName name="_xlnm.Print_Area">#REF!</definedName>
    <definedName name="q">#REF!</definedName>
    <definedName name="ｑｑｑ">#N/A</definedName>
    <definedName name="SAPBEXrevision" hidden="1">1</definedName>
    <definedName name="SAPBEXsysID" hidden="1">"PB1"</definedName>
    <definedName name="SAPBEXwbID" hidden="1">"713XY42H6NG5FYP58FIVQV943"</definedName>
    <definedName name="sheetprint">[18]!sheetprint</definedName>
    <definedName name="SYMBOL" localSheetId="1">#REF!</definedName>
    <definedName name="SYMBOL" localSheetId="2">#REF!</definedName>
    <definedName name="SYMBOL">#REF!</definedName>
    <definedName name="TAMA">#REF!</definedName>
    <definedName name="TBL_KEYS" localSheetId="1">#REF!</definedName>
    <definedName name="TBL_KEYS" localSheetId="2">#REF!</definedName>
    <definedName name="TBL_KEYS">#REF!</definedName>
    <definedName name="TBL_KEYS2" localSheetId="1">#REF!</definedName>
    <definedName name="TBL_KEYS2" localSheetId="2">#REF!</definedName>
    <definedName name="TBL_KEYS2">#REF!</definedName>
    <definedName name="TEN">#REF!</definedName>
    <definedName name="TEST1">#REF!</definedName>
    <definedName name="TESTKEYS">#REF!</definedName>
    <definedName name="TESTVKEY">#REF!</definedName>
    <definedName name="usernameTF">"usernameTF"</definedName>
    <definedName name="v" localSheetId="1" hidden="1">#REF!</definedName>
    <definedName name="v" localSheetId="2" hidden="1">#REF!</definedName>
    <definedName name="v" hidden="1">#REF!</definedName>
    <definedName name="vlook_key" localSheetId="1">[19]調査シート!#REF!</definedName>
    <definedName name="vlook_key" localSheetId="2">[19]調査シート!#REF!</definedName>
    <definedName name="vlook_key">[19]調査シート!#REF!</definedName>
    <definedName name="www" localSheetId="1">#N/A</definedName>
    <definedName name="www" localSheetId="2">品質データ総括表!www</definedName>
    <definedName name="www">[0]!www</definedName>
    <definedName name="オプション">#REF!</definedName>
    <definedName name="カテゴリ一覧">[20]カテゴリ!$M$6:$M$16</definedName>
    <definedName name="チェックシート">#REF!</definedName>
    <definedName name="チェック結果">#REF!</definedName>
    <definedName name="て">#REF!</definedName>
    <definedName name="パック形式">#REF!</definedName>
    <definedName name="フォーム共通定義_「画面ＩＤ」入力セルの位置_列">#REF!</definedName>
    <definedName name="フォーム共通定義_「画面ＩＤ」入力セルの位置_行">#REF!</definedName>
    <definedName name="プラント" localSheetId="1">#REF!</definedName>
    <definedName name="プラント" localSheetId="2">#REF!</definedName>
    <definedName name="プラント">#REF!</definedName>
    <definedName name="プラントファックス番号" localSheetId="1">#REF!</definedName>
    <definedName name="プラントファックス番号" localSheetId="2">#REF!</definedName>
    <definedName name="プラントファックス番号">#REF!</definedName>
    <definedName name="プラント地名" localSheetId="1">#REF!</definedName>
    <definedName name="プラント地名" localSheetId="2">#REF!</definedName>
    <definedName name="プラント地名">#REF!</definedName>
    <definedName name="プラント電話番号">#REF!</definedName>
    <definedName name="プラント名称">#REF!</definedName>
    <definedName name="プラント市区町村" localSheetId="1">#REF!</definedName>
    <definedName name="プラント市区町村" localSheetId="2">#REF!</definedName>
    <definedName name="プラント市区町村">#REF!</definedName>
    <definedName name="プラント郵便番号">#REF!</definedName>
    <definedName name="プログラムID">#REF!</definedName>
    <definedName name="モジュール名称">#REF!</definedName>
    <definedName name="リスク">[21]判断基準!$D$19:$H$23</definedName>
    <definedName name="リピートボタン_Click">[22]!リピートボタン_Click</definedName>
    <definedName name="レベル">#REF!</definedName>
    <definedName name="保管場所">#REF!</definedName>
    <definedName name="保管場所テキスト">#REF!</definedName>
    <definedName name="変更">#REF!</definedName>
    <definedName name="変更区分">#REF!</definedName>
    <definedName name="標準作業">#REF!</definedName>
    <definedName name="表示リスト項目">#REF!</definedName>
    <definedName name="部署名">#REF!</definedName>
    <definedName name="採用情報ﾚｲｱｳﾄ">#REF!</definedName>
    <definedName name="赤黒区分" localSheetId="1">#REF!</definedName>
    <definedName name="赤黒区分" localSheetId="2">#REF!</definedName>
    <definedName name="赤黒区分">#REF!</definedName>
    <definedName name="処理分類">[10]入力規則!$B$31:$D$31</definedName>
    <definedName name="代替案">#REF!</definedName>
    <definedName name="単位名">#REF!</definedName>
    <definedName name="得意先">#REF!</definedName>
    <definedName name="得意先発注番号">#REF!</definedName>
    <definedName name="店舗DF_KEYS">#REF!</definedName>
    <definedName name="発注担当者コード">#REF!</definedName>
    <definedName name="発注担当者名">#REF!</definedName>
    <definedName name="発注単価">#REF!</definedName>
    <definedName name="発注単位">#REF!</definedName>
    <definedName name="番号" localSheetId="1">[23]型TB!#REF!</definedName>
    <definedName name="番号" localSheetId="2">[23]型TB!#REF!</definedName>
    <definedName name="番号">[23]型TB!#REF!</definedName>
    <definedName name="返品区分" localSheetId="1">#REF!</definedName>
    <definedName name="返品区分" localSheetId="2">#REF!</definedName>
    <definedName name="返品区分">#REF!</definedName>
    <definedName name="販売管理伝票番号" localSheetId="1">#REF!</definedName>
    <definedName name="販売管理伝票番号" localSheetId="2">#REF!</definedName>
    <definedName name="販売管理伝票番号">#REF!</definedName>
    <definedName name="概算工数">#REF!</definedName>
    <definedName name="共通_出力パス_CSR">#REF!</definedName>
    <definedName name="共通_入力パス_FDX">#REF!</definedName>
    <definedName name="共通_入力パス_SUB仕様書">#REF!</definedName>
    <definedName name="構成">#REF!</definedName>
    <definedName name="購買発注数量" localSheetId="1">#REF!</definedName>
    <definedName name="購買発注数量" localSheetId="2">#REF!</definedName>
    <definedName name="購買発注数量">#REF!</definedName>
    <definedName name="購買伝票の明細カテゴリ">#REF!</definedName>
    <definedName name="購買伝票の明細番号">#REF!</definedName>
    <definedName name="購買伝票番号">#REF!</definedName>
    <definedName name="購買伝票明細変更日付">#REF!</definedName>
    <definedName name="購買伝票日付">#REF!</definedName>
    <definedName name="関連表" localSheetId="1" hidden="1">#REF!</definedName>
    <definedName name="関連表" hidden="1">#REF!</definedName>
    <definedName name="画面イベント定義_「画面ＩＤ」入力セルの位置_列">#REF!</definedName>
    <definedName name="画面イベント定義_「画面ＩＤ」入力セルの位置_行">#REF!</definedName>
    <definedName name="画面名表示">[22]!画面名表示</definedName>
    <definedName name="機能区分">#REF!</definedName>
    <definedName name="集計" localSheetId="1">#N/A</definedName>
    <definedName name="集計" localSheetId="2">品質データ総括表!集計</definedName>
    <definedName name="集計">[0]!集計</definedName>
    <definedName name="敬称" localSheetId="1">#REF!</definedName>
    <definedName name="敬称" localSheetId="2">#REF!</definedName>
    <definedName name="敬称">#REF!</definedName>
    <definedName name="旧品目コード" localSheetId="1">#REF!</definedName>
    <definedName name="旧品目コード" localSheetId="2">#REF!</definedName>
    <definedName name="旧品目コード">#REF!</definedName>
    <definedName name="論理データ型一覧">[20]論理データ型!$A$3:$A$41</definedName>
    <definedName name="明細カテゴリテキスト" localSheetId="1">#REF!</definedName>
    <definedName name="明細カテゴリテキスト" localSheetId="2">#REF!</definedName>
    <definedName name="明細カテゴリテキスト">#REF!</definedName>
    <definedName name="明細納入期日">#REF!</definedName>
    <definedName name="納入先ファックス番号">#REF!</definedName>
    <definedName name="納入先電話番号">#REF!</definedName>
    <definedName name="納入先名称">#REF!</definedName>
    <definedName name="納入先所在地">#REF!</definedName>
    <definedName name="納入先郵便番号">#REF!</definedName>
    <definedName name="納入先住所コード">#REF!</definedName>
    <definedName name="内容説明">#REF!</definedName>
    <definedName name="判定">#REF!</definedName>
    <definedName name="品目コード" localSheetId="1">#REF!</definedName>
    <definedName name="品目コード" localSheetId="2">#REF!</definedName>
    <definedName name="品目コード">#REF!</definedName>
    <definedName name="品目テキスト" localSheetId="1">#REF!</definedName>
    <definedName name="品目テキスト" localSheetId="2">#REF!</definedName>
    <definedName name="品目テキスト">#REF!</definedName>
    <definedName name="入り数_分母">#REF!</definedName>
    <definedName name="実績ピボット">#REF!</definedName>
    <definedName name="実績週ピボット">#REF!</definedName>
    <definedName name="仕入先が使用する品目コード">#REF!</definedName>
    <definedName name="仕入先の品目コード">#REF!</definedName>
    <definedName name="仕入先担当者名">#REF!</definedName>
    <definedName name="仕入先勘定コード">#REF!</definedName>
    <definedName name="仕入先名称">#REF!</definedName>
    <definedName name="市区町村">#REF!</definedName>
    <definedName name="事前機能定義">#REF!</definedName>
    <definedName name="通常オブジェクト">#REF!</definedName>
    <definedName name="未選択リスト項目">#REF!</definedName>
    <definedName name="物流DF_KEYS" localSheetId="1">#REF!</definedName>
    <definedName name="物流DF_KEYS" localSheetId="2">#REF!</definedName>
    <definedName name="物流DF_KEYS">#REF!</definedName>
    <definedName name="相手先名称" localSheetId="1">#REF!</definedName>
    <definedName name="相手先名称" localSheetId="2">#REF!</definedName>
    <definedName name="相手先名称">#REF!</definedName>
    <definedName name="項目名">#REF!</definedName>
    <definedName name="引継ぎリスト項目">#REF!</definedName>
    <definedName name="営業備考">#REF!</definedName>
    <definedName name="営業担当者名">#REF!</definedName>
    <definedName name="営業所" localSheetId="1">#REF!</definedName>
    <definedName name="営業所">#REF!</definedName>
    <definedName name="予定ピボット">#REF!</definedName>
    <definedName name="予定週ピボット">#REF!</definedName>
    <definedName name="帳票名">#REF!</definedName>
    <definedName name="正味発注額" localSheetId="1">#REF!</definedName>
    <definedName name="正味発注額" localSheetId="2">#REF!</definedName>
    <definedName name="正味発注額">#REF!</definedName>
    <definedName name="支店・流通センター_サポートセンター">[10]入力規則!#REF!</definedName>
    <definedName name="支払条件" localSheetId="1">#REF!</definedName>
    <definedName name="支払条件">#REF!</definedName>
    <definedName name="支払条件キー" localSheetId="1">#REF!</definedName>
    <definedName name="支払条件キー">#REF!</definedName>
    <definedName name="制御情報更新">[22]!制御情報更新</definedName>
    <definedName name="資材備考" localSheetId="1">#REF!</definedName>
    <definedName name="資材備考">#REF!</definedName>
    <definedName name="組織">[10]入力規則!$B$3:$AJ$3</definedName>
  </definedName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04" i="5" l="1"/>
  <c r="T204" i="5"/>
  <c r="V203" i="5"/>
  <c r="T203" i="5"/>
  <c r="V202" i="5"/>
  <c r="T202" i="5"/>
  <c r="V201" i="5"/>
  <c r="T201" i="5"/>
  <c r="C4" i="5"/>
  <c r="K2" i="5"/>
  <c r="C2" i="5"/>
  <c r="H49" i="4"/>
  <c r="G49" i="4"/>
  <c r="F49" i="4"/>
  <c r="E49" i="4"/>
  <c r="I49" i="4" s="1"/>
  <c r="J49" i="4" s="1"/>
  <c r="H48" i="4"/>
  <c r="H69" i="4" s="1"/>
  <c r="I20" i="4" s="1"/>
  <c r="G48" i="4"/>
  <c r="G69" i="4" s="1"/>
  <c r="I18" i="4" s="1"/>
  <c r="F48" i="4"/>
  <c r="F69" i="4" s="1"/>
  <c r="I16" i="4" s="1"/>
  <c r="E48" i="4"/>
  <c r="E69" i="4" s="1"/>
  <c r="I14" i="4" s="1"/>
  <c r="J26" i="4"/>
  <c r="F24" i="4"/>
  <c r="E20" i="4"/>
  <c r="E18" i="4"/>
  <c r="E16" i="4"/>
  <c r="G12" i="4"/>
  <c r="E14" i="4" s="1"/>
  <c r="E4" i="4"/>
  <c r="E3" i="4"/>
  <c r="AH19" i="2"/>
  <c r="I48" i="4" s="1"/>
  <c r="I69" i="4" s="1"/>
  <c r="K12" i="4" s="1"/>
  <c r="J22" i="4" s="1"/>
  <c r="AH14" i="2"/>
  <c r="M2" i="2"/>
  <c r="K14" i="4" l="1"/>
  <c r="K18" i="4"/>
  <c r="K16" i="4"/>
  <c r="K20" i="4"/>
  <c r="J48" i="4"/>
  <c r="J69" i="4" s="1"/>
  <c r="K13" i="4" s="1"/>
</calcChain>
</file>

<file path=xl/sharedStrings.xml><?xml version="1.0" encoding="utf-8"?>
<sst xmlns="http://schemas.openxmlformats.org/spreadsheetml/2006/main" count="1029" uniqueCount="470">
  <si>
    <t>ﾌﾟﾛｸﾞﾗﾑ変更書（Ｐ票）</t>
    <rPh sb="7" eb="8">
      <t>ショ</t>
    </rPh>
    <rPh sb="8" eb="9">
      <t>（</t>
    </rPh>
    <rPh sb="9" eb="10">
      <t>Ｃ</t>
    </rPh>
    <rPh sb="12" eb="13">
      <t>ヒョウ</t>
    </rPh>
    <phoneticPr fontId="4"/>
  </si>
  <si>
    <t>プログラム変更書番号</t>
    <rPh sb="5" eb="7">
      <t>ヘンコウ</t>
    </rPh>
    <rPh sb="7" eb="8">
      <t>ショ</t>
    </rPh>
    <rPh sb="8" eb="10">
      <t>バンゴウ</t>
    </rPh>
    <phoneticPr fontId="4"/>
  </si>
  <si>
    <t>承認</t>
    <rPh sb="0" eb="2">
      <t>ショウニン</t>
    </rPh>
    <phoneticPr fontId="4"/>
  </si>
  <si>
    <t>審査</t>
    <rPh sb="0" eb="2">
      <t>シンサ</t>
    </rPh>
    <phoneticPr fontId="4"/>
  </si>
  <si>
    <t>作成</t>
    <rPh sb="0" eb="2">
      <t>サクセイ</t>
    </rPh>
    <phoneticPr fontId="4"/>
  </si>
  <si>
    <t>張</t>
    <rPh sb="0" eb="1">
      <t>ﾃｲ</t>
    </rPh>
    <phoneticPr fontId="7" type="noConversion"/>
  </si>
  <si>
    <t>サブシステム名</t>
    <rPh sb="6" eb="7">
      <t>メイ</t>
    </rPh>
    <phoneticPr fontId="4"/>
  </si>
  <si>
    <t>プログラム名称</t>
    <phoneticPr fontId="4"/>
  </si>
  <si>
    <t>プログラムID</t>
    <phoneticPr fontId="4"/>
  </si>
  <si>
    <t>変更
完了日</t>
    <phoneticPr fontId="4"/>
  </si>
  <si>
    <t>棚卸管理</t>
    <rPh sb="0" eb="2">
      <t>ﾆｭｳｶ</t>
    </rPh>
    <rPh sb="2" eb="4">
      <t>ｶﾝﾘ</t>
    </rPh>
    <phoneticPr fontId="7" type="noConversion"/>
  </si>
  <si>
    <t>確　　認</t>
  </si>
  <si>
    <t>修正ｽﾃｯﾌﾟ数</t>
    <rPh sb="0" eb="2">
      <t>シュウセイ</t>
    </rPh>
    <rPh sb="7" eb="8">
      <t>スウ</t>
    </rPh>
    <phoneticPr fontId="4"/>
  </si>
  <si>
    <t>変更の動機</t>
    <phoneticPr fontId="4"/>
  </si>
  <si>
    <t>１．仕様変更　２．内部処理変更
３．不良修正　４．その他（　　　　）</t>
    <phoneticPr fontId="4"/>
  </si>
  <si>
    <t>Ｉ</t>
  </si>
  <si>
    <t>区</t>
  </si>
  <si>
    <t>机</t>
  </si>
  <si>
    <t>機</t>
  </si>
  <si>
    <t>Ｄ</t>
  </si>
  <si>
    <t>分</t>
  </si>
  <si>
    <t>上</t>
  </si>
  <si>
    <t>械</t>
  </si>
  <si>
    <t>Ｃ票番号</t>
    <rPh sb="1" eb="2">
      <t>ヒョウ</t>
    </rPh>
    <rPh sb="2" eb="4">
      <t>バンゴウ</t>
    </rPh>
    <phoneticPr fontId="4"/>
  </si>
  <si>
    <t>Ver.</t>
    <phoneticPr fontId="4"/>
  </si>
  <si>
    <t>チェック
ID</t>
    <phoneticPr fontId="4"/>
  </si>
  <si>
    <t>Ｂ票番号</t>
    <rPh sb="1" eb="2">
      <t>ヒョウ</t>
    </rPh>
    <rPh sb="2" eb="4">
      <t>バンゴウ</t>
    </rPh>
    <phoneticPr fontId="4"/>
  </si>
  <si>
    <t>備　考</t>
    <rPh sb="0" eb="1">
      <t>ビ</t>
    </rPh>
    <rPh sb="2" eb="3">
      <t>コウ</t>
    </rPh>
    <phoneticPr fontId="4"/>
  </si>
  <si>
    <t>　PCL件数</t>
    <rPh sb="4" eb="6">
      <t>ケンスウ</t>
    </rPh>
    <phoneticPr fontId="9"/>
  </si>
  <si>
    <t>　区分</t>
    <rPh sb="1" eb="3">
      <t>クブン</t>
    </rPh>
    <phoneticPr fontId="9"/>
  </si>
  <si>
    <t>正常(N)</t>
    <rPh sb="0" eb="2">
      <t>セイジョウ</t>
    </rPh>
    <phoneticPr fontId="9"/>
  </si>
  <si>
    <t>異常(E)</t>
    <rPh sb="0" eb="2">
      <t>イジョウ</t>
    </rPh>
    <phoneticPr fontId="9"/>
  </si>
  <si>
    <t>境界(L)</t>
    <rPh sb="0" eb="2">
      <t>キョウカイ</t>
    </rPh>
    <phoneticPr fontId="9"/>
  </si>
  <si>
    <t>I/F(I)</t>
    <phoneticPr fontId="9"/>
  </si>
  <si>
    <t>計</t>
    <rPh sb="0" eb="1">
      <t>ケイ</t>
    </rPh>
    <phoneticPr fontId="4"/>
  </si>
  <si>
    <t>シート番号</t>
    <rPh sb="3" eb="5">
      <t>バンゴウ</t>
    </rPh>
    <phoneticPr fontId="4"/>
  </si>
  <si>
    <t/>
  </si>
  <si>
    <t>1:UT</t>
    <phoneticPr fontId="4"/>
  </si>
  <si>
    <t>1:製造元</t>
    <rPh sb="2" eb="4">
      <t>セイゾウ</t>
    </rPh>
    <rPh sb="4" eb="5">
      <t>モト</t>
    </rPh>
    <phoneticPr fontId="4"/>
  </si>
  <si>
    <t>1:通常</t>
    <rPh sb="2" eb="4">
      <t>ツウジョウ</t>
    </rPh>
    <phoneticPr fontId="4"/>
  </si>
  <si>
    <t>1:机上</t>
    <rPh sb="2" eb="4">
      <t>キジョウ</t>
    </rPh>
    <phoneticPr fontId="4"/>
  </si>
  <si>
    <t>1:A</t>
    <phoneticPr fontId="4"/>
  </si>
  <si>
    <t>1:画面表示不正</t>
    <rPh sb="2" eb="4">
      <t>ガメン</t>
    </rPh>
    <phoneticPr fontId="4"/>
  </si>
  <si>
    <t>1:プログラム不良</t>
    <rPh sb="7" eb="9">
      <t>フリョウ</t>
    </rPh>
    <phoneticPr fontId="4"/>
  </si>
  <si>
    <t>1:処理抜け</t>
    <rPh sb="2" eb="4">
      <t>ショリ</t>
    </rPh>
    <rPh sb="4" eb="5">
      <t>ヌ</t>
    </rPh>
    <phoneticPr fontId="4"/>
  </si>
  <si>
    <t>1:仕様不明確（ﾄﾞｷｭﾒﾝﾄ記述なし）</t>
    <phoneticPr fontId="4"/>
  </si>
  <si>
    <t>1:デグレード</t>
    <phoneticPr fontId="4"/>
  </si>
  <si>
    <t>1:要件定義工程</t>
    <rPh sb="2" eb="4">
      <t>ヨウケン</t>
    </rPh>
    <rPh sb="4" eb="6">
      <t>テイギ</t>
    </rPh>
    <rPh sb="6" eb="8">
      <t>コウテイ</t>
    </rPh>
    <phoneticPr fontId="4"/>
  </si>
  <si>
    <t>1:本来摘出すべき工程</t>
    <rPh sb="2" eb="4">
      <t>ホンライ</t>
    </rPh>
    <rPh sb="4" eb="6">
      <t>テキシュツ</t>
    </rPh>
    <rPh sb="9" eb="11">
      <t>コウテイ</t>
    </rPh>
    <phoneticPr fontId="4"/>
  </si>
  <si>
    <t>2:CT</t>
    <phoneticPr fontId="4"/>
  </si>
  <si>
    <t>2:受入①</t>
    <rPh sb="2" eb="4">
      <t>ウケイレ</t>
    </rPh>
    <phoneticPr fontId="4"/>
  </si>
  <si>
    <t>2:その他</t>
    <rPh sb="4" eb="5">
      <t>タ</t>
    </rPh>
    <phoneticPr fontId="4"/>
  </si>
  <si>
    <t>2:マシン</t>
    <phoneticPr fontId="4"/>
  </si>
  <si>
    <t>2:B</t>
    <phoneticPr fontId="4"/>
  </si>
  <si>
    <t>2:帳票表示不正</t>
    <rPh sb="2" eb="4">
      <t>チョウヒョウ</t>
    </rPh>
    <rPh sb="4" eb="6">
      <t>ヒョウジ</t>
    </rPh>
    <phoneticPr fontId="4"/>
  </si>
  <si>
    <t>2:ドキュメント不良</t>
    <rPh sb="8" eb="10">
      <t>フリョウ</t>
    </rPh>
    <phoneticPr fontId="4"/>
  </si>
  <si>
    <t>2:インターフェース不良</t>
    <rPh sb="10" eb="12">
      <t>フリョウ</t>
    </rPh>
    <phoneticPr fontId="4"/>
  </si>
  <si>
    <t>2:仕様不明確（ﾄﾞｷｭﾒﾝﾄ記述曖昧・不十分）</t>
    <phoneticPr fontId="4"/>
  </si>
  <si>
    <t>2:新規不良</t>
    <rPh sb="2" eb="4">
      <t>シンキ</t>
    </rPh>
    <rPh sb="4" eb="6">
      <t>フリョウ</t>
    </rPh>
    <phoneticPr fontId="4"/>
  </si>
  <si>
    <t>2:基本設計工程</t>
    <rPh sb="2" eb="4">
      <t>キホン</t>
    </rPh>
    <rPh sb="4" eb="6">
      <t>セッケイ</t>
    </rPh>
    <rPh sb="6" eb="8">
      <t>コウテイ</t>
    </rPh>
    <phoneticPr fontId="4"/>
  </si>
  <si>
    <t>2:要件定義工程</t>
    <rPh sb="2" eb="4">
      <t>ヨウケン</t>
    </rPh>
    <rPh sb="4" eb="6">
      <t>テイギ</t>
    </rPh>
    <rPh sb="6" eb="8">
      <t>コウテイ</t>
    </rPh>
    <phoneticPr fontId="4"/>
  </si>
  <si>
    <t>3:ST</t>
    <phoneticPr fontId="4"/>
  </si>
  <si>
    <t>3:受入②</t>
    <rPh sb="2" eb="4">
      <t>ウケイレ</t>
    </rPh>
    <phoneticPr fontId="4"/>
  </si>
  <si>
    <t>3:C</t>
    <phoneticPr fontId="4"/>
  </si>
  <si>
    <t>3:ファイル/DB不正</t>
    <rPh sb="9" eb="11">
      <t>フセイ</t>
    </rPh>
    <phoneticPr fontId="4"/>
  </si>
  <si>
    <t>3:仕様不良</t>
    <rPh sb="2" eb="4">
      <t>シヨウ</t>
    </rPh>
    <rPh sb="4" eb="6">
      <t>フリョウ</t>
    </rPh>
    <phoneticPr fontId="4"/>
  </si>
  <si>
    <t>3:初期設定不良</t>
    <rPh sb="2" eb="4">
      <t>ショキ</t>
    </rPh>
    <rPh sb="4" eb="6">
      <t>セッテイ</t>
    </rPh>
    <rPh sb="6" eb="8">
      <t>フリョウ</t>
    </rPh>
    <phoneticPr fontId="4"/>
  </si>
  <si>
    <t>3:仕様確認不足</t>
    <rPh sb="2" eb="4">
      <t>シヨウ</t>
    </rPh>
    <rPh sb="4" eb="6">
      <t>カクニン</t>
    </rPh>
    <rPh sb="6" eb="8">
      <t>フソク</t>
    </rPh>
    <phoneticPr fontId="4"/>
  </si>
  <si>
    <t>3:修正不十分</t>
    <rPh sb="2" eb="4">
      <t>シュウセイ</t>
    </rPh>
    <rPh sb="4" eb="7">
      <t>フジュウブン</t>
    </rPh>
    <phoneticPr fontId="4"/>
  </si>
  <si>
    <t>3:詳細設計工程</t>
    <rPh sb="2" eb="4">
      <t>ショウサイ</t>
    </rPh>
    <rPh sb="4" eb="6">
      <t>セッケイ</t>
    </rPh>
    <rPh sb="6" eb="8">
      <t>コウテイ</t>
    </rPh>
    <phoneticPr fontId="4"/>
  </si>
  <si>
    <t>3:基本設計工程</t>
    <rPh sb="2" eb="4">
      <t>キホン</t>
    </rPh>
    <rPh sb="4" eb="6">
      <t>セッケイ</t>
    </rPh>
    <rPh sb="6" eb="8">
      <t>コウテイ</t>
    </rPh>
    <phoneticPr fontId="4"/>
  </si>
  <si>
    <t>4:IT</t>
    <phoneticPr fontId="4"/>
  </si>
  <si>
    <t>4:遷移不正</t>
    <phoneticPr fontId="4"/>
  </si>
  <si>
    <t>4:同件不良</t>
    <rPh sb="2" eb="4">
      <t>ドウケン</t>
    </rPh>
    <rPh sb="4" eb="6">
      <t>フリョウ</t>
    </rPh>
    <phoneticPr fontId="4"/>
  </si>
  <si>
    <t>4:演算処理不良</t>
    <rPh sb="2" eb="4">
      <t>エンザン</t>
    </rPh>
    <rPh sb="4" eb="6">
      <t>ショリ</t>
    </rPh>
    <rPh sb="6" eb="8">
      <t>フリョウ</t>
    </rPh>
    <phoneticPr fontId="4"/>
  </si>
  <si>
    <t>4:共通モジュール理解不足</t>
    <rPh sb="2" eb="4">
      <t>キョウツウ</t>
    </rPh>
    <rPh sb="9" eb="11">
      <t>リカイ</t>
    </rPh>
    <rPh sb="11" eb="13">
      <t>ブソク</t>
    </rPh>
    <phoneticPr fontId="4"/>
  </si>
  <si>
    <t>4:潜在不良</t>
    <rPh sb="2" eb="4">
      <t>センザイ</t>
    </rPh>
    <rPh sb="4" eb="6">
      <t>フリョウ</t>
    </rPh>
    <phoneticPr fontId="4"/>
  </si>
  <si>
    <t>4:コーディング工程</t>
    <rPh sb="8" eb="10">
      <t>コウテイ</t>
    </rPh>
    <phoneticPr fontId="4"/>
  </si>
  <si>
    <t>4:詳細設計工程</t>
    <rPh sb="2" eb="4">
      <t>ショウサイ</t>
    </rPh>
    <rPh sb="4" eb="6">
      <t>セッケイ</t>
    </rPh>
    <rPh sb="6" eb="8">
      <t>コウテイ</t>
    </rPh>
    <phoneticPr fontId="4"/>
  </si>
  <si>
    <t>5:フォロー</t>
    <phoneticPr fontId="4"/>
  </si>
  <si>
    <t>5:チェック不正</t>
    <phoneticPr fontId="4"/>
  </si>
  <si>
    <r>
      <t>5</t>
    </r>
    <r>
      <rPr>
        <sz val="11"/>
        <color theme="1"/>
        <rFont val="等线"/>
        <family val="2"/>
        <scheme val="minor"/>
      </rPr>
      <t>:仕様通り</t>
    </r>
    <rPh sb="2" eb="4">
      <t>シヨウ</t>
    </rPh>
    <rPh sb="4" eb="5">
      <t>トオ</t>
    </rPh>
    <phoneticPr fontId="4"/>
  </si>
  <si>
    <t>5:イベント処理不良</t>
    <rPh sb="6" eb="8">
      <t>ショリ</t>
    </rPh>
    <rPh sb="8" eb="10">
      <t>フリョウ</t>
    </rPh>
    <phoneticPr fontId="4"/>
  </si>
  <si>
    <t>5:技術力不足</t>
    <rPh sb="2" eb="5">
      <t>ギジュツリョク</t>
    </rPh>
    <rPh sb="5" eb="7">
      <t>フソク</t>
    </rPh>
    <phoneticPr fontId="4"/>
  </si>
  <si>
    <t>5:その他</t>
    <rPh sb="4" eb="5">
      <t>タ</t>
    </rPh>
    <phoneticPr fontId="4"/>
  </si>
  <si>
    <t>5:UT以降</t>
    <rPh sb="4" eb="6">
      <t>イコウ</t>
    </rPh>
    <phoneticPr fontId="4"/>
  </si>
  <si>
    <t>5:コーディング工程</t>
    <rPh sb="8" eb="10">
      <t>コウテイ</t>
    </rPh>
    <phoneticPr fontId="4"/>
  </si>
  <si>
    <t>6:メッセージ不正</t>
    <phoneticPr fontId="4"/>
  </si>
  <si>
    <t>6:仕様変更</t>
    <rPh sb="2" eb="4">
      <t>シヨウ</t>
    </rPh>
    <rPh sb="4" eb="6">
      <t>ヘンコウ</t>
    </rPh>
    <phoneticPr fontId="4"/>
  </si>
  <si>
    <t>6:判定処理不良</t>
    <rPh sb="2" eb="4">
      <t>ハンテイ</t>
    </rPh>
    <rPh sb="4" eb="6">
      <t>ショリ</t>
    </rPh>
    <rPh sb="6" eb="8">
      <t>フリョウ</t>
    </rPh>
    <phoneticPr fontId="4"/>
  </si>
  <si>
    <t>6:運用面考慮不足</t>
    <rPh sb="2" eb="4">
      <t>ウンヨウ</t>
    </rPh>
    <rPh sb="4" eb="5">
      <t>メン</t>
    </rPh>
    <rPh sb="5" eb="7">
      <t>コウリョ</t>
    </rPh>
    <rPh sb="7" eb="9">
      <t>ブソク</t>
    </rPh>
    <phoneticPr fontId="4"/>
  </si>
  <si>
    <t>6:UT工程</t>
    <rPh sb="4" eb="6">
      <t>コウテイ</t>
    </rPh>
    <phoneticPr fontId="4"/>
  </si>
  <si>
    <t>7:異常終了</t>
    <phoneticPr fontId="4"/>
  </si>
  <si>
    <r>
      <t>7</t>
    </r>
    <r>
      <rPr>
        <sz val="11"/>
        <color theme="1"/>
        <rFont val="等线"/>
        <family val="2"/>
        <scheme val="minor"/>
      </rPr>
      <t>:再現待ち</t>
    </r>
    <rPh sb="2" eb="4">
      <t>サイゲン</t>
    </rPh>
    <rPh sb="4" eb="5">
      <t>マ</t>
    </rPh>
    <phoneticPr fontId="4"/>
  </si>
  <si>
    <t>7:編集処理不良</t>
    <rPh sb="2" eb="4">
      <t>ヘンシュウ</t>
    </rPh>
    <rPh sb="4" eb="6">
      <t>ショリ</t>
    </rPh>
    <rPh sb="6" eb="8">
      <t>フリョウ</t>
    </rPh>
    <phoneticPr fontId="4"/>
  </si>
  <si>
    <t>7:規格、基準理解不足</t>
    <rPh sb="2" eb="4">
      <t>キカク</t>
    </rPh>
    <rPh sb="5" eb="7">
      <t>キジュン</t>
    </rPh>
    <rPh sb="7" eb="9">
      <t>リカイ</t>
    </rPh>
    <rPh sb="9" eb="11">
      <t>ブソク</t>
    </rPh>
    <phoneticPr fontId="4"/>
  </si>
  <si>
    <t>7:CT工程</t>
    <rPh sb="4" eb="6">
      <t>コウテイ</t>
    </rPh>
    <phoneticPr fontId="4"/>
  </si>
  <si>
    <t>8:異常後処理不正</t>
    <phoneticPr fontId="4"/>
  </si>
  <si>
    <t>8:その他(環境/ﾃﾞｰﾀ/ﾌﾟﾗｯﾄﾌｫｰﾑ不正等)</t>
    <rPh sb="4" eb="5">
      <t>タ</t>
    </rPh>
    <rPh sb="6" eb="8">
      <t>カンキョウ</t>
    </rPh>
    <rPh sb="23" eb="25">
      <t>フセイ</t>
    </rPh>
    <rPh sb="25" eb="26">
      <t>トウ</t>
    </rPh>
    <phoneticPr fontId="4"/>
  </si>
  <si>
    <t>8:処理順序不良</t>
    <rPh sb="2" eb="4">
      <t>ショリ</t>
    </rPh>
    <rPh sb="4" eb="6">
      <t>ジュンジョ</t>
    </rPh>
    <rPh sb="6" eb="8">
      <t>フリョウ</t>
    </rPh>
    <phoneticPr fontId="4"/>
  </si>
  <si>
    <t>8:修正確認不足</t>
    <rPh sb="2" eb="4">
      <t>シュウセイ</t>
    </rPh>
    <rPh sb="4" eb="6">
      <t>カクニン</t>
    </rPh>
    <rPh sb="6" eb="8">
      <t>ブソク</t>
    </rPh>
    <phoneticPr fontId="4"/>
  </si>
  <si>
    <t>8:ST以降</t>
    <rPh sb="4" eb="6">
      <t>イコウ</t>
    </rPh>
    <phoneticPr fontId="4"/>
  </si>
  <si>
    <t>9:操作不能</t>
    <rPh sb="2" eb="4">
      <t>ソウサ</t>
    </rPh>
    <rPh sb="4" eb="6">
      <t>フノウ</t>
    </rPh>
    <phoneticPr fontId="4"/>
  </si>
  <si>
    <t>9:プロパティ設定誤り</t>
    <rPh sb="7" eb="9">
      <t>セッテイ</t>
    </rPh>
    <rPh sb="9" eb="10">
      <t>アヤマ</t>
    </rPh>
    <phoneticPr fontId="4"/>
  </si>
  <si>
    <t>9:不注意(単純誤り)</t>
    <rPh sb="2" eb="5">
      <t>フチュウイ</t>
    </rPh>
    <rPh sb="6" eb="8">
      <t>タンジュン</t>
    </rPh>
    <rPh sb="8" eb="9">
      <t>アヤマ</t>
    </rPh>
    <phoneticPr fontId="4"/>
  </si>
  <si>
    <t>10:操作性</t>
    <rPh sb="3" eb="6">
      <t>ソウサセイ</t>
    </rPh>
    <phoneticPr fontId="4"/>
  </si>
  <si>
    <t>10:変数属性設定誤り</t>
    <rPh sb="3" eb="5">
      <t>ヘンスウ</t>
    </rPh>
    <rPh sb="5" eb="7">
      <t>ゾクセイ</t>
    </rPh>
    <rPh sb="7" eb="9">
      <t>セッテイ</t>
    </rPh>
    <rPh sb="9" eb="10">
      <t>アヤマ</t>
    </rPh>
    <phoneticPr fontId="4"/>
  </si>
  <si>
    <t>11:性能</t>
    <rPh sb="3" eb="5">
      <t>セイノウ</t>
    </rPh>
    <phoneticPr fontId="4"/>
  </si>
  <si>
    <t>11:参照先誤り</t>
    <rPh sb="3" eb="5">
      <t>サンショウ</t>
    </rPh>
    <rPh sb="5" eb="6">
      <t>サキ</t>
    </rPh>
    <rPh sb="6" eb="7">
      <t>アヤマ</t>
    </rPh>
    <phoneticPr fontId="4"/>
  </si>
  <si>
    <t>12:基準･規格不正</t>
    <rPh sb="3" eb="5">
      <t>キジュン</t>
    </rPh>
    <rPh sb="6" eb="8">
      <t>キカク</t>
    </rPh>
    <rPh sb="8" eb="10">
      <t>フセイ</t>
    </rPh>
    <phoneticPr fontId="4"/>
  </si>
  <si>
    <t>12:共通モジュール使用誤り</t>
    <rPh sb="3" eb="5">
      <t>キョウツウ</t>
    </rPh>
    <rPh sb="10" eb="12">
      <t>シヨウ</t>
    </rPh>
    <rPh sb="12" eb="13">
      <t>アヤマ</t>
    </rPh>
    <phoneticPr fontId="4"/>
  </si>
  <si>
    <t>13:ｴﾋﾞﾃﾞﾝｽ不足/不正</t>
    <rPh sb="10" eb="12">
      <t>フソク</t>
    </rPh>
    <rPh sb="13" eb="15">
      <t>フセイ</t>
    </rPh>
    <phoneticPr fontId="4"/>
  </si>
  <si>
    <t>13:マスタ設定誤り</t>
    <rPh sb="6" eb="8">
      <t>セッテイ</t>
    </rPh>
    <rPh sb="8" eb="9">
      <t>アヤマ</t>
    </rPh>
    <phoneticPr fontId="4"/>
  </si>
  <si>
    <t>14:仕様誤り</t>
    <rPh sb="3" eb="5">
      <t>シヨウ</t>
    </rPh>
    <rPh sb="5" eb="6">
      <t>アヤマ</t>
    </rPh>
    <phoneticPr fontId="4"/>
  </si>
  <si>
    <t>15:その他</t>
    <rPh sb="5" eb="6">
      <t>タ</t>
    </rPh>
    <phoneticPr fontId="4"/>
  </si>
  <si>
    <t>システム名</t>
    <rPh sb="4" eb="5">
      <t>メイ</t>
    </rPh>
    <phoneticPr fontId="4"/>
  </si>
  <si>
    <t>新ソリューションWMS</t>
    <phoneticPr fontId="4"/>
  </si>
  <si>
    <t>簡易B票 Version1.1</t>
    <rPh sb="0" eb="2">
      <t>カンイ</t>
    </rPh>
    <rPh sb="3" eb="4">
      <t>ヒョウ</t>
    </rPh>
    <phoneticPr fontId="4"/>
  </si>
  <si>
    <t>※対策予定日以降の項目はCTより記入</t>
    <rPh sb="6" eb="8">
      <t>イコウ</t>
    </rPh>
    <rPh sb="9" eb="11">
      <t>コウモク</t>
    </rPh>
    <rPh sb="16" eb="18">
      <t>キニュウ</t>
    </rPh>
    <phoneticPr fontId="4"/>
  </si>
  <si>
    <t>不具合発見情報</t>
    <rPh sb="0" eb="3">
      <t>フグアイ</t>
    </rPh>
    <rPh sb="3" eb="5">
      <t>ハッケン</t>
    </rPh>
    <rPh sb="5" eb="7">
      <t>ジョウホウ</t>
    </rPh>
    <phoneticPr fontId="4"/>
  </si>
  <si>
    <t>不具合原因情報</t>
    <rPh sb="0" eb="3">
      <t>フグアイ</t>
    </rPh>
    <rPh sb="3" eb="5">
      <t>ゲンイン</t>
    </rPh>
    <rPh sb="5" eb="7">
      <t>ジョウホウ</t>
    </rPh>
    <phoneticPr fontId="4"/>
  </si>
  <si>
    <t>不具合対策情報</t>
    <rPh sb="0" eb="3">
      <t>フグアイ</t>
    </rPh>
    <rPh sb="3" eb="5">
      <t>タイサク</t>
    </rPh>
    <rPh sb="5" eb="7">
      <t>ジョウホウ</t>
    </rPh>
    <phoneticPr fontId="4"/>
  </si>
  <si>
    <t>工程区分
(選択)</t>
    <rPh sb="0" eb="2">
      <t>コウテイ</t>
    </rPh>
    <rPh sb="2" eb="4">
      <t>クブン</t>
    </rPh>
    <rPh sb="6" eb="8">
      <t>センタク</t>
    </rPh>
    <phoneticPr fontId="4"/>
  </si>
  <si>
    <t>摘出区分
(選択)</t>
    <rPh sb="0" eb="2">
      <t>テキシュツ</t>
    </rPh>
    <rPh sb="2" eb="4">
      <t>クブン</t>
    </rPh>
    <phoneticPr fontId="4"/>
  </si>
  <si>
    <t>試験区分
(選択)</t>
    <rPh sb="0" eb="2">
      <t>シケン</t>
    </rPh>
    <rPh sb="2" eb="4">
      <t>クブン</t>
    </rPh>
    <rPh sb="6" eb="8">
      <t>センタク</t>
    </rPh>
    <phoneticPr fontId="4"/>
  </si>
  <si>
    <t>B票番号</t>
    <rPh sb="1" eb="2">
      <t>ヒョウ</t>
    </rPh>
    <rPh sb="2" eb="4">
      <t>バンゴウ</t>
    </rPh>
    <phoneticPr fontId="4"/>
  </si>
  <si>
    <t>シート名</t>
    <rPh sb="3" eb="4">
      <t>ﾒｲ</t>
    </rPh>
    <phoneticPr fontId="7" type="noConversion"/>
  </si>
  <si>
    <t>PCLID</t>
    <phoneticPr fontId="4"/>
  </si>
  <si>
    <t>プログラム名</t>
    <rPh sb="5" eb="6">
      <t>メイ</t>
    </rPh>
    <phoneticPr fontId="4"/>
  </si>
  <si>
    <t>サブ機能名</t>
    <phoneticPr fontId="4"/>
  </si>
  <si>
    <t>指摘者</t>
    <rPh sb="0" eb="2">
      <t>シテキ</t>
    </rPh>
    <rPh sb="2" eb="3">
      <t>シャ</t>
    </rPh>
    <phoneticPr fontId="4"/>
  </si>
  <si>
    <t>発生日</t>
    <rPh sb="0" eb="3">
      <t>ハッセイビ</t>
    </rPh>
    <phoneticPr fontId="4"/>
  </si>
  <si>
    <t>発見手段
(選択)</t>
    <rPh sb="0" eb="2">
      <t>ハッケン</t>
    </rPh>
    <rPh sb="2" eb="4">
      <t>シュダン</t>
    </rPh>
    <phoneticPr fontId="4"/>
  </si>
  <si>
    <t>重要度
(選択)</t>
    <rPh sb="0" eb="3">
      <t>ジュウヨウド</t>
    </rPh>
    <phoneticPr fontId="4"/>
  </si>
  <si>
    <t>現象コード
(選択)</t>
    <rPh sb="0" eb="2">
      <t>ゲンショウ</t>
    </rPh>
    <phoneticPr fontId="4"/>
  </si>
  <si>
    <t>現象内容</t>
    <rPh sb="0" eb="2">
      <t>ゲンショウ</t>
    </rPh>
    <rPh sb="2" eb="4">
      <t>ナイヨウ</t>
    </rPh>
    <phoneticPr fontId="4"/>
  </si>
  <si>
    <t>原因分類
(選択)</t>
    <rPh sb="0" eb="2">
      <t>ゲンイン</t>
    </rPh>
    <rPh sb="2" eb="4">
      <t>ブンルイ</t>
    </rPh>
    <phoneticPr fontId="4"/>
  </si>
  <si>
    <t>原因コード
(選択)</t>
    <rPh sb="0" eb="2">
      <t>ゲンイン</t>
    </rPh>
    <phoneticPr fontId="4"/>
  </si>
  <si>
    <t>原因内容</t>
    <rPh sb="0" eb="2">
      <t>ゲンイン</t>
    </rPh>
    <rPh sb="2" eb="4">
      <t>ナイヨウ</t>
    </rPh>
    <phoneticPr fontId="4"/>
  </si>
  <si>
    <t>要因コード
(選択)</t>
    <rPh sb="0" eb="2">
      <t>ヨウイン</t>
    </rPh>
    <phoneticPr fontId="4"/>
  </si>
  <si>
    <t>不良形態
(選択)</t>
    <rPh sb="0" eb="2">
      <t>フリョウ</t>
    </rPh>
    <rPh sb="2" eb="4">
      <t>ケイタイ</t>
    </rPh>
    <phoneticPr fontId="4"/>
  </si>
  <si>
    <t>対策完了日</t>
    <rPh sb="4" eb="5">
      <t>ビ</t>
    </rPh>
    <phoneticPr fontId="4"/>
  </si>
  <si>
    <t>対策予定日</t>
    <rPh sb="2" eb="4">
      <t>ヨテイ</t>
    </rPh>
    <rPh sb="4" eb="5">
      <t>ビ</t>
    </rPh>
    <phoneticPr fontId="4"/>
  </si>
  <si>
    <t>対策内容</t>
    <rPh sb="0" eb="2">
      <t>タイサク</t>
    </rPh>
    <rPh sb="2" eb="4">
      <t>ナイヨウ</t>
    </rPh>
    <phoneticPr fontId="4"/>
  </si>
  <si>
    <t>修正PGID</t>
    <rPh sb="0" eb="2">
      <t>シュウセイ</t>
    </rPh>
    <phoneticPr fontId="4"/>
  </si>
  <si>
    <t>対策者</t>
    <rPh sb="0" eb="2">
      <t>タイサク</t>
    </rPh>
    <rPh sb="2" eb="3">
      <t>シャ</t>
    </rPh>
    <phoneticPr fontId="4"/>
  </si>
  <si>
    <t>作り込み工程
(選択)</t>
    <phoneticPr fontId="4"/>
  </si>
  <si>
    <t>摘出すべき工程
(選択)</t>
    <phoneticPr fontId="4"/>
  </si>
  <si>
    <t>確認完了日</t>
    <rPh sb="0" eb="2">
      <t>カクニン</t>
    </rPh>
    <rPh sb="2" eb="5">
      <t>カンリョウビ</t>
    </rPh>
    <phoneticPr fontId="4"/>
  </si>
  <si>
    <t>確認者</t>
    <rPh sb="0" eb="2">
      <t>カクニン</t>
    </rPh>
    <rPh sb="2" eb="3">
      <t>シャ</t>
    </rPh>
    <phoneticPr fontId="4"/>
  </si>
  <si>
    <t>1:UT</t>
  </si>
  <si>
    <t>棚卸管理</t>
    <phoneticPr fontId="4"/>
  </si>
  <si>
    <t>張</t>
    <rPh sb="0" eb="1">
      <t>テイ</t>
    </rPh>
    <phoneticPr fontId="4"/>
  </si>
  <si>
    <t>2:マシン</t>
  </si>
  <si>
    <t>2:B</t>
  </si>
  <si>
    <t>項目仕様</t>
  </si>
  <si>
    <t>2-002</t>
    <phoneticPr fontId="1" type="noConversion"/>
  </si>
  <si>
    <t>2-014</t>
    <phoneticPr fontId="1" type="noConversion"/>
  </si>
  <si>
    <t>プ ロ グ ラ ム 名 称</t>
  </si>
  <si>
    <t>承認</t>
  </si>
  <si>
    <t>審査</t>
  </si>
  <si>
    <t>作成</t>
  </si>
  <si>
    <t>単体テスト用</t>
  </si>
  <si>
    <t>品質データ総括表</t>
  </si>
  <si>
    <t>内　　　　　　　　容</t>
  </si>
  <si>
    <t>項番</t>
  </si>
  <si>
    <t>項　　　　　目</t>
  </si>
  <si>
    <t>予　　　　定</t>
  </si>
  <si>
    <t>実　　　　績</t>
  </si>
  <si>
    <r>
      <t xml:space="preserve">ステップ数 </t>
    </r>
    <r>
      <rPr>
        <sz val="8"/>
        <rFont val="ＭＳ ゴシック"/>
        <family val="3"/>
        <charset val="128"/>
      </rPr>
      <t>*1</t>
    </r>
  </si>
  <si>
    <t>手続部全体</t>
  </si>
  <si>
    <t>step</t>
  </si>
  <si>
    <t>言語</t>
  </si>
  <si>
    <t>追加／修正</t>
  </si>
  <si>
    <t>Java</t>
    <phoneticPr fontId="4"/>
  </si>
  <si>
    <t>コーディング</t>
  </si>
  <si>
    <t>総ＰＣＬ件数</t>
  </si>
  <si>
    <t>件</t>
  </si>
  <si>
    <t>(消化件数</t>
  </si>
  <si>
    <t xml:space="preserve"> 件)</t>
  </si>
  <si>
    <t>正常項目(Ｎ)</t>
  </si>
  <si>
    <t>％以下</t>
  </si>
  <si>
    <t>％</t>
  </si>
  <si>
    <t>Ｐ</t>
  </si>
  <si>
    <t>Ｃ</t>
  </si>
  <si>
    <t>異常項目(Ｅ)</t>
  </si>
  <si>
    <t>％以上</t>
  </si>
  <si>
    <t>Ｌ</t>
  </si>
  <si>
    <t>内</t>
  </si>
  <si>
    <t>境界・限界項目(Ｌ)</t>
  </si>
  <si>
    <t>容</t>
  </si>
  <si>
    <t>インタフェース項目(Ｉ)</t>
  </si>
  <si>
    <t>ＰＣＬ密度</t>
  </si>
  <si>
    <t>件／Ｋｓ</t>
  </si>
  <si>
    <t>以上</t>
  </si>
  <si>
    <t>摘出不良件数</t>
    <phoneticPr fontId="18"/>
  </si>
  <si>
    <t>摘出不良密度</t>
    <phoneticPr fontId="4"/>
  </si>
  <si>
    <r>
      <t>Ｃ</t>
    </r>
    <r>
      <rPr>
        <sz val="9"/>
        <rFont val="ＭＳ ゴシック"/>
        <family val="3"/>
        <charset val="128"/>
      </rPr>
      <t>０</t>
    </r>
    <r>
      <rPr>
        <sz val="11"/>
        <color theme="1"/>
        <rFont val="等线"/>
        <family val="2"/>
        <scheme val="minor"/>
      </rPr>
      <t>メジャー</t>
    </r>
    <r>
      <rPr>
        <sz val="8"/>
        <rFont val="ＭＳ ゴシック"/>
        <family val="3"/>
        <charset val="128"/>
      </rPr>
      <t>　*2</t>
    </r>
  </si>
  <si>
    <t>実行可能ステップ</t>
  </si>
  <si>
    <t>実行ステップ</t>
  </si>
  <si>
    <r>
      <t>Ｃ</t>
    </r>
    <r>
      <rPr>
        <sz val="9"/>
        <rFont val="ＭＳ ゴシック"/>
        <family val="3"/>
        <charset val="128"/>
      </rPr>
      <t>０</t>
    </r>
  </si>
  <si>
    <r>
      <t>Ｃ</t>
    </r>
    <r>
      <rPr>
        <sz val="9"/>
        <rFont val="ＭＳ ゴシック"/>
        <family val="3"/>
        <charset val="128"/>
      </rPr>
      <t>１</t>
    </r>
    <r>
      <rPr>
        <sz val="11"/>
        <color theme="1"/>
        <rFont val="等线"/>
        <family val="2"/>
        <scheme val="minor"/>
      </rPr>
      <t>メジャー</t>
    </r>
    <r>
      <rPr>
        <sz val="8"/>
        <rFont val="ＭＳ ゴシック"/>
        <family val="3"/>
        <charset val="128"/>
      </rPr>
      <t>　*2</t>
    </r>
  </si>
  <si>
    <t>全分岐</t>
  </si>
  <si>
    <t>実行分岐数</t>
  </si>
  <si>
    <r>
      <t>Ｃ</t>
    </r>
    <r>
      <rPr>
        <sz val="9"/>
        <rFont val="ＭＳ ゴシック"/>
        <family val="3"/>
        <charset val="128"/>
      </rPr>
      <t>１</t>
    </r>
  </si>
  <si>
    <t>コンパイルエラー</t>
  </si>
  <si>
    <t>実績</t>
  </si>
  <si>
    <r>
      <t>(Ｗレベル)残件数</t>
    </r>
    <r>
      <rPr>
        <sz val="8"/>
        <rFont val="ＭＳ ゴシック"/>
        <family val="3"/>
        <charset val="128"/>
      </rPr>
      <t xml:space="preserve"> *3</t>
    </r>
  </si>
  <si>
    <t>日本語ドキュメント</t>
  </si>
  <si>
    <t>出力結果の確認</t>
  </si>
  <si>
    <t>済 ・ 未</t>
  </si>
  <si>
    <t>Javadoc</t>
    <phoneticPr fontId="4"/>
  </si>
  <si>
    <t>*1 新規作成時には追加／修正コーディングは不要</t>
  </si>
  <si>
    <t>*2 実績が未達成の場合、理由を特記事項に記入する。</t>
  </si>
  <si>
    <t>*3 Ｗレベルのエラーが残っている場合は、エラー内容を特記事項欄に記入する。</t>
  </si>
  <si>
    <t>ＰＣＬ内容</t>
    <phoneticPr fontId="18"/>
  </si>
  <si>
    <t>シート名称</t>
  </si>
  <si>
    <t>正常</t>
  </si>
  <si>
    <t>異常</t>
  </si>
  <si>
    <t>境界</t>
  </si>
  <si>
    <t>ＩＦ</t>
  </si>
  <si>
    <t>合計</t>
  </si>
  <si>
    <t>消化</t>
  </si>
  <si>
    <t>PCL</t>
    <phoneticPr fontId="4"/>
  </si>
  <si>
    <t>共通チェックリスト画面系</t>
    <phoneticPr fontId="7" type="noConversion"/>
  </si>
  <si>
    <t>合　　　　　計</t>
  </si>
  <si>
    <t>件数</t>
  </si>
  <si>
    <t>発生日</t>
  </si>
  <si>
    <t>対策日</t>
  </si>
  <si>
    <t>簡易B票管理一覧</t>
  </si>
  <si>
    <t>審査者：</t>
    <rPh sb="2" eb="3">
      <t>シャ</t>
    </rPh>
    <phoneticPr fontId="20"/>
  </si>
  <si>
    <t>担当者：</t>
  </si>
  <si>
    <t>画面ＩＤ：</t>
    <phoneticPr fontId="20"/>
  </si>
  <si>
    <t xml:space="preserve">サブシステム名： </t>
    <phoneticPr fontId="20"/>
  </si>
  <si>
    <t xml:space="preserve">機能名： </t>
    <phoneticPr fontId="20"/>
  </si>
  <si>
    <t>分類</t>
    <rPh sb="0" eb="2">
      <t>ブンルイ</t>
    </rPh>
    <phoneticPr fontId="20"/>
  </si>
  <si>
    <t>チェック内容</t>
  </si>
  <si>
    <t>確認</t>
  </si>
  <si>
    <t>確認日</t>
    <phoneticPr fontId="20"/>
  </si>
  <si>
    <t>PCL区分</t>
    <phoneticPr fontId="20"/>
  </si>
  <si>
    <t>備考</t>
  </si>
  <si>
    <t>フォーム</t>
  </si>
  <si>
    <t>画面属性</t>
  </si>
  <si>
    <t>（画面全体）</t>
  </si>
  <si>
    <t>タイトルバー(タイトル名称)は正しく表示されているか</t>
    <phoneticPr fontId="1" type="noConversion"/>
  </si>
  <si>
    <t>OK</t>
    <phoneticPr fontId="4"/>
  </si>
  <si>
    <t>　(1)遷移元のボタン名と同じか</t>
    <rPh sb="6" eb="7">
      <t>モト</t>
    </rPh>
    <rPh sb="11" eb="12">
      <t>メイ</t>
    </rPh>
    <rPh sb="13" eb="14">
      <t>オナ</t>
    </rPh>
    <phoneticPr fontId="20"/>
  </si>
  <si>
    <t>－</t>
  </si>
  <si>
    <t>　(2)誤字/脱字はないか</t>
    <phoneticPr fontId="20"/>
  </si>
  <si>
    <t>各種ボタン（コマンドボタン、オプションボタン、スピンボタン等）のレイアウト、</t>
    <phoneticPr fontId="20"/>
  </si>
  <si>
    <t>形式、大きさが統一されているか</t>
    <phoneticPr fontId="20"/>
  </si>
  <si>
    <t>各種ボックス（コンボボックス、リストボックス、テキストボックス等）のレイアウト、</t>
    <phoneticPr fontId="20"/>
  </si>
  <si>
    <t>各オブジェクトにおいて、同種の項目名称が各画面（HTも含む）で統一されているか</t>
    <rPh sb="0" eb="1">
      <t>カク</t>
    </rPh>
    <rPh sb="27" eb="28">
      <t>フク</t>
    </rPh>
    <phoneticPr fontId="20"/>
  </si>
  <si>
    <t>各オブジェクト（ラベル、ボタン、ボックスetc）が欠けることなく表示されているか</t>
    <phoneticPr fontId="20"/>
  </si>
  <si>
    <t>各オブジェクトの表示サイズ・表示位置にずれはないか</t>
    <rPh sb="8" eb="10">
      <t>ヒョウジ</t>
    </rPh>
    <rPh sb="14" eb="16">
      <t>ヒョウジ</t>
    </rPh>
    <rPh sb="16" eb="18">
      <t>イチ</t>
    </rPh>
    <phoneticPr fontId="20"/>
  </si>
  <si>
    <t>メッセージボックスにおいて同種のメッセージが各画面で統一されているか</t>
    <phoneticPr fontId="20"/>
  </si>
  <si>
    <t>初期表示時、入力項目の先頭（画面左上）に正しくフォーカスセットされているか</t>
    <rPh sb="14" eb="16">
      <t>ガメン</t>
    </rPh>
    <rPh sb="16" eb="18">
      <t>ヒダリウエ</t>
    </rPh>
    <phoneticPr fontId="20"/>
  </si>
  <si>
    <t>画面オープン時にデフォルト値が正しく表示されているか</t>
  </si>
  <si>
    <t>画面遷移は正しいか(親画面への戻り、子画面への遷移）</t>
  </si>
  <si>
    <t>サブ画面（検索子画面等）表示時に画面の前面/背面が正しく表示されているか</t>
    <phoneticPr fontId="20"/>
  </si>
  <si>
    <t>基準のディスプレイサイズで表示時、画面が切れることなく表示されているか</t>
    <phoneticPr fontId="20"/>
  </si>
  <si>
    <t>テキストボックス</t>
  </si>
  <si>
    <t>入出力エリア</t>
    <rPh sb="0" eb="3">
      <t>ニュウシュツリョク</t>
    </rPh>
    <phoneticPr fontId="20"/>
  </si>
  <si>
    <t>グリッド</t>
    <phoneticPr fontId="20"/>
  </si>
  <si>
    <t>同項目の桁数が各画面（HTも含む）で統一されているか</t>
    <rPh sb="0" eb="1">
      <t>ドウ</t>
    </rPh>
    <rPh sb="1" eb="3">
      <t>コウモク</t>
    </rPh>
    <rPh sb="4" eb="6">
      <t>ケタスウ</t>
    </rPh>
    <rPh sb="7" eb="8">
      <t>カク</t>
    </rPh>
    <rPh sb="8" eb="10">
      <t>ガメン</t>
    </rPh>
    <rPh sb="14" eb="15">
      <t>フク</t>
    </rPh>
    <rPh sb="18" eb="20">
      <t>トウイツ</t>
    </rPh>
    <phoneticPr fontId="20"/>
  </si>
  <si>
    <t>OK</t>
  </si>
  <si>
    <t>（共通）</t>
    <phoneticPr fontId="20"/>
  </si>
  <si>
    <t>コントロール動作</t>
  </si>
  <si>
    <t>[Enter]、[Tab]キーで次の入力エリアにフォーカスが移動するか</t>
    <phoneticPr fontId="20"/>
  </si>
  <si>
    <t>N</t>
  </si>
  <si>
    <t>目視確認</t>
    <phoneticPr fontId="4"/>
  </si>
  <si>
    <t>[Shift]＋[Enter]、[Shift]＋[Tab]キーで前の入力エリアにフォーカスが移動するか</t>
    <phoneticPr fontId="20"/>
  </si>
  <si>
    <t>フォーカスの移動項目・順序は正しいか（基本は左上から右下へ）</t>
    <rPh sb="8" eb="10">
      <t>コウモク</t>
    </rPh>
    <phoneticPr fontId="20"/>
  </si>
  <si>
    <t>活性/非活性</t>
  </si>
  <si>
    <t>活性/非活性が適切なタイミングで切り替わっているか</t>
    <phoneticPr fontId="20"/>
  </si>
  <si>
    <t>エラー処理</t>
  </si>
  <si>
    <t>入力内容にエラーがあった場合にそのエラーメッセージは正しい表示になっているか</t>
    <phoneticPr fontId="20"/>
  </si>
  <si>
    <t>エラー発生時は、メッセージダイアログ応答後にエラー個所にフォーカスされるか</t>
  </si>
  <si>
    <t>エラー項目が明細行の場合、エラー項目が見えるように必要ならばスクロール</t>
    <phoneticPr fontId="1" type="noConversion"/>
  </si>
  <si>
    <t>-</t>
    <phoneticPr fontId="4"/>
  </si>
  <si>
    <t>しているか</t>
    <phoneticPr fontId="1" type="noConversion"/>
  </si>
  <si>
    <t>入力内容にエラーがあった場合にフィールドがエラーであることがわかる表示に</t>
    <phoneticPr fontId="20"/>
  </si>
  <si>
    <t>なっているか</t>
    <phoneticPr fontId="1" type="noConversion"/>
  </si>
  <si>
    <t>フィールドにフル桁入力が可能か。また、表示した際、全桁表示されるか</t>
  </si>
  <si>
    <t>（フル桁＋１）は入力不可になっているか。またはエラーチェックされるか</t>
    <rPh sb="10" eb="12">
      <t>フカ</t>
    </rPh>
    <phoneticPr fontId="20"/>
  </si>
  <si>
    <t>指定以外の桁数がエラーチェックされるか</t>
    <phoneticPr fontId="20"/>
  </si>
  <si>
    <t>指定以外の文字種は入力不可になっているか</t>
    <rPh sb="0" eb="2">
      <t>シテイ</t>
    </rPh>
    <rPh sb="2" eb="4">
      <t>イガイ</t>
    </rPh>
    <rPh sb="5" eb="8">
      <t>モジシュ</t>
    </rPh>
    <rPh sb="9" eb="11">
      <t>ニュウリョク</t>
    </rPh>
    <rPh sb="11" eb="13">
      <t>フカ</t>
    </rPh>
    <phoneticPr fontId="20"/>
  </si>
  <si>
    <t>必須項目に対する入力チェックが正しく行えているか</t>
  </si>
  <si>
    <t>入力不可項目への入力チェックが正しく行えているか</t>
    <rPh sb="18" eb="19">
      <t>オコナ</t>
    </rPh>
    <phoneticPr fontId="20"/>
  </si>
  <si>
    <t>ソート可の項目名をクリック時、グリッドが正しくソートされるか</t>
    <rPh sb="3" eb="4">
      <t>カ</t>
    </rPh>
    <rPh sb="5" eb="7">
      <t>コウモク</t>
    </rPh>
    <rPh sb="7" eb="8">
      <t>メイ</t>
    </rPh>
    <rPh sb="13" eb="14">
      <t>ジ</t>
    </rPh>
    <rPh sb="20" eb="21">
      <t>タダ</t>
    </rPh>
    <phoneticPr fontId="20"/>
  </si>
  <si>
    <t>－</t>
    <phoneticPr fontId="4"/>
  </si>
  <si>
    <t>ソート不可の項目名をクリック時、グリッドがソートされないか</t>
    <rPh sb="3" eb="4">
      <t>フ</t>
    </rPh>
    <rPh sb="4" eb="5">
      <t>カ</t>
    </rPh>
    <rPh sb="6" eb="8">
      <t>コウモク</t>
    </rPh>
    <rPh sb="8" eb="9">
      <t>メイ</t>
    </rPh>
    <rPh sb="14" eb="15">
      <t>ジ</t>
    </rPh>
    <phoneticPr fontId="20"/>
  </si>
  <si>
    <t>（文字列）</t>
  </si>
  <si>
    <t>入出力エリア</t>
  </si>
  <si>
    <t>左詰となっているか</t>
    <phoneticPr fontId="20"/>
  </si>
  <si>
    <t>入力値のチェック</t>
  </si>
  <si>
    <t>特殊文字（「*」,「%」,「'」等）を入力した時、正しく処理されるか</t>
    <rPh sb="0" eb="2">
      <t>トクシュ</t>
    </rPh>
    <rPh sb="2" eb="4">
      <t>モジ</t>
    </rPh>
    <rPh sb="16" eb="17">
      <t>ナド</t>
    </rPh>
    <phoneticPr fontId="20"/>
  </si>
  <si>
    <t>スペースのみを入力した時、正しく処理されるか</t>
    <phoneticPr fontId="20"/>
  </si>
  <si>
    <t>最初または途中にスペースを含んで入力した時、正しく処理されるか</t>
    <rPh sb="0" eb="2">
      <t>サイショ</t>
    </rPh>
    <phoneticPr fontId="20"/>
  </si>
  <si>
    <t>（数値）</t>
  </si>
  <si>
    <t>右詰となっているか</t>
    <phoneticPr fontId="20"/>
  </si>
  <si>
    <t>4桁以上入力時、カンマ編集されて表示されるか</t>
    <rPh sb="1" eb="2">
      <t>ケタ</t>
    </rPh>
    <rPh sb="2" eb="4">
      <t>イジョウ</t>
    </rPh>
    <rPh sb="4" eb="6">
      <t>ニュウリョク</t>
    </rPh>
    <rPh sb="6" eb="7">
      <t>ジ</t>
    </rPh>
    <rPh sb="11" eb="13">
      <t>ヘンシュウ</t>
    </rPh>
    <rPh sb="16" eb="18">
      <t>ヒョウジ</t>
    </rPh>
    <phoneticPr fontId="20"/>
  </si>
  <si>
    <t>’．’（小数点）を入力した場合のエラーチェックは正しいか</t>
    <rPh sb="4" eb="7">
      <t>ショウスウテン</t>
    </rPh>
    <phoneticPr fontId="20"/>
  </si>
  <si>
    <t>スペースを入力した場合のエラーチェックは正しいか（または入力不可か）</t>
    <rPh sb="28" eb="30">
      <t>ニュウリョク</t>
    </rPh>
    <rPh sb="30" eb="32">
      <t>フカ</t>
    </rPh>
    <phoneticPr fontId="20"/>
  </si>
  <si>
    <t>文字、文字列を入力した場合のエラーチェックは正しいか（または入力不可か）</t>
    <phoneticPr fontId="20"/>
  </si>
  <si>
    <t>マイナス値の入力が不可になっているか（マイナスを許していない場合）</t>
    <rPh sb="4" eb="5">
      <t>チ</t>
    </rPh>
    <rPh sb="6" eb="8">
      <t>ニュウリョク</t>
    </rPh>
    <rPh sb="9" eb="11">
      <t>フカ</t>
    </rPh>
    <rPh sb="24" eb="25">
      <t>ユル</t>
    </rPh>
    <rPh sb="30" eb="32">
      <t>バアイ</t>
    </rPh>
    <phoneticPr fontId="20"/>
  </si>
  <si>
    <t>入出力値</t>
  </si>
  <si>
    <t>ＭＡＸ値・ＭＩＮ値（境界/限界）及びマイナスでの処理がきちんと行われているか</t>
    <phoneticPr fontId="20"/>
  </si>
  <si>
    <t>切上げ、切捨て、四捨五入が正しく行われているか</t>
    <rPh sb="0" eb="2">
      <t>キリア</t>
    </rPh>
    <rPh sb="4" eb="6">
      <t>キリス</t>
    </rPh>
    <rPh sb="8" eb="12">
      <t>シシャゴニュウ</t>
    </rPh>
    <rPh sb="13" eb="14">
      <t>タダ</t>
    </rPh>
    <rPh sb="16" eb="17">
      <t>オコナ</t>
    </rPh>
    <phoneticPr fontId="20"/>
  </si>
  <si>
    <t>小数点以下の桁数チェック等が正しく行われているか</t>
    <rPh sb="0" eb="3">
      <t>ショウスウテン</t>
    </rPh>
    <rPh sb="3" eb="5">
      <t>イカ</t>
    </rPh>
    <rPh sb="6" eb="8">
      <t>ケタスウ</t>
    </rPh>
    <rPh sb="12" eb="13">
      <t>トウ</t>
    </rPh>
    <rPh sb="14" eb="15">
      <t>タダ</t>
    </rPh>
    <rPh sb="17" eb="18">
      <t>オコナ</t>
    </rPh>
    <phoneticPr fontId="20"/>
  </si>
  <si>
    <t>入力文字種</t>
  </si>
  <si>
    <t>半角英数字のみの入力可のコントロールに半角英数字以外の文字が入力</t>
    <phoneticPr fontId="1" type="noConversion"/>
  </si>
  <si>
    <t>できないようになっているか</t>
    <phoneticPr fontId="20"/>
  </si>
  <si>
    <t>（日付）</t>
  </si>
  <si>
    <t>横位置（左詰、中央寄せ等）が各画面内で統一されているか</t>
    <rPh sb="0" eb="1">
      <t>ヨコ</t>
    </rPh>
    <rPh sb="1" eb="3">
      <t>イチ</t>
    </rPh>
    <rPh sb="4" eb="5">
      <t>ヒダリ</t>
    </rPh>
    <rPh sb="5" eb="6">
      <t>ツ</t>
    </rPh>
    <rPh sb="7" eb="9">
      <t>チュウオウ</t>
    </rPh>
    <rPh sb="9" eb="10">
      <t>ヨ</t>
    </rPh>
    <rPh sb="11" eb="12">
      <t>ナド</t>
    </rPh>
    <rPh sb="14" eb="15">
      <t>カク</t>
    </rPh>
    <rPh sb="15" eb="17">
      <t>ガメン</t>
    </rPh>
    <rPh sb="17" eb="18">
      <t>ナイ</t>
    </rPh>
    <rPh sb="19" eb="21">
      <t>トウイツ</t>
    </rPh>
    <phoneticPr fontId="20"/>
  </si>
  <si>
    <t>書式は設計書に定義されている通りになっているか（YYYY/MM/DD等）</t>
    <rPh sb="0" eb="2">
      <t>ショシキ</t>
    </rPh>
    <rPh sb="3" eb="6">
      <t>セッケイショ</t>
    </rPh>
    <rPh sb="7" eb="9">
      <t>テイギ</t>
    </rPh>
    <rPh sb="14" eb="15">
      <t>トオ</t>
    </rPh>
    <rPh sb="34" eb="35">
      <t>ナド</t>
    </rPh>
    <phoneticPr fontId="20"/>
  </si>
  <si>
    <t>ＩＭＥ制御（日本語変換機能）</t>
  </si>
  <si>
    <r>
      <t>コントロールがフォーカスされている場合ＩＭＥはオフ固定となっているか(</t>
    </r>
    <r>
      <rPr>
        <sz val="8"/>
        <rFont val="ＭＳ Ｐゴシック"/>
        <family val="3"/>
        <charset val="128"/>
      </rPr>
      <t>または入力不可か</t>
    </r>
    <r>
      <rPr>
        <sz val="9"/>
        <rFont val="ＭＳ Ｐゴシック"/>
        <family val="3"/>
        <charset val="128"/>
      </rPr>
      <t>)</t>
    </r>
    <rPh sb="38" eb="40">
      <t>ニュウリョク</t>
    </rPh>
    <rPh sb="40" eb="42">
      <t>フカ</t>
    </rPh>
    <phoneticPr fontId="20"/>
  </si>
  <si>
    <t>入出力</t>
  </si>
  <si>
    <t>日付入力は”/”なしで入力でき、”/”が表示されるか</t>
    <phoneticPr fontId="20"/>
  </si>
  <si>
    <t>日付以外（例：4/31）の入力チェックが正しいか</t>
    <rPh sb="0" eb="2">
      <t>ヒヅケ</t>
    </rPh>
    <rPh sb="2" eb="4">
      <t>イガイ</t>
    </rPh>
    <rPh sb="5" eb="6">
      <t>レイ</t>
    </rPh>
    <rPh sb="13" eb="15">
      <t>ニュウリョク</t>
    </rPh>
    <rPh sb="20" eb="21">
      <t>タダ</t>
    </rPh>
    <phoneticPr fontId="20"/>
  </si>
  <si>
    <t>日付の大小エラーチェック（FROM&gt;TO）が正しいか</t>
    <rPh sb="0" eb="2">
      <t>ヒヅケ</t>
    </rPh>
    <rPh sb="3" eb="5">
      <t>ダイショウ</t>
    </rPh>
    <rPh sb="22" eb="23">
      <t>タダ</t>
    </rPh>
    <phoneticPr fontId="20"/>
  </si>
  <si>
    <t>（時刻）</t>
  </si>
  <si>
    <t>書式は設計書に定義されている通りになっているか（HH:MM:SS等）</t>
    <rPh sb="0" eb="2">
      <t>ショシキ</t>
    </rPh>
    <rPh sb="3" eb="6">
      <t>セッケイショ</t>
    </rPh>
    <rPh sb="7" eb="9">
      <t>テイギ</t>
    </rPh>
    <rPh sb="14" eb="15">
      <t>トオ</t>
    </rPh>
    <rPh sb="32" eb="33">
      <t>ナド</t>
    </rPh>
    <phoneticPr fontId="20"/>
  </si>
  <si>
    <t>時刻入力は”：”なしで入力でき、”：”が表示されるか</t>
    <phoneticPr fontId="20"/>
  </si>
  <si>
    <t>時刻以外（例：10：99）の入力チェックが正しいか</t>
    <rPh sb="0" eb="2">
      <t>ジコク</t>
    </rPh>
    <rPh sb="2" eb="4">
      <t>イガイ</t>
    </rPh>
    <rPh sb="5" eb="6">
      <t>レイ</t>
    </rPh>
    <rPh sb="14" eb="16">
      <t>ニュウリョク</t>
    </rPh>
    <rPh sb="21" eb="22">
      <t>タダ</t>
    </rPh>
    <phoneticPr fontId="20"/>
  </si>
  <si>
    <t>時刻の大小エラーチェック（FROM&gt;TO）が正しいか</t>
    <rPh sb="0" eb="2">
      <t>ジコク</t>
    </rPh>
    <rPh sb="3" eb="5">
      <t>ダイショウ</t>
    </rPh>
    <rPh sb="22" eb="23">
      <t>タダ</t>
    </rPh>
    <phoneticPr fontId="20"/>
  </si>
  <si>
    <t>入出力される時刻は24時間制（00：00～23：59）になっているか</t>
    <phoneticPr fontId="20"/>
  </si>
  <si>
    <t>ラベル</t>
  </si>
  <si>
    <t>最大出力文字列が表示されても欠けることなく表示されるか</t>
    <phoneticPr fontId="20"/>
  </si>
  <si>
    <t>コマンドボタン</t>
    <phoneticPr fontId="20"/>
  </si>
  <si>
    <t>押下処理</t>
  </si>
  <si>
    <t>ボタン名に合った処理が行われているか</t>
  </si>
  <si>
    <t>ボタン名</t>
  </si>
  <si>
    <t>マウスでクリック時、ボタン名の表示が崩れないか</t>
    <phoneticPr fontId="20"/>
  </si>
  <si>
    <t>[Enter]キー押下</t>
    <rPh sb="9" eb="11">
      <t>オウカ</t>
    </rPh>
    <phoneticPr fontId="20"/>
  </si>
  <si>
    <t>フォーカスされたボタンに対して、同じことが出来るか</t>
    <phoneticPr fontId="20"/>
  </si>
  <si>
    <t>ファンクションボタン</t>
    <phoneticPr fontId="20"/>
  </si>
  <si>
    <t>ファンクションキーが割り当たっている場合にファンクションキーで処理が可能か</t>
    <rPh sb="10" eb="11">
      <t>ワ</t>
    </rPh>
    <rPh sb="12" eb="13">
      <t>ア</t>
    </rPh>
    <rPh sb="18" eb="20">
      <t>バアイ</t>
    </rPh>
    <rPh sb="31" eb="33">
      <t>ショリ</t>
    </rPh>
    <rPh sb="34" eb="36">
      <t>カノウ</t>
    </rPh>
    <phoneticPr fontId="20"/>
  </si>
  <si>
    <t>ファンクションキーが割り当たっていない場合にファンクションキーで処理が不可能か</t>
    <rPh sb="10" eb="11">
      <t>ワ</t>
    </rPh>
    <rPh sb="12" eb="13">
      <t>ア</t>
    </rPh>
    <rPh sb="19" eb="21">
      <t>バアイ</t>
    </rPh>
    <rPh sb="32" eb="34">
      <t>ショリ</t>
    </rPh>
    <rPh sb="35" eb="38">
      <t>フカノウ</t>
    </rPh>
    <rPh sb="36" eb="38">
      <t>カノウ</t>
    </rPh>
    <phoneticPr fontId="20"/>
  </si>
  <si>
    <t>コンボボックス</t>
  </si>
  <si>
    <t>サイズ・配置</t>
  </si>
  <si>
    <t>スクロールバーが表示されても正しく表示されるか</t>
    <phoneticPr fontId="1" type="noConversion"/>
  </si>
  <si>
    <t>コンボボックス属性</t>
  </si>
  <si>
    <t>コンボボックスのスタイル指定は正しいか</t>
    <phoneticPr fontId="4"/>
  </si>
  <si>
    <t>選択肢に表示される項目は正しいか（コードのみ、コード＆名称、削除フラグ＝0等）</t>
    <rPh sb="30" eb="32">
      <t>サクジョ</t>
    </rPh>
    <phoneticPr fontId="20"/>
  </si>
  <si>
    <t>選択処理</t>
  </si>
  <si>
    <t>単一選択、拡張選択のいづれかになっているか</t>
  </si>
  <si>
    <t>選択肢のソート</t>
    <phoneticPr fontId="20"/>
  </si>
  <si>
    <t>選択肢に表示されている内容は正しくソートされているか</t>
    <rPh sb="0" eb="3">
      <t>センタクシ</t>
    </rPh>
    <phoneticPr fontId="20"/>
  </si>
  <si>
    <t>スクロールバー</t>
  </si>
  <si>
    <t>スクロールバーが表示されても変移されるデータは正しく表示されるか</t>
  </si>
  <si>
    <t>スクロール量は適切か（基本は、１明細）</t>
  </si>
  <si>
    <t>データの変移に伴いスクロールバーも変移するか</t>
  </si>
  <si>
    <t>スクロール値</t>
  </si>
  <si>
    <t>最上位にスクロール後、上位へのスクロールはされないか</t>
  </si>
  <si>
    <t>最下位にスクロール後、下位へのスクロールはされないか</t>
  </si>
  <si>
    <t>メッセージ</t>
  </si>
  <si>
    <t>出力タイミング</t>
    <phoneticPr fontId="20"/>
  </si>
  <si>
    <t>ダイアログ</t>
  </si>
  <si>
    <t>処理（登録・更新・削除）前に確認メッセージは出力しているか</t>
    <rPh sb="0" eb="2">
      <t>ショリ</t>
    </rPh>
    <rPh sb="3" eb="5">
      <t>トウロク</t>
    </rPh>
    <rPh sb="6" eb="8">
      <t>コウシン</t>
    </rPh>
    <rPh sb="9" eb="11">
      <t>サクジョ</t>
    </rPh>
    <rPh sb="12" eb="13">
      <t>マエ</t>
    </rPh>
    <phoneticPr fontId="20"/>
  </si>
  <si>
    <t>処理（登録・更新・削除）完了後に正常・異常メッセージは出力しているか</t>
    <rPh sb="3" eb="5">
      <t>トウロク</t>
    </rPh>
    <rPh sb="6" eb="8">
      <t>コウシン</t>
    </rPh>
    <rPh sb="9" eb="11">
      <t>サクジョ</t>
    </rPh>
    <phoneticPr fontId="20"/>
  </si>
  <si>
    <t>印刷処理完了後に正常・異常メッセージは出力しているか</t>
  </si>
  <si>
    <t>応答後の処理</t>
  </si>
  <si>
    <t>メッセージ応答後の処理シーケンスは正しいか</t>
  </si>
  <si>
    <t>メッセージ内容</t>
    <rPh sb="5" eb="7">
      <t>ナイヨウ</t>
    </rPh>
    <phoneticPr fontId="20"/>
  </si>
  <si>
    <t>エラーまたは確認メッセージの内容が適切か（エンドユーザにも明解か）</t>
    <rPh sb="29" eb="31">
      <t>メイカイ</t>
    </rPh>
    <phoneticPr fontId="20"/>
  </si>
  <si>
    <t>また、日本語がおかしくないか</t>
    <phoneticPr fontId="20"/>
  </si>
  <si>
    <t>メッセージボックスのアイコン及びタイトルが適正か（確認、エラー、警告）</t>
    <rPh sb="14" eb="15">
      <t>オヨ</t>
    </rPh>
    <phoneticPr fontId="20"/>
  </si>
  <si>
    <t>同種項目や同条件に対してのエラーチェック処理が各画面で統一されているか</t>
    <rPh sb="0" eb="1">
      <t>ドウ</t>
    </rPh>
    <rPh sb="1" eb="2">
      <t>シュ</t>
    </rPh>
    <rPh sb="2" eb="4">
      <t>コウモク</t>
    </rPh>
    <rPh sb="5" eb="6">
      <t>ドウ</t>
    </rPh>
    <rPh sb="6" eb="8">
      <t>ジョウケン</t>
    </rPh>
    <rPh sb="9" eb="10">
      <t>タイ</t>
    </rPh>
    <rPh sb="20" eb="22">
      <t>ショリ</t>
    </rPh>
    <rPh sb="23" eb="24">
      <t>カク</t>
    </rPh>
    <rPh sb="24" eb="26">
      <t>ガメン</t>
    </rPh>
    <rPh sb="27" eb="29">
      <t>トウイツ</t>
    </rPh>
    <phoneticPr fontId="20"/>
  </si>
  <si>
    <t>エラー原因が複数の場合、エラーチェック順序は妥当か</t>
    <rPh sb="3" eb="5">
      <t>ゲンイン</t>
    </rPh>
    <rPh sb="6" eb="8">
      <t>フクスウ</t>
    </rPh>
    <rPh sb="9" eb="11">
      <t>バアイ</t>
    </rPh>
    <rPh sb="19" eb="21">
      <t>ジュンジョ</t>
    </rPh>
    <phoneticPr fontId="20"/>
  </si>
  <si>
    <t>　(1)同種エラー：項目の左上⇒右下の順序を確認</t>
    <phoneticPr fontId="20"/>
  </si>
  <si>
    <t>　(2)エラー種類（必須チェック、入力内容チェック、マスタ存在チェックetc）の順序を確認</t>
    <rPh sb="7" eb="9">
      <t>シュルイ</t>
    </rPh>
    <rPh sb="10" eb="12">
      <t>ヒッス</t>
    </rPh>
    <rPh sb="17" eb="19">
      <t>ニュウリョク</t>
    </rPh>
    <rPh sb="19" eb="21">
      <t>ナイヨウ</t>
    </rPh>
    <rPh sb="29" eb="31">
      <t>ソンザイ</t>
    </rPh>
    <rPh sb="40" eb="42">
      <t>ジュンジョ</t>
    </rPh>
    <rPh sb="43" eb="45">
      <t>カクニン</t>
    </rPh>
    <phoneticPr fontId="20"/>
  </si>
  <si>
    <t>オプションボタン</t>
    <phoneticPr fontId="4"/>
  </si>
  <si>
    <t>コントロール動作</t>
    <rPh sb="6" eb="8">
      <t>ドウサ</t>
    </rPh>
    <phoneticPr fontId="4"/>
  </si>
  <si>
    <t>チェックボックス</t>
    <phoneticPr fontId="20"/>
  </si>
  <si>
    <t>[Enter]、[Tab]キーで次の入力エリアにフォーカスが移動するか</t>
    <rPh sb="16" eb="17">
      <t>ツギ</t>
    </rPh>
    <rPh sb="18" eb="20">
      <t>ニュウリョク</t>
    </rPh>
    <rPh sb="30" eb="32">
      <t>イドウ</t>
    </rPh>
    <phoneticPr fontId="4"/>
  </si>
  <si>
    <t>[Shift]＋[Enter]、[Shift]＋[Tab]キーで前の入力エリアにフォーカスが移動するか</t>
    <rPh sb="32" eb="33">
      <t>マエ</t>
    </rPh>
    <rPh sb="34" eb="36">
      <t>ニュウリョク</t>
    </rPh>
    <phoneticPr fontId="4"/>
  </si>
  <si>
    <t>活性/非活性</t>
    <rPh sb="0" eb="2">
      <t>カッセイ</t>
    </rPh>
    <rPh sb="3" eb="4">
      <t>ヒ</t>
    </rPh>
    <rPh sb="4" eb="6">
      <t>カッセイ</t>
    </rPh>
    <phoneticPr fontId="4"/>
  </si>
  <si>
    <t>活性/非活性が適切なタイミングで切り替わっているか</t>
    <rPh sb="0" eb="2">
      <t>カッセイ</t>
    </rPh>
    <rPh sb="3" eb="4">
      <t>ヒ</t>
    </rPh>
    <rPh sb="4" eb="6">
      <t>カッセイ</t>
    </rPh>
    <rPh sb="7" eb="9">
      <t>テキセツ</t>
    </rPh>
    <rPh sb="16" eb="19">
      <t>キリカ</t>
    </rPh>
    <phoneticPr fontId="4"/>
  </si>
  <si>
    <t>背景色</t>
    <rPh sb="0" eb="3">
      <t>ハイケイショク</t>
    </rPh>
    <phoneticPr fontId="4"/>
  </si>
  <si>
    <t>常に背景色は「システム標準の入力エリア色」になっているか</t>
    <rPh sb="0" eb="1">
      <t>ツネ</t>
    </rPh>
    <rPh sb="2" eb="5">
      <t>ハイケイショク</t>
    </rPh>
    <rPh sb="11" eb="13">
      <t>ヒョウジュン</t>
    </rPh>
    <rPh sb="14" eb="16">
      <t>ニュウリョク</t>
    </rPh>
    <rPh sb="19" eb="20">
      <t>ショク</t>
    </rPh>
    <phoneticPr fontId="4"/>
  </si>
  <si>
    <t>グループ化</t>
    <rPh sb="0" eb="5">
      <t>グループカ</t>
    </rPh>
    <phoneticPr fontId="4"/>
  </si>
  <si>
    <t>オプションボタンは１つのみ選択となっているか</t>
    <phoneticPr fontId="20"/>
  </si>
  <si>
    <t>チェックボックスは複数選択となっているか</t>
    <rPh sb="9" eb="11">
      <t>フクスウ</t>
    </rPh>
    <phoneticPr fontId="20"/>
  </si>
  <si>
    <t>その他</t>
  </si>
  <si>
    <t>（登録・更新）</t>
    <rPh sb="1" eb="3">
      <t>トウロク</t>
    </rPh>
    <rPh sb="4" eb="6">
      <t>コウシン</t>
    </rPh>
    <phoneticPr fontId="20"/>
  </si>
  <si>
    <t>登録データ再表示において</t>
  </si>
  <si>
    <t>－</t>
    <phoneticPr fontId="20"/>
  </si>
  <si>
    <t>　(1)一度登録・更新したデータを再表示時、登録・更新した内容が表示されるか</t>
    <rPh sb="9" eb="11">
      <t>コウシン</t>
    </rPh>
    <rPh sb="22" eb="24">
      <t>トウロク</t>
    </rPh>
    <rPh sb="25" eb="27">
      <t>コウシン</t>
    </rPh>
    <rPh sb="29" eb="31">
      <t>ナイヨウ</t>
    </rPh>
    <phoneticPr fontId="20"/>
  </si>
  <si>
    <t>　(2)ソート表示有りの時、順序が正しいか</t>
    <phoneticPr fontId="20"/>
  </si>
  <si>
    <t>最大桁数が入力されたデータで登録・更新時、正しく処理されるか（ABENDしないか）</t>
    <rPh sb="0" eb="2">
      <t>サイダイ</t>
    </rPh>
    <rPh sb="2" eb="4">
      <t>ケタスウ</t>
    </rPh>
    <rPh sb="5" eb="7">
      <t>ニュウリョク</t>
    </rPh>
    <rPh sb="14" eb="16">
      <t>トウロク</t>
    </rPh>
    <rPh sb="17" eb="19">
      <t>コウシン</t>
    </rPh>
    <rPh sb="19" eb="20">
      <t>ジ</t>
    </rPh>
    <rPh sb="21" eb="22">
      <t>タダ</t>
    </rPh>
    <rPh sb="24" eb="26">
      <t>ショリ</t>
    </rPh>
    <phoneticPr fontId="20"/>
  </si>
  <si>
    <t>登録・更新時にエラー発生時、入力した値がクリアされないか</t>
    <rPh sb="0" eb="2">
      <t>トウロク</t>
    </rPh>
    <rPh sb="3" eb="5">
      <t>コウシン</t>
    </rPh>
    <rPh sb="5" eb="6">
      <t>ジ</t>
    </rPh>
    <rPh sb="10" eb="12">
      <t>ハッセイ</t>
    </rPh>
    <rPh sb="12" eb="13">
      <t>ジ</t>
    </rPh>
    <rPh sb="14" eb="16">
      <t>ニュウリョク</t>
    </rPh>
    <rPh sb="18" eb="19">
      <t>アタイ</t>
    </rPh>
    <phoneticPr fontId="20"/>
  </si>
  <si>
    <t>（検索）</t>
    <rPh sb="1" eb="3">
      <t>ケンサク</t>
    </rPh>
    <phoneticPr fontId="20"/>
  </si>
  <si>
    <t>検索条件の全項目を指定して正しく検索されるか</t>
    <rPh sb="0" eb="2">
      <t>ケンサク</t>
    </rPh>
    <rPh sb="2" eb="4">
      <t>ジョウケン</t>
    </rPh>
    <rPh sb="5" eb="8">
      <t>ゼンコウモク</t>
    </rPh>
    <rPh sb="9" eb="11">
      <t>シテイ</t>
    </rPh>
    <rPh sb="13" eb="14">
      <t>タダ</t>
    </rPh>
    <rPh sb="16" eb="18">
      <t>ケンサク</t>
    </rPh>
    <phoneticPr fontId="20"/>
  </si>
  <si>
    <t>発行条件（発行済・未発行・全件）に応じたデータが検索されるか</t>
    <rPh sb="0" eb="2">
      <t>ハッコウ</t>
    </rPh>
    <rPh sb="2" eb="4">
      <t>ジョウケン</t>
    </rPh>
    <rPh sb="5" eb="7">
      <t>ハッコウ</t>
    </rPh>
    <rPh sb="7" eb="8">
      <t>ズ</t>
    </rPh>
    <rPh sb="9" eb="12">
      <t>ミハッコウ</t>
    </rPh>
    <rPh sb="13" eb="15">
      <t>ゼンケン</t>
    </rPh>
    <rPh sb="17" eb="18">
      <t>オウ</t>
    </rPh>
    <rPh sb="24" eb="26">
      <t>ケンサク</t>
    </rPh>
    <phoneticPr fontId="20"/>
  </si>
  <si>
    <t>グリッドの項目名とグリッドに表示されている内容が合っているか（矛盾していないか）</t>
    <rPh sb="5" eb="7">
      <t>コウモク</t>
    </rPh>
    <rPh sb="7" eb="8">
      <t>メイ</t>
    </rPh>
    <rPh sb="14" eb="16">
      <t>ヒョウジ</t>
    </rPh>
    <rPh sb="21" eb="23">
      <t>ナイヨウ</t>
    </rPh>
    <rPh sb="24" eb="25">
      <t>ア</t>
    </rPh>
    <rPh sb="31" eb="33">
      <t>ムジュン</t>
    </rPh>
    <phoneticPr fontId="20"/>
  </si>
  <si>
    <t>FROM～TO検索において、下記検索条件時、検索結果が正しいか</t>
    <rPh sb="7" eb="9">
      <t>ケンサク</t>
    </rPh>
    <rPh sb="14" eb="16">
      <t>カキ</t>
    </rPh>
    <rPh sb="16" eb="18">
      <t>ケンサク</t>
    </rPh>
    <rPh sb="18" eb="20">
      <t>ジョウケン</t>
    </rPh>
    <rPh sb="20" eb="21">
      <t>トキ</t>
    </rPh>
    <rPh sb="22" eb="24">
      <t>ケンサク</t>
    </rPh>
    <rPh sb="24" eb="26">
      <t>ケッカ</t>
    </rPh>
    <rPh sb="27" eb="28">
      <t>タダ</t>
    </rPh>
    <phoneticPr fontId="20"/>
  </si>
  <si>
    <t>－</t>
    <phoneticPr fontId="1" type="noConversion"/>
  </si>
  <si>
    <t>　(1)FROMのみ入力時</t>
    <rPh sb="10" eb="12">
      <t>ニュウリョク</t>
    </rPh>
    <rPh sb="12" eb="13">
      <t>ジ</t>
    </rPh>
    <phoneticPr fontId="20"/>
  </si>
  <si>
    <t>　(2)TOのみ入力時</t>
    <rPh sb="8" eb="10">
      <t>ニュウリョク</t>
    </rPh>
    <rPh sb="10" eb="11">
      <t>ジ</t>
    </rPh>
    <phoneticPr fontId="20"/>
  </si>
  <si>
    <t>　(3)FROM、TOの両方を入力時</t>
    <rPh sb="12" eb="14">
      <t>リョウホウ</t>
    </rPh>
    <rPh sb="15" eb="17">
      <t>ニュウリョク</t>
    </rPh>
    <rPh sb="17" eb="18">
      <t>ジ</t>
    </rPh>
    <phoneticPr fontId="20"/>
  </si>
  <si>
    <t>（Excel出力・取込）</t>
    <rPh sb="6" eb="8">
      <t>シュツリョク</t>
    </rPh>
    <rPh sb="9" eb="11">
      <t>トリコミ</t>
    </rPh>
    <phoneticPr fontId="20"/>
  </si>
  <si>
    <t>Excel出力が正しく行われるか（明細欄の項目が過不足なく出力されているか）</t>
    <rPh sb="5" eb="7">
      <t>シュツリョク</t>
    </rPh>
    <rPh sb="8" eb="9">
      <t>タダ</t>
    </rPh>
    <rPh sb="11" eb="12">
      <t>オコナ</t>
    </rPh>
    <rPh sb="17" eb="19">
      <t>メイサイ</t>
    </rPh>
    <rPh sb="19" eb="20">
      <t>ラン</t>
    </rPh>
    <rPh sb="21" eb="23">
      <t>コウモク</t>
    </rPh>
    <rPh sb="24" eb="27">
      <t>カフソク</t>
    </rPh>
    <rPh sb="29" eb="31">
      <t>シュツリョク</t>
    </rPh>
    <phoneticPr fontId="20"/>
  </si>
  <si>
    <t>　　　　　　　　　　　　　　　　　　　（文字列は左詰、数値は右詰となっているか）</t>
    <rPh sb="20" eb="23">
      <t>モジレツ</t>
    </rPh>
    <rPh sb="24" eb="26">
      <t>ヒダリヅ</t>
    </rPh>
    <rPh sb="27" eb="29">
      <t>スウチ</t>
    </rPh>
    <rPh sb="30" eb="32">
      <t>ミギヅメ</t>
    </rPh>
    <phoneticPr fontId="20"/>
  </si>
  <si>
    <t>　　　　　　　　　　　　　　　　　　　（出力した数値項目の末尾に．(ピリオド)が表示されていないか）</t>
    <rPh sb="20" eb="22">
      <t>シュツリョク</t>
    </rPh>
    <rPh sb="24" eb="26">
      <t>スウチ</t>
    </rPh>
    <rPh sb="26" eb="28">
      <t>コウモク</t>
    </rPh>
    <rPh sb="29" eb="31">
      <t>マツビ</t>
    </rPh>
    <rPh sb="40" eb="42">
      <t>ヒョウジ</t>
    </rPh>
    <phoneticPr fontId="20"/>
  </si>
  <si>
    <t>Excel一括取込が正しく行われているか（マスタ画面等の登録・更新処理と同じか）</t>
    <rPh sb="5" eb="7">
      <t>イッカツ</t>
    </rPh>
    <rPh sb="7" eb="9">
      <t>トリコミ</t>
    </rPh>
    <rPh sb="10" eb="11">
      <t>タダ</t>
    </rPh>
    <rPh sb="13" eb="14">
      <t>オコナ</t>
    </rPh>
    <rPh sb="24" eb="26">
      <t>ガメン</t>
    </rPh>
    <rPh sb="26" eb="27">
      <t>トウ</t>
    </rPh>
    <rPh sb="28" eb="30">
      <t>トウロク</t>
    </rPh>
    <rPh sb="31" eb="33">
      <t>コウシン</t>
    </rPh>
    <rPh sb="33" eb="35">
      <t>ショリ</t>
    </rPh>
    <rPh sb="36" eb="37">
      <t>オナ</t>
    </rPh>
    <phoneticPr fontId="20"/>
  </si>
  <si>
    <t>（上記以外）</t>
    <rPh sb="1" eb="3">
      <t>ジョウキ</t>
    </rPh>
    <rPh sb="3" eb="5">
      <t>イガイ</t>
    </rPh>
    <phoneticPr fontId="20"/>
  </si>
  <si>
    <t>ユーザ権限に沿った判断が正しく行われ、権限以外の処理が動作しないか</t>
  </si>
  <si>
    <t>取消操作や区分変更時等の初期化（クリア）が妥当か</t>
    <rPh sb="5" eb="7">
      <t>クブン</t>
    </rPh>
    <rPh sb="7" eb="9">
      <t>ヘンコウ</t>
    </rPh>
    <rPh sb="10" eb="11">
      <t>トウ</t>
    </rPh>
    <phoneticPr fontId="20"/>
  </si>
  <si>
    <t>右クリックメニューの各処理が正しく行われるか</t>
    <rPh sb="0" eb="1">
      <t>ミギ</t>
    </rPh>
    <rPh sb="10" eb="11">
      <t>カク</t>
    </rPh>
    <rPh sb="11" eb="13">
      <t>ショリ</t>
    </rPh>
    <rPh sb="14" eb="15">
      <t>タダ</t>
    </rPh>
    <rPh sb="17" eb="18">
      <t>オコナ</t>
    </rPh>
    <phoneticPr fontId="20"/>
  </si>
  <si>
    <t>フィールド幅が表示される項目と一致しているか</t>
  </si>
  <si>
    <t>単位（cs、g、cm3等）が表示されているか（単位換算して表示されているか）</t>
    <rPh sb="11" eb="12">
      <t>トウ</t>
    </rPh>
    <rPh sb="23" eb="25">
      <t>タンイ</t>
    </rPh>
    <rPh sb="25" eb="27">
      <t>カンザン</t>
    </rPh>
    <rPh sb="29" eb="31">
      <t>ヒョウジ</t>
    </rPh>
    <phoneticPr fontId="20"/>
  </si>
  <si>
    <t>帳票全体</t>
    <phoneticPr fontId="4"/>
  </si>
  <si>
    <t>基本設計書に指定された項目それぞれで改ページされること。ページ番号が正しいこと</t>
    <rPh sb="0" eb="2">
      <t>キホン</t>
    </rPh>
    <rPh sb="2" eb="5">
      <t>セッケイショ</t>
    </rPh>
    <rPh sb="6" eb="8">
      <t>シテイ</t>
    </rPh>
    <rPh sb="11" eb="13">
      <t>コウモク</t>
    </rPh>
    <rPh sb="18" eb="19">
      <t>カイ</t>
    </rPh>
    <rPh sb="31" eb="33">
      <t>バンゴウ</t>
    </rPh>
    <rPh sb="34" eb="35">
      <t>タダ</t>
    </rPh>
    <phoneticPr fontId="4"/>
  </si>
  <si>
    <t>改ページ時のページ番号が基本設計書に記載の通りであること（総ページ表示か、グループ毎ページ表示か）</t>
    <rPh sb="0" eb="1">
      <t>カイ</t>
    </rPh>
    <rPh sb="4" eb="5">
      <t>ジ</t>
    </rPh>
    <rPh sb="9" eb="11">
      <t>バンゴウ</t>
    </rPh>
    <rPh sb="12" eb="14">
      <t>キホン</t>
    </rPh>
    <rPh sb="14" eb="17">
      <t>セッケイショ</t>
    </rPh>
    <rPh sb="18" eb="20">
      <t>キサイ</t>
    </rPh>
    <rPh sb="21" eb="22">
      <t>トオ</t>
    </rPh>
    <rPh sb="29" eb="30">
      <t>ソウ</t>
    </rPh>
    <rPh sb="33" eb="35">
      <t>ヒョウジ</t>
    </rPh>
    <rPh sb="41" eb="42">
      <t>ゴト</t>
    </rPh>
    <rPh sb="45" eb="47">
      <t>ヒョウジ</t>
    </rPh>
    <phoneticPr fontId="5"/>
  </si>
  <si>
    <t>１ページに出力されるＭａｘデータ量の場合、１ページ内に正しく出力されるか</t>
    <rPh sb="5" eb="7">
      <t>シュツリョク</t>
    </rPh>
    <rPh sb="16" eb="17">
      <t>リョウ</t>
    </rPh>
    <rPh sb="18" eb="20">
      <t>バアイ</t>
    </rPh>
    <rPh sb="25" eb="26">
      <t>ナイ</t>
    </rPh>
    <rPh sb="27" eb="28">
      <t>タダ</t>
    </rPh>
    <rPh sb="30" eb="32">
      <t>シュツリョク</t>
    </rPh>
    <phoneticPr fontId="26"/>
  </si>
  <si>
    <t>１ページに出力されるＭａｘ－１データ量の場合、１ページ内に正しく出力されるか</t>
    <rPh sb="5" eb="7">
      <t>シュツリョク</t>
    </rPh>
    <rPh sb="20" eb="22">
      <t>バアイ</t>
    </rPh>
    <rPh sb="27" eb="28">
      <t>ナイ</t>
    </rPh>
    <phoneticPr fontId="26"/>
  </si>
  <si>
    <t>１ページに出力されるＭａｘ＋１データ量の場合、２ページに正しく出力されるか</t>
    <rPh sb="5" eb="7">
      <t>シュツリョク</t>
    </rPh>
    <rPh sb="20" eb="22">
      <t>バアイ</t>
    </rPh>
    <phoneticPr fontId="26"/>
  </si>
  <si>
    <t>合計行のみ次ページに出力される場合、正しく改ページされるか。ページ番号が正しいか。</t>
    <rPh sb="0" eb="2">
      <t>ゴウケイ</t>
    </rPh>
    <rPh sb="2" eb="3">
      <t>ギョウ</t>
    </rPh>
    <rPh sb="5" eb="6">
      <t>ジ</t>
    </rPh>
    <rPh sb="10" eb="12">
      <t>シュツリョク</t>
    </rPh>
    <rPh sb="15" eb="17">
      <t>バアイ</t>
    </rPh>
    <rPh sb="18" eb="19">
      <t>タダ</t>
    </rPh>
    <rPh sb="21" eb="22">
      <t>カイ</t>
    </rPh>
    <rPh sb="33" eb="35">
      <t>バンゴウ</t>
    </rPh>
    <rPh sb="36" eb="37">
      <t>タダ</t>
    </rPh>
    <phoneticPr fontId="4"/>
  </si>
  <si>
    <t>目視確認</t>
  </si>
  <si>
    <t>項目の表示位置が基本設計書の項目仕様と一致していること
（指定なしは、数値以外は左寄せ、数値項目は右寄せとなっていること）</t>
    <rPh sb="29" eb="31">
      <t>シテイ</t>
    </rPh>
    <rPh sb="35" eb="37">
      <t>スウチ</t>
    </rPh>
    <phoneticPr fontId="5"/>
  </si>
  <si>
    <t>データ部が基本設計書の指定項目とマッピングしているか</t>
    <rPh sb="3" eb="4">
      <t>ブ</t>
    </rPh>
    <rPh sb="5" eb="7">
      <t>キホン</t>
    </rPh>
    <rPh sb="7" eb="10">
      <t>セッケイショ</t>
    </rPh>
    <rPh sb="11" eb="13">
      <t>シテイ</t>
    </rPh>
    <rPh sb="13" eb="15">
      <t>コウモク</t>
    </rPh>
    <phoneticPr fontId="5"/>
  </si>
  <si>
    <t>項目のフォントサイズが基本設計書の項目仕様と一致していること</t>
  </si>
  <si>
    <t>項目の最大桁数の表示が文字切れなく行えること</t>
    <rPh sb="0" eb="2">
      <t>コウモク</t>
    </rPh>
    <rPh sb="3" eb="5">
      <t>サイダイ</t>
    </rPh>
    <rPh sb="5" eb="7">
      <t>ケタスウ</t>
    </rPh>
    <rPh sb="8" eb="10">
      <t>ヒョウジ</t>
    </rPh>
    <rPh sb="11" eb="13">
      <t>モジ</t>
    </rPh>
    <rPh sb="13" eb="14">
      <t>キ</t>
    </rPh>
    <rPh sb="17" eb="18">
      <t>オコナ</t>
    </rPh>
    <phoneticPr fontId="5"/>
  </si>
  <si>
    <t>項目表題とデータ部を横に並べる場合、項目ラベルの縦位置（y座標）と、データ部の縦位置（y座標）が揃っていること</t>
    <rPh sb="0" eb="2">
      <t>コウモク</t>
    </rPh>
    <rPh sb="2" eb="4">
      <t>ヒョウダイ</t>
    </rPh>
    <rPh sb="8" eb="9">
      <t>ブ</t>
    </rPh>
    <rPh sb="10" eb="11">
      <t>ヨコ</t>
    </rPh>
    <rPh sb="12" eb="13">
      <t>ナラ</t>
    </rPh>
    <rPh sb="15" eb="17">
      <t>バアイ</t>
    </rPh>
    <rPh sb="18" eb="20">
      <t>コウモク</t>
    </rPh>
    <rPh sb="24" eb="25">
      <t>タテ</t>
    </rPh>
    <rPh sb="25" eb="27">
      <t>イチ</t>
    </rPh>
    <rPh sb="29" eb="31">
      <t>ザヒョウ</t>
    </rPh>
    <rPh sb="37" eb="38">
      <t>ブ</t>
    </rPh>
    <rPh sb="39" eb="40">
      <t>タテ</t>
    </rPh>
    <rPh sb="40" eb="42">
      <t>イチ</t>
    </rPh>
    <rPh sb="44" eb="46">
      <t>ザヒョウ</t>
    </rPh>
    <rPh sb="48" eb="49">
      <t>ソロ</t>
    </rPh>
    <phoneticPr fontId="5"/>
  </si>
  <si>
    <t>項目表題とデータ部を縦に並べる場合、項目ラベルの横位置（x座標）と、データ部の横位置（x座標）が揃っていること</t>
    <rPh sb="10" eb="11">
      <t>タテ</t>
    </rPh>
    <rPh sb="18" eb="20">
      <t>コウモク</t>
    </rPh>
    <rPh sb="24" eb="25">
      <t>ヨコ</t>
    </rPh>
    <rPh sb="25" eb="27">
      <t>イチ</t>
    </rPh>
    <rPh sb="29" eb="31">
      <t>ザヒョウ</t>
    </rPh>
    <rPh sb="37" eb="38">
      <t>ブ</t>
    </rPh>
    <rPh sb="39" eb="40">
      <t>ヨコ</t>
    </rPh>
    <rPh sb="40" eb="42">
      <t>イチ</t>
    </rPh>
    <rPh sb="44" eb="46">
      <t>ザヒョウ</t>
    </rPh>
    <rPh sb="48" eb="49">
      <t>ソロ</t>
    </rPh>
    <phoneticPr fontId="5"/>
  </si>
  <si>
    <t>明細ボディ部で同一の値の場合に印字しない仕様がある場合、前行と同じ値の場合に印字されないこと</t>
    <rPh sb="5" eb="6">
      <t>ブ</t>
    </rPh>
    <rPh sb="7" eb="9">
      <t>ドウイツ</t>
    </rPh>
    <rPh sb="10" eb="11">
      <t>アタイ</t>
    </rPh>
    <rPh sb="12" eb="14">
      <t>バアイ</t>
    </rPh>
    <rPh sb="15" eb="17">
      <t>インジ</t>
    </rPh>
    <rPh sb="20" eb="22">
      <t>シヨウ</t>
    </rPh>
    <rPh sb="25" eb="27">
      <t>バアイ</t>
    </rPh>
    <rPh sb="28" eb="29">
      <t>ゼン</t>
    </rPh>
    <rPh sb="29" eb="30">
      <t>ギョウ</t>
    </rPh>
    <rPh sb="31" eb="32">
      <t>オナ</t>
    </rPh>
    <rPh sb="33" eb="34">
      <t>アタイ</t>
    </rPh>
    <rPh sb="35" eb="37">
      <t>バアイ</t>
    </rPh>
    <rPh sb="38" eb="40">
      <t>インジ</t>
    </rPh>
    <phoneticPr fontId="5"/>
  </si>
  <si>
    <t>明細ボディ部で同一の値の場合でも印字する仕様の場合、前行と同じ値の場合でも印字されること</t>
    <rPh sb="5" eb="6">
      <t>ブ</t>
    </rPh>
    <rPh sb="7" eb="9">
      <t>ドウイツ</t>
    </rPh>
    <rPh sb="10" eb="11">
      <t>アタイ</t>
    </rPh>
    <rPh sb="12" eb="14">
      <t>バアイ</t>
    </rPh>
    <rPh sb="16" eb="18">
      <t>インジ</t>
    </rPh>
    <rPh sb="20" eb="22">
      <t>シヨウ</t>
    </rPh>
    <rPh sb="23" eb="25">
      <t>バアイ</t>
    </rPh>
    <rPh sb="26" eb="27">
      <t>ゼン</t>
    </rPh>
    <rPh sb="27" eb="28">
      <t>ギョウ</t>
    </rPh>
    <rPh sb="29" eb="30">
      <t>オナ</t>
    </rPh>
    <rPh sb="31" eb="32">
      <t>アタイ</t>
    </rPh>
    <rPh sb="33" eb="35">
      <t>バアイ</t>
    </rPh>
    <rPh sb="37" eb="39">
      <t>インジ</t>
    </rPh>
    <phoneticPr fontId="5"/>
  </si>
  <si>
    <t>バーコード種が正しいこと</t>
    <rPh sb="5" eb="6">
      <t>シュ</t>
    </rPh>
    <rPh sb="7" eb="8">
      <t>タダ</t>
    </rPh>
    <phoneticPr fontId="4"/>
  </si>
  <si>
    <t>バーコードがスキャンできること</t>
  </si>
  <si>
    <t>日付項目は、出力形式が　西暦８桁（例：2022/01/01）　となっていること</t>
    <rPh sb="0" eb="2">
      <t>ヒヅケ</t>
    </rPh>
    <rPh sb="2" eb="4">
      <t>コウモク</t>
    </rPh>
    <rPh sb="6" eb="8">
      <t>シュツリョク</t>
    </rPh>
    <rPh sb="8" eb="10">
      <t>ケイシキ</t>
    </rPh>
    <rPh sb="12" eb="14">
      <t>セイレキ</t>
    </rPh>
    <rPh sb="15" eb="16">
      <t>ケタ</t>
    </rPh>
    <rPh sb="17" eb="18">
      <t>レイ</t>
    </rPh>
    <phoneticPr fontId="4"/>
  </si>
  <si>
    <t>時刻項目は、出力形式が　時分４桁（例：09:05）となっていること</t>
    <rPh sb="0" eb="2">
      <t>ジコク</t>
    </rPh>
    <rPh sb="2" eb="4">
      <t>コウモク</t>
    </rPh>
    <rPh sb="6" eb="8">
      <t>シュツリョク</t>
    </rPh>
    <rPh sb="8" eb="10">
      <t>ケイシキ</t>
    </rPh>
    <rPh sb="12" eb="14">
      <t>ジブン</t>
    </rPh>
    <rPh sb="15" eb="16">
      <t>ケタ</t>
    </rPh>
    <rPh sb="17" eb="18">
      <t>レイ</t>
    </rPh>
    <phoneticPr fontId="4"/>
  </si>
  <si>
    <t>４桁以上の時に、カンマ編集されること</t>
    <rPh sb="1" eb="2">
      <t>ケタ</t>
    </rPh>
    <rPh sb="2" eb="4">
      <t>イジョウ</t>
    </rPh>
    <rPh sb="5" eb="6">
      <t>トキ</t>
    </rPh>
    <rPh sb="11" eb="13">
      <t>ヘンシュウ</t>
    </rPh>
    <phoneticPr fontId="4"/>
  </si>
  <si>
    <t>Ｍａｘ桁の出力結果が正しいか（桁落ちしていないか）</t>
  </si>
  <si>
    <t>Ｍａｘ桁の合計欄の出力結果が正しいか（合計欄が桁落ちしていないか）</t>
  </si>
  <si>
    <t>数値でマイナス表示が可能な場合、正しく表示されているか</t>
  </si>
  <si>
    <t>明細での合計値が正しく出力されているか（縦計、横計）</t>
  </si>
  <si>
    <t>総合計が正しく出力されているか</t>
  </si>
  <si>
    <t>共通ルール</t>
    <rPh sb="0" eb="2">
      <t>キョウツウ</t>
    </rPh>
    <phoneticPr fontId="4"/>
  </si>
  <si>
    <t>日付入力以外のFrom・Toの入力欄でFromに入力された場合にTo側の入力欄に同じ値が設定されるようにする</t>
    <phoneticPr fontId="4"/>
  </si>
  <si>
    <t>-</t>
  </si>
  <si>
    <t>記入例：OK、NG、－(該当なしの場合)</t>
    <phoneticPr fontId="20"/>
  </si>
  <si>
    <t>全て</t>
    <rPh sb="0" eb="1">
      <t>ｽﾍﾞ</t>
    </rPh>
    <phoneticPr fontId="28" type="noConversion"/>
  </si>
  <si>
    <t>※"-"以外</t>
    <rPh sb="4" eb="6">
      <t>ｲｶﾞｲ</t>
    </rPh>
    <phoneticPr fontId="28" type="noConversion"/>
  </si>
  <si>
    <t>E</t>
    <phoneticPr fontId="20"/>
  </si>
  <si>
    <t>L</t>
  </si>
  <si>
    <t>I</t>
  </si>
  <si>
    <t>商品別棚卸実績表(LOC表示あり)</t>
    <rPh sb="0" eb="2">
      <t>ﾆｭｳｶ</t>
    </rPh>
    <rPh sb="2" eb="4">
      <t>ﾖﾃｲ</t>
    </rPh>
    <rPh sb="7" eb="9">
      <t>ﾊｯｺｳ</t>
    </rPh>
    <phoneticPr fontId="7" type="noConversion"/>
  </si>
  <si>
    <t>ProductInventoryListLoc</t>
    <phoneticPr fontId="7" type="noConversion"/>
  </si>
  <si>
    <t>項目名が基本設計書の内容と一致していること</t>
    <phoneticPr fontId="1" type="noConversion"/>
  </si>
  <si>
    <t>項目のフォントが基本設計書の項目仕様と一致していること</t>
    <phoneticPr fontId="1" type="noConversion"/>
  </si>
  <si>
    <t>帳票</t>
    <rPh sb="0" eb="2">
      <t>チョウヒョウ</t>
    </rPh>
    <phoneticPr fontId="4"/>
  </si>
  <si>
    <t>PAGE(該当ページのページ数)が4桁の場合、カンマ区切りも付きました</t>
    <rPh sb="0" eb="2">
      <t>ハッコウ</t>
    </rPh>
    <rPh sb="2" eb="4">
      <t>ジョウケン</t>
    </rPh>
    <rPh sb="4" eb="6">
      <t>イガイ</t>
    </rPh>
    <rPh sb="7" eb="9">
      <t>タイショウ</t>
    </rPh>
    <rPh sb="10" eb="12">
      <t>コウシン</t>
    </rPh>
    <phoneticPr fontId="4"/>
  </si>
  <si>
    <t>帳票項目の表示パターン設定漏れ</t>
    <rPh sb="0" eb="2">
      <t>ケンサク</t>
    </rPh>
    <rPh sb="2" eb="4">
      <t>ジョウケンセッテイ</t>
    </rPh>
    <phoneticPr fontId="4"/>
  </si>
  <si>
    <t>表示パターン：####　を設定する</t>
    <rPh sb="0" eb="17">
      <t>バアイセッテイ</t>
    </rPh>
    <phoneticPr fontId="4"/>
  </si>
  <si>
    <t>2-003</t>
  </si>
  <si>
    <t>PAGE(総ページ数)が4桁の場合、カンマ区切りも付きました</t>
    <rPh sb="0" eb="2">
      <t>ハッコウ</t>
    </rPh>
    <rPh sb="2" eb="4">
      <t>ジョウケン</t>
    </rPh>
    <rPh sb="4" eb="6">
      <t>イガイ</t>
    </rPh>
    <rPh sb="7" eb="9">
      <t>タイショウ</t>
    </rPh>
    <rPh sb="10" eb="12">
      <t>コウシン</t>
    </rPh>
    <phoneticPr fontId="4"/>
  </si>
  <si>
    <t>No.が4桁の場合、カンマ区切りも付きました</t>
    <rPh sb="0" eb="2">
      <t>ハッコウ</t>
    </rPh>
    <rPh sb="2" eb="4">
      <t>ジョウケン</t>
    </rPh>
    <rPh sb="4" eb="6">
      <t>イガイ</t>
    </rPh>
    <rPh sb="7" eb="9">
      <t>タイショウ</t>
    </rPh>
    <rPh sb="10" eb="12">
      <t>コウシン</t>
    </rPh>
    <phoneticPr fontId="4"/>
  </si>
  <si>
    <t>2-008</t>
    <phoneticPr fontId="1" type="noConversion"/>
  </si>
  <si>
    <t>商品別棚卸実績表(LOC表示あり)</t>
  </si>
  <si>
    <t>ProductInventoryListLoc</t>
  </si>
  <si>
    <t>ProductInventoryListLoc.jrxml</t>
    <phoneticPr fontId="4"/>
  </si>
  <si>
    <t>3-022</t>
    <phoneticPr fontId="1" type="noConversion"/>
  </si>
  <si>
    <t>マッピング定義</t>
    <phoneticPr fontId="1" type="noConversion"/>
  </si>
  <si>
    <t>同一商品は複数ロケーション存在しない場合も棚卸数量の合計を設定した</t>
    <rPh sb="0" eb="2">
      <t>ハッコウ</t>
    </rPh>
    <rPh sb="2" eb="4">
      <t>ジョウケン</t>
    </rPh>
    <rPh sb="4" eb="6">
      <t>イガイ</t>
    </rPh>
    <rPh sb="7" eb="9">
      <t>タイショウ</t>
    </rPh>
    <rPh sb="10" eb="12">
      <t>コウシン</t>
    </rPh>
    <phoneticPr fontId="4"/>
  </si>
  <si>
    <t>同一商品は複数ロケーションの判断フラグをリセットしなかった</t>
    <rPh sb="0" eb="2">
      <t>ケンサク</t>
    </rPh>
    <rPh sb="2" eb="4">
      <t>ジョウケンセッテイ</t>
    </rPh>
    <phoneticPr fontId="4"/>
  </si>
  <si>
    <t>同一商品は複数ロケーションの判断フラグは商品合計値をセットした後、リセットする</t>
    <rPh sb="0" eb="17">
      <t>バアイセッテイ</t>
    </rPh>
    <phoneticPr fontId="4"/>
  </si>
  <si>
    <t>InventoryListPrintResource.java</t>
    <phoneticPr fontId="4"/>
  </si>
  <si>
    <t>商品計にカンマ付けなかった</t>
    <rPh sb="0" eb="2">
      <t>ハッコウ</t>
    </rPh>
    <rPh sb="2" eb="4">
      <t>ジョウケン</t>
    </rPh>
    <rPh sb="4" eb="6">
      <t>イガイ</t>
    </rPh>
    <rPh sb="7" eb="9">
      <t>タイショウ</t>
    </rPh>
    <rPh sb="10" eb="12">
      <t>コウシン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</si>
</sst>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
    <numFmt numFmtId="177" formatCode="000"/>
    <numFmt numFmtId="178" formatCode="#,##0.0"/>
    <numFmt numFmtId="179" formatCode="0.0"/>
    <numFmt numFmtId="180" formatCode="0.0_ "/>
    <numFmt numFmtId="181" formatCode="m/d;@"/>
  </numFmts>
  <fonts count="31">
    <font>
      <sz val="11"/>
      <color theme="1"/>
      <name val="等线"/>
      <family val="2"/>
      <scheme val="minor"/>
    </font>
    <font>
      <sz val="9"/>
      <name val="等线"/>
      <family val="3"/>
      <charset val="134"/>
      <scheme val="minor"/>
    </font>
    <font>
      <sz val="11"/>
      <name val="ＭＳ ゴシック"/>
      <family val="3"/>
      <charset val="128"/>
    </font>
    <font>
      <sz val="16"/>
      <name val="ＭＳ ゴシック"/>
      <family val="3"/>
      <charset val="128"/>
    </font>
    <font>
      <sz val="6"/>
      <name val="ＭＳ Ｐゴシック"/>
      <family val="3"/>
      <charset val="128"/>
    </font>
    <font>
      <sz val="9"/>
      <name val="ＭＳ ゴシック"/>
      <family val="3"/>
      <charset val="128"/>
    </font>
    <font>
      <sz val="11"/>
      <name val="ＭＳ Ｐゴシック"/>
      <family val="3"/>
      <charset val="128"/>
    </font>
    <font>
      <sz val="9"/>
      <name val="AR PL SungtiL GB"/>
      <family val="3"/>
      <charset val="134"/>
    </font>
    <font>
      <sz val="10"/>
      <name val="ＭＳ ゴシック"/>
      <family val="3"/>
      <charset val="128"/>
    </font>
    <font>
      <sz val="6"/>
      <name val="明朝"/>
      <family val="3"/>
      <charset val="128"/>
    </font>
    <font>
      <sz val="11"/>
      <color indexed="10"/>
      <name val="ＭＳ Ｐゴシック"/>
      <family val="3"/>
      <charset val="128"/>
    </font>
    <font>
      <b/>
      <sz val="12"/>
      <name val="ＭＳ ゴシック"/>
      <family val="3"/>
      <charset val="128"/>
    </font>
    <font>
      <sz val="8"/>
      <name val="ＭＳ ゴシック"/>
      <family val="3"/>
      <charset val="128"/>
    </font>
    <font>
      <sz val="11"/>
      <color indexed="10"/>
      <name val="ＭＳ ゴシック"/>
      <family val="3"/>
      <charset val="128"/>
    </font>
    <font>
      <sz val="11"/>
      <color indexed="12"/>
      <name val="ＭＳ ゴシック"/>
      <family val="3"/>
      <charset val="128"/>
    </font>
    <font>
      <sz val="10"/>
      <name val="ＭＳ Ｐゴシック"/>
      <family val="3"/>
      <charset val="128"/>
    </font>
    <font>
      <sz val="11"/>
      <color indexed="57"/>
      <name val="ＭＳ ゴシック"/>
      <family val="3"/>
      <charset val="128"/>
    </font>
    <font>
      <sz val="11"/>
      <color indexed="17"/>
      <name val="ＭＳ ゴシック"/>
      <family val="3"/>
      <charset val="128"/>
    </font>
    <font>
      <sz val="6"/>
      <name val="ＭＳ ゴシック"/>
      <family val="3"/>
      <charset val="128"/>
    </font>
    <font>
      <sz val="11"/>
      <color indexed="14"/>
      <name val="ＭＳ Ｐゴシック"/>
      <family val="3"/>
      <charset val="128"/>
    </font>
    <font>
      <sz val="9"/>
      <name val="ＭＳ Ｐゴシック"/>
      <family val="3"/>
      <charset val="128"/>
    </font>
    <font>
      <sz val="9"/>
      <color rgb="FFFF0000"/>
      <name val="ＭＳ Ｐゴシック"/>
      <family val="3"/>
      <charset val="128"/>
    </font>
    <font>
      <sz val="9"/>
      <color theme="1"/>
      <name val="ＭＳ Ｐゴシック"/>
      <family val="2"/>
      <charset val="128"/>
    </font>
    <font>
      <sz val="9"/>
      <color theme="1"/>
      <name val="ＭＳ Ｐゴシック"/>
      <family val="2"/>
    </font>
    <font>
      <sz val="8"/>
      <name val="ＭＳ Ｐゴシック"/>
      <family val="3"/>
      <charset val="128"/>
    </font>
    <font>
      <sz val="9"/>
      <color theme="1"/>
      <name val="ＭＳ Ｐゴシック"/>
      <family val="3"/>
      <charset val="128"/>
    </font>
    <font>
      <sz val="11"/>
      <color theme="1"/>
      <name val="等线"/>
      <family val="2"/>
      <charset val="128"/>
      <scheme val="minor"/>
    </font>
    <font>
      <sz val="11"/>
      <color theme="1"/>
      <name val="等线"/>
      <family val="3"/>
      <charset val="128"/>
      <scheme val="minor"/>
    </font>
    <font>
      <sz val="9"/>
      <name val="FangSong"/>
      <family val="3"/>
      <charset val="134"/>
    </font>
    <font>
      <sz val="9"/>
      <name val="等线"/>
      <family val="3"/>
      <charset val="128"/>
      <scheme val="minor"/>
    </font>
    <font>
      <sz val="9"/>
      <color theme="0"/>
      <name val="ＭＳ Ｐゴシック"/>
      <family val="3"/>
      <charset val="128"/>
    </font>
  </fonts>
  <fills count="13">
    <fill>
      <patternFill patternType="none"/>
    </fill>
    <fill>
      <patternFill patternType="gray125"/>
    </fill>
    <fill>
      <patternFill patternType="solid">
        <fgColor indexed="13"/>
        <bgColor indexed="64"/>
      </patternFill>
    </fill>
    <fill>
      <patternFill patternType="solid">
        <fgColor rgb="FFFFCCFF"/>
        <bgColor indexed="64"/>
      </patternFill>
    </fill>
    <fill>
      <patternFill patternType="solid">
        <fgColor indexed="51"/>
        <bgColor indexed="64"/>
      </patternFill>
    </fill>
    <fill>
      <patternFill patternType="solid">
        <fgColor indexed="50"/>
        <bgColor indexed="64"/>
      </patternFill>
    </fill>
    <fill>
      <patternFill patternType="solid">
        <fgColor indexed="43"/>
        <bgColor indexed="64"/>
      </patternFill>
    </fill>
    <fill>
      <patternFill patternType="solid">
        <fgColor indexed="11"/>
        <bgColor indexed="64"/>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499984740745262"/>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8">
    <xf numFmtId="0" fontId="0" fillId="0" borderId="0"/>
    <xf numFmtId="0" fontId="2" fillId="0" borderId="0"/>
    <xf numFmtId="0" fontId="6" fillId="0" borderId="0"/>
    <xf numFmtId="0" fontId="6" fillId="0" borderId="0"/>
    <xf numFmtId="0" fontId="2" fillId="0" borderId="0"/>
    <xf numFmtId="38" fontId="2" fillId="0" borderId="0" applyFill="0" applyBorder="0" applyAlignment="0" applyProtection="0"/>
    <xf numFmtId="0" fontId="27" fillId="0" borderId="0">
      <alignment vertical="center"/>
    </xf>
    <xf numFmtId="0" fontId="6" fillId="0" borderId="0"/>
  </cellStyleXfs>
  <cellXfs count="388">
    <xf numFmtId="0" fontId="0" fillId="0" borderId="0" xfId="0"/>
    <xf numFmtId="0" fontId="5" fillId="0" borderId="3" xfId="1" applyFont="1" applyBorder="1" applyAlignment="1">
      <alignment horizontal="center" vertical="center"/>
    </xf>
    <xf numFmtId="0" fontId="5" fillId="0" borderId="0" xfId="1" applyFont="1" applyAlignment="1">
      <alignment vertical="center"/>
    </xf>
    <xf numFmtId="0" fontId="2" fillId="0" borderId="0" xfId="1"/>
    <xf numFmtId="0" fontId="5" fillId="0" borderId="9" xfId="1" applyFont="1" applyBorder="1" applyAlignment="1">
      <alignment horizontal="center" vertical="center"/>
    </xf>
    <xf numFmtId="0" fontId="5" fillId="0" borderId="10" xfId="1" applyFont="1" applyBorder="1" applyAlignment="1">
      <alignment vertical="center"/>
    </xf>
    <xf numFmtId="0" fontId="5" fillId="0" borderId="10" xfId="1" applyFont="1" applyBorder="1" applyAlignment="1">
      <alignment vertical="top"/>
    </xf>
    <xf numFmtId="0" fontId="5" fillId="0" borderId="5" xfId="1" applyFont="1" applyBorder="1" applyAlignment="1">
      <alignment vertical="top"/>
    </xf>
    <xf numFmtId="0" fontId="5" fillId="0" borderId="5" xfId="1" applyFont="1" applyBorder="1" applyAlignment="1">
      <alignment vertical="center"/>
    </xf>
    <xf numFmtId="0" fontId="5" fillId="0" borderId="6" xfId="1" applyFont="1" applyBorder="1" applyAlignment="1">
      <alignment vertical="center"/>
    </xf>
    <xf numFmtId="49" fontId="5" fillId="2" borderId="5" xfId="1" applyNumberFormat="1" applyFont="1" applyFill="1" applyBorder="1" applyAlignment="1">
      <alignment horizontal="centerContinuous" vertical="center"/>
    </xf>
    <xf numFmtId="0" fontId="5" fillId="2" borderId="5" xfId="1" applyFont="1" applyFill="1" applyBorder="1" applyAlignment="1">
      <alignment horizontal="centerContinuous" vertical="center"/>
    </xf>
    <xf numFmtId="0" fontId="5" fillId="2" borderId="6" xfId="1" applyFont="1" applyFill="1" applyBorder="1" applyAlignment="1">
      <alignment horizontal="centerContinuous" vertical="center"/>
    </xf>
    <xf numFmtId="49" fontId="5" fillId="0" borderId="7" xfId="1" applyNumberFormat="1" applyFont="1" applyBorder="1" applyAlignment="1">
      <alignment horizontal="center" vertical="center"/>
    </xf>
    <xf numFmtId="0" fontId="5" fillId="0" borderId="12" xfId="1" applyFont="1" applyBorder="1" applyAlignment="1">
      <alignment horizontal="center" vertical="center"/>
    </xf>
    <xf numFmtId="49" fontId="5" fillId="0" borderId="8" xfId="1" applyNumberFormat="1" applyFont="1" applyBorder="1" applyAlignment="1">
      <alignment horizontal="center" vertical="center"/>
    </xf>
    <xf numFmtId="0" fontId="5" fillId="0" borderId="13" xfId="1" applyFont="1" applyBorder="1" applyAlignment="1">
      <alignment horizontal="center" vertical="center"/>
    </xf>
    <xf numFmtId="0" fontId="5" fillId="2" borderId="5" xfId="1" applyFont="1" applyFill="1" applyBorder="1" applyAlignment="1">
      <alignment horizontal="center" vertical="center"/>
    </xf>
    <xf numFmtId="0" fontId="5" fillId="0" borderId="5" xfId="1" applyFont="1" applyBorder="1" applyAlignment="1">
      <alignment horizontal="center" vertical="center"/>
    </xf>
    <xf numFmtId="0" fontId="5" fillId="0" borderId="2" xfId="1" applyFont="1" applyBorder="1" applyAlignment="1">
      <alignment vertical="center"/>
    </xf>
    <xf numFmtId="0" fontId="5" fillId="0" borderId="7" xfId="1" applyFont="1" applyBorder="1" applyAlignment="1">
      <alignment vertical="center"/>
    </xf>
    <xf numFmtId="176" fontId="5" fillId="0" borderId="13" xfId="1" applyNumberFormat="1" applyFont="1" applyBorder="1" applyAlignment="1">
      <alignment horizontal="center" vertical="center"/>
    </xf>
    <xf numFmtId="0" fontId="5" fillId="0" borderId="11" xfId="1" applyFont="1" applyBorder="1" applyAlignment="1">
      <alignment vertical="center"/>
    </xf>
    <xf numFmtId="49" fontId="5" fillId="0" borderId="11" xfId="1" applyNumberFormat="1" applyFont="1" applyBorder="1" applyAlignment="1">
      <alignment horizontal="center" vertical="center"/>
    </xf>
    <xf numFmtId="0" fontId="5" fillId="0" borderId="14" xfId="1" applyFont="1" applyBorder="1" applyAlignment="1">
      <alignment horizontal="center" vertical="center"/>
    </xf>
    <xf numFmtId="176" fontId="5" fillId="0" borderId="14" xfId="1" applyNumberFormat="1" applyFont="1" applyBorder="1" applyAlignment="1">
      <alignment horizontal="center" vertical="center"/>
    </xf>
    <xf numFmtId="0" fontId="5" fillId="0" borderId="15" xfId="1" applyFont="1" applyBorder="1" applyAlignment="1">
      <alignment horizontal="right"/>
    </xf>
    <xf numFmtId="0" fontId="5" fillId="0" borderId="15" xfId="1" applyFont="1" applyBorder="1"/>
    <xf numFmtId="0" fontId="5" fillId="0" borderId="16" xfId="1" applyFont="1" applyBorder="1"/>
    <xf numFmtId="0" fontId="5" fillId="2" borderId="4" xfId="1" applyFont="1" applyFill="1" applyBorder="1" applyAlignment="1">
      <alignment horizontal="left" vertical="center"/>
    </xf>
    <xf numFmtId="0" fontId="5" fillId="2" borderId="5" xfId="1" applyFont="1" applyFill="1" applyBorder="1" applyAlignment="1">
      <alignment vertical="center"/>
    </xf>
    <xf numFmtId="0" fontId="5" fillId="2" borderId="5" xfId="1" applyFont="1" applyFill="1" applyBorder="1"/>
    <xf numFmtId="0" fontId="5" fillId="2" borderId="6" xfId="1" applyFont="1" applyFill="1" applyBorder="1" applyAlignment="1" applyProtection="1">
      <alignment vertical="center"/>
      <protection locked="0"/>
    </xf>
    <xf numFmtId="177" fontId="5" fillId="2" borderId="5" xfId="1" applyNumberFormat="1" applyFont="1" applyFill="1" applyBorder="1" applyAlignment="1">
      <alignment horizontal="center" vertical="center"/>
    </xf>
    <xf numFmtId="176" fontId="5" fillId="2" borderId="5" xfId="1" applyNumberFormat="1" applyFont="1" applyFill="1" applyBorder="1" applyAlignment="1">
      <alignment horizontal="center" vertical="center"/>
    </xf>
    <xf numFmtId="176" fontId="5" fillId="2" borderId="6" xfId="1" applyNumberFormat="1" applyFont="1" applyFill="1" applyBorder="1" applyAlignment="1">
      <alignment horizontal="center" vertical="center"/>
    </xf>
    <xf numFmtId="0" fontId="5" fillId="0" borderId="17" xfId="1" applyFont="1" applyBorder="1" applyAlignment="1">
      <alignment horizontal="right"/>
    </xf>
    <xf numFmtId="0" fontId="5" fillId="0" borderId="18" xfId="1" applyFont="1" applyBorder="1"/>
    <xf numFmtId="0" fontId="5" fillId="0" borderId="1" xfId="1" applyFont="1" applyBorder="1" applyAlignment="1">
      <alignment horizontal="left" vertical="center"/>
    </xf>
    <xf numFmtId="0" fontId="5" fillId="0" borderId="5" xfId="1" applyFont="1" applyBorder="1"/>
    <xf numFmtId="0" fontId="5" fillId="0" borderId="6" xfId="1" applyFont="1" applyBorder="1" applyAlignment="1" applyProtection="1">
      <alignment vertical="center"/>
      <protection locked="0"/>
    </xf>
    <xf numFmtId="177" fontId="5" fillId="0" borderId="5" xfId="1" applyNumberFormat="1" applyFont="1" applyBorder="1" applyAlignment="1">
      <alignment horizontal="center" vertical="center"/>
    </xf>
    <xf numFmtId="176" fontId="5" fillId="0" borderId="5" xfId="1" applyNumberFormat="1" applyFont="1" applyBorder="1" applyAlignment="1">
      <alignment horizontal="center" vertical="center"/>
    </xf>
    <xf numFmtId="176" fontId="5" fillId="0" borderId="6" xfId="1" applyNumberFormat="1" applyFont="1" applyBorder="1" applyAlignment="1">
      <alignment horizontal="center" vertical="center"/>
    </xf>
    <xf numFmtId="0" fontId="5" fillId="0" borderId="3" xfId="1" applyFont="1" applyBorder="1" applyAlignment="1">
      <alignment vertical="center"/>
    </xf>
    <xf numFmtId="0" fontId="5" fillId="0" borderId="8" xfId="1" applyFont="1" applyBorder="1" applyAlignment="1">
      <alignment vertical="center"/>
    </xf>
    <xf numFmtId="0" fontId="5" fillId="0" borderId="9" xfId="1" applyFont="1" applyBorder="1" applyAlignment="1">
      <alignment vertical="center"/>
    </xf>
    <xf numFmtId="0" fontId="5" fillId="0" borderId="19" xfId="1" applyFont="1" applyBorder="1" applyAlignment="1">
      <alignment horizontal="right"/>
    </xf>
    <xf numFmtId="0" fontId="5" fillId="0" borderId="19" xfId="1" applyFont="1" applyBorder="1"/>
    <xf numFmtId="0" fontId="5" fillId="0" borderId="10" xfId="1" applyFont="1" applyBorder="1"/>
    <xf numFmtId="0" fontId="5" fillId="0" borderId="4" xfId="1" applyFont="1" applyBorder="1" applyAlignment="1">
      <alignment vertical="center"/>
    </xf>
    <xf numFmtId="0" fontId="5" fillId="0" borderId="0" xfId="1" applyFont="1" applyAlignment="1">
      <alignment horizontal="right"/>
    </xf>
    <xf numFmtId="0" fontId="5" fillId="0" borderId="0" xfId="1" applyFont="1"/>
    <xf numFmtId="49" fontId="5" fillId="0" borderId="5" xfId="1" applyNumberFormat="1" applyFont="1" applyBorder="1" applyAlignment="1">
      <alignment horizontal="center" vertical="center"/>
    </xf>
    <xf numFmtId="0" fontId="2" fillId="0" borderId="0" xfId="1" applyAlignment="1">
      <alignment horizontal="right"/>
    </xf>
    <xf numFmtId="0" fontId="6" fillId="0" borderId="0" xfId="2"/>
    <xf numFmtId="0" fontId="6" fillId="0" borderId="0" xfId="2" applyAlignment="1">
      <alignment horizontal="left" vertical="center"/>
    </xf>
    <xf numFmtId="0" fontId="6" fillId="0" borderId="0" xfId="2" applyAlignment="1">
      <alignment horizontal="center" vertical="center"/>
    </xf>
    <xf numFmtId="0" fontId="6" fillId="0" borderId="0" xfId="2" applyAlignment="1">
      <alignment horizontal="center"/>
    </xf>
    <xf numFmtId="0" fontId="6" fillId="0" borderId="0" xfId="2" applyAlignment="1">
      <alignment vertical="center"/>
    </xf>
    <xf numFmtId="0" fontId="6" fillId="0" borderId="20" xfId="2" applyBorder="1" applyAlignment="1">
      <alignment horizontal="left" vertical="center"/>
    </xf>
    <xf numFmtId="0" fontId="6" fillId="0" borderId="0" xfId="2" applyAlignment="1">
      <alignment horizontal="right"/>
    </xf>
    <xf numFmtId="0" fontId="6" fillId="4" borderId="20" xfId="2" applyFill="1" applyBorder="1" applyAlignment="1">
      <alignment horizontal="center" vertical="center"/>
    </xf>
    <xf numFmtId="0" fontId="6" fillId="4" borderId="20" xfId="2" applyFill="1" applyBorder="1" applyAlignment="1">
      <alignment horizontal="center" vertical="center" wrapText="1"/>
    </xf>
    <xf numFmtId="0" fontId="6" fillId="6" borderId="20" xfId="3" applyFill="1" applyBorder="1" applyAlignment="1">
      <alignment horizontal="center" vertical="center" wrapText="1"/>
    </xf>
    <xf numFmtId="0" fontId="6" fillId="6" borderId="20" xfId="2" applyFill="1" applyBorder="1" applyAlignment="1">
      <alignment horizontal="center" vertical="center" wrapText="1"/>
    </xf>
    <xf numFmtId="0" fontId="6" fillId="6" borderId="20" xfId="2" applyFill="1" applyBorder="1" applyAlignment="1">
      <alignment horizontal="center" vertical="center"/>
    </xf>
    <xf numFmtId="176" fontId="6" fillId="7" borderId="20" xfId="3" applyNumberFormat="1" applyFill="1" applyBorder="1" applyAlignment="1">
      <alignment horizontal="center" vertical="center"/>
    </xf>
    <xf numFmtId="176" fontId="10" fillId="7" borderId="20" xfId="3" applyNumberFormat="1" applyFont="1" applyFill="1" applyBorder="1" applyAlignment="1">
      <alignment horizontal="center" vertical="center"/>
    </xf>
    <xf numFmtId="0" fontId="10" fillId="7" borderId="20" xfId="3" applyFont="1" applyFill="1" applyBorder="1" applyAlignment="1">
      <alignment horizontal="center" vertical="center"/>
    </xf>
    <xf numFmtId="0" fontId="10" fillId="7" borderId="20" xfId="2" applyFont="1" applyFill="1" applyBorder="1" applyAlignment="1">
      <alignment horizontal="center" vertical="center"/>
    </xf>
    <xf numFmtId="0" fontId="10" fillId="7" borderId="20" xfId="2" applyFont="1" applyFill="1" applyBorder="1" applyAlignment="1">
      <alignment horizontal="center" vertical="center" wrapText="1"/>
    </xf>
    <xf numFmtId="0" fontId="10" fillId="7" borderId="20" xfId="3" applyFont="1" applyFill="1" applyBorder="1" applyAlignment="1">
      <alignment horizontal="center" vertical="center" wrapText="1"/>
    </xf>
    <xf numFmtId="0" fontId="6" fillId="0" borderId="20" xfId="2" applyBorder="1" applyAlignment="1">
      <alignment vertical="top" wrapText="1"/>
    </xf>
    <xf numFmtId="0" fontId="6" fillId="0" borderId="20" xfId="2" applyBorder="1" applyAlignment="1">
      <alignment horizontal="center" vertical="top" wrapText="1"/>
    </xf>
    <xf numFmtId="0" fontId="6" fillId="0" borderId="20" xfId="2" quotePrefix="1" applyBorder="1" applyAlignment="1">
      <alignment horizontal="center" vertical="top" wrapText="1"/>
    </xf>
    <xf numFmtId="14" fontId="6" fillId="0" borderId="20" xfId="2" applyNumberFormat="1" applyBorder="1" applyAlignment="1">
      <alignment vertical="top" wrapText="1"/>
    </xf>
    <xf numFmtId="0" fontId="6" fillId="0" borderId="20" xfId="2" applyBorder="1" applyAlignment="1">
      <alignment horizontal="left" vertical="top" wrapText="1"/>
    </xf>
    <xf numFmtId="0" fontId="6" fillId="0" borderId="0" xfId="2" applyAlignment="1">
      <alignment vertical="top" wrapText="1"/>
    </xf>
    <xf numFmtId="0" fontId="6" fillId="0" borderId="20" xfId="2" applyBorder="1"/>
    <xf numFmtId="0" fontId="6" fillId="0" borderId="20" xfId="2" applyBorder="1" applyAlignment="1">
      <alignment horizontal="center" vertical="center" wrapText="1"/>
    </xf>
    <xf numFmtId="0" fontId="10" fillId="0" borderId="20" xfId="2" applyFont="1" applyBorder="1" applyAlignment="1">
      <alignment horizontal="left" vertical="top" wrapText="1"/>
    </xf>
    <xf numFmtId="0" fontId="2" fillId="0" borderId="21" xfId="4" applyBorder="1" applyAlignment="1">
      <alignment vertical="center"/>
    </xf>
    <xf numFmtId="0" fontId="2" fillId="0" borderId="22" xfId="4" applyBorder="1" applyAlignment="1">
      <alignment vertical="center"/>
    </xf>
    <xf numFmtId="0" fontId="2" fillId="0" borderId="23" xfId="4" applyBorder="1" applyAlignment="1">
      <alignment vertical="center"/>
    </xf>
    <xf numFmtId="0" fontId="2" fillId="0" borderId="24" xfId="4" applyBorder="1" applyAlignment="1">
      <alignment horizontal="center" vertical="center"/>
    </xf>
    <xf numFmtId="0" fontId="2" fillId="0" borderId="0" xfId="4" applyAlignment="1" applyProtection="1">
      <alignment vertical="center"/>
      <protection locked="0"/>
    </xf>
    <xf numFmtId="0" fontId="2" fillId="0" borderId="0" xfId="4" applyAlignment="1">
      <alignment vertical="center"/>
    </xf>
    <xf numFmtId="0" fontId="2" fillId="0" borderId="26" xfId="4" applyBorder="1" applyAlignment="1">
      <alignment vertical="center"/>
    </xf>
    <xf numFmtId="0" fontId="2" fillId="0" borderId="26" xfId="4" applyBorder="1" applyAlignment="1">
      <alignment horizontal="center" vertical="center" shrinkToFit="1"/>
    </xf>
    <xf numFmtId="0" fontId="2" fillId="0" borderId="26" xfId="4" applyBorder="1" applyAlignment="1">
      <alignment horizontal="center" vertical="center"/>
    </xf>
    <xf numFmtId="0" fontId="2" fillId="3" borderId="26" xfId="4" applyFill="1" applyBorder="1" applyAlignment="1">
      <alignment horizontal="center" vertical="center" shrinkToFit="1"/>
    </xf>
    <xf numFmtId="0" fontId="2" fillId="0" borderId="28" xfId="4" applyBorder="1" applyAlignment="1">
      <alignment vertical="center"/>
    </xf>
    <xf numFmtId="0" fontId="2" fillId="0" borderId="29" xfId="4" applyBorder="1" applyAlignment="1">
      <alignment vertical="center"/>
    </xf>
    <xf numFmtId="0" fontId="2" fillId="0" borderId="30" xfId="4" applyBorder="1" applyAlignment="1">
      <alignment vertical="center"/>
    </xf>
    <xf numFmtId="0" fontId="2" fillId="0" borderId="29" xfId="4" applyBorder="1" applyAlignment="1">
      <alignment horizontal="center" vertical="center"/>
    </xf>
    <xf numFmtId="0" fontId="2" fillId="0" borderId="30" xfId="4" applyBorder="1" applyAlignment="1">
      <alignment horizontal="center" vertical="center"/>
    </xf>
    <xf numFmtId="14" fontId="2" fillId="0" borderId="30" xfId="4" applyNumberFormat="1" applyBorder="1" applyAlignment="1">
      <alignment horizontal="center" vertical="center" shrinkToFit="1"/>
    </xf>
    <xf numFmtId="0" fontId="2" fillId="0" borderId="31" xfId="4" applyBorder="1" applyAlignment="1">
      <alignment vertical="center"/>
    </xf>
    <xf numFmtId="0" fontId="2" fillId="0" borderId="32" xfId="4" applyBorder="1" applyAlignment="1">
      <alignment horizontal="center" vertical="center"/>
    </xf>
    <xf numFmtId="0" fontId="2" fillId="0" borderId="25" xfId="4" applyBorder="1" applyAlignment="1">
      <alignment vertical="center"/>
    </xf>
    <xf numFmtId="38" fontId="13" fillId="3" borderId="0" xfId="5" applyFont="1" applyFill="1" applyBorder="1" applyAlignment="1" applyProtection="1">
      <alignment vertical="center"/>
      <protection locked="0"/>
    </xf>
    <xf numFmtId="0" fontId="8" fillId="0" borderId="26" xfId="4" applyFont="1" applyBorder="1" applyAlignment="1" applyProtection="1">
      <alignment horizontal="center" vertical="center"/>
      <protection locked="0"/>
    </xf>
    <xf numFmtId="0" fontId="2" fillId="0" borderId="29" xfId="4" applyBorder="1" applyAlignment="1" applyProtection="1">
      <alignment vertical="center"/>
      <protection locked="0"/>
    </xf>
    <xf numFmtId="0" fontId="2" fillId="0" borderId="30" xfId="4" applyBorder="1" applyAlignment="1" applyProtection="1">
      <alignment vertical="center"/>
      <protection locked="0"/>
    </xf>
    <xf numFmtId="0" fontId="8" fillId="0" borderId="0" xfId="4" applyFont="1" applyAlignment="1" applyProtection="1">
      <alignment horizontal="center" vertical="center"/>
      <protection locked="0"/>
    </xf>
    <xf numFmtId="0" fontId="2" fillId="0" borderId="32" xfId="4" applyBorder="1" applyAlignment="1">
      <alignment vertical="center"/>
    </xf>
    <xf numFmtId="0" fontId="8" fillId="0" borderId="30" xfId="4" applyFont="1" applyBorder="1" applyAlignment="1">
      <alignment vertical="center"/>
    </xf>
    <xf numFmtId="178" fontId="14" fillId="0" borderId="0" xfId="4" applyNumberFormat="1" applyFont="1" applyAlignment="1">
      <alignment vertical="center"/>
    </xf>
    <xf numFmtId="0" fontId="8" fillId="0" borderId="26" xfId="4" applyFont="1" applyBorder="1" applyAlignment="1">
      <alignment horizontal="center" vertical="center"/>
    </xf>
    <xf numFmtId="1" fontId="14" fillId="0" borderId="0" xfId="4" applyNumberFormat="1" applyFont="1" applyAlignment="1">
      <alignment vertical="center"/>
    </xf>
    <xf numFmtId="0" fontId="15" fillId="0" borderId="29" xfId="4" applyFont="1" applyBorder="1" applyAlignment="1">
      <alignment horizontal="center" vertical="center"/>
    </xf>
    <xf numFmtId="0" fontId="14" fillId="0" borderId="29" xfId="4" applyFont="1" applyBorder="1" applyAlignment="1">
      <alignment vertical="center"/>
    </xf>
    <xf numFmtId="0" fontId="8" fillId="0" borderId="29" xfId="4" applyFont="1" applyBorder="1" applyAlignment="1">
      <alignment horizontal="center" vertical="center"/>
    </xf>
    <xf numFmtId="0" fontId="16" fillId="0" borderId="0" xfId="4" applyFont="1" applyAlignment="1">
      <alignment vertical="center"/>
    </xf>
    <xf numFmtId="0" fontId="8" fillId="0" borderId="0" xfId="4" applyFont="1" applyAlignment="1">
      <alignment horizontal="center" vertical="center"/>
    </xf>
    <xf numFmtId="0" fontId="14" fillId="0" borderId="0" xfId="4" applyFont="1" applyAlignment="1">
      <alignment vertical="center"/>
    </xf>
    <xf numFmtId="0" fontId="8" fillId="0" borderId="0" xfId="4" applyFont="1" applyAlignment="1">
      <alignment vertical="center"/>
    </xf>
    <xf numFmtId="0" fontId="17" fillId="0" borderId="0" xfId="4" applyFont="1" applyAlignment="1">
      <alignment vertical="center"/>
    </xf>
    <xf numFmtId="179" fontId="14" fillId="0" borderId="0" xfId="4" applyNumberFormat="1" applyFont="1" applyAlignment="1">
      <alignment vertical="center"/>
    </xf>
    <xf numFmtId="178" fontId="2" fillId="0" borderId="0" xfId="4" applyNumberFormat="1" applyAlignment="1">
      <alignment vertical="center"/>
    </xf>
    <xf numFmtId="0" fontId="14" fillId="3" borderId="0" xfId="4" applyFont="1" applyFill="1" applyAlignment="1">
      <alignment vertical="center"/>
    </xf>
    <xf numFmtId="0" fontId="19" fillId="0" borderId="29" xfId="4" applyFont="1" applyBorder="1" applyAlignment="1">
      <alignment vertical="center"/>
    </xf>
    <xf numFmtId="0" fontId="8" fillId="0" borderId="30" xfId="4" applyFont="1" applyBorder="1" applyAlignment="1">
      <alignment horizontal="center" vertical="center"/>
    </xf>
    <xf numFmtId="0" fontId="8" fillId="0" borderId="29" xfId="4" applyFont="1" applyBorder="1" applyAlignment="1">
      <alignment vertical="center"/>
    </xf>
    <xf numFmtId="180" fontId="2" fillId="0" borderId="29" xfId="4" applyNumberFormat="1" applyBorder="1" applyAlignment="1">
      <alignment vertical="center"/>
    </xf>
    <xf numFmtId="0" fontId="8" fillId="0" borderId="0" xfId="4" applyFont="1" applyAlignment="1" applyProtection="1">
      <alignment vertical="center"/>
      <protection locked="0"/>
    </xf>
    <xf numFmtId="0" fontId="2" fillId="0" borderId="26" xfId="4" applyBorder="1" applyAlignment="1" applyProtection="1">
      <alignment vertical="center"/>
      <protection locked="0"/>
    </xf>
    <xf numFmtId="0" fontId="2" fillId="0" borderId="27" xfId="4" applyBorder="1" applyAlignment="1">
      <alignment vertical="center"/>
    </xf>
    <xf numFmtId="0" fontId="2" fillId="0" borderId="0" xfId="4" applyProtection="1">
      <protection locked="0"/>
    </xf>
    <xf numFmtId="0" fontId="2" fillId="0" borderId="0" xfId="4"/>
    <xf numFmtId="0" fontId="2" fillId="8" borderId="33" xfId="4" applyFill="1" applyBorder="1" applyAlignment="1">
      <alignment vertical="center"/>
    </xf>
    <xf numFmtId="0" fontId="2" fillId="8" borderId="24" xfId="4" applyFill="1" applyBorder="1" applyAlignment="1">
      <alignment horizontal="center" vertical="center"/>
    </xf>
    <xf numFmtId="0" fontId="5" fillId="0" borderId="4" xfId="4" applyFont="1" applyBorder="1" applyAlignment="1">
      <alignment vertical="center"/>
    </xf>
    <xf numFmtId="0" fontId="2" fillId="0" borderId="6" xfId="4" applyBorder="1" applyAlignment="1">
      <alignment vertical="center"/>
    </xf>
    <xf numFmtId="1" fontId="2" fillId="0" borderId="20" xfId="4" applyNumberFormat="1" applyBorder="1" applyAlignment="1">
      <alignment vertical="center"/>
    </xf>
    <xf numFmtId="0" fontId="2" fillId="0" borderId="20" xfId="2" applyFont="1" applyBorder="1"/>
    <xf numFmtId="0" fontId="2" fillId="0" borderId="20" xfId="4" applyBorder="1" applyAlignment="1">
      <alignment vertical="center"/>
    </xf>
    <xf numFmtId="0" fontId="5" fillId="0" borderId="29" xfId="4" applyFont="1" applyBorder="1" applyAlignment="1">
      <alignment vertical="center"/>
    </xf>
    <xf numFmtId="1" fontId="2" fillId="8" borderId="30" xfId="4" applyNumberFormat="1" applyFill="1" applyBorder="1" applyAlignment="1" applyProtection="1">
      <alignment vertical="center"/>
      <protection locked="0"/>
    </xf>
    <xf numFmtId="0" fontId="2" fillId="8" borderId="30" xfId="4" applyFill="1" applyBorder="1" applyAlignment="1" applyProtection="1">
      <alignment vertical="center"/>
      <protection locked="0"/>
    </xf>
    <xf numFmtId="0" fontId="2" fillId="8" borderId="24" xfId="4" applyFill="1" applyBorder="1" applyAlignment="1" applyProtection="1">
      <alignment horizontal="center" vertical="center"/>
      <protection locked="0"/>
    </xf>
    <xf numFmtId="181" fontId="2" fillId="3" borderId="30" xfId="4" applyNumberFormat="1" applyFill="1" applyBorder="1" applyAlignment="1" applyProtection="1">
      <alignment vertical="center"/>
      <protection locked="0"/>
    </xf>
    <xf numFmtId="0" fontId="20" fillId="0" borderId="0" xfId="0" applyFont="1" applyAlignment="1">
      <alignment vertical="center"/>
    </xf>
    <xf numFmtId="0" fontId="20" fillId="9" borderId="39" xfId="0" applyFont="1" applyFill="1" applyBorder="1" applyAlignment="1">
      <alignment vertical="center"/>
    </xf>
    <xf numFmtId="0" fontId="20" fillId="9" borderId="40" xfId="0" applyFont="1" applyFill="1" applyBorder="1" applyAlignment="1">
      <alignment vertical="center"/>
    </xf>
    <xf numFmtId="0" fontId="20" fillId="9" borderId="41" xfId="0" applyFont="1" applyFill="1" applyBorder="1" applyAlignment="1">
      <alignment vertical="center"/>
    </xf>
    <xf numFmtId="0" fontId="20" fillId="9" borderId="42" xfId="0" applyFont="1" applyFill="1" applyBorder="1" applyAlignment="1">
      <alignment vertical="center"/>
    </xf>
    <xf numFmtId="0" fontId="20" fillId="9" borderId="43" xfId="0" applyFont="1" applyFill="1" applyBorder="1" applyAlignment="1">
      <alignment vertical="center"/>
    </xf>
    <xf numFmtId="0" fontId="20" fillId="9" borderId="3" xfId="0" applyFont="1" applyFill="1" applyBorder="1" applyAlignment="1">
      <alignment vertical="center"/>
    </xf>
    <xf numFmtId="0" fontId="20" fillId="9" borderId="8" xfId="0" applyFont="1" applyFill="1" applyBorder="1" applyAlignment="1">
      <alignment vertical="center"/>
    </xf>
    <xf numFmtId="0" fontId="20" fillId="9" borderId="9" xfId="0" applyFont="1" applyFill="1" applyBorder="1" applyAlignment="1">
      <alignment vertical="center"/>
    </xf>
    <xf numFmtId="0" fontId="20" fillId="9" borderId="11" xfId="0" applyFont="1" applyFill="1" applyBorder="1" applyAlignment="1">
      <alignment vertical="center"/>
    </xf>
    <xf numFmtId="0" fontId="20" fillId="10" borderId="20" xfId="0" applyFont="1" applyFill="1" applyBorder="1" applyAlignment="1">
      <alignment horizontal="center" vertical="center"/>
    </xf>
    <xf numFmtId="0" fontId="20" fillId="10" borderId="20" xfId="0" applyFont="1" applyFill="1" applyBorder="1" applyAlignment="1">
      <alignment vertical="center"/>
    </xf>
    <xf numFmtId="0" fontId="20" fillId="10" borderId="41" xfId="0" applyFont="1" applyFill="1" applyBorder="1" applyAlignment="1">
      <alignment vertical="center"/>
    </xf>
    <xf numFmtId="0" fontId="20" fillId="10" borderId="42" xfId="0" applyFont="1" applyFill="1" applyBorder="1" applyAlignment="1">
      <alignment vertical="center"/>
    </xf>
    <xf numFmtId="0" fontId="20" fillId="10" borderId="20" xfId="0" applyFont="1" applyFill="1" applyBorder="1" applyAlignment="1">
      <alignment horizontal="centerContinuous" vertical="center"/>
    </xf>
    <xf numFmtId="0" fontId="20" fillId="10" borderId="41" xfId="0" applyFont="1" applyFill="1" applyBorder="1" applyAlignment="1">
      <alignment horizontal="centerContinuous" vertical="center"/>
    </xf>
    <xf numFmtId="0" fontId="20" fillId="10" borderId="42" xfId="0" applyFont="1" applyFill="1" applyBorder="1" applyAlignment="1">
      <alignment horizontal="centerContinuous" vertical="center"/>
    </xf>
    <xf numFmtId="0" fontId="20" fillId="10" borderId="43" xfId="0" applyFont="1" applyFill="1" applyBorder="1" applyAlignment="1">
      <alignment horizontal="centerContinuous" vertical="center"/>
    </xf>
    <xf numFmtId="0" fontId="20" fillId="9" borderId="44" xfId="0" applyFont="1" applyFill="1" applyBorder="1" applyAlignment="1">
      <alignment horizontal="center" vertical="center"/>
    </xf>
    <xf numFmtId="0" fontId="20" fillId="9" borderId="44" xfId="0" applyFont="1" applyFill="1" applyBorder="1" applyAlignment="1">
      <alignment vertical="center"/>
    </xf>
    <xf numFmtId="0" fontId="20" fillId="11" borderId="39" xfId="0" applyFont="1" applyFill="1" applyBorder="1" applyAlignment="1">
      <alignment vertical="center"/>
    </xf>
    <xf numFmtId="0" fontId="20" fillId="11" borderId="42" xfId="0" applyFont="1" applyFill="1" applyBorder="1" applyAlignment="1">
      <alignment vertical="center"/>
    </xf>
    <xf numFmtId="0" fontId="20" fillId="11" borderId="20" xfId="0" applyFont="1" applyFill="1" applyBorder="1" applyAlignment="1">
      <alignment horizontal="center" vertical="center"/>
    </xf>
    <xf numFmtId="0" fontId="20" fillId="9" borderId="20" xfId="0" applyFont="1" applyFill="1" applyBorder="1" applyAlignment="1">
      <alignment horizontal="center" vertical="center"/>
    </xf>
    <xf numFmtId="0" fontId="20" fillId="9" borderId="13" xfId="0" applyFont="1" applyFill="1" applyBorder="1" applyAlignment="1">
      <alignment horizontal="center" vertical="center"/>
    </xf>
    <xf numFmtId="0" fontId="20" fillId="9" borderId="13" xfId="0" applyFont="1" applyFill="1" applyBorder="1" applyAlignment="1">
      <alignment vertical="center"/>
    </xf>
    <xf numFmtId="0" fontId="20" fillId="11" borderId="0" xfId="0" applyFont="1" applyFill="1" applyAlignment="1">
      <alignment vertical="center"/>
    </xf>
    <xf numFmtId="0" fontId="20" fillId="9" borderId="45" xfId="0" applyFont="1" applyFill="1" applyBorder="1" applyAlignment="1">
      <alignment vertical="center"/>
    </xf>
    <xf numFmtId="0" fontId="20" fillId="9" borderId="14" xfId="0" applyFont="1" applyFill="1" applyBorder="1" applyAlignment="1">
      <alignment horizontal="center" vertical="center"/>
    </xf>
    <xf numFmtId="181" fontId="20" fillId="9" borderId="44" xfId="0" applyNumberFormat="1" applyFont="1" applyFill="1" applyBorder="1" applyAlignment="1">
      <alignment horizontal="center" vertical="center"/>
    </xf>
    <xf numFmtId="0" fontId="20" fillId="0" borderId="14" xfId="0" applyFont="1" applyBorder="1" applyAlignment="1">
      <alignment horizontal="center" vertical="center"/>
    </xf>
    <xf numFmtId="0" fontId="20" fillId="9" borderId="17" xfId="0" applyFont="1" applyFill="1" applyBorder="1" applyAlignment="1">
      <alignment vertical="center"/>
    </xf>
    <xf numFmtId="0" fontId="20" fillId="9" borderId="46" xfId="0" applyFont="1" applyFill="1" applyBorder="1" applyAlignment="1">
      <alignment vertical="center"/>
    </xf>
    <xf numFmtId="0" fontId="20" fillId="9" borderId="47" xfId="0" applyFont="1" applyFill="1" applyBorder="1" applyAlignment="1">
      <alignment vertical="center"/>
    </xf>
    <xf numFmtId="0" fontId="20" fillId="9" borderId="48" xfId="0" applyFont="1" applyFill="1" applyBorder="1" applyAlignment="1">
      <alignment horizontal="center" vertical="center"/>
    </xf>
    <xf numFmtId="181" fontId="20" fillId="9" borderId="48" xfId="0" applyNumberFormat="1" applyFont="1" applyFill="1" applyBorder="1" applyAlignment="1">
      <alignment horizontal="center" vertical="center"/>
    </xf>
    <xf numFmtId="0" fontId="20" fillId="0" borderId="48" xfId="0" applyFont="1" applyBorder="1" applyAlignment="1">
      <alignment horizontal="center" vertical="center"/>
    </xf>
    <xf numFmtId="0" fontId="20" fillId="9" borderId="10" xfId="0" applyFont="1" applyFill="1" applyBorder="1" applyAlignment="1">
      <alignment vertical="center"/>
    </xf>
    <xf numFmtId="0" fontId="20" fillId="0" borderId="44" xfId="0" applyFont="1" applyBorder="1" applyAlignment="1">
      <alignment horizontal="center" vertical="center"/>
    </xf>
    <xf numFmtId="181" fontId="20" fillId="9" borderId="14" xfId="0" applyNumberFormat="1" applyFont="1" applyFill="1" applyBorder="1" applyAlignment="1">
      <alignment horizontal="center" vertical="center"/>
    </xf>
    <xf numFmtId="0" fontId="21" fillId="0" borderId="0" xfId="0" applyFont="1" applyAlignment="1">
      <alignment vertical="center"/>
    </xf>
    <xf numFmtId="0" fontId="20" fillId="0" borderId="20" xfId="0" applyFont="1" applyBorder="1" applyAlignment="1">
      <alignment horizontal="center" vertical="center"/>
    </xf>
    <xf numFmtId="181" fontId="20" fillId="9" borderId="20" xfId="0" applyNumberFormat="1" applyFont="1" applyFill="1" applyBorder="1" applyAlignment="1">
      <alignment horizontal="center" vertical="center"/>
    </xf>
    <xf numFmtId="0" fontId="20" fillId="11" borderId="20" xfId="0" applyFont="1" applyFill="1" applyBorder="1" applyAlignment="1">
      <alignment vertical="center"/>
    </xf>
    <xf numFmtId="0" fontId="20" fillId="0" borderId="13" xfId="0" applyFont="1" applyBorder="1" applyAlignment="1">
      <alignment horizontal="center" vertical="center"/>
    </xf>
    <xf numFmtId="0" fontId="20" fillId="9" borderId="0" xfId="0" applyFont="1" applyFill="1" applyAlignment="1">
      <alignment vertical="center"/>
    </xf>
    <xf numFmtId="0" fontId="20" fillId="11" borderId="14" xfId="0" applyFont="1" applyFill="1" applyBorder="1" applyAlignment="1">
      <alignment vertical="center"/>
    </xf>
    <xf numFmtId="0" fontId="20" fillId="11" borderId="41" xfId="0" applyFont="1" applyFill="1" applyBorder="1" applyAlignment="1">
      <alignment vertical="center"/>
    </xf>
    <xf numFmtId="0" fontId="20" fillId="11" borderId="13" xfId="0" applyFont="1" applyFill="1" applyBorder="1" applyAlignment="1">
      <alignment vertical="center"/>
    </xf>
    <xf numFmtId="0" fontId="20" fillId="10" borderId="9" xfId="0" applyFont="1" applyFill="1" applyBorder="1" applyAlignment="1">
      <alignment vertical="center"/>
    </xf>
    <xf numFmtId="0" fontId="20" fillId="10" borderId="10" xfId="0" applyFont="1" applyFill="1" applyBorder="1" applyAlignment="1">
      <alignment vertical="center"/>
    </xf>
    <xf numFmtId="0" fontId="20" fillId="10" borderId="43" xfId="0" applyFont="1" applyFill="1" applyBorder="1" applyAlignment="1">
      <alignment vertical="center"/>
    </xf>
    <xf numFmtId="181" fontId="20" fillId="0" borderId="20" xfId="0" applyNumberFormat="1" applyFont="1" applyBorder="1" applyAlignment="1">
      <alignment horizontal="center" vertical="center"/>
    </xf>
    <xf numFmtId="0" fontId="20" fillId="11" borderId="14" xfId="0" applyFont="1" applyFill="1" applyBorder="1" applyAlignment="1">
      <alignment horizontal="center" vertical="center"/>
    </xf>
    <xf numFmtId="0" fontId="20" fillId="9" borderId="14" xfId="0" applyFont="1" applyFill="1" applyBorder="1" applyAlignment="1">
      <alignment horizontal="center"/>
    </xf>
    <xf numFmtId="0" fontId="20" fillId="9" borderId="13" xfId="0" applyFont="1" applyFill="1" applyBorder="1"/>
    <xf numFmtId="0" fontId="20" fillId="11" borderId="0" xfId="0" applyFont="1" applyFill="1"/>
    <xf numFmtId="0" fontId="20" fillId="9" borderId="42" xfId="0" applyFont="1" applyFill="1" applyBorder="1"/>
    <xf numFmtId="0" fontId="20" fillId="9" borderId="43" xfId="0" applyFont="1" applyFill="1" applyBorder="1"/>
    <xf numFmtId="0" fontId="20" fillId="9" borderId="41" xfId="0" applyFont="1" applyFill="1" applyBorder="1"/>
    <xf numFmtId="0" fontId="20" fillId="0" borderId="0" xfId="0" applyFont="1"/>
    <xf numFmtId="0" fontId="20" fillId="9" borderId="49" xfId="0" applyFont="1" applyFill="1" applyBorder="1" applyAlignment="1">
      <alignment vertical="center"/>
    </xf>
    <xf numFmtId="0" fontId="22" fillId="9" borderId="41" xfId="0" applyFont="1" applyFill="1" applyBorder="1" applyAlignment="1">
      <alignment vertical="center"/>
    </xf>
    <xf numFmtId="49" fontId="20" fillId="9" borderId="3" xfId="0" applyNumberFormat="1" applyFont="1" applyFill="1" applyBorder="1" applyAlignment="1">
      <alignment vertical="center"/>
    </xf>
    <xf numFmtId="0" fontId="23" fillId="9" borderId="41" xfId="0" applyFont="1" applyFill="1" applyBorder="1" applyAlignment="1">
      <alignment vertical="center"/>
    </xf>
    <xf numFmtId="0" fontId="20" fillId="9" borderId="20" xfId="0" applyFont="1" applyFill="1" applyBorder="1" applyAlignment="1">
      <alignment horizontal="center"/>
    </xf>
    <xf numFmtId="0" fontId="20" fillId="11" borderId="14" xfId="0" applyFont="1" applyFill="1" applyBorder="1"/>
    <xf numFmtId="0" fontId="20" fillId="11" borderId="3" xfId="0" applyFont="1" applyFill="1" applyBorder="1" applyAlignment="1">
      <alignment vertical="center"/>
    </xf>
    <xf numFmtId="0" fontId="20" fillId="9" borderId="14" xfId="0" applyFont="1" applyFill="1" applyBorder="1" applyAlignment="1">
      <alignment vertical="center"/>
    </xf>
    <xf numFmtId="181" fontId="20" fillId="9" borderId="14" xfId="0" applyNumberFormat="1" applyFont="1" applyFill="1" applyBorder="1" applyAlignment="1">
      <alignment vertical="center"/>
    </xf>
    <xf numFmtId="0" fontId="20" fillId="0" borderId="14" xfId="0" applyFont="1" applyBorder="1" applyAlignment="1">
      <alignment vertical="center"/>
    </xf>
    <xf numFmtId="0" fontId="20" fillId="11" borderId="45" xfId="0" applyFont="1" applyFill="1" applyBorder="1" applyAlignment="1">
      <alignment vertical="center"/>
    </xf>
    <xf numFmtId="0" fontId="20" fillId="12" borderId="41" xfId="0" applyFont="1" applyFill="1" applyBorder="1" applyAlignment="1">
      <alignment vertical="center"/>
    </xf>
    <xf numFmtId="0" fontId="20" fillId="12" borderId="42" xfId="0" applyFont="1" applyFill="1" applyBorder="1" applyAlignment="1">
      <alignment vertical="center"/>
    </xf>
    <xf numFmtId="0" fontId="20" fillId="12" borderId="20" xfId="0" applyFont="1" applyFill="1" applyBorder="1" applyAlignment="1">
      <alignment horizontal="center" vertical="center"/>
    </xf>
    <xf numFmtId="181" fontId="20" fillId="12" borderId="20" xfId="0" applyNumberFormat="1" applyFont="1" applyFill="1" applyBorder="1" applyAlignment="1">
      <alignment horizontal="center" vertical="center"/>
    </xf>
    <xf numFmtId="0" fontId="20" fillId="12" borderId="43" xfId="0" applyFont="1" applyFill="1" applyBorder="1" applyAlignment="1">
      <alignment vertical="center"/>
    </xf>
    <xf numFmtId="0" fontId="25" fillId="9" borderId="41" xfId="0" applyFont="1" applyFill="1" applyBorder="1" applyAlignment="1">
      <alignment vertical="center"/>
    </xf>
    <xf numFmtId="0" fontId="20" fillId="11" borderId="10" xfId="0" applyFont="1" applyFill="1" applyBorder="1" applyAlignment="1">
      <alignment vertical="center"/>
    </xf>
    <xf numFmtId="0" fontId="20" fillId="9" borderId="20" xfId="0" applyFont="1" applyFill="1" applyBorder="1" applyAlignment="1">
      <alignment vertical="center"/>
    </xf>
    <xf numFmtId="0" fontId="20" fillId="10" borderId="45" xfId="0" applyFont="1" applyFill="1" applyBorder="1" applyAlignment="1">
      <alignment vertical="center"/>
    </xf>
    <xf numFmtId="0" fontId="20" fillId="10" borderId="40" xfId="0" applyFont="1" applyFill="1" applyBorder="1" applyAlignment="1">
      <alignment vertical="center"/>
    </xf>
    <xf numFmtId="181" fontId="20" fillId="12" borderId="44" xfId="0" applyNumberFormat="1" applyFont="1" applyFill="1" applyBorder="1" applyAlignment="1">
      <alignment horizontal="center" vertical="center"/>
    </xf>
    <xf numFmtId="0" fontId="20" fillId="12" borderId="39" xfId="0" applyFont="1" applyFill="1" applyBorder="1" applyAlignment="1">
      <alignment vertical="center"/>
    </xf>
    <xf numFmtId="0" fontId="20" fillId="12" borderId="45" xfId="0" applyFont="1" applyFill="1" applyBorder="1" applyAlignment="1">
      <alignment vertical="center"/>
    </xf>
    <xf numFmtId="0" fontId="20" fillId="12" borderId="40" xfId="0" applyFont="1" applyFill="1" applyBorder="1" applyAlignment="1">
      <alignment vertical="center"/>
    </xf>
    <xf numFmtId="0" fontId="20" fillId="9" borderId="50" xfId="0" applyFont="1" applyFill="1" applyBorder="1" applyAlignment="1">
      <alignment horizontal="center" vertical="center"/>
    </xf>
    <xf numFmtId="0" fontId="20" fillId="0" borderId="50" xfId="0" applyFont="1" applyBorder="1" applyAlignment="1">
      <alignment horizontal="center" vertical="center"/>
    </xf>
    <xf numFmtId="0" fontId="20" fillId="10" borderId="46" xfId="0" applyFont="1" applyFill="1" applyBorder="1" applyAlignment="1">
      <alignment vertical="center"/>
    </xf>
    <xf numFmtId="0" fontId="20" fillId="10" borderId="47" xfId="0" applyFont="1" applyFill="1" applyBorder="1" applyAlignment="1">
      <alignment vertical="center"/>
    </xf>
    <xf numFmtId="0" fontId="20" fillId="10" borderId="11" xfId="0" applyFont="1" applyFill="1" applyBorder="1" applyAlignment="1">
      <alignment vertical="center"/>
    </xf>
    <xf numFmtId="181" fontId="20" fillId="0" borderId="48" xfId="0" applyNumberFormat="1" applyFont="1" applyBorder="1" applyAlignment="1">
      <alignment horizontal="center" vertical="center"/>
    </xf>
    <xf numFmtId="181" fontId="20" fillId="0" borderId="14" xfId="0" applyNumberFormat="1" applyFont="1" applyBorder="1" applyAlignment="1">
      <alignment horizontal="center" vertical="center"/>
    </xf>
    <xf numFmtId="0" fontId="20" fillId="9" borderId="51" xfId="0" applyFont="1" applyFill="1" applyBorder="1" applyAlignment="1">
      <alignment vertical="center"/>
    </xf>
    <xf numFmtId="0" fontId="20" fillId="9" borderId="2" xfId="0" applyFont="1" applyFill="1" applyBorder="1" applyAlignment="1">
      <alignment vertical="center"/>
    </xf>
    <xf numFmtId="0" fontId="20" fillId="9" borderId="52" xfId="6" applyFont="1" applyFill="1" applyBorder="1" applyAlignment="1">
      <alignment horizontal="center" vertical="center"/>
    </xf>
    <xf numFmtId="0" fontId="21" fillId="9" borderId="52" xfId="6" applyFont="1" applyFill="1" applyBorder="1" applyAlignment="1">
      <alignment horizontal="center" vertical="center"/>
    </xf>
    <xf numFmtId="0" fontId="21" fillId="9" borderId="53" xfId="6" applyFont="1" applyFill="1" applyBorder="1" applyAlignment="1">
      <alignment horizontal="centerContinuous" vertical="center"/>
    </xf>
    <xf numFmtId="0" fontId="20" fillId="9" borderId="54" xfId="0" applyFont="1" applyFill="1" applyBorder="1" applyAlignment="1">
      <alignment horizontal="centerContinuous" vertical="center"/>
    </xf>
    <xf numFmtId="0" fontId="29" fillId="9" borderId="52" xfId="7" applyFont="1" applyFill="1" applyBorder="1" applyAlignment="1">
      <alignment horizontal="center" vertical="center"/>
    </xf>
    <xf numFmtId="0" fontId="20" fillId="9" borderId="52" xfId="6" applyFont="1" applyFill="1" applyBorder="1">
      <alignment vertical="center"/>
    </xf>
    <xf numFmtId="0" fontId="20" fillId="9" borderId="53" xfId="6" applyFont="1" applyFill="1" applyBorder="1">
      <alignment vertical="center"/>
    </xf>
    <xf numFmtId="0" fontId="20" fillId="9" borderId="54" xfId="0" applyFont="1" applyFill="1" applyBorder="1" applyAlignment="1">
      <alignment vertical="center"/>
    </xf>
    <xf numFmtId="0" fontId="30" fillId="0" borderId="0" xfId="0" applyFont="1" applyAlignment="1">
      <alignment horizontal="center" vertical="center"/>
    </xf>
    <xf numFmtId="0" fontId="20" fillId="9" borderId="20" xfId="2" applyFont="1" applyFill="1" applyBorder="1" applyAlignment="1">
      <alignment horizontal="center" vertical="center"/>
    </xf>
    <xf numFmtId="181" fontId="20" fillId="9" borderId="20" xfId="2" applyNumberFormat="1" applyFont="1" applyFill="1" applyBorder="1" applyAlignment="1">
      <alignment horizontal="center" vertical="center"/>
    </xf>
    <xf numFmtId="0" fontId="20" fillId="0" borderId="20" xfId="2" applyFont="1" applyBorder="1" applyAlignment="1">
      <alignment horizontal="center" vertical="center"/>
    </xf>
    <xf numFmtId="0" fontId="20" fillId="10" borderId="20" xfId="2" applyFont="1" applyFill="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0" xfId="1" applyFont="1" applyAlignment="1">
      <alignment horizontal="center" vertical="center"/>
    </xf>
    <xf numFmtId="0" fontId="3" fillId="0" borderId="9" xfId="1" applyFont="1" applyBorder="1" applyAlignment="1">
      <alignment horizontal="center" vertical="center"/>
    </xf>
    <xf numFmtId="0" fontId="3" fillId="0" borderId="10" xfId="1" applyFont="1" applyBorder="1" applyAlignment="1">
      <alignment horizontal="center" vertical="center"/>
    </xf>
    <xf numFmtId="0" fontId="5" fillId="2" borderId="4" xfId="1" applyFont="1" applyFill="1" applyBorder="1" applyAlignment="1">
      <alignment horizontal="center" vertical="top"/>
    </xf>
    <xf numFmtId="0" fontId="5" fillId="2" borderId="5" xfId="1" applyFont="1" applyFill="1" applyBorder="1" applyAlignment="1">
      <alignment horizontal="center" vertical="top"/>
    </xf>
    <xf numFmtId="0" fontId="5" fillId="2" borderId="6" xfId="1" applyFont="1" applyFill="1" applyBorder="1" applyAlignment="1">
      <alignment horizontal="center" vertical="top"/>
    </xf>
    <xf numFmtId="0" fontId="5" fillId="2" borderId="1" xfId="1" applyFont="1" applyFill="1" applyBorder="1" applyAlignment="1">
      <alignment horizontal="center" vertical="top"/>
    </xf>
    <xf numFmtId="0" fontId="5" fillId="2" borderId="2" xfId="1" applyFont="1" applyFill="1" applyBorder="1" applyAlignment="1">
      <alignment horizontal="center" vertical="top"/>
    </xf>
    <xf numFmtId="0" fontId="5" fillId="2" borderId="7" xfId="1" applyFont="1" applyFill="1" applyBorder="1" applyAlignment="1">
      <alignment horizontal="center" vertical="top"/>
    </xf>
    <xf numFmtId="0" fontId="5" fillId="3" borderId="1" xfId="1" applyFont="1" applyFill="1" applyBorder="1" applyAlignment="1">
      <alignment horizontal="center" vertical="center" wrapText="1"/>
    </xf>
    <xf numFmtId="0" fontId="6" fillId="3" borderId="2" xfId="2" applyFill="1" applyBorder="1" applyAlignment="1">
      <alignment horizontal="center" vertical="center" wrapText="1"/>
    </xf>
    <xf numFmtId="0" fontId="6" fillId="3" borderId="7" xfId="2" applyFill="1" applyBorder="1" applyAlignment="1">
      <alignment horizontal="center" vertical="center" wrapText="1"/>
    </xf>
    <xf numFmtId="0" fontId="6" fillId="3" borderId="3" xfId="2" applyFill="1" applyBorder="1" applyAlignment="1">
      <alignment horizontal="center" vertical="center" wrapText="1"/>
    </xf>
    <xf numFmtId="0" fontId="6" fillId="3" borderId="0" xfId="2" applyFill="1" applyAlignment="1">
      <alignment horizontal="center" vertical="center" wrapText="1"/>
    </xf>
    <xf numFmtId="0" fontId="6" fillId="3" borderId="8" xfId="2" applyFill="1" applyBorder="1" applyAlignment="1">
      <alignment horizontal="center" vertical="center" wrapText="1"/>
    </xf>
    <xf numFmtId="0" fontId="6" fillId="3" borderId="9" xfId="2" applyFill="1" applyBorder="1" applyAlignment="1">
      <alignment horizontal="center" vertical="center" wrapText="1"/>
    </xf>
    <xf numFmtId="0" fontId="6" fillId="3" borderId="10" xfId="2" applyFill="1" applyBorder="1" applyAlignment="1">
      <alignment horizontal="center" vertical="center" wrapText="1"/>
    </xf>
    <xf numFmtId="0" fontId="6" fillId="3" borderId="11" xfId="2" applyFill="1" applyBorder="1" applyAlignment="1">
      <alignment horizontal="center" vertical="center" wrapText="1"/>
    </xf>
    <xf numFmtId="0" fontId="5" fillId="0" borderId="1" xfId="1" applyFont="1" applyBorder="1" applyAlignment="1">
      <alignment horizontal="center" vertical="top"/>
    </xf>
    <xf numFmtId="0" fontId="5" fillId="0" borderId="2" xfId="1" applyFont="1" applyBorder="1" applyAlignment="1">
      <alignment horizontal="center" vertical="top"/>
    </xf>
    <xf numFmtId="0" fontId="5" fillId="0" borderId="7" xfId="1" applyFont="1" applyBorder="1" applyAlignment="1">
      <alignment horizontal="center" vertical="top"/>
    </xf>
    <xf numFmtId="0" fontId="5" fillId="0" borderId="3" xfId="1" applyFont="1" applyBorder="1" applyAlignment="1">
      <alignment horizontal="center"/>
    </xf>
    <xf numFmtId="0" fontId="5" fillId="0" borderId="0" xfId="1" applyFont="1" applyAlignment="1">
      <alignment horizontal="center"/>
    </xf>
    <xf numFmtId="0" fontId="5" fillId="0" borderId="8" xfId="1" applyFont="1" applyBorder="1" applyAlignment="1">
      <alignment horizontal="center"/>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0" xfId="1" applyFont="1" applyFill="1" applyAlignment="1">
      <alignment horizontal="center" vertical="center"/>
    </xf>
    <xf numFmtId="0" fontId="5" fillId="2" borderId="8" xfId="1" applyFont="1" applyFill="1" applyBorder="1" applyAlignment="1">
      <alignment horizontal="center" vertical="center"/>
    </xf>
    <xf numFmtId="14" fontId="5" fillId="0" borderId="1" xfId="1" applyNumberFormat="1" applyFont="1" applyBorder="1" applyAlignment="1">
      <alignment horizontal="center" vertical="center"/>
    </xf>
    <xf numFmtId="14" fontId="5" fillId="0" borderId="2" xfId="1" applyNumberFormat="1" applyFont="1" applyBorder="1" applyAlignment="1">
      <alignment horizontal="center" vertical="center"/>
    </xf>
    <xf numFmtId="14" fontId="5" fillId="0" borderId="7" xfId="1" applyNumberFormat="1" applyFont="1" applyBorder="1" applyAlignment="1">
      <alignment horizontal="center" vertical="center"/>
    </xf>
    <xf numFmtId="14" fontId="5" fillId="0" borderId="3" xfId="1" applyNumberFormat="1" applyFont="1" applyBorder="1" applyAlignment="1">
      <alignment horizontal="center" vertical="center"/>
    </xf>
    <xf numFmtId="14" fontId="5" fillId="0" borderId="0" xfId="1" applyNumberFormat="1" applyFont="1" applyAlignment="1">
      <alignment horizontal="center" vertical="center"/>
    </xf>
    <xf numFmtId="14" fontId="5" fillId="0" borderId="8" xfId="1" applyNumberFormat="1" applyFont="1" applyBorder="1" applyAlignment="1">
      <alignment horizontal="center" vertical="center"/>
    </xf>
    <xf numFmtId="0" fontId="5" fillId="3" borderId="3" xfId="1" applyFont="1" applyFill="1" applyBorder="1" applyAlignment="1">
      <alignment horizontal="center"/>
    </xf>
    <xf numFmtId="0" fontId="5" fillId="3" borderId="0" xfId="1" applyFont="1" applyFill="1" applyAlignment="1">
      <alignment horizontal="center"/>
    </xf>
    <xf numFmtId="0" fontId="5" fillId="3" borderId="8" xfId="1" applyFont="1" applyFill="1" applyBorder="1" applyAlignment="1">
      <alignment horizontal="center"/>
    </xf>
    <xf numFmtId="0" fontId="5" fillId="0" borderId="9" xfId="1" applyFont="1" applyBorder="1" applyAlignment="1">
      <alignment horizontal="center" vertical="top"/>
    </xf>
    <xf numFmtId="0" fontId="5" fillId="0" borderId="10" xfId="1" applyFont="1" applyBorder="1" applyAlignment="1">
      <alignment horizontal="center" vertical="top"/>
    </xf>
    <xf numFmtId="0" fontId="5" fillId="0" borderId="11" xfId="1" applyFont="1" applyBorder="1" applyAlignment="1">
      <alignment horizontal="center" vertical="top"/>
    </xf>
    <xf numFmtId="14" fontId="5" fillId="0" borderId="9" xfId="1" quotePrefix="1" applyNumberFormat="1" applyFont="1" applyBorder="1" applyAlignment="1">
      <alignment horizontal="center" vertical="top"/>
    </xf>
    <xf numFmtId="0" fontId="8" fillId="3" borderId="1"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7" xfId="1" applyFont="1" applyFill="1" applyBorder="1" applyAlignment="1">
      <alignment horizontal="center" vertical="center"/>
    </xf>
    <xf numFmtId="0" fontId="8" fillId="3" borderId="9" xfId="1" applyFont="1" applyFill="1" applyBorder="1" applyAlignment="1">
      <alignment horizontal="center" vertical="center"/>
    </xf>
    <xf numFmtId="0" fontId="8" fillId="3" borderId="10"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7"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7"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0" xfId="1" applyFont="1" applyFill="1" applyAlignment="1">
      <alignment horizontal="center" vertical="center" wrapText="1"/>
    </xf>
    <xf numFmtId="0" fontId="5" fillId="3" borderId="8" xfId="1" applyFont="1" applyFill="1" applyBorder="1" applyAlignment="1">
      <alignment horizontal="center" vertical="center" wrapText="1"/>
    </xf>
    <xf numFmtId="0" fontId="5" fillId="2" borderId="1" xfId="1" applyFont="1" applyFill="1" applyBorder="1" applyAlignment="1">
      <alignment horizontal="center"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7" xfId="1" applyFont="1" applyFill="1" applyBorder="1" applyAlignment="1">
      <alignment horizontal="center" vertical="center"/>
    </xf>
    <xf numFmtId="0" fontId="5" fillId="3" borderId="9" xfId="1" applyFont="1" applyFill="1" applyBorder="1" applyAlignment="1">
      <alignment horizontal="center" vertical="center"/>
    </xf>
    <xf numFmtId="0" fontId="5" fillId="3" borderId="10" xfId="1" applyFont="1" applyFill="1" applyBorder="1" applyAlignment="1">
      <alignment horizontal="center" vertical="center"/>
    </xf>
    <xf numFmtId="0" fontId="5" fillId="3" borderId="11" xfId="1" applyFont="1" applyFill="1" applyBorder="1" applyAlignment="1">
      <alignment horizontal="center" vertical="center"/>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7" xfId="1" applyFont="1" applyBorder="1" applyAlignment="1">
      <alignment horizontal="left" vertical="center" wrapText="1"/>
    </xf>
    <xf numFmtId="0" fontId="5" fillId="0" borderId="9" xfId="1" applyFont="1" applyBorder="1" applyAlignment="1">
      <alignment horizontal="left" vertical="center" wrapText="1"/>
    </xf>
    <xf numFmtId="0" fontId="5" fillId="0" borderId="10" xfId="1" applyFont="1" applyBorder="1" applyAlignment="1">
      <alignment horizontal="left" vertical="center" wrapText="1"/>
    </xf>
    <xf numFmtId="0" fontId="5" fillId="0" borderId="11" xfId="1" applyFont="1" applyBorder="1" applyAlignment="1">
      <alignment horizontal="left" vertical="center" wrapText="1"/>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2" borderId="4" xfId="1" applyFont="1" applyFill="1" applyBorder="1" applyAlignment="1">
      <alignment horizontal="center"/>
    </xf>
    <xf numFmtId="0" fontId="5" fillId="2" borderId="5" xfId="1" applyFont="1" applyFill="1" applyBorder="1" applyAlignment="1">
      <alignment horizontal="center"/>
    </xf>
    <xf numFmtId="0" fontId="5" fillId="2" borderId="6" xfId="1" applyFont="1" applyFill="1" applyBorder="1" applyAlignment="1">
      <alignment horizontal="center"/>
    </xf>
    <xf numFmtId="0" fontId="5" fillId="2" borderId="2"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9"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8" fillId="2" borderId="12" xfId="1" applyFont="1" applyFill="1" applyBorder="1" applyAlignment="1">
      <alignment horizontal="center" vertical="center" textRotation="255"/>
    </xf>
    <xf numFmtId="0" fontId="8" fillId="2" borderId="13" xfId="1" applyFont="1" applyFill="1" applyBorder="1" applyAlignment="1">
      <alignment horizontal="center" vertical="center" textRotation="255"/>
    </xf>
    <xf numFmtId="0" fontId="8" fillId="2" borderId="14" xfId="1" applyFont="1" applyFill="1" applyBorder="1" applyAlignment="1">
      <alignment horizontal="center" vertical="center" textRotation="255"/>
    </xf>
    <xf numFmtId="1" fontId="5" fillId="3" borderId="4" xfId="1" applyNumberFormat="1" applyFont="1" applyFill="1" applyBorder="1" applyAlignment="1">
      <alignment horizontal="right" vertical="center"/>
    </xf>
    <xf numFmtId="1" fontId="5" fillId="3" borderId="5" xfId="1" applyNumberFormat="1" applyFont="1" applyFill="1" applyBorder="1" applyAlignment="1">
      <alignment horizontal="right" vertical="center"/>
    </xf>
    <xf numFmtId="1" fontId="5" fillId="3" borderId="6" xfId="1" applyNumberFormat="1" applyFont="1" applyFill="1" applyBorder="1" applyAlignment="1">
      <alignment horizontal="right" vertical="center"/>
    </xf>
    <xf numFmtId="1" fontId="5" fillId="0" borderId="4" xfId="1" applyNumberFormat="1" applyFont="1" applyBorder="1" applyAlignment="1">
      <alignment horizontal="right" vertical="center"/>
    </xf>
    <xf numFmtId="1" fontId="5" fillId="0" borderId="5" xfId="1" applyNumberFormat="1" applyFont="1" applyBorder="1" applyAlignment="1">
      <alignment horizontal="right" vertical="center"/>
    </xf>
    <xf numFmtId="1" fontId="5" fillId="0" borderId="6" xfId="1" applyNumberFormat="1" applyFont="1" applyBorder="1" applyAlignment="1">
      <alignment horizontal="right" vertical="center"/>
    </xf>
    <xf numFmtId="0" fontId="6" fillId="0" borderId="4" xfId="2" applyBorder="1" applyAlignment="1">
      <alignment horizontal="center" vertical="center"/>
    </xf>
    <xf numFmtId="0" fontId="6" fillId="0" borderId="5" xfId="2" applyBorder="1" applyAlignment="1">
      <alignment horizontal="center" vertical="center"/>
    </xf>
    <xf numFmtId="0" fontId="6" fillId="0" borderId="6" xfId="2" applyBorder="1" applyAlignment="1">
      <alignment horizontal="center" vertical="center"/>
    </xf>
    <xf numFmtId="0" fontId="6" fillId="4" borderId="20" xfId="2" applyFill="1" applyBorder="1" applyAlignment="1">
      <alignment horizontal="center" vertical="center"/>
    </xf>
    <xf numFmtId="0" fontId="6" fillId="2" borderId="4" xfId="2" applyFill="1" applyBorder="1" applyAlignment="1">
      <alignment horizontal="center"/>
    </xf>
    <xf numFmtId="0" fontId="6" fillId="2" borderId="5" xfId="2" applyFill="1" applyBorder="1" applyAlignment="1">
      <alignment horizontal="center"/>
    </xf>
    <xf numFmtId="0" fontId="6" fillId="2" borderId="6" xfId="2" applyFill="1" applyBorder="1" applyAlignment="1">
      <alignment horizontal="center"/>
    </xf>
    <xf numFmtId="0" fontId="6" fillId="5" borderId="20" xfId="2" applyFill="1" applyBorder="1" applyAlignment="1">
      <alignment horizontal="center"/>
    </xf>
    <xf numFmtId="0" fontId="2" fillId="0" borderId="24" xfId="4" applyBorder="1" applyAlignment="1">
      <alignment horizontal="center" vertical="center"/>
    </xf>
    <xf numFmtId="0" fontId="11" fillId="0" borderId="25" xfId="4" applyFont="1" applyBorder="1" applyAlignment="1">
      <alignment horizontal="center" vertical="center"/>
    </xf>
    <xf numFmtId="0" fontId="2" fillId="0" borderId="27" xfId="4" applyBorder="1" applyAlignment="1">
      <alignment horizontal="center" vertical="center"/>
    </xf>
    <xf numFmtId="0" fontId="2" fillId="0" borderId="0" xfId="4" applyAlignment="1">
      <alignment horizontal="center" vertical="center"/>
    </xf>
    <xf numFmtId="0" fontId="2" fillId="0" borderId="26" xfId="4" applyBorder="1" applyAlignment="1">
      <alignment horizontal="center" vertical="center"/>
    </xf>
    <xf numFmtId="0" fontId="2" fillId="0" borderId="28" xfId="4" applyBorder="1" applyAlignment="1">
      <alignment horizontal="center" vertical="center"/>
    </xf>
    <xf numFmtId="0" fontId="2" fillId="0" borderId="29" xfId="4" applyBorder="1" applyAlignment="1">
      <alignment horizontal="center" vertical="center"/>
    </xf>
    <xf numFmtId="0" fontId="2" fillId="0" borderId="30" xfId="4" applyBorder="1" applyAlignment="1">
      <alignment horizontal="center" vertical="center"/>
    </xf>
    <xf numFmtId="0" fontId="5" fillId="0" borderId="34" xfId="4" applyFont="1" applyBorder="1" applyAlignment="1">
      <alignment vertical="center" shrinkToFit="1"/>
    </xf>
    <xf numFmtId="0" fontId="6" fillId="0" borderId="6" xfId="2" applyBorder="1" applyAlignment="1">
      <alignment vertical="center" shrinkToFit="1"/>
    </xf>
    <xf numFmtId="0" fontId="2" fillId="8" borderId="33" xfId="4" applyFill="1" applyBorder="1" applyAlignment="1">
      <alignment horizontal="center" vertical="center"/>
    </xf>
    <xf numFmtId="0" fontId="2" fillId="8" borderId="24" xfId="4" applyFill="1" applyBorder="1" applyAlignment="1">
      <alignment horizontal="center" vertical="center"/>
    </xf>
    <xf numFmtId="0" fontId="5" fillId="0" borderId="35" xfId="4" applyFont="1" applyBorder="1" applyAlignment="1">
      <alignment vertical="center" shrinkToFit="1"/>
    </xf>
    <xf numFmtId="0" fontId="6" fillId="0" borderId="36" xfId="2" applyBorder="1" applyAlignment="1">
      <alignment vertical="center" shrinkToFit="1"/>
    </xf>
    <xf numFmtId="0" fontId="5" fillId="0" borderId="37" xfId="4" applyFont="1" applyBorder="1" applyAlignment="1">
      <alignment vertical="center" shrinkToFit="1"/>
    </xf>
    <xf numFmtId="0" fontId="6" fillId="0" borderId="38" xfId="2" applyBorder="1" applyAlignment="1">
      <alignment vertical="center" shrinkToFit="1"/>
    </xf>
    <xf numFmtId="0" fontId="2" fillId="8" borderId="32" xfId="4" applyFill="1" applyBorder="1" applyAlignment="1" applyProtection="1">
      <alignment horizontal="center" vertical="center"/>
      <protection locked="0"/>
    </xf>
    <xf numFmtId="0" fontId="20" fillId="9" borderId="41" xfId="0" applyFont="1" applyFill="1" applyBorder="1" applyAlignment="1">
      <alignment vertical="center" wrapText="1"/>
    </xf>
    <xf numFmtId="0" fontId="20" fillId="9" borderId="42" xfId="0" applyFont="1" applyFill="1" applyBorder="1" applyAlignment="1">
      <alignment vertical="center" wrapText="1"/>
    </xf>
    <xf numFmtId="0" fontId="20" fillId="9" borderId="43" xfId="0" applyFont="1" applyFill="1" applyBorder="1" applyAlignment="1">
      <alignment vertical="center" wrapText="1"/>
    </xf>
    <xf numFmtId="0" fontId="20" fillId="9" borderId="41" xfId="0" applyFont="1" applyFill="1" applyBorder="1" applyAlignment="1">
      <alignment vertical="center"/>
    </xf>
    <xf numFmtId="0" fontId="20" fillId="9" borderId="42" xfId="0" applyFont="1" applyFill="1" applyBorder="1" applyAlignment="1">
      <alignment vertical="center"/>
    </xf>
    <xf numFmtId="0" fontId="20" fillId="9" borderId="43" xfId="0" applyFont="1" applyFill="1" applyBorder="1" applyAlignment="1">
      <alignment vertical="center"/>
    </xf>
    <xf numFmtId="0" fontId="20" fillId="3" borderId="3" xfId="0" applyFont="1" applyFill="1" applyBorder="1" applyAlignment="1">
      <alignment horizontal="center" vertical="center"/>
    </xf>
    <xf numFmtId="0" fontId="20" fillId="3" borderId="8" xfId="0" applyFont="1" applyFill="1" applyBorder="1" applyAlignment="1">
      <alignment horizontal="center" vertical="center"/>
    </xf>
    <xf numFmtId="0" fontId="20" fillId="10" borderId="41" xfId="0" applyFont="1" applyFill="1" applyBorder="1" applyAlignment="1">
      <alignment vertical="center"/>
    </xf>
    <xf numFmtId="0" fontId="20" fillId="10" borderId="42" xfId="0" applyFont="1" applyFill="1" applyBorder="1" applyAlignment="1">
      <alignment vertical="center"/>
    </xf>
    <xf numFmtId="0" fontId="20" fillId="10" borderId="43" xfId="0" applyFont="1" applyFill="1" applyBorder="1" applyAlignment="1">
      <alignment vertical="center"/>
    </xf>
  </cellXfs>
  <cellStyles count="8">
    <cellStyle name="桁区切り_詳細設計書_(SYTNS3000)実施棚卸進捗検索_20090123" xfId="5" xr:uid="{5027AB3B-C98A-47C8-912A-32539CCB4655}"/>
    <cellStyle name="標準" xfId="0" builtinId="0"/>
    <cellStyle name="標準 2" xfId="2" xr:uid="{E38A9FB4-18A6-4566-9DB5-2825FEAFEC98}"/>
    <cellStyle name="標準 2 2 2" xfId="1" xr:uid="{2B8E951A-90DE-4783-A2FD-1A73D22E6C8D}"/>
    <cellStyle name="標準 3 3" xfId="6" xr:uid="{6FDC1AA7-660F-4F0D-AA33-CDC67F8EF32A}"/>
    <cellStyle name="標準 5" xfId="4" xr:uid="{A5BB8F16-6F79-436E-8057-694DCB00CAF4}"/>
    <cellStyle name="標準_VB共通チェックポイント_TMS" xfId="7" xr:uid="{5BB21B0E-9021-4A39-B5F9-9CB4E566957D}"/>
    <cellStyle name="標準_WMS簡易Ｂ票_20090804" xfId="3" xr:uid="{DF03F847-C46B-4DFF-9C64-1923E7184FC8}"/>
  </cellStyles>
  <dxfs count="43">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11206</xdr:colOff>
      <xdr:row>27</xdr:row>
      <xdr:rowOff>44823</xdr:rowOff>
    </xdr:from>
    <xdr:to>
      <xdr:col>11</xdr:col>
      <xdr:colOff>593912</xdr:colOff>
      <xdr:row>33</xdr:row>
      <xdr:rowOff>0</xdr:rowOff>
    </xdr:to>
    <xdr:cxnSp macro="">
      <xdr:nvCxnSpPr>
        <xdr:cNvPr id="2" name="直接连接符 3">
          <a:extLst>
            <a:ext uri="{FF2B5EF4-FFF2-40B4-BE49-F238E27FC236}">
              <a16:creationId xmlns:a16="http://schemas.microsoft.com/office/drawing/2014/main" id="{CB63DA81-D6D7-4FCF-984E-72003713C383}"/>
            </a:ext>
          </a:extLst>
        </xdr:cNvPr>
        <xdr:cNvCxnSpPr/>
      </xdr:nvCxnSpPr>
      <xdr:spPr>
        <a:xfrm flipV="1">
          <a:off x="363631" y="6559923"/>
          <a:ext cx="6812056" cy="14410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ticorp.sharepoint.com/Work-MJS&#25216;&#34899;&#25991;&#26360;/&#27177;&#38480;&#65408;&#65394;&#65420;&#65439;&#65423;&#65412;&#65432;&#65400;&#65405;.xls"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jticorp.sharepoint.com/teams/TSN_P_DSR_/Shared%20Documents/21_&#35201;&#20214;&#23450;&#32681;/00_&#25104;&#26524;&#29289;/09_To-Be&#26989;&#21209;&#19968;&#35239;/DSR_To-Be&#26989;&#21209;&#19968;&#35239;_v1.1.xlsx" TargetMode="External"/><Relationship Id="rId1" Type="http://schemas.openxmlformats.org/officeDocument/2006/relationships/externalLinkPath" Target="https://jticorp.sharepoint.com/teams/TSN_P_DSR_/Shared%20Documents/21_&#35201;&#20214;&#23450;&#32681;/00_&#25104;&#26524;&#29289;/09_To-Be&#26989;&#21209;&#19968;&#35239;/DSR_To-Be&#26989;&#21209;&#19968;&#35239;_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30M01Maintenance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pr-rz-n01\BPR-L2\&#25991;&#26360;&#31649;&#29702;\Sources\30_UI\03_&#20986;&#33655;\RWCO020M01MaintenanceFor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5.128.10\shareddisk\&#27743;&#21407;&#20491;&#20154;&#12501;&#12457;&#12523;&#12480;\&#65301;&#65296;&#65294;&#21442;&#32771;&#36039;&#26009;&#65288;&#21442;&#29031;&#65327;&#65326;&#65324;&#65337;&#65289;\source_master20090526\source_master\middle\g5\Source\UI\ReportForm\&#23665;&#20986;&#12375;&#19968;&#35239;&#34920;&#20316;&#25104;&#20966;&#29702;\PickCatalogReportForm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0.0.1\wms&#23455;&#35388;&#23455;&#39443;\Source2005\LS\QuickTools\ResourceListTemplate\ResourceListTemplate.xlt"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0.0.1\wms&#23455;&#35388;&#23455;&#39443;\Documents%20and%20Settings\localuser\My%20Documents\&#20837;&#33655;&#30011;&#38754;\WH1D0120TransactionFor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60M01TransactionFor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KIMURA\&#38920;&#35997;\&#21360;&#21047;&#29992;\&#22522;&#2831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usr\ABM\Project\KS\&#32013;&#21697;&#29289;\ABCALC\ABCALC2_&#38442;&#31070;&#65297;&#37096;_&#21942;&#26989;&#20107;&#21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WINNT\Profiles\76987.000\&#65411;&#65438;&#65405;&#65400;&#65412;&#65391;&#65420;&#65439;\&#20316;&#26989;&#35336;&#30011;&#26360;(&#20491;&#20154;&#29992;&#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as1\tools\DOCUME~1\YKINJO~1.NDS\LOCALS~1\Temp\notesFFF692\&#25104;&#26524;&#29289;\&#20181;&#25499;&#65306;&#12503;&#12525;&#12472;&#12455;&#12463;&#12488;&#12522;&#12473;&#1246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jal25f\&#27161;&#28310;&#21270;&#12481;&#12540;&#12512;\@temp\3-1&amp;2&amp;3.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D:\svn\midori_security\6.&#25104;&#26524;&#29289;\01.&#20837;&#33655;&#31649;&#29702;\AGD202_&#20837;&#33655;&#20104;&#23450;&#12522;&#12473;&#12488;&#30330;&#34892;\P&#31080;_AGD202_STEP234_&#30011;&#38754;_&#12497;&#12483;&#12465;&#12540;&#12472;&#20181;&#27096;&#26360;_&#20837;&#33655;&#20104;&#23450;&#12522;&#12473;&#12488;&#30330;&#34892;_v1.02.xlsx" TargetMode="External"/><Relationship Id="rId1" Type="http://schemas.openxmlformats.org/officeDocument/2006/relationships/externalLinkPath" Target="file:///D:\svn\midori_security\6.&#25104;&#26524;&#29289;\01.&#20837;&#33655;&#31649;&#29702;\AGD202_&#20837;&#33655;&#20104;&#23450;&#12522;&#12473;&#12488;&#30330;&#34892;\P&#31080;_AGD202_STEP234_&#30011;&#38754;_&#12497;&#12483;&#12465;&#12540;&#12472;&#20181;&#27096;&#26360;_&#20837;&#33655;&#20104;&#23450;&#12522;&#12473;&#12488;&#30330;&#34892;_v1.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192.244.122.90/Documents%20and%20Settings/erp01/My%20Documents/&#35914;&#23798;/STR&#32076;&#29702;/ZFBIK09&#21021;&#26399;&#20181;&#2709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ogis217\JUSCO\noza\&#22823;&#27491;&#22530;\&#12527;&#12540;&#12463;&#12471;&#12540;&#12488;\&#65315;&#65315;&#65324;\CCL&#65423;&#65400;&#6543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36578;&#35352;&#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luemountain\&#29983;&#25216;&#26412;\SEWB_OLD\&#12484;&#12540;&#12523;\&#65315;&#65331;&#65332;_b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as1\tools\Documents%20and%20Settings\y.kinjo.NDSC\&#12487;&#12473;&#12463;&#12488;&#12483;&#12503;\sap%20A1\&#32013;&#21697;&#29289;&#12469;&#12531;&#12503;&#12523;\&#23455;&#29694;&#27231;&#33021;&#30906;&#35469;&#12471;&#12540;&#12488;_NDSC&#12469;&#12531;&#12503;&#12523;&#65288;&#27231;&#33021;&#21029;&#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Project/G5/source/UI/WinUI/&#23455;&#35013;&#29366;&#27841;&#30906;&#354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To-Be業務一覧"/>
      <sheetName val="補足"/>
      <sheetName val="入力規則"/>
      <sheetName val="リスト"/>
    </sheetNames>
    <sheetDataSet>
      <sheetData sheetId="0"/>
      <sheetData sheetId="1"/>
      <sheetData sheetId="2"/>
      <sheetData sheetId="3">
        <row r="3">
          <cell r="B3" t="str">
            <v>TSN本社</v>
          </cell>
          <cell r="C3" t="str">
            <v>保税センター</v>
          </cell>
          <cell r="D3" t="str">
            <v>支店・流通センター</v>
          </cell>
          <cell r="E3" t="str">
            <v>配送センター</v>
          </cell>
          <cell r="F3" t="str">
            <v>コールセンター・サポートセンター</v>
          </cell>
          <cell r="G3" t="str">
            <v>外部保税倉庫</v>
          </cell>
          <cell r="H3" t="str">
            <v>CAPセンター</v>
          </cell>
          <cell r="I3" t="str">
            <v>中継拠点</v>
          </cell>
          <cell r="J3" t="str">
            <v>輸出倉庫</v>
          </cell>
          <cell r="K3" t="str">
            <v>ECセンター</v>
          </cell>
          <cell r="L3" t="str">
            <v>直協業者</v>
          </cell>
          <cell r="M3" t="str">
            <v>国免センター</v>
          </cell>
          <cell r="N3" t="str">
            <v>市川事業所</v>
          </cell>
          <cell r="O3" t="str">
            <v>宅配業者</v>
          </cell>
          <cell r="P3" t="str">
            <v>JT本社</v>
          </cell>
          <cell r="Q3" t="str">
            <v>TSN本社_支店・流通センター</v>
          </cell>
          <cell r="R3" t="str">
            <v>支店・流通センター_中継拠点</v>
          </cell>
          <cell r="S3" t="str">
            <v>支店・流通センター_直協業者</v>
          </cell>
          <cell r="T3" t="str">
            <v>TSN本社_支店・流通センター_中継拠点_直協業者_宅配業者</v>
          </cell>
          <cell r="U3" t="str">
            <v>支店・流通センター_中継拠点_直協業者</v>
          </cell>
          <cell r="V3" t="str">
            <v>中継拠点_直協業者</v>
          </cell>
          <cell r="W3" t="str">
            <v>支店・流通センター_中継拠点_宅配業者</v>
          </cell>
          <cell r="X3" t="str">
            <v>支店・流通センター_JT本社</v>
          </cell>
          <cell r="Y3" t="str">
            <v>TSN本社_コールセンター・サポートセンター</v>
          </cell>
          <cell r="Z3" t="str">
            <v>支店・流通センター_コールセンター・サポートセンター</v>
          </cell>
          <cell r="AA3" t="str">
            <v>TSN本社_支店・流通センター_コールセンター・サポートセンター</v>
          </cell>
          <cell r="AB3" t="str">
            <v>TSN本社_支店・流通センター_中継拠点_直協業者</v>
          </cell>
          <cell r="AC3" t="str">
            <v>保税センター・外部保税倉庫</v>
          </cell>
          <cell r="AD3" t="str">
            <v>支店・流通センター・CAPセンター</v>
          </cell>
          <cell r="AE3" t="str">
            <v>JT支社</v>
          </cell>
          <cell r="AF3" t="str">
            <v>JT支社_支店・流通センター</v>
          </cell>
          <cell r="AG3" t="str">
            <v>JT支社_TSN本社</v>
          </cell>
          <cell r="AH3" t="str">
            <v>ー</v>
          </cell>
          <cell r="AI3" t="str">
            <v>JT支社_コールセンター・サポートセンター</v>
          </cell>
          <cell r="AJ3" t="str">
            <v>保税センター・支店・流通センター・CAPセンター</v>
          </cell>
        </row>
        <row r="31">
          <cell r="B31" t="str">
            <v>To-Beシステム</v>
          </cell>
          <cell r="C31" t="str">
            <v>周辺システム</v>
          </cell>
          <cell r="D31" t="str">
            <v>システム外</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DetailOther"/>
      <sheetName val="ComboBox"/>
      <sheetName val="Resource"/>
      <sheetName val="Log"/>
      <sheetName val="Error"/>
      <sheetName val="Config"/>
      <sheetName val="List"/>
      <sheetName val="Source"/>
      <sheetName val="Snippet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B2" t="str">
            <v>Char</v>
          </cell>
          <cell r="E2" t="str">
            <v>Input</v>
          </cell>
          <cell r="J2" t="str">
            <v>Owner</v>
          </cell>
          <cell r="M2" t="str">
            <v>Normal</v>
          </cell>
          <cell r="N2" t="str">
            <v>WinUI</v>
          </cell>
        </row>
        <row r="3">
          <cell r="E3" t="str">
            <v>Output</v>
          </cell>
          <cell r="J3" t="str">
            <v>Warehouse</v>
          </cell>
          <cell r="M3" t="str">
            <v>StringIN</v>
          </cell>
          <cell r="N3" t="str">
            <v>WebUI</v>
          </cell>
        </row>
        <row r="4">
          <cell r="M4" t="str">
            <v>NumberIN</v>
          </cell>
        </row>
        <row r="5">
          <cell r="M5" t="str">
            <v>Ignore</v>
          </cell>
        </row>
      </sheetData>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p_PreDataSetting"/>
      <sheetName val="p_PostSave"/>
      <sheetName val="ComboBox"/>
      <sheetName val="Resource"/>
      <sheetName val="Log"/>
      <sheetName val="Error"/>
      <sheetName val="Config"/>
      <sheetName val="List"/>
      <sheetName val="Source"/>
      <sheetName val="SnippetList"/>
      <sheetName val="DetailOther"/>
      <sheetName val="ヘッダー"/>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2">
          <cell r="A2" t="str">
            <v>Yes</v>
          </cell>
          <cell r="B2" t="str">
            <v>Char</v>
          </cell>
          <cell r="C2" t="str">
            <v>StringTextBox</v>
          </cell>
          <cell r="G2" t="str">
            <v>Sequence</v>
          </cell>
          <cell r="H2" t="str">
            <v>Duplicate</v>
          </cell>
          <cell r="I2" t="str">
            <v>AliceBlue</v>
          </cell>
          <cell r="O2" t="str">
            <v>BottomCenter</v>
          </cell>
        </row>
        <row r="3">
          <cell r="A3" t="str">
            <v>No</v>
          </cell>
          <cell r="B3" t="str">
            <v>NChar</v>
          </cell>
          <cell r="C3" t="str">
            <v>NumericTextBox</v>
          </cell>
          <cell r="G3" t="str">
            <v>MaxPlus1Key</v>
          </cell>
          <cell r="H3" t="str">
            <v>NoDuplicate</v>
          </cell>
          <cell r="I3" t="str">
            <v>AntiqueWhite</v>
          </cell>
          <cell r="O3" t="str">
            <v>BottomLeft</v>
          </cell>
        </row>
        <row r="4">
          <cell r="B4" t="str">
            <v>Varchar2</v>
          </cell>
          <cell r="C4" t="str">
            <v>DateTimeTextBox</v>
          </cell>
          <cell r="G4" t="str">
            <v>MaxPlus1</v>
          </cell>
          <cell r="H4" t="str">
            <v>ApplyDefaultValue</v>
          </cell>
          <cell r="I4" t="str">
            <v>Aqua</v>
          </cell>
          <cell r="O4" t="str">
            <v>BottomRight</v>
          </cell>
        </row>
        <row r="5">
          <cell r="B5" t="str">
            <v>NVarchar2</v>
          </cell>
          <cell r="C5" t="str">
            <v>CheckBox</v>
          </cell>
          <cell r="G5" t="str">
            <v>None</v>
          </cell>
          <cell r="I5" t="str">
            <v>Aquamarine</v>
          </cell>
          <cell r="O5" t="str">
            <v>MiddleCenter</v>
          </cell>
        </row>
        <row r="6">
          <cell r="B6" t="str">
            <v>Number</v>
          </cell>
          <cell r="C6" t="str">
            <v>ComboBox</v>
          </cell>
          <cell r="I6" t="str">
            <v>Azure</v>
          </cell>
          <cell r="O6" t="str">
            <v xml:space="preserve">MiddleLeft </v>
          </cell>
        </row>
        <row r="7">
          <cell r="B7" t="str">
            <v>Date</v>
          </cell>
          <cell r="C7" t="str">
            <v>TextArea</v>
          </cell>
          <cell r="I7" t="str">
            <v>Beige</v>
          </cell>
          <cell r="O7" t="str">
            <v>MiddleRight</v>
          </cell>
        </row>
        <row r="8">
          <cell r="B8" t="str">
            <v>TimeStamp</v>
          </cell>
          <cell r="C8" t="str">
            <v>MultiLineTextBox</v>
          </cell>
          <cell r="I8" t="str">
            <v>Bisque</v>
          </cell>
          <cell r="O8" t="str">
            <v>TopCenter</v>
          </cell>
        </row>
        <row r="9">
          <cell r="C9" t="str">
            <v>Label</v>
          </cell>
          <cell r="I9" t="str">
            <v>Black</v>
          </cell>
          <cell r="O9" t="str">
            <v>TopLeft</v>
          </cell>
        </row>
        <row r="10">
          <cell r="C10" t="str">
            <v>BarChart</v>
          </cell>
          <cell r="I10" t="str">
            <v>BlanchedAlmond</v>
          </cell>
          <cell r="O10" t="str">
            <v xml:space="preserve">TopRight </v>
          </cell>
        </row>
        <row r="11">
          <cell r="I11" t="str">
            <v>Blue</v>
          </cell>
        </row>
        <row r="12">
          <cell r="I12" t="str">
            <v>BlueViolet</v>
          </cell>
        </row>
        <row r="13">
          <cell r="I13" t="str">
            <v>Brown</v>
          </cell>
        </row>
        <row r="14">
          <cell r="I14" t="str">
            <v>BurlyWood</v>
          </cell>
        </row>
        <row r="15">
          <cell r="I15" t="str">
            <v>CadetBlue</v>
          </cell>
        </row>
        <row r="16">
          <cell r="I16" t="str">
            <v>Chartreuse</v>
          </cell>
        </row>
        <row r="17">
          <cell r="I17" t="str">
            <v>Chocolate</v>
          </cell>
        </row>
        <row r="18">
          <cell r="I18" t="str">
            <v>Coral</v>
          </cell>
        </row>
        <row r="19">
          <cell r="I19" t="str">
            <v>CornflowerBlue</v>
          </cell>
        </row>
        <row r="20">
          <cell r="I20" t="str">
            <v>Cornsilk</v>
          </cell>
        </row>
        <row r="21">
          <cell r="I21" t="str">
            <v>Crimson</v>
          </cell>
        </row>
        <row r="22">
          <cell r="I22" t="str">
            <v>Cyan</v>
          </cell>
        </row>
        <row r="23">
          <cell r="I23" t="str">
            <v>DarkBlue</v>
          </cell>
        </row>
        <row r="24">
          <cell r="I24" t="str">
            <v>DarkCyan</v>
          </cell>
        </row>
        <row r="25">
          <cell r="I25" t="str">
            <v>DarkGoldenrod</v>
          </cell>
        </row>
        <row r="26">
          <cell r="I26" t="str">
            <v>DarkGray</v>
          </cell>
        </row>
        <row r="27">
          <cell r="I27" t="str">
            <v>DarkGreen</v>
          </cell>
        </row>
        <row r="28">
          <cell r="I28" t="str">
            <v>DarkKhaki</v>
          </cell>
        </row>
        <row r="29">
          <cell r="I29" t="str">
            <v>DarkMagenta</v>
          </cell>
        </row>
        <row r="30">
          <cell r="I30" t="str">
            <v>DarkOliveGreen</v>
          </cell>
        </row>
        <row r="31">
          <cell r="I31" t="str">
            <v>DarkOrange</v>
          </cell>
        </row>
        <row r="32">
          <cell r="I32" t="str">
            <v>DarkOrchid</v>
          </cell>
        </row>
        <row r="33">
          <cell r="I33" t="str">
            <v>DarkRed</v>
          </cell>
        </row>
        <row r="34">
          <cell r="I34" t="str">
            <v>DarkSalmon</v>
          </cell>
        </row>
        <row r="35">
          <cell r="I35" t="str">
            <v>DarkSeaGreen</v>
          </cell>
        </row>
        <row r="36">
          <cell r="I36" t="str">
            <v>DarkSlateBlue</v>
          </cell>
        </row>
        <row r="37">
          <cell r="I37" t="str">
            <v>DarkSlateGray</v>
          </cell>
        </row>
        <row r="38">
          <cell r="I38" t="str">
            <v>DarkTurquoise</v>
          </cell>
        </row>
        <row r="39">
          <cell r="I39" t="str">
            <v>DarkViolet</v>
          </cell>
        </row>
        <row r="40">
          <cell r="I40" t="str">
            <v>DeepPink</v>
          </cell>
        </row>
        <row r="41">
          <cell r="I41" t="str">
            <v>DeepSkyBlue</v>
          </cell>
        </row>
        <row r="42">
          <cell r="I42" t="str">
            <v>DimGray</v>
          </cell>
        </row>
        <row r="43">
          <cell r="I43" t="str">
            <v>DodgerBlue</v>
          </cell>
        </row>
        <row r="44">
          <cell r="I44" t="str">
            <v>Firebrick</v>
          </cell>
        </row>
        <row r="45">
          <cell r="I45" t="str">
            <v>FloralWhite</v>
          </cell>
        </row>
        <row r="46">
          <cell r="I46" t="str">
            <v>ForestGreen</v>
          </cell>
        </row>
        <row r="47">
          <cell r="I47" t="str">
            <v>Fuchsia</v>
          </cell>
        </row>
        <row r="48">
          <cell r="I48" t="str">
            <v>Gainsboro</v>
          </cell>
        </row>
        <row r="49">
          <cell r="I49" t="str">
            <v>GhostWhite</v>
          </cell>
        </row>
        <row r="50">
          <cell r="I50" t="str">
            <v>Gold</v>
          </cell>
        </row>
        <row r="51">
          <cell r="I51" t="str">
            <v>Goldenrod</v>
          </cell>
        </row>
        <row r="52">
          <cell r="I52" t="str">
            <v>Gray</v>
          </cell>
        </row>
        <row r="53">
          <cell r="I53" t="str">
            <v>Green</v>
          </cell>
        </row>
        <row r="54">
          <cell r="I54" t="str">
            <v>GreenYellow</v>
          </cell>
        </row>
        <row r="55">
          <cell r="I55" t="str">
            <v>Honeydew</v>
          </cell>
        </row>
        <row r="56">
          <cell r="I56" t="str">
            <v>HotPink</v>
          </cell>
        </row>
        <row r="57">
          <cell r="I57" t="str">
            <v>IndianRed</v>
          </cell>
        </row>
        <row r="58">
          <cell r="I58" t="str">
            <v>Indigo</v>
          </cell>
        </row>
        <row r="59">
          <cell r="I59" t="str">
            <v>Ivory</v>
          </cell>
        </row>
        <row r="60">
          <cell r="I60" t="str">
            <v>Khaki</v>
          </cell>
        </row>
        <row r="61">
          <cell r="I61" t="str">
            <v>Lavender</v>
          </cell>
        </row>
        <row r="62">
          <cell r="I62" t="str">
            <v>LavenderBlush</v>
          </cell>
        </row>
        <row r="63">
          <cell r="I63" t="str">
            <v>LawnGreen</v>
          </cell>
        </row>
        <row r="64">
          <cell r="I64" t="str">
            <v>LemonChiffon</v>
          </cell>
        </row>
        <row r="65">
          <cell r="I65" t="str">
            <v>LightBlue</v>
          </cell>
        </row>
        <row r="66">
          <cell r="I66" t="str">
            <v>LightCoral</v>
          </cell>
        </row>
        <row r="67">
          <cell r="I67" t="str">
            <v>LightCyan</v>
          </cell>
        </row>
        <row r="68">
          <cell r="I68" t="str">
            <v>LightGoldenrodYellow</v>
          </cell>
        </row>
        <row r="69">
          <cell r="I69" t="str">
            <v>LightGreen</v>
          </cell>
        </row>
        <row r="70">
          <cell r="I70" t="str">
            <v>LightGray</v>
          </cell>
        </row>
        <row r="71">
          <cell r="I71" t="str">
            <v>LightPink</v>
          </cell>
        </row>
        <row r="72">
          <cell r="I72" t="str">
            <v>LightSalmon</v>
          </cell>
        </row>
        <row r="73">
          <cell r="I73" t="str">
            <v>LightSeaGreen</v>
          </cell>
        </row>
        <row r="74">
          <cell r="I74" t="str">
            <v>LightSkyBlue</v>
          </cell>
        </row>
        <row r="75">
          <cell r="I75" t="str">
            <v>LightSlateGray</v>
          </cell>
        </row>
        <row r="76">
          <cell r="I76" t="str">
            <v>LightSteelBlue</v>
          </cell>
        </row>
        <row r="77">
          <cell r="I77" t="str">
            <v>LightYellow</v>
          </cell>
        </row>
        <row r="78">
          <cell r="I78" t="str">
            <v>Lime</v>
          </cell>
        </row>
        <row r="79">
          <cell r="I79" t="str">
            <v>LimeGreen</v>
          </cell>
        </row>
        <row r="80">
          <cell r="I80" t="str">
            <v>Linen</v>
          </cell>
        </row>
        <row r="81">
          <cell r="I81" t="str">
            <v>Magenta</v>
          </cell>
        </row>
        <row r="82">
          <cell r="I82" t="str">
            <v>Maroon</v>
          </cell>
        </row>
        <row r="83">
          <cell r="I83" t="str">
            <v>MediumAquamarine</v>
          </cell>
        </row>
        <row r="84">
          <cell r="I84" t="str">
            <v>MediumBlue</v>
          </cell>
        </row>
        <row r="85">
          <cell r="I85" t="str">
            <v>MediumOrchid</v>
          </cell>
        </row>
        <row r="86">
          <cell r="I86" t="str">
            <v>MediumPurple</v>
          </cell>
        </row>
        <row r="87">
          <cell r="I87" t="str">
            <v>MediumSeaGreen</v>
          </cell>
        </row>
        <row r="88">
          <cell r="I88" t="str">
            <v>MediumSlateBlue</v>
          </cell>
        </row>
        <row r="89">
          <cell r="I89" t="str">
            <v>MediumSpringGreen</v>
          </cell>
        </row>
        <row r="90">
          <cell r="I90" t="str">
            <v>MediumTurquoise</v>
          </cell>
        </row>
        <row r="91">
          <cell r="I91" t="str">
            <v>MediumVioletRed</v>
          </cell>
        </row>
        <row r="92">
          <cell r="I92" t="str">
            <v>MidnightBlue</v>
          </cell>
        </row>
        <row r="93">
          <cell r="I93" t="str">
            <v>MintCream</v>
          </cell>
        </row>
        <row r="94">
          <cell r="I94" t="str">
            <v>MistyRose</v>
          </cell>
        </row>
        <row r="95">
          <cell r="I95" t="str">
            <v>Moccasin</v>
          </cell>
        </row>
        <row r="96">
          <cell r="I96" t="str">
            <v>NavajoWhite</v>
          </cell>
        </row>
        <row r="97">
          <cell r="I97" t="str">
            <v>Navy</v>
          </cell>
        </row>
        <row r="98">
          <cell r="I98" t="str">
            <v>OldLace</v>
          </cell>
        </row>
        <row r="99">
          <cell r="I99" t="str">
            <v>Olive</v>
          </cell>
        </row>
        <row r="100">
          <cell r="I100" t="str">
            <v>OliveDrab</v>
          </cell>
        </row>
        <row r="101">
          <cell r="I101" t="str">
            <v>Orange</v>
          </cell>
        </row>
        <row r="102">
          <cell r="I102" t="str">
            <v>OrangeRed</v>
          </cell>
        </row>
        <row r="103">
          <cell r="I103" t="str">
            <v>Orchid</v>
          </cell>
        </row>
        <row r="104">
          <cell r="I104" t="str">
            <v>PaleGoldenrod</v>
          </cell>
        </row>
        <row r="105">
          <cell r="I105" t="str">
            <v>PaleGreen</v>
          </cell>
        </row>
        <row r="106">
          <cell r="I106" t="str">
            <v>PaleTurquoise</v>
          </cell>
        </row>
        <row r="107">
          <cell r="I107" t="str">
            <v>PaleVioletRed</v>
          </cell>
        </row>
        <row r="108">
          <cell r="I108" t="str">
            <v>PapayaWhip</v>
          </cell>
        </row>
        <row r="109">
          <cell r="I109" t="str">
            <v>PeachPuff</v>
          </cell>
        </row>
        <row r="110">
          <cell r="I110" t="str">
            <v>Peru</v>
          </cell>
        </row>
        <row r="111">
          <cell r="I111" t="str">
            <v>Pink</v>
          </cell>
        </row>
        <row r="112">
          <cell r="I112" t="str">
            <v>Plum</v>
          </cell>
        </row>
        <row r="113">
          <cell r="I113" t="str">
            <v>PowderBlue</v>
          </cell>
        </row>
        <row r="114">
          <cell r="I114" t="str">
            <v>Purple</v>
          </cell>
        </row>
        <row r="115">
          <cell r="I115" t="str">
            <v>Red</v>
          </cell>
        </row>
        <row r="116">
          <cell r="I116" t="str">
            <v>RosyBrown</v>
          </cell>
        </row>
        <row r="117">
          <cell r="I117" t="str">
            <v>RoyalBlue</v>
          </cell>
        </row>
        <row r="118">
          <cell r="I118" t="str">
            <v>SaddleBrown</v>
          </cell>
        </row>
        <row r="119">
          <cell r="I119" t="str">
            <v>Salmon</v>
          </cell>
        </row>
        <row r="120">
          <cell r="I120" t="str">
            <v>SandyBrown</v>
          </cell>
        </row>
        <row r="121">
          <cell r="I121" t="str">
            <v>SeaGreen</v>
          </cell>
        </row>
        <row r="122">
          <cell r="I122" t="str">
            <v>SeaShell</v>
          </cell>
        </row>
        <row r="123">
          <cell r="I123" t="str">
            <v>Sienna</v>
          </cell>
        </row>
        <row r="124">
          <cell r="I124" t="str">
            <v>Silver</v>
          </cell>
        </row>
        <row r="125">
          <cell r="I125" t="str">
            <v>SkyBlue</v>
          </cell>
        </row>
        <row r="126">
          <cell r="I126" t="str">
            <v>SlateBlue</v>
          </cell>
        </row>
        <row r="127">
          <cell r="I127" t="str">
            <v>SlateGray</v>
          </cell>
        </row>
        <row r="128">
          <cell r="I128" t="str">
            <v>Snow</v>
          </cell>
        </row>
        <row r="129">
          <cell r="I129" t="str">
            <v>SpringGreen</v>
          </cell>
        </row>
        <row r="130">
          <cell r="I130" t="str">
            <v>SteelBlue</v>
          </cell>
        </row>
        <row r="131">
          <cell r="I131" t="str">
            <v>Tan</v>
          </cell>
        </row>
        <row r="132">
          <cell r="I132" t="str">
            <v>Teal</v>
          </cell>
        </row>
        <row r="133">
          <cell r="I133" t="str">
            <v>Thistle</v>
          </cell>
        </row>
        <row r="134">
          <cell r="I134" t="str">
            <v>Tomato</v>
          </cell>
        </row>
        <row r="135">
          <cell r="I135" t="str">
            <v>Turquoise</v>
          </cell>
        </row>
        <row r="136">
          <cell r="I136" t="str">
            <v>Violet</v>
          </cell>
        </row>
        <row r="137">
          <cell r="I137" t="str">
            <v>Wheat</v>
          </cell>
        </row>
        <row r="138">
          <cell r="I138" t="str">
            <v>White</v>
          </cell>
        </row>
        <row r="139">
          <cell r="I139" t="str">
            <v>WhiteSmoke</v>
          </cell>
        </row>
        <row r="140">
          <cell r="I140" t="str">
            <v>Yellow</v>
          </cell>
        </row>
        <row r="141">
          <cell r="I141" t="str">
            <v>YellowGreen</v>
          </cell>
        </row>
      </sheetData>
      <sheetData sheetId="13"/>
      <sheetData sheetId="14"/>
      <sheetData sheetId="15"/>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Preview"/>
      <sheetName val="FreeSql"/>
      <sheetName val="Report"/>
      <sheetName val="ComboBox"/>
      <sheetName val="Resource"/>
      <sheetName val="Log"/>
      <sheetName val="Error"/>
      <sheetName val="Config"/>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J2" t="str">
            <v>Header</v>
          </cell>
        </row>
        <row r="3">
          <cell r="J3" t="str">
            <v>Detail</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ce"/>
      <sheetName val="Log"/>
      <sheetName val="Config"/>
      <sheetName val="List"/>
    </sheetNames>
    <sheetDataSet>
      <sheetData sheetId="0"/>
      <sheetData sheetId="1"/>
      <sheetData sheetId="2"/>
      <sheetData sheetId="3">
        <row r="2">
          <cell r="B2" t="str">
            <v>Core</v>
          </cell>
          <cell r="C2" t="str">
            <v>NoMessage</v>
          </cell>
        </row>
        <row r="3">
          <cell r="B3" t="str">
            <v>Message</v>
          </cell>
          <cell r="C3" t="str">
            <v>Debug</v>
          </cell>
        </row>
        <row r="4">
          <cell r="B4" t="str">
            <v>UI</v>
          </cell>
          <cell r="C4" t="str">
            <v>Information</v>
          </cell>
        </row>
        <row r="5">
          <cell r="B5" t="str">
            <v>Tools</v>
          </cell>
          <cell r="C5" t="str">
            <v>Question</v>
          </cell>
        </row>
        <row r="6">
          <cell r="B6" t="str">
            <v>Design</v>
          </cell>
          <cell r="C6" t="str">
            <v>Warning</v>
          </cell>
        </row>
        <row r="7">
          <cell r="C7" t="str">
            <v>Error</v>
          </cell>
        </row>
        <row r="8">
          <cell r="C8" t="str">
            <v>Fatal</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Detail"/>
      <sheetName val="Execute"/>
      <sheetName val="ExecuteOther1"/>
      <sheetName val="ExecuteOther2"/>
      <sheetName val="ExecuteOther3"/>
      <sheetName val="Package"/>
      <sheetName val="ComboBox"/>
      <sheetName val="Resource"/>
      <sheetName val="Log"/>
      <sheetName val="Error"/>
      <sheetName val="Config"/>
      <sheetName val="List"/>
      <sheetName val="Source"/>
      <sheetName val="Snippet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G2" t="str">
            <v>CriteriaPanel</v>
          </cell>
        </row>
        <row r="3">
          <cell r="G3" t="str">
            <v>TreeViewPanel</v>
          </cell>
        </row>
        <row r="4">
          <cell r="G4" t="str">
            <v>GridPanel</v>
          </cell>
        </row>
        <row r="5">
          <cell r="G5" t="str">
            <v>GridDetailPanel</v>
          </cell>
        </row>
        <row r="6">
          <cell r="G6" t="str">
            <v>GridSummaryPanel</v>
          </cell>
        </row>
        <row r="7">
          <cell r="G7" t="str">
            <v>EditPanel</v>
          </cell>
        </row>
        <row r="8">
          <cell r="G8" t="str">
            <v>EditDetailPanel</v>
          </cell>
        </row>
        <row r="9">
          <cell r="G9" t="str">
            <v>ExecutePanel</v>
          </cell>
        </row>
        <row r="10">
          <cell r="G10" t="str">
            <v>ExecuteOther1Panel</v>
          </cell>
        </row>
        <row r="11">
          <cell r="G11" t="str">
            <v>ExecuteOther2Panel</v>
          </cell>
        </row>
        <row r="12">
          <cell r="G12" t="str">
            <v>ExecuteOther3Panel</v>
          </cell>
        </row>
        <row r="13">
          <cell r="G13" t="str">
            <v>ResultPanel</v>
          </cell>
        </row>
        <row r="14">
          <cell r="G14" t="str">
            <v>ResultOther1Panel</v>
          </cell>
        </row>
        <row r="15">
          <cell r="G15" t="str">
            <v>ResultOther2Panel</v>
          </cell>
        </row>
        <row r="16">
          <cell r="G16" t="str">
            <v>ResultOther3Panel</v>
          </cell>
        </row>
        <row r="17">
          <cell r="G17" t="str">
            <v>PreviewPanel</v>
          </cell>
        </row>
      </sheetData>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Package"/>
      <sheetName val="p_RcvAccept"/>
      <sheetName val="ComboBox"/>
      <sheetName val="Resource"/>
      <sheetName val="Log"/>
      <sheetName val="Error"/>
      <sheetName val="Config"/>
      <sheetName val="List"/>
      <sheetName val="Source"/>
      <sheetName val="SnippetList"/>
      <sheetName val="Execute"/>
      <sheetName val="ExecuteOther3"/>
      <sheetName val="ExecuteOther2"/>
      <sheetName val="ExecuteOther1"/>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F2" t="str">
            <v>Execute</v>
          </cell>
        </row>
        <row r="3">
          <cell r="F3" t="str">
            <v>ExecuteOther1</v>
          </cell>
        </row>
        <row r="4">
          <cell r="F4" t="str">
            <v>ExecuteOther2</v>
          </cell>
        </row>
        <row r="5">
          <cell r="F5" t="str">
            <v>ExecuteOther3</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CE･SGK対応表"/>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 val="請求書明細書"/>
      <sheetName val="データの検索"/>
      <sheetName val="帳票へのIF構造"/>
      <sheetName val="変更履歴"/>
      <sheetName val="アドオン処理説明"/>
      <sheetName val="モジュール構造図"/>
      <sheetName val="プログラム機能説明書"/>
      <sheetName val="補足資料"/>
      <sheetName val="メッセージ説明"/>
      <sheetName val="バッチインプット項目対応票"/>
      <sheetName val="請求No会計反映用テーブル（アドオン）"/>
      <sheetName val="入力レイアウト"/>
      <sheetName val="画面項目説明"/>
      <sheetName val="テーブル項目編集記述（今回請求書作成対象データ）"/>
      <sheetName val="帳票項目説明"/>
      <sheetName val="データ項目定義"/>
      <sheetName val="Sheet1"/>
      <sheetName val="Sheet2"/>
      <sheetName val="Sheet3"/>
      <sheetName val="マスタ"/>
      <sheetName val="MASTER_org"/>
      <sheetName val="MASTER"/>
      <sheetName val="要件確認事項一覧"/>
      <sheetName val="選択リスト"/>
      <sheetName val="変更履歴_(製造)"/>
      <sheetName val="ﾃﾞｰﾀｽﾄｱ記述書_(1)"/>
      <sheetName val="ﾃﾞｰﾀｽﾄｱ記述書_(2)"/>
      <sheetName val="ﾃﾞｰﾀｽﾄｱ記述書_(3)"/>
      <sheetName val="ファイル編集_XXXX"/>
      <sheetName val="ファイル編集対比_XXXX"/>
      <sheetName val="List"/>
      <sheetName val="表紙・目次"/>
      <sheetName val="オンライン帳票項目定義"/>
      <sheetName val="画面項目定義_レポーﾄPGM選択画面"/>
      <sheetName val="物流進捗"/>
      <sheetName val="目次"/>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Excelマクロ設計書"/>
      <sheetName val="機能補足説明 "/>
      <sheetName val="パッケージorクラス"/>
      <sheetName val="画面項目定義書(一括資料付)"/>
      <sheetName val="数式参照"/>
      <sheetName val="本番稼動体制oct_2nd"/>
      <sheetName val="ﾏｸﾛ用"/>
      <sheetName val="header"/>
      <sheetName val="詳細設計書 （内容説明）(１)"/>
      <sheetName val="アドオンプログラム用表紙"/>
      <sheetName val="管理票"/>
      <sheetName val="MST"/>
      <sheetName val="宇都宮計"/>
      <sheetName val="承認票"/>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調査シート"/>
      <sheetName val="Activity_List"/>
      <sheetName val="ベース情報"/>
      <sheetName val="中分類集計"/>
      <sheetName val="小分類集計"/>
      <sheetName val="WORK_M"/>
      <sheetName val="ステータスシート"/>
      <sheetName val="要件定義書"/>
      <sheetName val="要件詳細説明"/>
      <sheetName val="変更履歴"/>
      <sheetName val="Sheet1"/>
      <sheetName val="Sheet2"/>
      <sheetName val="Sheet3"/>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個人作業表"/>
      <sheetName val="要検討項目"/>
      <sheetName val="全体"/>
      <sheetName val="Phase 01"/>
      <sheetName val="Phase 02"/>
      <sheetName val="Phase 03"/>
      <sheetName val="Phase 04"/>
      <sheetName val="Phase 05"/>
      <sheetName val="Phase 06"/>
      <sheetName val="Phase 07"/>
      <sheetName val="Phase 08"/>
      <sheetName val="Sheet1"/>
      <sheetName val="Sheet2"/>
      <sheetName val="Sheet3"/>
      <sheetName val="Ｐ票"/>
      <sheetName val="簡易B票一覧"/>
      <sheetName val="入力禁則"/>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 val="表紙"/>
      <sheetName val="01"/>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メモリ項目仕様書(MMRY0401)"/>
      <sheetName val="表紙(依頼_新規採用)"/>
      <sheetName val="統合辞書(項目）"/>
      <sheetName val="選択肢"/>
      <sheetName val="現行DB一覧2(CT)"/>
      <sheetName val="業務ルール(注文依頼)OLD"/>
      <sheetName val="コード一覧"/>
      <sheetName val="カテゴリ一覧"/>
      <sheetName val="Old Data"/>
      <sheetName val="リスト"/>
      <sheetName val="データ項目名"/>
      <sheetName val="データ項目名_20070302bk"/>
      <sheetName val="データ項目名 (bk)"/>
      <sheetName val="基本項目加工"/>
      <sheetName val="基本項目"/>
      <sheetName val="Graph2"/>
      <sheetName val="javalog06"/>
      <sheetName val="ＣＣＬレビュー観点一覧"/>
      <sheetName val="画面表示"/>
      <sheetName val="画面表示 (2)"/>
      <sheetName val="画面表示 (3)"/>
      <sheetName val="画面表示 (4)"/>
      <sheetName val="画面表示 (5)"/>
      <sheetName val="画面表示 (6)"/>
      <sheetName val="画面表示 (7)"/>
      <sheetName val="画面表示 (8)"/>
      <sheetName val="画面表示 (9)"/>
      <sheetName val="画面表示 (10)"/>
      <sheetName val="画面表示 (11)"/>
      <sheetName val="画面表示 (12)"/>
      <sheetName val="チェック処理"/>
      <sheetName val="チェック処理 (2)"/>
      <sheetName val="チェック処理 (3)"/>
      <sheetName val="排他チェック"/>
      <sheetName val="削除処理"/>
      <sheetName val="#REF"/>
      <sheetName val="協力会社テーブル"/>
      <sheetName val="契約先テーブル"/>
      <sheetName val="体系タイトル互換表"/>
      <sheetName val="1月分"/>
      <sheetName val="課題分析（サンプル）"/>
      <sheetName val="SB(東亜ゴム)（４Ｕ）"/>
      <sheetName val="Work"/>
      <sheetName val="dataSheet"/>
      <sheetName val="記入例"/>
      <sheetName val="案1(44%)"/>
      <sheetName val="ｱﾄﾞﾚｽ"/>
      <sheetName val="疎通要件マスタold"/>
      <sheetName val="01年金証書再交付"/>
      <sheetName val="当月内訳"/>
      <sheetName val="開発形態等選択項目"/>
      <sheetName val="6-4.見積依頼(0301)"/>
      <sheetName val="【属性名一覧】"/>
      <sheetName val="CIO"/>
      <sheetName val="格付け回答"/>
      <sheetName val="凡例"/>
      <sheetName val="HIPACE･SGK対応表"/>
      <sheetName val="D-HELPLST1-S23T17F0"/>
      <sheetName val="明細（月額）"/>
      <sheetName val="WS"/>
      <sheetName val="接続先ＦＴｻｰﾊﾞ開発機（HA070CR80）"/>
      <sheetName val="共通・定期サーバ本番機（HA270DF400）"/>
      <sheetName val="約定管理・定期預金サーバ開発機（HA070CR80）"/>
      <sheetName val="Property"/>
      <sheetName val="マスタ"/>
      <sheetName val="ゾーニング設定表"/>
      <sheetName val="料金表9803"/>
      <sheetName val="単金表"/>
      <sheetName val="保守部品リスト"/>
      <sheetName val="調査シート"/>
      <sheetName val="携帯アドレスリスト"/>
      <sheetName val="管理者用シート"/>
      <sheetName val="（リスト用）"/>
      <sheetName val="ＨＢＳＣＳＳ"/>
      <sheetName val="原価管理表 (17)"/>
      <sheetName val="社員Ｃ"/>
      <sheetName val="画面対応表"/>
      <sheetName val="w"/>
      <sheetName val="日計科目対応表"/>
      <sheetName val="目次"/>
      <sheetName val="プルダウン"/>
      <sheetName val="ディクショナリ"/>
      <sheetName val="$work(rack)"/>
      <sheetName val="区分"/>
      <sheetName val="給与台帳1"/>
      <sheetName val="所得控除額"/>
      <sheetName val="年末調整"/>
      <sheetName val="MTRIX"/>
      <sheetName val="メニュー"/>
      <sheetName val="LOV"/>
      <sheetName val="PY8100_a（フロー）"/>
      <sheetName val="Industry-model"/>
      <sheetName val="お客様通知方法・エスカレーション"/>
      <sheetName val="分類コード"/>
      <sheetName val="PARMLIB"/>
      <sheetName val="入力規制"/>
      <sheetName val="入力値"/>
      <sheetName val="Profile"/>
      <sheetName val="分類オプション"/>
      <sheetName val="ｻｰﾊﾞ受渡項目整理"/>
      <sheetName val="処理機能記述"/>
      <sheetName val="概_x0004_"/>
      <sheetName val="意匠願書"/>
      <sheetName val="顧客購買特性分析"/>
      <sheetName val="コード"/>
      <sheetName val="04年度下期CD一覧"/>
      <sheetName val="設計書マスタ"/>
      <sheetName val="（凡例）画面項目定義書"/>
      <sheetName val="PR"/>
      <sheetName val="情報定義"/>
      <sheetName val="コード定義"/>
      <sheetName val="プログラム一覧定義"/>
      <sheetName val="入力シート"/>
      <sheetName val="DIFF(RR)骨格"/>
      <sheetName val="その他骨格"/>
      <sheetName val="PP-AF(PP車体組付部品)骨格"/>
      <sheetName val="FC VCU骨格"/>
      <sheetName val="FC STACK骨格"/>
      <sheetName val="FC SYS骨格"/>
      <sheetName val="IPU骨格"/>
      <sheetName val="PCU骨格"/>
      <sheetName val="BATT(RR)骨格"/>
      <sheetName val="BATT(FR)骨格"/>
      <sheetName val="TRANSFER骨格"/>
      <sheetName val="DIFF(FR)骨格"/>
      <sheetName val="TMU骨格"/>
      <sheetName val="GEN骨格"/>
      <sheetName val="MOT(MISS)骨格"/>
      <sheetName val="MOT(ENG)骨格"/>
      <sheetName val="FRA骨格"/>
      <sheetName val="領域"/>
      <sheetName val="担当TM(人区)"/>
      <sheetName val="発明者（H11）"/>
      <sheetName val="パターンの説明"/>
      <sheetName val="Code"/>
      <sheetName val="default"/>
      <sheetName val="データ辞書"/>
      <sheetName val="変更履歴"/>
      <sheetName val="更新履歴取得"/>
      <sheetName val="フィルム_"/>
      <sheetName val="燃料情報"/>
      <sheetName val="入力規則"/>
      <sheetName val="9803"/>
      <sheetName val="関連チェック（出生）"/>
      <sheetName val="単体チェック（出生）"/>
      <sheetName val="サブコンポ一覧"/>
      <sheetName val="Option"/>
      <sheetName val="DB2"/>
      <sheetName val="選択肢２"/>
      <sheetName val="パラメータ"/>
      <sheetName val="分類マスタ"/>
      <sheetName val="(削除不可・印刷不要）プルダウンリスト機能"/>
      <sheetName val="(削除不可・印刷不要）プルダウン_画面定義"/>
      <sheetName val="(削除不可・印刷不要）プルダウンリスト画面"/>
      <sheetName val="(削除不可・印刷不要）プルダウン_帳票定義"/>
      <sheetName val="リストデータ"/>
      <sheetName val="価格認可伺"/>
      <sheetName val="アドオン工数見積"/>
      <sheetName val="変更記録"/>
      <sheetName val="データ項目辞書"/>
      <sheetName val="データ項目辞書(従属項目)"/>
      <sheetName val="廃止分"/>
      <sheetName val="値リスト"/>
      <sheetName val="ﾈｰﾑ；ﾌﾟﾚｰﾄ (SP)"/>
      <sheetName val="在庫確認台紙"/>
      <sheetName val="協立ﾊﾟｰﾂ；ｷｯﾄ (他)"/>
      <sheetName val="ﾊｳｼﾞﾝｸﾞ"/>
      <sheetName val="東海ｶｰﾎﾞﾝ (他)"/>
      <sheetName val="出庫伝票"/>
      <sheetName val="出庫伝票 (2)"/>
      <sheetName val="ケーシング"/>
      <sheetName val="SP(BV)"/>
      <sheetName val="SP(KH)"/>
      <sheetName val="SP(KH) (2)"/>
      <sheetName val="90t"/>
      <sheetName val="30t"/>
      <sheetName val="20ｔ"/>
      <sheetName val="50t"/>
      <sheetName val="50t (部品)"/>
      <sheetName val="50t (部品) (2)"/>
      <sheetName val="50t (部品) (3) SP(BV)7t 旋回"/>
      <sheetName val="30t (新機種)"/>
      <sheetName val="ﾈｰﾑ；ﾌﾟﾚｰﾄ"/>
      <sheetName val="ｽﾌﾟﾘﾝｸﾞ；ｺﾝﾌﾟﾚｯｼ"/>
      <sheetName val="ﾘﾝｸﾞ；ﾘﾃｨﾆﾝｸﾞ"/>
      <sheetName val="ﾎﾞﾙﾄ"/>
      <sheetName val="ﾎﾞｰﾙ・ﾋﾟﾝ"/>
      <sheetName val="東海ｶｰﾎﾞﾝ"/>
      <sheetName val="東海ｶｰﾎﾞﾝ (走・旋・7ｔ)"/>
      <sheetName val="ダイナックス"/>
      <sheetName val="NOK"/>
      <sheetName val="NOK (10ｔ系)"/>
      <sheetName val="NOK (7t系)"/>
      <sheetName val="ｵｲﾙ；ｼｰﾙ"/>
      <sheetName val="NTN.日精"/>
      <sheetName val="NTN.日精 (旋・7ｔ)"/>
      <sheetName val="タカコ・協立"/>
      <sheetName val="ﾊﾟｰﾂ；ｷｯﾄ"/>
      <sheetName val="ﾊﾟｰﾂ；ｷｯﾄ (2)"/>
      <sheetName val="スプリング；ディスク"/>
      <sheetName val="リテーナ"/>
      <sheetName val="ブッシング"/>
      <sheetName val="多田.ﾃｸﾉ"/>
      <sheetName val="多田"/>
      <sheetName val="岩井"/>
      <sheetName val="仁科"/>
      <sheetName val="ｼｬﾌﾄ"/>
      <sheetName val="ｼｬﾌﾄ (SP)"/>
      <sheetName val="ｼｬﾌﾄ.PV (SP)"/>
      <sheetName val="数"/>
      <sheetName val="入荷数"/>
      <sheetName val="予定"/>
      <sheetName val="900"/>
      <sheetName val="集計表"/>
      <sheetName val="在庫数"/>
      <sheetName val="次月予定"/>
      <sheetName val="来月SP"/>
      <sheetName val="SP"/>
      <sheetName val="価格表"/>
      <sheetName val="データ"/>
      <sheetName val="17FY概算0116"/>
      <sheetName val="disk_data"/>
      <sheetName val="データ項目一覧"/>
      <sheetName val="リスト（印字不要）"/>
      <sheetName val="予算一覧"/>
      <sheetName val="テーブル一覧表"/>
      <sheetName val="e-kanbanスケジュール(制御・配布)"/>
      <sheetName val="【マスタ】"/>
      <sheetName val="SUMMARY"/>
      <sheetName val="担当営業"/>
      <sheetName val="見積明細"/>
      <sheetName val="窓枠ｾｯﾄR"/>
      <sheetName val="帳票抽出種別 出力箇所_現金外計レポート_店合計"/>
      <sheetName val="帳票サンプル_現金外計レポート"/>
      <sheetName val="ﾏｽﾀｰ"/>
      <sheetName val=""/>
      <sheetName val="Old_Data"/>
      <sheetName val="データ項目名_(bk)"/>
      <sheetName val="画面表示_(2)"/>
      <sheetName val="画面表示_(3)"/>
      <sheetName val="画面表示_(4)"/>
      <sheetName val="画面表示_(5)"/>
      <sheetName val="画面表示_(6)"/>
      <sheetName val="画面表示_(7)"/>
      <sheetName val="画面表示_(8)"/>
      <sheetName val="画面表示_(9)"/>
      <sheetName val="画面表示_(10)"/>
      <sheetName val="画面表示_(11)"/>
      <sheetName val="画面表示_(12)"/>
      <sheetName val="チェック処理_(2)"/>
      <sheetName val="チェック処理_(3)"/>
      <sheetName val="6-4_見積依頼(0301)"/>
      <sheetName val="原価管理表_(17)"/>
      <sheetName val="para"/>
      <sheetName val="リスト項目"/>
      <sheetName val="ﾈｰﾑ；ﾌﾟﾚｰﾄ_(SP)"/>
      <sheetName val="協立ﾊﾟｰﾂ；ｷｯﾄ_(他)"/>
      <sheetName val="東海ｶｰﾎﾞﾝ_(他)"/>
      <sheetName val="出庫伝票_(2)"/>
      <sheetName val="SP(KH)_(2)"/>
      <sheetName val="50t_(部品)"/>
      <sheetName val="50t_(部品)_(2)"/>
      <sheetName val="50t_(部品)_(3)_SP(BV)7t_旋回"/>
      <sheetName val="30t_(新機種)"/>
      <sheetName val="東海ｶｰﾎﾞﾝ_(走・旋・7ｔ)"/>
      <sheetName val="NOK_(10ｔ系)"/>
      <sheetName val="NOK_(7t系)"/>
      <sheetName val="NTN_日精"/>
      <sheetName val="NTN_日精_(旋・7ｔ)"/>
      <sheetName val="ﾊﾟｰﾂ；ｷｯﾄ_(2)"/>
      <sheetName val="多田_ﾃｸﾉ"/>
      <sheetName val="ｼｬﾌﾄ_(SP)"/>
      <sheetName val="ｼｬﾌﾄ_PV_(SP)"/>
      <sheetName val="海外版　見積 (工数)"/>
      <sheetName val="list"/>
    </sheetNames>
    <sheetDataSet>
      <sheetData sheetId="0">
        <row r="3">
          <cell r="A3" t="str">
            <v>CHAR</v>
          </cell>
        </row>
      </sheetData>
      <sheetData sheetId="1">
        <row r="3">
          <cell r="A3" t="str">
            <v>CHAR</v>
          </cell>
        </row>
      </sheetData>
      <sheetData sheetId="2">
        <row r="3">
          <cell r="A3" t="str">
            <v>CHAR</v>
          </cell>
        </row>
      </sheetData>
      <sheetData sheetId="3" refreshError="1">
        <row r="3">
          <cell r="A3" t="str">
            <v>CHAR</v>
          </cell>
        </row>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 sheetId="5">
        <row r="6">
          <cell r="M6" t="str">
            <v>フロー図分類NO</v>
          </cell>
        </row>
      </sheetData>
      <sheetData sheetId="6">
        <row r="6">
          <cell r="M6" t="str">
            <v>フロー図分類NO</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ow r="6">
          <cell r="M6" t="str">
            <v>フロー図分類NO</v>
          </cell>
        </row>
      </sheetData>
      <sheetData sheetId="17">
        <row r="6">
          <cell r="M6" t="str">
            <v>フロー図分類NO</v>
          </cell>
        </row>
      </sheetData>
      <sheetData sheetId="18">
        <row r="6">
          <cell r="M6" t="str">
            <v>フロー図分類NO</v>
          </cell>
        </row>
      </sheetData>
      <sheetData sheetId="19">
        <row r="6">
          <cell r="M6" t="str">
            <v>フロー図分類NO</v>
          </cell>
        </row>
      </sheetData>
      <sheetData sheetId="20" refreshError="1"/>
      <sheetData sheetId="21" refreshError="1"/>
      <sheetData sheetId="22" refreshError="1"/>
      <sheetData sheetId="23">
        <row r="6">
          <cell r="M6" t="str">
            <v>フロー図分類NO</v>
          </cell>
        </row>
      </sheetData>
      <sheetData sheetId="24">
        <row r="6">
          <cell r="M6" t="str">
            <v>フロー図分類NO</v>
          </cell>
        </row>
      </sheetData>
      <sheetData sheetId="25" refreshError="1"/>
      <sheetData sheetId="26" refreshError="1"/>
      <sheetData sheetId="27" refreshError="1"/>
      <sheetData sheetId="28" refreshError="1"/>
      <sheetData sheetId="29">
        <row r="6">
          <cell r="M6" t="str">
            <v>フロー図分類NO</v>
          </cell>
        </row>
      </sheetData>
      <sheetData sheetId="30">
        <row r="6">
          <cell r="M6" t="str">
            <v>フロー図分類NO</v>
          </cell>
        </row>
      </sheetData>
      <sheetData sheetId="31">
        <row r="6">
          <cell r="M6" t="str">
            <v>フロー図分類NO</v>
          </cell>
        </row>
      </sheetData>
      <sheetData sheetId="32">
        <row r="6">
          <cell r="M6" t="str">
            <v>フロー図分類NO</v>
          </cell>
        </row>
      </sheetData>
      <sheetData sheetId="33">
        <row r="6">
          <cell r="M6" t="str">
            <v>フロー図分類NO</v>
          </cell>
        </row>
      </sheetData>
      <sheetData sheetId="34" refreshError="1"/>
      <sheetData sheetId="35">
        <row r="6">
          <cell r="M6" t="str">
            <v>フロー図分類NO</v>
          </cell>
        </row>
      </sheetData>
      <sheetData sheetId="36">
        <row r="6">
          <cell r="M6" t="str">
            <v>フロー図分類NO</v>
          </cell>
        </row>
      </sheetData>
      <sheetData sheetId="37">
        <row r="6">
          <cell r="M6" t="str">
            <v>フロー図分類NO</v>
          </cell>
        </row>
      </sheetData>
      <sheetData sheetId="38">
        <row r="6">
          <cell r="M6" t="str">
            <v>フロー図分類NO</v>
          </cell>
        </row>
      </sheetData>
      <sheetData sheetId="39">
        <row r="6">
          <cell r="M6" t="str">
            <v>フロー図分類NO</v>
          </cell>
        </row>
      </sheetData>
      <sheetData sheetId="40">
        <row r="6">
          <cell r="M6" t="str">
            <v>フロー図分類NO</v>
          </cell>
        </row>
      </sheetData>
      <sheetData sheetId="41">
        <row r="6">
          <cell r="M6" t="str">
            <v>フロー図分類NO</v>
          </cell>
        </row>
      </sheetData>
      <sheetData sheetId="42">
        <row r="6">
          <cell r="M6" t="str">
            <v>フロー図分類NO</v>
          </cell>
        </row>
      </sheetData>
      <sheetData sheetId="43">
        <row r="6">
          <cell r="M6" t="str">
            <v>フロー図分類NO</v>
          </cell>
        </row>
      </sheetData>
      <sheetData sheetId="44">
        <row r="6">
          <cell r="M6" t="str">
            <v>フロー図分類NO</v>
          </cell>
        </row>
      </sheetData>
      <sheetData sheetId="45">
        <row r="6">
          <cell r="M6" t="str">
            <v>フロー図分類NO</v>
          </cell>
        </row>
      </sheetData>
      <sheetData sheetId="46">
        <row r="6">
          <cell r="M6" t="str">
            <v>フロー図分類NO</v>
          </cell>
        </row>
      </sheetData>
      <sheetData sheetId="47">
        <row r="6">
          <cell r="M6" t="str">
            <v>フロー図分類NO</v>
          </cell>
        </row>
      </sheetData>
      <sheetData sheetId="48">
        <row r="6">
          <cell r="M6" t="str">
            <v>フロー図分類NO</v>
          </cell>
        </row>
      </sheetData>
      <sheetData sheetId="49">
        <row r="6">
          <cell r="M6" t="str">
            <v>フロー図分類NO</v>
          </cell>
        </row>
      </sheetData>
      <sheetData sheetId="50">
        <row r="6">
          <cell r="M6" t="str">
            <v>フロー図分類NO</v>
          </cell>
        </row>
      </sheetData>
      <sheetData sheetId="51">
        <row r="6">
          <cell r="M6" t="str">
            <v>フロー図分類NO</v>
          </cell>
        </row>
      </sheetData>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ow r="3">
          <cell r="A3" t="b">
            <v>1</v>
          </cell>
        </row>
      </sheetData>
      <sheetData sheetId="179"/>
      <sheetData sheetId="180"/>
      <sheetData sheetId="181"/>
      <sheetData sheetId="182">
        <row r="3">
          <cell r="A3"/>
        </row>
      </sheetData>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ow r="3">
          <cell r="A3" t="str">
            <v>MP-ZX110</v>
          </cell>
        </row>
      </sheetData>
      <sheetData sheetId="233"/>
      <sheetData sheetId="234"/>
      <sheetData sheetId="235"/>
      <sheetData sheetId="236"/>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リスク表"/>
      <sheetName val="サンプル_リスク表"/>
      <sheetName val="判断基準"/>
    </sheetNames>
    <sheetDataSet>
      <sheetData sheetId="0" refreshError="1"/>
      <sheetData sheetId="1" refreshError="1"/>
      <sheetData sheetId="2" refreshError="1"/>
      <sheetData sheetId="3">
        <row r="19">
          <cell r="D19" t="str">
            <v>Low</v>
          </cell>
          <cell r="E19" t="str">
            <v>Low</v>
          </cell>
          <cell r="F19" t="str">
            <v>Low</v>
          </cell>
          <cell r="G19" t="str">
            <v>Low</v>
          </cell>
          <cell r="H19" t="str">
            <v>Medium</v>
          </cell>
        </row>
        <row r="20">
          <cell r="D20" t="str">
            <v>Low</v>
          </cell>
          <cell r="E20" t="str">
            <v>Low</v>
          </cell>
          <cell r="F20" t="str">
            <v>Low</v>
          </cell>
          <cell r="G20" t="str">
            <v>Medium</v>
          </cell>
          <cell r="H20" t="str">
            <v>Medium</v>
          </cell>
        </row>
        <row r="21">
          <cell r="D21" t="str">
            <v>Low</v>
          </cell>
          <cell r="E21" t="str">
            <v>Low</v>
          </cell>
          <cell r="F21" t="str">
            <v>Medium</v>
          </cell>
          <cell r="G21" t="str">
            <v>Medium</v>
          </cell>
          <cell r="H21" t="str">
            <v>High</v>
          </cell>
        </row>
        <row r="22">
          <cell r="D22" t="str">
            <v>Low</v>
          </cell>
          <cell r="E22" t="str">
            <v>Medium</v>
          </cell>
          <cell r="F22" t="str">
            <v>Medium</v>
          </cell>
          <cell r="G22" t="str">
            <v>High</v>
          </cell>
          <cell r="H22" t="str">
            <v>High</v>
          </cell>
        </row>
        <row r="23">
          <cell r="D23" t="str">
            <v>Medium</v>
          </cell>
          <cell r="E23" t="str">
            <v>Medium</v>
          </cell>
          <cell r="F23" t="str">
            <v>High</v>
          </cell>
          <cell r="G23" t="str">
            <v>High</v>
          </cell>
          <cell r="H23" t="str">
            <v>High</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 val="改訂履歴"/>
      <sheetName val="機能概要"/>
      <sheetName val="機能説明（実行予算書）"/>
      <sheetName val="機能説明 (実行予算内訳)"/>
      <sheetName val="機能説明 (実績値内訳)"/>
      <sheetName val="帳票レイアウト（表紙）"/>
      <sheetName val="帳票レイアウト（内訳）"/>
      <sheetName val="帳票レイアウト（実績内訳明細）"/>
      <sheetName val="帳票項目説明（実行予算書）"/>
      <sheetName val="帳票項目説明 (実行予算・実績値内訳書)"/>
      <sheetName val="インターフェース項目説明"/>
      <sheetName val="補足資料（横）"/>
      <sheetName val="補足資料（縦）"/>
      <sheetName val="確認事項"/>
      <sheetName val="請求書明細書"/>
      <sheetName val="データの検索"/>
      <sheetName val="帳票へのIF構造"/>
      <sheetName val="データ項目定義"/>
      <sheetName val="SB(東亜ゴム)（４Ｕ）"/>
      <sheetName val="画面機能定義書 (分岐)"/>
      <sheetName val="画面機能定義書 Ⅰ"/>
      <sheetName val="画面機能定義書 Ⅱ"/>
      <sheetName val="画面機能定義書 Ⅲ"/>
      <sheetName val="判断基準"/>
      <sheetName val="社員リスト"/>
      <sheetName val="項目一覧"/>
      <sheetName val="用語"/>
      <sheetName val="変更履歴_(製造)"/>
      <sheetName val="ﾃﾞｰﾀｽﾄｱ記述書_(1)"/>
      <sheetName val="ﾃﾞｰﾀｽﾄｱ記述書_(2)"/>
      <sheetName val="ﾃﾞｰﾀｽﾄｱ記述書_(3)"/>
      <sheetName val="機能説明_(実行予算内訳)"/>
      <sheetName val="機能説明_(実績値内訳)"/>
      <sheetName val="帳票項目説明_(実行予算・実績値内訳書)"/>
      <sheetName val="リスト"/>
      <sheetName val="文書プロパティ"/>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帳票項目説明"/>
      <sheetName val="Excelマクロ設計書"/>
      <sheetName val="機能補足説明 "/>
      <sheetName val="パッケージorクラス"/>
      <sheetName val="Sheet1"/>
      <sheetName val="List"/>
      <sheetName val="オペレーションインタフェース定義"/>
      <sheetName val="数式補助"/>
      <sheetName val="97甲乙(新組織ﾍﾞｰｽ)"/>
      <sheetName val="default"/>
      <sheetName val="データ辞書"/>
      <sheetName val="TABLE"/>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sheetData sheetId="58" refreshError="1"/>
      <sheetData sheetId="59"/>
      <sheetData sheetId="60"/>
      <sheetData sheetId="61"/>
      <sheetData sheetId="62"/>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記述要領"/>
      <sheetName val="表紙"/>
      <sheetName val="承認票"/>
      <sheetName val="プログラム概要記述"/>
      <sheetName val="画面遷移"/>
      <sheetName val="プログラム処理記述"/>
      <sheetName val="画面レイアウト【選択画面】"/>
      <sheetName val="画面項目定義【選択画面】"/>
      <sheetName val="帳票レイアウト"/>
      <sheetName val="帳票項目定義"/>
      <sheetName val="メッセージ定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Ｐ票"/>
      <sheetName val="簡易B票一覧"/>
      <sheetName val="品質データ総括表"/>
      <sheetName val="共通チェックリスト画面系"/>
    </sheetNames>
    <sheetDataSet>
      <sheetData sheetId="0" refreshError="1"/>
      <sheetData sheetId="1" refreshError="1"/>
      <sheetData sheetId="2" refreshError="1"/>
      <sheetData sheetId="3">
        <row r="201">
          <cell r="V201">
            <v>46</v>
          </cell>
        </row>
        <row r="202">
          <cell r="V202">
            <v>11</v>
          </cell>
        </row>
        <row r="203">
          <cell r="V203">
            <v>1</v>
          </cell>
        </row>
        <row r="204">
          <cell r="V204">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Ⅰ）製品受払残高表"/>
      <sheetName val="入出力"/>
      <sheetName val="半製品受払"/>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簡易Ｂ票理由コード"/>
      <sheetName val="選択画面"/>
      <sheetName val="品質基準"/>
      <sheetName val="参照先マクロ"/>
      <sheetName val="ＰＣＬ集計"/>
      <sheetName val="ＰＣＬ番号採番"/>
      <sheetName val="Ｂ票コード設定"/>
      <sheetName val="ヘルプファイル"/>
      <sheetName val="使い方の説明"/>
      <sheetName val="ヘルプマクロ"/>
      <sheetName val="メニューバーマクロ"/>
      <sheetName val="共通モジュール"/>
      <sheetName val="CCLﾏｸﾛ"/>
      <sheetName val="B票コード"/>
      <sheetName val="データの入力禁則"/>
      <sheetName val="問題点指摘表"/>
      <sheetName val="No.47"/>
      <sheetName val="No.4"/>
      <sheetName val="No.97"/>
      <sheetName val="No.98"/>
      <sheetName val="No.96_再指摘"/>
      <sheetName val="No.98_再指摘"/>
      <sheetName val="変更履歴"/>
      <sheetName val="画面帳票仕様"/>
      <sheetName val="入力仕様"/>
      <sheetName val="マスタ管理"/>
      <sheetName val="m_param"/>
      <sheetName val="QA"/>
      <sheetName val="機能ID"/>
      <sheetName val="Sheet1"/>
      <sheetName val="Sheet2"/>
      <sheetName val="Sheet3"/>
      <sheetName val="テーブル一覧"/>
      <sheetName val="CCLﾏｸﾛ.xls"/>
      <sheetName val="社員リスト"/>
      <sheetName val="目次,説明1,2章"/>
      <sheetName val="説明7章"/>
      <sheetName val="CCL%EF%BE%8F%EF%BD%B8%EF%BE%9B."/>
      <sheetName val="開費選CTRL"/>
      <sheetName val="取り纏め表"/>
      <sheetName val="レポートレイアウト"/>
      <sheetName val="ホストインタフェース設定表 (FC-CA) "/>
      <sheetName val="基本情報"/>
      <sheetName val="文書情報"/>
      <sheetName val="シート1"/>
      <sheetName val="案1(44%)"/>
    </sheetNames>
    <definedNames>
      <definedName name="CLOSE_CLICK"/>
      <definedName name="LISTBOX_CLICK"/>
    </definedNames>
    <sheetDataSet>
      <sheetData sheetId="0"/>
      <sheetData sheetId="1"/>
      <sheetData sheetId="2"/>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共通系進捗（2)"/>
      <sheetName val="情報系 (ID)"/>
      <sheetName val="情報系 (ED)"/>
      <sheetName val="情報系(RD)"/>
      <sheetName val="Sheet1"/>
      <sheetName val="Sheet2"/>
      <sheetName val="Sheet3"/>
      <sheetName val="変更要求"/>
      <sheetName val="指図書データ（プラン単位）_x0008_10.2)"/>
      <sheetName val="UKE2 係コード"/>
      <sheetName val="UKE2 係コード (2)"/>
      <sheetName val="表紙"/>
      <sheetName val="加入者属性情報(5.3.19"/>
      <sheetName val="サマリー"/>
      <sheetName val="TSM Server"/>
      <sheetName val="加入老名情報(2.3.1.3.2)"/>
      <sheetName val="加入者属性情報(10.5*5)"/>
      <sheetName val="加入者キヸ情報(8.3.1)"/>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塞性情報(5.2.2)"/>
      <sheetName val="進捗表(ISOL）"/>
      <sheetName val="集計表（ISOL）　ｄｏｎ’ｔ　ｔｏｕｃｈ"/>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変更前従業員属性_報(2.1.2.1)"/>
      <sheetName val="加_者属性情報(5.3.4.3)"/>
      <sheetName val="加_者別商品売却情報(6.4.1)"/>
      <sheetName val="加入者_商品売却情報(6.4.1)"/>
      <sheetName val="支払済ｽﾃ_ﾀｽ（5.3.2）"/>
      <sheetName val="HW構成"/>
      <sheetName val="SW構成"/>
      <sheetName val="NW構成"/>
      <sheetName val="BladeCenter構成"/>
      <sheetName val="ユーザー情報一覧"/>
      <sheetName val="Windows共通設定"/>
      <sheetName val="GWサーバー(win)設定情報"/>
      <sheetName val="APサーバー(aix)設定情報"/>
      <sheetName val="加入者ｽﾃｰﾀｽ等 (5.±.2) "/>
      <sheetName val="加入者ｽﾃｰﾀ_x0002__x0000__x0000__x0000_+_x0000_⽘_x0015__x0000__x0000_饦"/>
      <sheetName val="_x0000_:_x0013__x0000_0é0°_x0000__x0000__x0000__x0000_ ReQ_x0005_"/>
      <sheetName val="加入者属性盻録情報(2.3.1.1.2)"/>
      <sheetName val="リスト"/>
      <sheetName val="加入者ｽﾃｰﾀ_x0002_   + ⽘_x0015_  饦"/>
      <sheetName val=" :”_x0013_ 0é0°     ReQ_x0005_"/>
      <sheetName val=":”_x0013__x0000_0é0°_x0000_ ReQ_x0005_"/>
      <sheetName val="1.3.6.4.ReturnMonthCmd"/>
      <sheetName val="1.3.6.4.main"/>
      <sheetName val="1.3.6.4._execute"/>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
      <sheetName val=":”_x0013__x0000_0_0°_x0000_ ReQ_x0005_\"/>
      <sheetName val="GL-7"/>
      <sheetName val="新業務機能記述書"/>
      <sheetName val="CS060MPRCSP"/>
      <sheetName val="CS060MPRCPT"/>
      <sheetName val="CS060MPAIRG"/>
      <sheetName val="_x0000_:”_x0013__x0000_0é0°_x0000__x0000__x0000__x0000_ ReQ_x0005_€"/>
      <sheetName val=" :”_x0013_ 0é0°     ReQ_x0005_€"/>
      <sheetName val="加入者ｽﾃｰﾀ_x0002_"/>
      <sheetName val=":”_x0013_"/>
      <sheetName val="加入者ｽﾃｰﾀ_x0002_???+?⽘_x0015_??饦"/>
      <sheetName val="?:_x0013_?0é0°???? ReQ_x0005_"/>
      <sheetName val=":”_x0013_?0é0°? ReQ_x0005_"/>
      <sheetName val="?:”_x0013_?0é0°???? ReQ_x0005_€"/>
      <sheetName val="ローン要件情報(加入者）㓌9.1.1)"/>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33515(3.5_x0000__x0000_"/>
      <sheetName val="支払完了ｽﾃｰﾀ(5.3.2)"/>
      <sheetName val="退職事由獉(5.2.3.1)"/>
      <sheetName val="コールトラック"/>
      <sheetName val="ナレッジ"/>
      <sheetName val="加入者属性情報(10.5_5)"/>
      <sheetName val=" _”_x0013_ 0é0°     ReQ_x0005_"/>
      <sheetName val="_”_x0013_"/>
      <sheetName val=" _”_x0013_ 0é0°     ReQ_x0005_€"/>
      <sheetName val="加入者ｽﾃｰﾀ_x0002____+_⽘_x0015___饦"/>
      <sheetName val="___x0013__0é0°____ ReQ_x0005_"/>
      <sheetName val="_”_x0013__0é0°_ ReQ_x0005_"/>
      <sheetName val="__”_x0013__0é0°____ ReQ_x0005_€"/>
      <sheetName val="[df一覧hs.xls]_x0000_:_x0013__x0000_0é0°_x0000__x0000__x0000__x0000_ ReQ_x0005_"/>
      <sheetName val="[df一覧hs.xls] :”_x0013_ 0é0°     ReQ_x0005_"/>
      <sheetName val="[df一覧hs.xls]:”_x0013__x0000_0é0°_x0000_ ReQ_x0005_"/>
      <sheetName val="[df一覧hs.xls]:”_x0013__x0000_0_0°_x0000_ ReQ_x0005_\"/>
      <sheetName val="[df一覧hs.xls]_x0000_:”_x0013__x0000_0é0°_x0000__x0000__x0000__x0000_ ReQ_x0005_€"/>
      <sheetName val="[df一覧hs.xls] :”_x0013_ 0é0°     ReQ_x0005_€"/>
      <sheetName val="[df一覧hs.xls]:”_x0013_"/>
      <sheetName val="[df一覧hs.xls]?:_x0013_?0é0°???? ReQ_x0005_"/>
      <sheetName val="[df一覧hs.xls]:”_x0013_?0é0°? ReQ_x0005_"/>
      <sheetName val="[df一覧hs.xls]?:”_x0013_?0é0°???? ReQ_x0005_€"/>
      <sheetName val="更新履歴"/>
      <sheetName val="チェック表"/>
      <sheetName val="チェック表(月次上)"/>
      <sheetName val="チェック表(月次中)"/>
      <sheetName val="チェック表(月次下)"/>
      <sheetName val="#REF"/>
      <sheetName val="_REF"/>
      <sheetName val="031127)BIPG120_Ｐ６作表"/>
      <sheetName val="目次・共通"/>
      <sheetName val="目次・外部ｺｰﾄﾞ"/>
      <sheetName val="目次・受信"/>
      <sheetName val="目次・送信"/>
      <sheetName val="para"/>
      <sheetName val="33515(3.5"/>
      <sheetName val="[df一覧hs.xls]"/>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TABLE_DD"/>
      <sheetName val="MASTER"/>
      <sheetName val="DD"/>
      <sheetName val="加入者ᱞ性(9.2.3)"/>
      <sheetName val="システム一覧"/>
      <sheetName val="wk_検索"/>
      <sheetName val="システム一覧_周辺システム名ソート"/>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parr"/>
      <sheetName val="df一覧hs"/>
      <sheetName val="予実績管理表"/>
      <sheetName val="ヘッダ"/>
      <sheetName val="01損益見通 ３－６ｼｽ"/>
      <sheetName val="目次0_x0000_頀"/>
      <sheetName val="現行DB一覧2(CT)"/>
      <sheetName val="退職事由等(µ.2.3._x0000__x0000_ﵘ_x0000__x0000__x0000_"/>
      <sheetName val="加入者属性情報(ᠵ㦆ꉠ赈鵛륿"/>
      <sheetName val="支払指図書データ（一時払）(5.2.1㸀ᰀ̀"/>
      <sheetName val="df/_x0000__xd800_Ù"/>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refreshError="1"/>
      <sheetData sheetId="163"/>
      <sheetData sheetId="164"/>
      <sheetData sheetId="165"/>
      <sheetData sheetId="166" refreshError="1"/>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sheetData sheetId="286"/>
      <sheetData sheetId="287"/>
      <sheetData sheetId="288"/>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sheetData sheetId="339"/>
      <sheetData sheetId="340"/>
      <sheetData sheetId="341"/>
      <sheetData sheetId="342" refreshError="1"/>
      <sheetData sheetId="343" refreshError="1"/>
      <sheetData sheetId="344" refreshError="1"/>
      <sheetData sheetId="345" refreshError="1"/>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定履歴"/>
      <sheetName val="Maintenance"/>
      <sheetName val="MasDetTransaction"/>
      <sheetName val="Transaction"/>
      <sheetName val="Procedure"/>
      <sheetName val="View"/>
      <sheetName val="Main"/>
      <sheetName val="Criteria"/>
      <sheetName val="Edit"/>
      <sheetName val="Detail"/>
      <sheetName val="ComboBox"/>
      <sheetName val="Resource"/>
      <sheetName val="Summary"/>
      <sheetName val="Grid"/>
      <sheetName val="Package"/>
      <sheetName val="Execute"/>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ＳＴ_bk"/>
      <sheetName val="編集ワーク"/>
    </sheetNames>
    <definedNames>
      <definedName name="drv_chk"/>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表紙"/>
      <sheetName val="目次"/>
      <sheetName val="特徴"/>
      <sheetName val="受注処理"/>
      <sheetName val="引当処理"/>
      <sheetName val="出荷処理"/>
      <sheetName val="請求処理"/>
      <sheetName val="2.実現機能確認シート"/>
      <sheetName val="記述基準"/>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
          <cell r="B8" t="str">
            <v>No</v>
          </cell>
          <cell r="C8">
            <v>1</v>
          </cell>
          <cell r="D8" t="str">
            <v>第1レベル</v>
          </cell>
          <cell r="E8">
            <v>2</v>
          </cell>
          <cell r="F8" t="str">
            <v>第2レベル</v>
          </cell>
          <cell r="G8">
            <v>3</v>
          </cell>
          <cell r="H8" t="str">
            <v>第3レベル</v>
          </cell>
          <cell r="I8">
            <v>4</v>
          </cell>
          <cell r="J8" t="str">
            <v>第4レベル</v>
          </cell>
          <cell r="K8">
            <v>5</v>
          </cell>
          <cell r="L8" t="str">
            <v>第5レベル</v>
          </cell>
          <cell r="M8" t="str">
            <v>システム機能</v>
          </cell>
          <cell r="N8" t="str">
            <v>ビジネスプロセス</v>
          </cell>
          <cell r="O8" t="str">
            <v>定義済</v>
          </cell>
          <cell r="P8" t="str">
            <v>作業</v>
          </cell>
          <cell r="Q8" t="str">
            <v>ション</v>
          </cell>
          <cell r="R8" t="str">
            <v>予定</v>
          </cell>
          <cell r="S8" t="str">
            <v>実績</v>
          </cell>
          <cell r="T8" t="str">
            <v>判定</v>
          </cell>
          <cell r="U8" t="str">
            <v>種別</v>
          </cell>
          <cell r="V8" t="str">
            <v>代替案</v>
          </cell>
          <cell r="W8" t="str">
            <v>概算</v>
          </cell>
        </row>
        <row r="9">
          <cell r="D9" t="str">
            <v>Supply-to-Market</v>
          </cell>
          <cell r="F9" t="str">
            <v>在庫品目の調達(H04)</v>
          </cell>
          <cell r="H9" t="str">
            <v>計画独立所要量</v>
          </cell>
          <cell r="J9" t="str">
            <v>計画登録</v>
          </cell>
          <cell r="M9" t="str">
            <v>得意先より入手した製品の購入計画情報を入力できます</v>
          </cell>
          <cell r="O9" t="str">
            <v>○</v>
          </cell>
          <cell r="R9">
            <v>39211</v>
          </cell>
          <cell r="S9">
            <v>39222</v>
          </cell>
          <cell r="T9" t="str">
            <v>○</v>
          </cell>
        </row>
        <row r="10">
          <cell r="J10" t="str">
            <v>計画変更</v>
          </cell>
          <cell r="O10" t="str">
            <v>×</v>
          </cell>
          <cell r="P10" t="str">
            <v>×</v>
          </cell>
          <cell r="Q10" t="str">
            <v>×</v>
          </cell>
          <cell r="R10">
            <v>39211</v>
          </cell>
          <cell r="S10">
            <v>39203</v>
          </cell>
          <cell r="T10" t="str">
            <v>△</v>
          </cell>
          <cell r="U10" t="str">
            <v>機能</v>
          </cell>
          <cell r="V10" t="str">
            <v>変更履歴箇所が限定、変更箇所のみを変更できる追加アドオンにて対応する。</v>
          </cell>
          <cell r="W10" t="str">
            <v>大</v>
          </cell>
        </row>
        <row r="11">
          <cell r="J11" t="str">
            <v>計画照会</v>
          </cell>
          <cell r="O11" t="str">
            <v>○</v>
          </cell>
          <cell r="R11">
            <v>39211</v>
          </cell>
          <cell r="S11">
            <v>39212</v>
          </cell>
        </row>
        <row r="12">
          <cell r="H12" t="str">
            <v>計画独立所要量</v>
          </cell>
          <cell r="J12" t="str">
            <v>単一品目多段階計画実行</v>
          </cell>
          <cell r="L12" t="str">
            <v>対話処理</v>
          </cell>
          <cell r="M12" t="str">
            <v>画面より原材料や部品の所要数量を算出します</v>
          </cell>
          <cell r="O12" t="str">
            <v>○</v>
          </cell>
          <cell r="R12">
            <v>39213</v>
          </cell>
        </row>
        <row r="13">
          <cell r="H13" t="str">
            <v>計画独立所要量</v>
          </cell>
          <cell r="J13" t="str">
            <v>単一品目多段階計画実行</v>
          </cell>
          <cell r="L13" t="str">
            <v>対話処理</v>
          </cell>
          <cell r="M13" t="str">
            <v>画面より原材料や部品の所要数量を算出します</v>
          </cell>
          <cell r="O13" t="str">
            <v>○</v>
          </cell>
          <cell r="R13">
            <v>39213</v>
          </cell>
        </row>
        <row r="14">
          <cell r="L14" t="str">
            <v>JOBを定義した定期処理</v>
          </cell>
          <cell r="M14" t="str">
            <v>JOBを定義して自動実行ができます</v>
          </cell>
          <cell r="O14" t="str">
            <v>×</v>
          </cell>
          <cell r="P14" t="str">
            <v>○</v>
          </cell>
          <cell r="R14">
            <v>39213</v>
          </cell>
          <cell r="S14">
            <v>39203</v>
          </cell>
          <cell r="T14" t="str">
            <v>×</v>
          </cell>
          <cell r="U14" t="str">
            <v>IF</v>
          </cell>
          <cell r="V14" t="str">
            <v>IFによるデータ転送をキックとしてジョブを起動する。</v>
          </cell>
          <cell r="W14" t="str">
            <v>中</v>
          </cell>
        </row>
        <row r="15">
          <cell r="J15" t="str">
            <v>実行結果照会</v>
          </cell>
          <cell r="M15" t="str">
            <v>MRP実行結果を照会します</v>
          </cell>
          <cell r="O15" t="str">
            <v>×</v>
          </cell>
          <cell r="R15">
            <v>39213</v>
          </cell>
          <cell r="S15">
            <v>39203</v>
          </cell>
          <cell r="T15" t="str">
            <v>△</v>
          </cell>
          <cell r="U15" t="str">
            <v>帳票</v>
          </cell>
          <cell r="W15" t="str">
            <v>中</v>
          </cell>
        </row>
        <row r="16">
          <cell r="J16" t="str">
            <v>在庫所要量一覧照会</v>
          </cell>
          <cell r="M16" t="str">
            <v>品目ごとに在庫量の増減推移を時系列で照会できます</v>
          </cell>
          <cell r="O16" t="str">
            <v>○</v>
          </cell>
          <cell r="R16">
            <v>39213</v>
          </cell>
          <cell r="S16">
            <v>39203</v>
          </cell>
          <cell r="T16" t="str">
            <v>×</v>
          </cell>
          <cell r="U16" t="str">
            <v>カスタマイズ</v>
          </cell>
          <cell r="W16" t="str">
            <v>小</v>
          </cell>
        </row>
        <row r="17">
          <cell r="H17" t="str">
            <v>購買発注</v>
          </cell>
          <cell r="J17" t="str">
            <v>夜間自動発注登録</v>
          </cell>
          <cell r="O17" t="str">
            <v>○</v>
          </cell>
          <cell r="R17">
            <v>39213</v>
          </cell>
          <cell r="S17">
            <v>39210</v>
          </cell>
          <cell r="T17" t="str">
            <v>○</v>
          </cell>
        </row>
        <row r="18">
          <cell r="J18" t="str">
            <v>自動発注登録</v>
          </cell>
          <cell r="L18" t="str">
            <v>JOBを定義した定期処理</v>
          </cell>
          <cell r="M18" t="str">
            <v>JOBを定義して自動実行ができます</v>
          </cell>
          <cell r="O18" t="str">
            <v>○</v>
          </cell>
          <cell r="R18">
            <v>39216</v>
          </cell>
          <cell r="S18">
            <v>39210</v>
          </cell>
          <cell r="T18" t="str">
            <v>○</v>
          </cell>
        </row>
        <row r="19">
          <cell r="L19" t="str">
            <v>定型注文書</v>
          </cell>
          <cell r="M19" t="str">
            <v>汎用的な注文書書式での出力が可能です</v>
          </cell>
          <cell r="O19" t="str">
            <v>○</v>
          </cell>
          <cell r="R19">
            <v>39216</v>
          </cell>
          <cell r="S19">
            <v>39210</v>
          </cell>
          <cell r="T19" t="str">
            <v>○</v>
          </cell>
        </row>
        <row r="20">
          <cell r="L20" t="str">
            <v>お客様仕様注文書</v>
          </cell>
          <cell r="M20" t="str">
            <v>お客様のご希望書式の注文書</v>
          </cell>
          <cell r="O20" t="str">
            <v>○</v>
          </cell>
          <cell r="R20">
            <v>39216</v>
          </cell>
          <cell r="S20">
            <v>39211</v>
          </cell>
          <cell r="T20" t="str">
            <v>○</v>
          </cell>
        </row>
        <row r="21">
          <cell r="L21" t="str">
            <v>定型納品書</v>
          </cell>
          <cell r="O21" t="str">
            <v>○</v>
          </cell>
          <cell r="R21">
            <v>39216</v>
          </cell>
          <cell r="S21">
            <v>39211</v>
          </cell>
          <cell r="T21" t="str">
            <v>○</v>
          </cell>
        </row>
        <row r="22">
          <cell r="J22" t="str">
            <v>マニュアル発注登録</v>
          </cell>
          <cell r="L22" t="str">
            <v>画面からの対話処理</v>
          </cell>
          <cell r="O22" t="str">
            <v>×</v>
          </cell>
          <cell r="P22" t="str">
            <v>○</v>
          </cell>
          <cell r="R22">
            <v>39218</v>
          </cell>
          <cell r="S22">
            <v>39211</v>
          </cell>
          <cell r="T22" t="str">
            <v>○</v>
          </cell>
        </row>
        <row r="23">
          <cell r="J23" t="str">
            <v>EDI発注データ送信</v>
          </cell>
          <cell r="O23" t="str">
            <v>×</v>
          </cell>
          <cell r="P23" t="str">
            <v>○</v>
          </cell>
          <cell r="R23">
            <v>39218</v>
          </cell>
          <cell r="S23">
            <v>39211</v>
          </cell>
          <cell r="T23" t="str">
            <v>○</v>
          </cell>
        </row>
        <row r="24">
          <cell r="J24" t="str">
            <v>発注承認</v>
          </cell>
          <cell r="O24" t="str">
            <v>○</v>
          </cell>
          <cell r="R24">
            <v>39218</v>
          </cell>
          <cell r="S24">
            <v>39211</v>
          </cell>
          <cell r="T24" t="str">
            <v>○</v>
          </cell>
        </row>
        <row r="25">
          <cell r="J25" t="str">
            <v>発注変更</v>
          </cell>
          <cell r="O25" t="str">
            <v>○</v>
          </cell>
          <cell r="R25">
            <v>39218</v>
          </cell>
          <cell r="S25">
            <v>39214</v>
          </cell>
          <cell r="T25" t="str">
            <v>○</v>
          </cell>
        </row>
        <row r="26">
          <cell r="J26" t="str">
            <v>発注個別照会</v>
          </cell>
          <cell r="O26" t="str">
            <v>○</v>
          </cell>
          <cell r="R26">
            <v>39218</v>
          </cell>
          <cell r="S26">
            <v>39214</v>
          </cell>
          <cell r="T26" t="str">
            <v>○</v>
          </cell>
        </row>
        <row r="27">
          <cell r="J27" t="str">
            <v>発注一覧照会</v>
          </cell>
          <cell r="L27" t="str">
            <v>発注一覧書</v>
          </cell>
          <cell r="O27" t="str">
            <v>○</v>
          </cell>
          <cell r="R27">
            <v>39220</v>
          </cell>
          <cell r="S27">
            <v>39214</v>
          </cell>
          <cell r="T27" t="str">
            <v>○</v>
          </cell>
        </row>
        <row r="28">
          <cell r="H28" t="str">
            <v>発注品入庫</v>
          </cell>
          <cell r="J28" t="str">
            <v>マニュアル入庫登録</v>
          </cell>
          <cell r="O28" t="str">
            <v>○</v>
          </cell>
          <cell r="R28">
            <v>39220</v>
          </cell>
          <cell r="S28">
            <v>39214</v>
          </cell>
          <cell r="T28" t="str">
            <v>○</v>
          </cell>
        </row>
        <row r="29">
          <cell r="J29" t="str">
            <v>入庫登録取消</v>
          </cell>
          <cell r="O29" t="str">
            <v>×</v>
          </cell>
          <cell r="P29" t="str">
            <v>×</v>
          </cell>
          <cell r="Q29" t="str">
            <v>○</v>
          </cell>
          <cell r="R29">
            <v>39220</v>
          </cell>
          <cell r="S29">
            <v>39214</v>
          </cell>
          <cell r="T29" t="str">
            <v>△</v>
          </cell>
          <cell r="U29" t="str">
            <v>帳票</v>
          </cell>
          <cell r="V29" t="str">
            <v>取消理由と取消内容について所定フォーマットで自動帳票出力をする。</v>
          </cell>
          <cell r="W29" t="str">
            <v>小</v>
          </cell>
        </row>
        <row r="30">
          <cell r="H30" t="str">
            <v>債務計上</v>
          </cell>
          <cell r="J30" t="str">
            <v>マニュアル請求書照合</v>
          </cell>
          <cell r="O30" t="str">
            <v>○</v>
          </cell>
          <cell r="R30">
            <v>39220</v>
          </cell>
          <cell r="S30">
            <v>39214</v>
          </cell>
          <cell r="T30" t="str">
            <v>○</v>
          </cell>
        </row>
        <row r="31">
          <cell r="J31" t="str">
            <v>ERS自動債務計上</v>
          </cell>
          <cell r="O31" t="str">
            <v>○</v>
          </cell>
          <cell r="R31">
            <v>39220</v>
          </cell>
          <cell r="S31">
            <v>39214</v>
          </cell>
          <cell r="T31" t="str">
            <v>○</v>
          </cell>
        </row>
        <row r="32">
          <cell r="J32" t="str">
            <v>請求書取消</v>
          </cell>
          <cell r="O32" t="str">
            <v>○</v>
          </cell>
          <cell r="R32">
            <v>39220</v>
          </cell>
          <cell r="S32">
            <v>39214</v>
          </cell>
          <cell r="T32" t="str">
            <v>○</v>
          </cell>
        </row>
      </sheetData>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DeleteLSLogProcedureForm"/>
      <sheetName val="MfWarehouseMaintenanceForm"/>
      <sheetName val="MfItemMaintenanceForm"/>
      <sheetName val="MfCompanyMaintenanceForm"/>
      <sheetName val="MfCompanyXWhMaintenanceForm"/>
      <sheetName val="MfLocMaintenanceForm"/>
      <sheetName val="MfShiptoChgMaintenanceForm"/>
      <sheetName val="MfWhxItemMaintenanceForm"/>
      <sheetName val="TrRcvMaintenanceForm"/>
      <sheetName val="RcvAcceptTransactionForm"/>
      <sheetName val="RcvInstructProcedureForm"/>
      <sheetName val="RcvAcceptInstructTransactionFor"/>
      <sheetName val="RcvReceiveTransactionForm"/>
      <sheetName val="RcvAdjustTransactionForm"/>
      <sheetName val="TrSoMaintenanceForm"/>
      <sheetName val="SOAcceptTransactionForm"/>
      <sheetName val="SOAdjustTransactionForm"/>
      <sheetName val="SORefAllocateTransactionForm"/>
      <sheetName val="MfCalendarMaintenanceForm"/>
      <sheetName val="SetSpecialDayProcedureForm"/>
      <sheetName val="MfPrinterMaintenanceForm"/>
      <sheetName val="MfLabelPolicyMaintenanceForm"/>
      <sheetName val="MfWorkOperationMaintenanceForm"/>
      <sheetName val="MfItemChgMaintenanceForm"/>
      <sheetName val="MfAreaMaintenanceForm"/>
      <sheetName val="MfDeliveryMaintenanceForm"/>
      <sheetName val="MfDeliveryFixMaintenanceForm"/>
      <sheetName val="SOPickTransactionForm"/>
      <sheetName val="SOCancelAllocatedTransactionFo"/>
      <sheetName val="SOSortTransactionForm"/>
      <sheetName val="SOShipTransactionForm"/>
      <sheetName val="MfLastShipLotMaintenanceForm"/>
      <sheetName val="TrMoveMaintenanceForm"/>
      <sheetName val="MoveTransactionForm"/>
      <sheetName val="SOAllocateTransactionForm"/>
      <sheetName val="SeparateTransactionForm"/>
      <sheetName val="RcvCreateLastRcvLotTransaction"/>
      <sheetName val="SOPrintPickLabelTransactionForm"/>
      <sheetName val="SOReAllocateLstViewForm"/>
      <sheetName val="SOWorkAllocateTransactionForm"/>
      <sheetName val="SOPickRefViewForm"/>
      <sheetName val="SOPickShortageViewForm"/>
      <sheetName val="SOCreateLastShipLotTransaction"/>
      <sheetName val="TrAdjustMaintenanceForm"/>
      <sheetName val="TrInOutViewForm"/>
      <sheetName val="LotAllModifyTransactionForm"/>
      <sheetName val="RcvPrintRcvLabelTransactionForm"/>
      <sheetName val="RcvRePrintRcvLabelTransactionF"/>
      <sheetName val="RcvChangeRcvTagLocCdTransactio"/>
      <sheetName val="RcvFreeRcvTransactionForm"/>
      <sheetName val="MfCartonMaintenanceForm"/>
      <sheetName val="TrWbMaintenanceForm"/>
      <sheetName val="TRDeliveryGroupMaintenanceForm"/>
      <sheetName val="AcceptShipInspectTransactionFo"/>
      <sheetName val="AcceptPackShipInspectTransacti"/>
      <sheetName val="CancelShipInspectTransactionFo"/>
      <sheetName val="CancelPackShipInspectTransacti"/>
      <sheetName val="CancelPackTransactionForm"/>
      <sheetName val="MFItemxSupxFromMaintenanceForm"/>
      <sheetName val="MfCustomerToChgMaintenanceForm"/>
      <sheetName val="MfSupplierToChgMaintenanceForm"/>
      <sheetName val="RcvInspectTransactionForm"/>
      <sheetName val="RcvCancelInspectTransactionForm"/>
      <sheetName val="RcvInspectprogressViewForm"/>
      <sheetName val="AcceptPackTransactionForm"/>
      <sheetName val="RlInstructTransactionForm"/>
      <sheetName val="CancelRlInstructedTransactionF"/>
      <sheetName val="PrintRelocateTagTransactionFor"/>
      <sheetName val="RelocateAdvancedTransactionFor"/>
      <sheetName val="PrintLotLabelTransactionForm"/>
      <sheetName val="PrintMovableLabelTransactionFo"/>
      <sheetName val="TrTransferMaintenanceForm"/>
      <sheetName val="LumpTransferTransactionForm"/>
      <sheetName val="LumpItemTransferTransactionFor"/>
      <sheetName val="CancelLumpTransferredTransacti"/>
      <sheetName val="CancelLumpItemTransferredTrans"/>
      <sheetName val="MfTrnalcProcessMaintenanceForm"/>
      <sheetName val="TransOdrAllocateTransactionForm"/>
      <sheetName val="CancelTransOdrAllocatedTransac"/>
      <sheetName val="CancelTransOdrTransferredTrans"/>
      <sheetName val="MfReppriorityMaintenanceForm"/>
      <sheetName val="LumpReplenishTransactionForm"/>
      <sheetName val="VWXDockStsViewForm"/>
      <sheetName val="VWFullPalletViewForm"/>
      <sheetName val="VWSerialStockViewForm"/>
      <sheetName val="VWSerialViewForm"/>
      <sheetName val="MfBomMaintenanceForm"/>
      <sheetName val="TrAssyMaintenanceForm"/>
      <sheetName val="CreateAssySOTransactionForm"/>
      <sheetName val="DropAssySOTransactionForm"/>
      <sheetName val="CreateProduceRcvTransactionFor"/>
      <sheetName val="加工結果 入荷予定作成処理"/>
      <sheetName val="DropProduceRcvTransactionForm"/>
      <sheetName val="TrProduceMaintenanceForm"/>
      <sheetName val="加工ロス入力処理"/>
      <sheetName val="InvlogiCalViewForm"/>
      <sheetName val="Invlogical_SumViewForm"/>
      <sheetName val="理論在庫照会（品目、ロット集計）"/>
      <sheetName val="LogicaltransferTransactionForm_"/>
      <sheetName val="LogicaltransferTransactionForm"/>
      <sheetName val="LogicalSeparateTransactionForm"/>
      <sheetName val="WarehouseMoveTransactionForm"/>
      <sheetName val="倉庫間ロケーション タグ在庫移動登録"/>
      <sheetName val="InvVMCstViewForm"/>
      <sheetName val="TrInvDetailMaintenanceForm"/>
      <sheetName val="TrXDockOrderMaintenanceForm"/>
      <sheetName val="LSAuthMaintenanceForm"/>
      <sheetName val="LSApplAuthMaintenanceForm"/>
      <sheetName val="クロスドックオーダー登録"/>
      <sheetName val="AcceptConfigDefMaintenanceForm"/>
      <sheetName val="ModifyResourceDefTransactionFo"/>
      <sheetName val="ModifyControlDefTransactionForm"/>
      <sheetName val="TemplateSheet"/>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FBC0D-E6BA-4A22-A714-41C7DE6C5B82}">
  <sheetPr>
    <pageSetUpPr fitToPage="1"/>
  </sheetPr>
  <dimension ref="A1:AK20"/>
  <sheetViews>
    <sheetView showGridLines="0" zoomScaleNormal="100" zoomScaleSheetLayoutView="100" workbookViewId="0">
      <selection activeCell="I20" sqref="I20"/>
    </sheetView>
  </sheetViews>
  <sheetFormatPr defaultColWidth="9" defaultRowHeight="13.5"/>
  <cols>
    <col min="1" max="1" width="2.875" style="3" customWidth="1"/>
    <col min="2" max="2" width="2.875" style="54" customWidth="1"/>
    <col min="3" max="14" width="2.875" style="3" customWidth="1"/>
    <col min="15" max="15" width="3.125" style="3" customWidth="1"/>
    <col min="16" max="30" width="2.875" style="3" customWidth="1"/>
    <col min="31" max="31" width="3.5" style="3" customWidth="1"/>
    <col min="32" max="32" width="3.875" style="3" customWidth="1"/>
    <col min="33" max="33" width="2.875" style="3" customWidth="1"/>
    <col min="34" max="37" width="4.125" style="3" customWidth="1"/>
    <col min="38" max="16384" width="9" style="3"/>
  </cols>
  <sheetData>
    <row r="1" spans="1:37" ht="13.5" customHeight="1">
      <c r="A1" s="251" t="s">
        <v>0</v>
      </c>
      <c r="B1" s="252"/>
      <c r="C1" s="252"/>
      <c r="D1" s="252"/>
      <c r="E1" s="252"/>
      <c r="F1" s="252"/>
      <c r="G1" s="252"/>
      <c r="H1" s="252"/>
      <c r="I1" s="252"/>
      <c r="J1" s="252"/>
      <c r="K1" s="252"/>
      <c r="L1" s="1"/>
      <c r="M1" s="257" t="s">
        <v>1</v>
      </c>
      <c r="N1" s="258"/>
      <c r="O1" s="258"/>
      <c r="P1" s="258"/>
      <c r="Q1" s="258"/>
      <c r="R1" s="258"/>
      <c r="S1" s="258"/>
      <c r="T1" s="258"/>
      <c r="U1" s="258"/>
      <c r="V1" s="258"/>
      <c r="W1" s="259"/>
      <c r="X1" s="2"/>
      <c r="Y1" s="260" t="s">
        <v>2</v>
      </c>
      <c r="Z1" s="261"/>
      <c r="AA1" s="262"/>
      <c r="AB1" s="260" t="s">
        <v>3</v>
      </c>
      <c r="AC1" s="261"/>
      <c r="AD1" s="262"/>
      <c r="AE1" s="257" t="s">
        <v>4</v>
      </c>
      <c r="AF1" s="258"/>
      <c r="AG1" s="259"/>
    </row>
    <row r="2" spans="1:37" ht="13.5" customHeight="1">
      <c r="A2" s="253"/>
      <c r="B2" s="254"/>
      <c r="C2" s="254"/>
      <c r="D2" s="254"/>
      <c r="E2" s="254"/>
      <c r="F2" s="254"/>
      <c r="G2" s="254"/>
      <c r="H2" s="254"/>
      <c r="I2" s="254"/>
      <c r="J2" s="254"/>
      <c r="K2" s="254"/>
      <c r="L2" s="1"/>
      <c r="M2" s="263" t="str">
        <f>S7&amp;"_"&amp;M7</f>
        <v>ProductInventoryListLoc_商品別棚卸実績表(LOC表示あり)</v>
      </c>
      <c r="N2" s="264"/>
      <c r="O2" s="264"/>
      <c r="P2" s="264"/>
      <c r="Q2" s="264"/>
      <c r="R2" s="264"/>
      <c r="S2" s="264"/>
      <c r="T2" s="264"/>
      <c r="U2" s="264"/>
      <c r="V2" s="264"/>
      <c r="W2" s="265"/>
      <c r="X2" s="2"/>
      <c r="Y2" s="272"/>
      <c r="Z2" s="273"/>
      <c r="AA2" s="274"/>
      <c r="AB2" s="272"/>
      <c r="AC2" s="273"/>
      <c r="AD2" s="274"/>
      <c r="AE2" s="272"/>
      <c r="AF2" s="273"/>
      <c r="AG2" s="274"/>
    </row>
    <row r="3" spans="1:37">
      <c r="A3" s="253"/>
      <c r="B3" s="254"/>
      <c r="C3" s="254"/>
      <c r="D3" s="254"/>
      <c r="E3" s="254"/>
      <c r="F3" s="254"/>
      <c r="G3" s="254"/>
      <c r="H3" s="254"/>
      <c r="I3" s="254"/>
      <c r="J3" s="254"/>
      <c r="K3" s="254"/>
      <c r="L3" s="1"/>
      <c r="M3" s="266"/>
      <c r="N3" s="267"/>
      <c r="O3" s="267"/>
      <c r="P3" s="267"/>
      <c r="Q3" s="267"/>
      <c r="R3" s="267"/>
      <c r="S3" s="267"/>
      <c r="T3" s="267"/>
      <c r="U3" s="267"/>
      <c r="V3" s="267"/>
      <c r="W3" s="268"/>
      <c r="X3" s="2"/>
      <c r="Y3" s="275"/>
      <c r="Z3" s="276"/>
      <c r="AA3" s="277"/>
      <c r="AB3" s="275"/>
      <c r="AC3" s="276"/>
      <c r="AD3" s="277"/>
      <c r="AE3" s="290" t="s">
        <v>5</v>
      </c>
      <c r="AF3" s="291"/>
      <c r="AG3" s="292"/>
    </row>
    <row r="4" spans="1:37" ht="13.5" customHeight="1">
      <c r="A4" s="255"/>
      <c r="B4" s="256"/>
      <c r="C4" s="256"/>
      <c r="D4" s="256"/>
      <c r="E4" s="256"/>
      <c r="F4" s="256"/>
      <c r="G4" s="256"/>
      <c r="H4" s="256"/>
      <c r="I4" s="256"/>
      <c r="J4" s="256"/>
      <c r="K4" s="256"/>
      <c r="L4" s="4"/>
      <c r="M4" s="269"/>
      <c r="N4" s="270"/>
      <c r="O4" s="270"/>
      <c r="P4" s="270"/>
      <c r="Q4" s="270"/>
      <c r="R4" s="270"/>
      <c r="S4" s="270"/>
      <c r="T4" s="270"/>
      <c r="U4" s="270"/>
      <c r="V4" s="270"/>
      <c r="W4" s="271"/>
      <c r="X4" s="5"/>
      <c r="Y4" s="293"/>
      <c r="Z4" s="294"/>
      <c r="AA4" s="295"/>
      <c r="AB4" s="293"/>
      <c r="AC4" s="294"/>
      <c r="AD4" s="295"/>
      <c r="AE4" s="296"/>
      <c r="AF4" s="294"/>
      <c r="AG4" s="295"/>
    </row>
    <row r="5" spans="1:37" ht="9.75" customHeight="1">
      <c r="A5" s="6"/>
      <c r="B5" s="7"/>
      <c r="C5" s="7"/>
      <c r="D5" s="7"/>
      <c r="E5" s="7"/>
      <c r="F5" s="7"/>
      <c r="G5" s="7"/>
      <c r="H5" s="7"/>
      <c r="I5" s="7"/>
      <c r="J5" s="7"/>
      <c r="K5" s="7"/>
      <c r="L5" s="8"/>
      <c r="M5" s="8"/>
      <c r="N5" s="8"/>
      <c r="O5" s="8"/>
      <c r="P5" s="8"/>
      <c r="Q5" s="8"/>
      <c r="R5" s="8"/>
      <c r="S5" s="8"/>
      <c r="T5" s="8"/>
      <c r="U5" s="8"/>
      <c r="V5" s="8"/>
      <c r="W5" s="8"/>
      <c r="X5" s="8"/>
      <c r="Y5" s="8"/>
      <c r="Z5" s="8"/>
      <c r="AA5" s="8"/>
      <c r="AB5" s="8"/>
      <c r="AC5" s="8"/>
      <c r="AD5" s="8"/>
      <c r="AE5" s="8"/>
      <c r="AF5" s="8"/>
      <c r="AG5" s="9"/>
    </row>
    <row r="6" spans="1:37">
      <c r="A6" s="260" t="s">
        <v>6</v>
      </c>
      <c r="B6" s="261"/>
      <c r="C6" s="261"/>
      <c r="D6" s="261"/>
      <c r="E6" s="261"/>
      <c r="F6" s="261"/>
      <c r="G6" s="261"/>
      <c r="H6" s="261"/>
      <c r="I6" s="261"/>
      <c r="J6" s="261"/>
      <c r="K6" s="261"/>
      <c r="L6" s="262"/>
      <c r="M6" s="260" t="s">
        <v>7</v>
      </c>
      <c r="N6" s="261"/>
      <c r="O6" s="261"/>
      <c r="P6" s="261"/>
      <c r="Q6" s="261"/>
      <c r="R6" s="262"/>
      <c r="S6" s="260" t="s">
        <v>8</v>
      </c>
      <c r="T6" s="261"/>
      <c r="U6" s="261"/>
      <c r="V6" s="261"/>
      <c r="W6" s="261"/>
      <c r="X6" s="262"/>
      <c r="Y6" s="278" t="s">
        <v>9</v>
      </c>
      <c r="Z6" s="279"/>
      <c r="AA6" s="280"/>
      <c r="AB6" s="284"/>
      <c r="AC6" s="285"/>
      <c r="AD6" s="285"/>
      <c r="AE6" s="285"/>
      <c r="AF6" s="285"/>
      <c r="AG6" s="286"/>
    </row>
    <row r="7" spans="1:37" ht="13.5" customHeight="1">
      <c r="A7" s="297" t="s">
        <v>10</v>
      </c>
      <c r="B7" s="298"/>
      <c r="C7" s="298"/>
      <c r="D7" s="298"/>
      <c r="E7" s="298"/>
      <c r="F7" s="298"/>
      <c r="G7" s="298"/>
      <c r="H7" s="298"/>
      <c r="I7" s="298"/>
      <c r="J7" s="298"/>
      <c r="K7" s="298"/>
      <c r="L7" s="299"/>
      <c r="M7" s="303" t="s">
        <v>448</v>
      </c>
      <c r="N7" s="304"/>
      <c r="O7" s="304"/>
      <c r="P7" s="304"/>
      <c r="Q7" s="304"/>
      <c r="R7" s="305"/>
      <c r="S7" s="263" t="s">
        <v>449</v>
      </c>
      <c r="T7" s="309"/>
      <c r="U7" s="309"/>
      <c r="V7" s="309"/>
      <c r="W7" s="309"/>
      <c r="X7" s="310"/>
      <c r="Y7" s="281"/>
      <c r="Z7" s="282"/>
      <c r="AA7" s="283"/>
      <c r="AB7" s="287"/>
      <c r="AC7" s="288"/>
      <c r="AD7" s="288"/>
      <c r="AE7" s="288"/>
      <c r="AF7" s="288"/>
      <c r="AG7" s="289"/>
    </row>
    <row r="8" spans="1:37" ht="26.25" customHeight="1">
      <c r="A8" s="300"/>
      <c r="B8" s="301"/>
      <c r="C8" s="301"/>
      <c r="D8" s="301"/>
      <c r="E8" s="301"/>
      <c r="F8" s="301"/>
      <c r="G8" s="301"/>
      <c r="H8" s="301"/>
      <c r="I8" s="301"/>
      <c r="J8" s="301"/>
      <c r="K8" s="301"/>
      <c r="L8" s="302"/>
      <c r="M8" s="306"/>
      <c r="N8" s="307"/>
      <c r="O8" s="307"/>
      <c r="P8" s="307"/>
      <c r="Q8" s="307"/>
      <c r="R8" s="308"/>
      <c r="S8" s="311"/>
      <c r="T8" s="312"/>
      <c r="U8" s="312"/>
      <c r="V8" s="312"/>
      <c r="W8" s="312"/>
      <c r="X8" s="313"/>
      <c r="Y8" s="281"/>
      <c r="Z8" s="282"/>
      <c r="AA8" s="283"/>
      <c r="AB8" s="287"/>
      <c r="AC8" s="288"/>
      <c r="AD8" s="288"/>
      <c r="AE8" s="288"/>
      <c r="AF8" s="288"/>
      <c r="AG8" s="289"/>
      <c r="AH8" s="10" t="s">
        <v>11</v>
      </c>
      <c r="AI8" s="11"/>
      <c r="AJ8" s="11"/>
      <c r="AK8" s="12"/>
    </row>
    <row r="9" spans="1:37" ht="13.5" customHeight="1">
      <c r="A9" s="314" t="s">
        <v>12</v>
      </c>
      <c r="B9" s="279"/>
      <c r="C9" s="279"/>
      <c r="D9" s="280"/>
      <c r="E9" s="318">
        <v>498</v>
      </c>
      <c r="F9" s="319"/>
      <c r="G9" s="319"/>
      <c r="H9" s="319"/>
      <c r="I9" s="319"/>
      <c r="J9" s="319"/>
      <c r="K9" s="319"/>
      <c r="L9" s="320"/>
      <c r="M9" s="314" t="s">
        <v>13</v>
      </c>
      <c r="N9" s="279"/>
      <c r="O9" s="279"/>
      <c r="P9" s="279"/>
      <c r="Q9" s="279"/>
      <c r="R9" s="280"/>
      <c r="S9" s="324" t="s">
        <v>14</v>
      </c>
      <c r="T9" s="325"/>
      <c r="U9" s="325"/>
      <c r="V9" s="325"/>
      <c r="W9" s="325"/>
      <c r="X9" s="325"/>
      <c r="Y9" s="325"/>
      <c r="Z9" s="325"/>
      <c r="AA9" s="325"/>
      <c r="AB9" s="325"/>
      <c r="AC9" s="325"/>
      <c r="AD9" s="325"/>
      <c r="AE9" s="325"/>
      <c r="AF9" s="325"/>
      <c r="AG9" s="326"/>
      <c r="AH9" s="13" t="s">
        <v>15</v>
      </c>
      <c r="AI9" s="14" t="s">
        <v>16</v>
      </c>
      <c r="AJ9" s="14" t="s">
        <v>17</v>
      </c>
      <c r="AK9" s="14" t="s">
        <v>18</v>
      </c>
    </row>
    <row r="10" spans="1:37" ht="13.5" customHeight="1">
      <c r="A10" s="315"/>
      <c r="B10" s="316"/>
      <c r="C10" s="316"/>
      <c r="D10" s="317"/>
      <c r="E10" s="321"/>
      <c r="F10" s="322"/>
      <c r="G10" s="322"/>
      <c r="H10" s="322"/>
      <c r="I10" s="322"/>
      <c r="J10" s="322"/>
      <c r="K10" s="322"/>
      <c r="L10" s="323"/>
      <c r="M10" s="315"/>
      <c r="N10" s="316"/>
      <c r="O10" s="316"/>
      <c r="P10" s="316"/>
      <c r="Q10" s="316"/>
      <c r="R10" s="317"/>
      <c r="S10" s="327"/>
      <c r="T10" s="328"/>
      <c r="U10" s="328"/>
      <c r="V10" s="328"/>
      <c r="W10" s="328"/>
      <c r="X10" s="328"/>
      <c r="Y10" s="328"/>
      <c r="Z10" s="328"/>
      <c r="AA10" s="328"/>
      <c r="AB10" s="328"/>
      <c r="AC10" s="328"/>
      <c r="AD10" s="328"/>
      <c r="AE10" s="328"/>
      <c r="AF10" s="328"/>
      <c r="AG10" s="329"/>
      <c r="AH10" s="15" t="s">
        <v>19</v>
      </c>
      <c r="AI10" s="16" t="s">
        <v>20</v>
      </c>
      <c r="AJ10" s="16" t="s">
        <v>21</v>
      </c>
      <c r="AK10" s="16" t="s">
        <v>22</v>
      </c>
    </row>
    <row r="11" spans="1:37" ht="13.5" customHeight="1">
      <c r="A11" s="330" t="s">
        <v>23</v>
      </c>
      <c r="B11" s="331"/>
      <c r="C11" s="331"/>
      <c r="D11" s="331"/>
      <c r="E11" s="332"/>
      <c r="F11" s="333"/>
      <c r="G11" s="333"/>
      <c r="H11" s="333"/>
      <c r="I11" s="333"/>
      <c r="J11" s="333"/>
      <c r="K11" s="333"/>
      <c r="L11" s="333"/>
      <c r="M11" s="333"/>
      <c r="N11" s="333"/>
      <c r="O11" s="333"/>
      <c r="P11" s="333"/>
      <c r="Q11" s="333"/>
      <c r="R11" s="334"/>
      <c r="S11" s="335" t="s">
        <v>24</v>
      </c>
      <c r="T11" s="336"/>
      <c r="U11" s="336"/>
      <c r="V11" s="336"/>
      <c r="W11" s="336"/>
      <c r="X11" s="337"/>
      <c r="Y11" s="278" t="s">
        <v>25</v>
      </c>
      <c r="Z11" s="338"/>
      <c r="AA11" s="339"/>
      <c r="AB11" s="19"/>
      <c r="AC11" s="19"/>
      <c r="AD11" s="19"/>
      <c r="AE11" s="19"/>
      <c r="AF11" s="19"/>
      <c r="AG11" s="20"/>
      <c r="AH11" s="15"/>
      <c r="AI11" s="16"/>
      <c r="AJ11" s="21"/>
      <c r="AK11" s="21"/>
    </row>
    <row r="12" spans="1:37" ht="13.5" customHeight="1">
      <c r="A12" s="315" t="s">
        <v>26</v>
      </c>
      <c r="B12" s="316"/>
      <c r="C12" s="316"/>
      <c r="D12" s="316"/>
      <c r="E12" s="332"/>
      <c r="F12" s="333"/>
      <c r="G12" s="333"/>
      <c r="H12" s="333"/>
      <c r="I12" s="333"/>
      <c r="J12" s="333"/>
      <c r="K12" s="333"/>
      <c r="L12" s="333"/>
      <c r="M12" s="333"/>
      <c r="N12" s="333"/>
      <c r="O12" s="333"/>
      <c r="P12" s="333"/>
      <c r="Q12" s="333"/>
      <c r="R12" s="334"/>
      <c r="S12" s="332"/>
      <c r="T12" s="333"/>
      <c r="U12" s="333"/>
      <c r="V12" s="333"/>
      <c r="W12" s="333"/>
      <c r="X12" s="334"/>
      <c r="Y12" s="340"/>
      <c r="Z12" s="341"/>
      <c r="AA12" s="342"/>
      <c r="AB12" s="5"/>
      <c r="AC12" s="5"/>
      <c r="AD12" s="5"/>
      <c r="AE12" s="5"/>
      <c r="AF12" s="5"/>
      <c r="AG12" s="22"/>
      <c r="AH12" s="23"/>
      <c r="AI12" s="24"/>
      <c r="AJ12" s="25"/>
      <c r="AK12" s="25"/>
    </row>
    <row r="13" spans="1:37">
      <c r="A13" s="343" t="s">
        <v>27</v>
      </c>
      <c r="B13" s="26"/>
      <c r="C13" s="27"/>
      <c r="D13" s="27"/>
      <c r="E13" s="27"/>
      <c r="F13" s="28"/>
      <c r="G13" s="28"/>
      <c r="H13" s="28"/>
      <c r="I13" s="28"/>
      <c r="J13" s="28"/>
      <c r="K13" s="28"/>
      <c r="L13" s="28"/>
      <c r="M13" s="28"/>
      <c r="N13" s="28"/>
      <c r="O13" s="28"/>
      <c r="P13" s="28"/>
      <c r="Q13" s="28"/>
      <c r="R13" s="28"/>
      <c r="S13" s="28"/>
      <c r="T13" s="28"/>
      <c r="U13" s="28"/>
      <c r="V13" s="28"/>
      <c r="W13" s="28"/>
      <c r="X13" s="28"/>
      <c r="Y13" s="28"/>
      <c r="Z13" s="28"/>
      <c r="AA13" s="28"/>
      <c r="AB13" s="29" t="s">
        <v>28</v>
      </c>
      <c r="AC13" s="30"/>
      <c r="AD13" s="30"/>
      <c r="AE13" s="31"/>
      <c r="AF13" s="31"/>
      <c r="AG13" s="32"/>
      <c r="AH13" s="33"/>
      <c r="AI13" s="17"/>
      <c r="AJ13" s="34"/>
      <c r="AK13" s="35"/>
    </row>
    <row r="14" spans="1:37">
      <c r="A14" s="344"/>
      <c r="B14" s="36"/>
      <c r="C14" s="37"/>
      <c r="D14" s="28"/>
      <c r="E14" s="37"/>
      <c r="F14" s="28"/>
      <c r="G14" s="37"/>
      <c r="H14" s="28"/>
      <c r="I14" s="28"/>
      <c r="J14" s="28"/>
      <c r="K14" s="28"/>
      <c r="L14" s="28"/>
      <c r="M14" s="28"/>
      <c r="N14" s="28"/>
      <c r="O14" s="28"/>
      <c r="P14" s="28"/>
      <c r="Q14" s="28"/>
      <c r="R14" s="28"/>
      <c r="S14" s="28"/>
      <c r="T14" s="28"/>
      <c r="U14" s="28"/>
      <c r="V14" s="28"/>
      <c r="W14" s="28"/>
      <c r="X14" s="28"/>
      <c r="Y14" s="28"/>
      <c r="Z14" s="28"/>
      <c r="AA14" s="28"/>
      <c r="AB14" s="38" t="s">
        <v>29</v>
      </c>
      <c r="AC14" s="19"/>
      <c r="AD14" s="19"/>
      <c r="AE14" s="39"/>
      <c r="AF14" s="39"/>
      <c r="AG14" s="40"/>
      <c r="AH14" s="41" t="str">
        <f>IF(AI14&lt;&gt;"",MAX(#REF!)+1,"")</f>
        <v/>
      </c>
      <c r="AI14" s="18"/>
      <c r="AJ14" s="42"/>
      <c r="AK14" s="43"/>
    </row>
    <row r="15" spans="1:37">
      <c r="A15" s="344"/>
      <c r="B15" s="36"/>
      <c r="C15" s="37"/>
      <c r="D15" s="28"/>
      <c r="E15" s="37"/>
      <c r="F15" s="28"/>
      <c r="G15" s="37"/>
      <c r="H15" s="28"/>
      <c r="I15" s="28"/>
      <c r="J15" s="28"/>
      <c r="K15" s="28"/>
      <c r="L15" s="28"/>
      <c r="M15" s="28"/>
      <c r="N15" s="28"/>
      <c r="O15" s="28"/>
      <c r="P15" s="28"/>
      <c r="Q15" s="28"/>
      <c r="R15" s="28"/>
      <c r="S15" s="28"/>
      <c r="T15" s="28"/>
      <c r="U15" s="28"/>
      <c r="V15" s="28"/>
      <c r="W15" s="28"/>
      <c r="X15" s="28"/>
      <c r="Y15" s="28"/>
      <c r="Z15" s="28"/>
      <c r="AA15" s="28"/>
      <c r="AB15" s="44"/>
      <c r="AC15" s="2"/>
      <c r="AD15" s="45"/>
      <c r="AE15" s="9" t="s">
        <v>30</v>
      </c>
      <c r="AF15" s="39"/>
      <c r="AG15" s="40"/>
      <c r="AH15" s="346">
        <v>28</v>
      </c>
      <c r="AI15" s="347"/>
      <c r="AJ15" s="347"/>
      <c r="AK15" s="348"/>
    </row>
    <row r="16" spans="1:37">
      <c r="A16" s="344"/>
      <c r="B16" s="36"/>
      <c r="C16" s="37"/>
      <c r="D16" s="28"/>
      <c r="E16" s="37"/>
      <c r="F16" s="28"/>
      <c r="G16" s="37"/>
      <c r="H16" s="28"/>
      <c r="I16" s="28"/>
      <c r="J16" s="28"/>
      <c r="K16" s="28"/>
      <c r="L16" s="28"/>
      <c r="M16" s="28"/>
      <c r="N16" s="28"/>
      <c r="O16" s="28"/>
      <c r="P16" s="28"/>
      <c r="Q16" s="28"/>
      <c r="R16" s="28"/>
      <c r="S16" s="28"/>
      <c r="T16" s="28"/>
      <c r="U16" s="28"/>
      <c r="V16" s="28"/>
      <c r="W16" s="28"/>
      <c r="X16" s="28"/>
      <c r="Y16" s="28"/>
      <c r="Z16" s="28"/>
      <c r="AA16" s="28"/>
      <c r="AB16" s="44"/>
      <c r="AC16" s="2"/>
      <c r="AD16" s="45"/>
      <c r="AE16" s="9" t="s">
        <v>31</v>
      </c>
      <c r="AF16" s="39"/>
      <c r="AG16" s="40"/>
      <c r="AH16" s="346">
        <v>0</v>
      </c>
      <c r="AI16" s="347"/>
      <c r="AJ16" s="347"/>
      <c r="AK16" s="348"/>
    </row>
    <row r="17" spans="1:37">
      <c r="A17" s="344"/>
      <c r="B17" s="36"/>
      <c r="C17" s="37"/>
      <c r="D17" s="28"/>
      <c r="E17" s="37"/>
      <c r="F17" s="28"/>
      <c r="G17" s="37"/>
      <c r="H17" s="28"/>
      <c r="I17" s="28"/>
      <c r="J17" s="28"/>
      <c r="K17" s="28"/>
      <c r="L17" s="28"/>
      <c r="M17" s="28"/>
      <c r="N17" s="28"/>
      <c r="O17" s="28"/>
      <c r="P17" s="28"/>
      <c r="Q17" s="28"/>
      <c r="R17" s="28"/>
      <c r="S17" s="28"/>
      <c r="T17" s="28"/>
      <c r="U17" s="28"/>
      <c r="V17" s="28"/>
      <c r="W17" s="28"/>
      <c r="X17" s="28"/>
      <c r="Y17" s="28"/>
      <c r="Z17" s="28"/>
      <c r="AA17" s="28"/>
      <c r="AB17" s="44"/>
      <c r="AC17" s="2"/>
      <c r="AD17" s="45"/>
      <c r="AE17" s="9" t="s">
        <v>32</v>
      </c>
      <c r="AF17" s="39"/>
      <c r="AG17" s="40"/>
      <c r="AH17" s="346">
        <v>0</v>
      </c>
      <c r="AI17" s="347"/>
      <c r="AJ17" s="347"/>
      <c r="AK17" s="348"/>
    </row>
    <row r="18" spans="1:37">
      <c r="A18" s="344"/>
      <c r="B18" s="36"/>
      <c r="C18" s="37"/>
      <c r="D18" s="28"/>
      <c r="E18" s="37"/>
      <c r="F18" s="28"/>
      <c r="G18" s="37"/>
      <c r="H18" s="28"/>
      <c r="I18" s="28"/>
      <c r="J18" s="28"/>
      <c r="K18" s="28"/>
      <c r="L18" s="28"/>
      <c r="M18" s="28"/>
      <c r="N18" s="28"/>
      <c r="O18" s="28"/>
      <c r="P18" s="28"/>
      <c r="Q18" s="28"/>
      <c r="R18" s="28"/>
      <c r="S18" s="28"/>
      <c r="T18" s="28"/>
      <c r="U18" s="28"/>
      <c r="V18" s="28"/>
      <c r="W18" s="28"/>
      <c r="X18" s="28"/>
      <c r="Y18" s="28"/>
      <c r="Z18" s="28"/>
      <c r="AA18" s="28"/>
      <c r="AB18" s="46"/>
      <c r="AC18" s="5"/>
      <c r="AD18" s="22"/>
      <c r="AE18" s="9" t="s">
        <v>33</v>
      </c>
      <c r="AF18" s="8"/>
      <c r="AG18" s="9"/>
      <c r="AH18" s="346">
        <v>17</v>
      </c>
      <c r="AI18" s="347"/>
      <c r="AJ18" s="347"/>
      <c r="AK18" s="348"/>
    </row>
    <row r="19" spans="1:37">
      <c r="A19" s="345"/>
      <c r="B19" s="47"/>
      <c r="C19" s="48"/>
      <c r="D19" s="48"/>
      <c r="E19" s="48"/>
      <c r="F19" s="48"/>
      <c r="G19" s="48"/>
      <c r="H19" s="49"/>
      <c r="I19" s="49"/>
      <c r="J19" s="49"/>
      <c r="K19" s="49"/>
      <c r="L19" s="49"/>
      <c r="M19" s="49"/>
      <c r="N19" s="49"/>
      <c r="O19" s="49"/>
      <c r="P19" s="49"/>
      <c r="Q19" s="49"/>
      <c r="R19" s="49"/>
      <c r="S19" s="49"/>
      <c r="T19" s="49"/>
      <c r="U19" s="49"/>
      <c r="V19" s="49"/>
      <c r="W19" s="49"/>
      <c r="X19" s="49"/>
      <c r="Y19" s="49"/>
      <c r="Z19" s="49"/>
      <c r="AA19" s="49"/>
      <c r="AB19" s="50"/>
      <c r="AC19" s="8"/>
      <c r="AD19" s="8" t="s">
        <v>34</v>
      </c>
      <c r="AE19" s="8"/>
      <c r="AF19" s="8"/>
      <c r="AG19" s="9"/>
      <c r="AH19" s="349">
        <f>SUM(AH15:AK18)</f>
        <v>45</v>
      </c>
      <c r="AI19" s="350"/>
      <c r="AJ19" s="350"/>
      <c r="AK19" s="351"/>
    </row>
    <row r="20" spans="1:37">
      <c r="B20" s="51"/>
      <c r="C20" s="52"/>
      <c r="D20" s="52"/>
      <c r="E20" s="52"/>
      <c r="F20" s="52"/>
      <c r="G20" s="52"/>
      <c r="H20" s="52"/>
      <c r="I20" s="52"/>
      <c r="J20" s="52"/>
      <c r="K20" s="52"/>
      <c r="L20" s="52"/>
      <c r="M20" s="52"/>
      <c r="N20" s="52"/>
      <c r="O20" s="52"/>
      <c r="P20" s="52"/>
      <c r="Q20" s="52"/>
      <c r="R20" s="52"/>
      <c r="S20" s="52"/>
      <c r="T20" s="52"/>
      <c r="U20" s="52"/>
      <c r="V20" s="52"/>
      <c r="W20" s="52"/>
      <c r="X20" s="50" t="s">
        <v>35</v>
      </c>
      <c r="Y20" s="8"/>
      <c r="Z20" s="8"/>
      <c r="AA20" s="9"/>
      <c r="AB20" s="50"/>
      <c r="AC20" s="8"/>
      <c r="AD20" s="8"/>
      <c r="AE20" s="8"/>
      <c r="AF20" s="8"/>
      <c r="AG20" s="9"/>
      <c r="AH20" s="53" t="s">
        <v>36</v>
      </c>
      <c r="AI20" s="18"/>
      <c r="AJ20" s="42"/>
      <c r="AK20" s="43"/>
    </row>
  </sheetData>
  <mergeCells count="40">
    <mergeCell ref="A13:A19"/>
    <mergeCell ref="AH15:AK15"/>
    <mergeCell ref="AH16:AK16"/>
    <mergeCell ref="AH17:AK17"/>
    <mergeCell ref="AH18:AK18"/>
    <mergeCell ref="AH19:AK19"/>
    <mergeCell ref="A9:D10"/>
    <mergeCell ref="E9:L10"/>
    <mergeCell ref="M9:R10"/>
    <mergeCell ref="S9:AG10"/>
    <mergeCell ref="A11:D11"/>
    <mergeCell ref="E11:R11"/>
    <mergeCell ref="S11:X11"/>
    <mergeCell ref="Y11:AA12"/>
    <mergeCell ref="A12:D12"/>
    <mergeCell ref="E12:R12"/>
    <mergeCell ref="S12:X12"/>
    <mergeCell ref="A6:L6"/>
    <mergeCell ref="M6:R6"/>
    <mergeCell ref="S6:X6"/>
    <mergeCell ref="Y6:AA8"/>
    <mergeCell ref="AB6:AG8"/>
    <mergeCell ref="A7:L8"/>
    <mergeCell ref="M7:R8"/>
    <mergeCell ref="S7:X8"/>
    <mergeCell ref="A1:K4"/>
    <mergeCell ref="M1:W1"/>
    <mergeCell ref="Y1:AA1"/>
    <mergeCell ref="AB1:AD1"/>
    <mergeCell ref="AE1:AG1"/>
    <mergeCell ref="M2:W4"/>
    <mergeCell ref="Y2:AA2"/>
    <mergeCell ref="AB2:AD2"/>
    <mergeCell ref="AE2:AG2"/>
    <mergeCell ref="Y3:AA3"/>
    <mergeCell ref="AB3:AD3"/>
    <mergeCell ref="AE3:AG3"/>
    <mergeCell ref="Y4:AA4"/>
    <mergeCell ref="AB4:AD4"/>
    <mergeCell ref="AE4:AG4"/>
  </mergeCells>
  <phoneticPr fontId="1" type="noConversion"/>
  <pageMargins left="0.70866141732283472" right="0.70866141732283472" top="0.74803149606299213" bottom="0.74803149606299213" header="0.31496062992125984" footer="0.31496062992125984"/>
  <pageSetup paperSize="9" scale="78" fitToHeight="0" orientation="portrait" r:id="rId1"/>
  <rowBreaks count="1" manualBreakCount="1">
    <brk id="12" max="3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A4DA-E089-426E-8E75-685BFF7F7B97}">
  <sheetPr>
    <pageSetUpPr fitToPage="1"/>
  </sheetPr>
  <dimension ref="A1:AD71"/>
  <sheetViews>
    <sheetView topLeftCell="A26" zoomScale="85" zoomScaleNormal="85" zoomScaleSheetLayoutView="85" workbookViewId="0">
      <pane ySplit="2" topLeftCell="A28" activePane="bottomLeft" state="frozen"/>
      <selection sqref="A1:K4"/>
      <selection pane="bottomLeft" activeCell="E31" sqref="E31"/>
    </sheetView>
  </sheetViews>
  <sheetFormatPr defaultRowHeight="13.5"/>
  <cols>
    <col min="1" max="1" width="10.125" style="55" bestFit="1" customWidth="1"/>
    <col min="2" max="3" width="10.125" style="55" customWidth="1"/>
    <col min="4" max="4" width="8.375" style="55" bestFit="1" customWidth="1"/>
    <col min="5" max="5" width="17.375" style="55" customWidth="1"/>
    <col min="6" max="6" width="8.375" style="55" bestFit="1" customWidth="1"/>
    <col min="7" max="7" width="14" style="55" bestFit="1" customWidth="1"/>
    <col min="8" max="8" width="22" style="55" bestFit="1" customWidth="1"/>
    <col min="9" max="9" width="12.125" style="55" bestFit="1" customWidth="1"/>
    <col min="10" max="10" width="11.625" style="55" customWidth="1"/>
    <col min="11" max="11" width="7.125" style="55" bestFit="1" customWidth="1"/>
    <col min="12" max="12" width="12.125" style="55" bestFit="1" customWidth="1"/>
    <col min="13" max="13" width="9" style="55"/>
    <col min="14" max="14" width="7.125" style="55" bestFit="1" customWidth="1"/>
    <col min="15" max="15" width="17" style="55" customWidth="1"/>
    <col min="16" max="16" width="41" style="55" customWidth="1"/>
    <col min="17" max="17" width="9.375" style="55" customWidth="1"/>
    <col min="18" max="18" width="23.125" style="55" customWidth="1"/>
    <col min="19" max="19" width="55.125" style="55" bestFit="1" customWidth="1"/>
    <col min="20" max="20" width="29.125" style="55" customWidth="1"/>
    <col min="21" max="21" width="12.875" style="55" bestFit="1" customWidth="1"/>
    <col min="22" max="22" width="12.125" style="55" bestFit="1" customWidth="1"/>
    <col min="23" max="23" width="12.375" style="55" bestFit="1" customWidth="1"/>
    <col min="24" max="24" width="27.875" style="55" bestFit="1" customWidth="1"/>
    <col min="25" max="25" width="9.875" style="55" customWidth="1"/>
    <col min="26" max="26" width="7.125" style="55" bestFit="1" customWidth="1"/>
    <col min="27" max="27" width="14.875" style="55" customWidth="1"/>
    <col min="28" max="28" width="16.125" style="55" customWidth="1"/>
    <col min="29" max="29" width="12.125" style="55" bestFit="1" customWidth="1"/>
    <col min="30" max="30" width="7.125" style="55" bestFit="1" customWidth="1"/>
    <col min="31" max="258" width="9" style="55"/>
    <col min="259" max="259" width="10.125" style="55" bestFit="1" customWidth="1"/>
    <col min="260" max="261" width="10.125" style="55" customWidth="1"/>
    <col min="262" max="262" width="8.375" style="55" bestFit="1" customWidth="1"/>
    <col min="263" max="263" width="14" style="55" bestFit="1" customWidth="1"/>
    <col min="264" max="264" width="11.625" style="55" bestFit="1" customWidth="1"/>
    <col min="265" max="265" width="11.5" style="55" bestFit="1" customWidth="1"/>
    <col min="266" max="266" width="11.625" style="55" customWidth="1"/>
    <col min="267" max="268" width="7.125" style="55" bestFit="1" customWidth="1"/>
    <col min="269" max="269" width="9" style="55"/>
    <col min="270" max="270" width="7.125" style="55" bestFit="1" customWidth="1"/>
    <col min="271" max="271" width="10" style="55" customWidth="1"/>
    <col min="272" max="272" width="41" style="55" customWidth="1"/>
    <col min="273" max="273" width="9.375" style="55" customWidth="1"/>
    <col min="274" max="274" width="9.875" style="55" customWidth="1"/>
    <col min="275" max="275" width="33" style="55" customWidth="1"/>
    <col min="276" max="276" width="11.125" style="55" customWidth="1"/>
    <col min="277" max="277" width="12.875" style="55" bestFit="1" customWidth="1"/>
    <col min="278" max="278" width="11" style="55" bestFit="1" customWidth="1"/>
    <col min="279" max="279" width="12.375" style="55" bestFit="1" customWidth="1"/>
    <col min="280" max="280" width="10.125" style="55" bestFit="1" customWidth="1"/>
    <col min="281" max="281" width="9.875" style="55" customWidth="1"/>
    <col min="282" max="282" width="7.125" style="55" bestFit="1" customWidth="1"/>
    <col min="283" max="283" width="14.875" style="55" customWidth="1"/>
    <col min="284" max="284" width="16.125" style="55" customWidth="1"/>
    <col min="285" max="285" width="11" style="55" bestFit="1" customWidth="1"/>
    <col min="286" max="286" width="7.125" style="55" bestFit="1" customWidth="1"/>
    <col min="287" max="514" width="9" style="55"/>
    <col min="515" max="515" width="10.125" style="55" bestFit="1" customWidth="1"/>
    <col min="516" max="517" width="10.125" style="55" customWidth="1"/>
    <col min="518" max="518" width="8.375" style="55" bestFit="1" customWidth="1"/>
    <col min="519" max="519" width="14" style="55" bestFit="1" customWidth="1"/>
    <col min="520" max="520" width="11.625" style="55" bestFit="1" customWidth="1"/>
    <col min="521" max="521" width="11.5" style="55" bestFit="1" customWidth="1"/>
    <col min="522" max="522" width="11.625" style="55" customWidth="1"/>
    <col min="523" max="524" width="7.125" style="55" bestFit="1" customWidth="1"/>
    <col min="525" max="525" width="9" style="55"/>
    <col min="526" max="526" width="7.125" style="55" bestFit="1" customWidth="1"/>
    <col min="527" max="527" width="10" style="55" customWidth="1"/>
    <col min="528" max="528" width="41" style="55" customWidth="1"/>
    <col min="529" max="529" width="9.375" style="55" customWidth="1"/>
    <col min="530" max="530" width="9.875" style="55" customWidth="1"/>
    <col min="531" max="531" width="33" style="55" customWidth="1"/>
    <col min="532" max="532" width="11.125" style="55" customWidth="1"/>
    <col min="533" max="533" width="12.875" style="55" bestFit="1" customWidth="1"/>
    <col min="534" max="534" width="11" style="55" bestFit="1" customWidth="1"/>
    <col min="535" max="535" width="12.375" style="55" bestFit="1" customWidth="1"/>
    <col min="536" max="536" width="10.125" style="55" bestFit="1" customWidth="1"/>
    <col min="537" max="537" width="9.875" style="55" customWidth="1"/>
    <col min="538" max="538" width="7.125" style="55" bestFit="1" customWidth="1"/>
    <col min="539" max="539" width="14.875" style="55" customWidth="1"/>
    <col min="540" max="540" width="16.125" style="55" customWidth="1"/>
    <col min="541" max="541" width="11" style="55" bestFit="1" customWidth="1"/>
    <col min="542" max="542" width="7.125" style="55" bestFit="1" customWidth="1"/>
    <col min="543" max="770" width="9" style="55"/>
    <col min="771" max="771" width="10.125" style="55" bestFit="1" customWidth="1"/>
    <col min="772" max="773" width="10.125" style="55" customWidth="1"/>
    <col min="774" max="774" width="8.375" style="55" bestFit="1" customWidth="1"/>
    <col min="775" max="775" width="14" style="55" bestFit="1" customWidth="1"/>
    <col min="776" max="776" width="11.625" style="55" bestFit="1" customWidth="1"/>
    <col min="777" max="777" width="11.5" style="55" bestFit="1" customWidth="1"/>
    <col min="778" max="778" width="11.625" style="55" customWidth="1"/>
    <col min="779" max="780" width="7.125" style="55" bestFit="1" customWidth="1"/>
    <col min="781" max="781" width="9" style="55"/>
    <col min="782" max="782" width="7.125" style="55" bestFit="1" customWidth="1"/>
    <col min="783" max="783" width="10" style="55" customWidth="1"/>
    <col min="784" max="784" width="41" style="55" customWidth="1"/>
    <col min="785" max="785" width="9.375" style="55" customWidth="1"/>
    <col min="786" max="786" width="9.875" style="55" customWidth="1"/>
    <col min="787" max="787" width="33" style="55" customWidth="1"/>
    <col min="788" max="788" width="11.125" style="55" customWidth="1"/>
    <col min="789" max="789" width="12.875" style="55" bestFit="1" customWidth="1"/>
    <col min="790" max="790" width="11" style="55" bestFit="1" customWidth="1"/>
    <col min="791" max="791" width="12.375" style="55" bestFit="1" customWidth="1"/>
    <col min="792" max="792" width="10.125" style="55" bestFit="1" customWidth="1"/>
    <col min="793" max="793" width="9.875" style="55" customWidth="1"/>
    <col min="794" max="794" width="7.125" style="55" bestFit="1" customWidth="1"/>
    <col min="795" max="795" width="14.875" style="55" customWidth="1"/>
    <col min="796" max="796" width="16.125" style="55" customWidth="1"/>
    <col min="797" max="797" width="11" style="55" bestFit="1" customWidth="1"/>
    <col min="798" max="798" width="7.125" style="55" bestFit="1" customWidth="1"/>
    <col min="799" max="1026" width="9" style="55"/>
    <col min="1027" max="1027" width="10.125" style="55" bestFit="1" customWidth="1"/>
    <col min="1028" max="1029" width="10.125" style="55" customWidth="1"/>
    <col min="1030" max="1030" width="8.375" style="55" bestFit="1" customWidth="1"/>
    <col min="1031" max="1031" width="14" style="55" bestFit="1" customWidth="1"/>
    <col min="1032" max="1032" width="11.625" style="55" bestFit="1" customWidth="1"/>
    <col min="1033" max="1033" width="11.5" style="55" bestFit="1" customWidth="1"/>
    <col min="1034" max="1034" width="11.625" style="55" customWidth="1"/>
    <col min="1035" max="1036" width="7.125" style="55" bestFit="1" customWidth="1"/>
    <col min="1037" max="1037" width="9" style="55"/>
    <col min="1038" max="1038" width="7.125" style="55" bestFit="1" customWidth="1"/>
    <col min="1039" max="1039" width="10" style="55" customWidth="1"/>
    <col min="1040" max="1040" width="41" style="55" customWidth="1"/>
    <col min="1041" max="1041" width="9.375" style="55" customWidth="1"/>
    <col min="1042" max="1042" width="9.875" style="55" customWidth="1"/>
    <col min="1043" max="1043" width="33" style="55" customWidth="1"/>
    <col min="1044" max="1044" width="11.125" style="55" customWidth="1"/>
    <col min="1045" max="1045" width="12.875" style="55" bestFit="1" customWidth="1"/>
    <col min="1046" max="1046" width="11" style="55" bestFit="1" customWidth="1"/>
    <col min="1047" max="1047" width="12.375" style="55" bestFit="1" customWidth="1"/>
    <col min="1048" max="1048" width="10.125" style="55" bestFit="1" customWidth="1"/>
    <col min="1049" max="1049" width="9.875" style="55" customWidth="1"/>
    <col min="1050" max="1050" width="7.125" style="55" bestFit="1" customWidth="1"/>
    <col min="1051" max="1051" width="14.875" style="55" customWidth="1"/>
    <col min="1052" max="1052" width="16.125" style="55" customWidth="1"/>
    <col min="1053" max="1053" width="11" style="55" bestFit="1" customWidth="1"/>
    <col min="1054" max="1054" width="7.125" style="55" bestFit="1" customWidth="1"/>
    <col min="1055" max="1282" width="9" style="55"/>
    <col min="1283" max="1283" width="10.125" style="55" bestFit="1" customWidth="1"/>
    <col min="1284" max="1285" width="10.125" style="55" customWidth="1"/>
    <col min="1286" max="1286" width="8.375" style="55" bestFit="1" customWidth="1"/>
    <col min="1287" max="1287" width="14" style="55" bestFit="1" customWidth="1"/>
    <col min="1288" max="1288" width="11.625" style="55" bestFit="1" customWidth="1"/>
    <col min="1289" max="1289" width="11.5" style="55" bestFit="1" customWidth="1"/>
    <col min="1290" max="1290" width="11.625" style="55" customWidth="1"/>
    <col min="1291" max="1292" width="7.125" style="55" bestFit="1" customWidth="1"/>
    <col min="1293" max="1293" width="9" style="55"/>
    <col min="1294" max="1294" width="7.125" style="55" bestFit="1" customWidth="1"/>
    <col min="1295" max="1295" width="10" style="55" customWidth="1"/>
    <col min="1296" max="1296" width="41" style="55" customWidth="1"/>
    <col min="1297" max="1297" width="9.375" style="55" customWidth="1"/>
    <col min="1298" max="1298" width="9.875" style="55" customWidth="1"/>
    <col min="1299" max="1299" width="33" style="55" customWidth="1"/>
    <col min="1300" max="1300" width="11.125" style="55" customWidth="1"/>
    <col min="1301" max="1301" width="12.875" style="55" bestFit="1" customWidth="1"/>
    <col min="1302" max="1302" width="11" style="55" bestFit="1" customWidth="1"/>
    <col min="1303" max="1303" width="12.375" style="55" bestFit="1" customWidth="1"/>
    <col min="1304" max="1304" width="10.125" style="55" bestFit="1" customWidth="1"/>
    <col min="1305" max="1305" width="9.875" style="55" customWidth="1"/>
    <col min="1306" max="1306" width="7.125" style="55" bestFit="1" customWidth="1"/>
    <col min="1307" max="1307" width="14.875" style="55" customWidth="1"/>
    <col min="1308" max="1308" width="16.125" style="55" customWidth="1"/>
    <col min="1309" max="1309" width="11" style="55" bestFit="1" customWidth="1"/>
    <col min="1310" max="1310" width="7.125" style="55" bestFit="1" customWidth="1"/>
    <col min="1311" max="1538" width="9" style="55"/>
    <col min="1539" max="1539" width="10.125" style="55" bestFit="1" customWidth="1"/>
    <col min="1540" max="1541" width="10.125" style="55" customWidth="1"/>
    <col min="1542" max="1542" width="8.375" style="55" bestFit="1" customWidth="1"/>
    <col min="1543" max="1543" width="14" style="55" bestFit="1" customWidth="1"/>
    <col min="1544" max="1544" width="11.625" style="55" bestFit="1" customWidth="1"/>
    <col min="1545" max="1545" width="11.5" style="55" bestFit="1" customWidth="1"/>
    <col min="1546" max="1546" width="11.625" style="55" customWidth="1"/>
    <col min="1547" max="1548" width="7.125" style="55" bestFit="1" customWidth="1"/>
    <col min="1549" max="1549" width="9" style="55"/>
    <col min="1550" max="1550" width="7.125" style="55" bestFit="1" customWidth="1"/>
    <col min="1551" max="1551" width="10" style="55" customWidth="1"/>
    <col min="1552" max="1552" width="41" style="55" customWidth="1"/>
    <col min="1553" max="1553" width="9.375" style="55" customWidth="1"/>
    <col min="1554" max="1554" width="9.875" style="55" customWidth="1"/>
    <col min="1555" max="1555" width="33" style="55" customWidth="1"/>
    <col min="1556" max="1556" width="11.125" style="55" customWidth="1"/>
    <col min="1557" max="1557" width="12.875" style="55" bestFit="1" customWidth="1"/>
    <col min="1558" max="1558" width="11" style="55" bestFit="1" customWidth="1"/>
    <col min="1559" max="1559" width="12.375" style="55" bestFit="1" customWidth="1"/>
    <col min="1560" max="1560" width="10.125" style="55" bestFit="1" customWidth="1"/>
    <col min="1561" max="1561" width="9.875" style="55" customWidth="1"/>
    <col min="1562" max="1562" width="7.125" style="55" bestFit="1" customWidth="1"/>
    <col min="1563" max="1563" width="14.875" style="55" customWidth="1"/>
    <col min="1564" max="1564" width="16.125" style="55" customWidth="1"/>
    <col min="1565" max="1565" width="11" style="55" bestFit="1" customWidth="1"/>
    <col min="1566" max="1566" width="7.125" style="55" bestFit="1" customWidth="1"/>
    <col min="1567" max="1794" width="9" style="55"/>
    <col min="1795" max="1795" width="10.125" style="55" bestFit="1" customWidth="1"/>
    <col min="1796" max="1797" width="10.125" style="55" customWidth="1"/>
    <col min="1798" max="1798" width="8.375" style="55" bestFit="1" customWidth="1"/>
    <col min="1799" max="1799" width="14" style="55" bestFit="1" customWidth="1"/>
    <col min="1800" max="1800" width="11.625" style="55" bestFit="1" customWidth="1"/>
    <col min="1801" max="1801" width="11.5" style="55" bestFit="1" customWidth="1"/>
    <col min="1802" max="1802" width="11.625" style="55" customWidth="1"/>
    <col min="1803" max="1804" width="7.125" style="55" bestFit="1" customWidth="1"/>
    <col min="1805" max="1805" width="9" style="55"/>
    <col min="1806" max="1806" width="7.125" style="55" bestFit="1" customWidth="1"/>
    <col min="1807" max="1807" width="10" style="55" customWidth="1"/>
    <col min="1808" max="1808" width="41" style="55" customWidth="1"/>
    <col min="1809" max="1809" width="9.375" style="55" customWidth="1"/>
    <col min="1810" max="1810" width="9.875" style="55" customWidth="1"/>
    <col min="1811" max="1811" width="33" style="55" customWidth="1"/>
    <col min="1812" max="1812" width="11.125" style="55" customWidth="1"/>
    <col min="1813" max="1813" width="12.875" style="55" bestFit="1" customWidth="1"/>
    <col min="1814" max="1814" width="11" style="55" bestFit="1" customWidth="1"/>
    <col min="1815" max="1815" width="12.375" style="55" bestFit="1" customWidth="1"/>
    <col min="1816" max="1816" width="10.125" style="55" bestFit="1" customWidth="1"/>
    <col min="1817" max="1817" width="9.875" style="55" customWidth="1"/>
    <col min="1818" max="1818" width="7.125" style="55" bestFit="1" customWidth="1"/>
    <col min="1819" max="1819" width="14.875" style="55" customWidth="1"/>
    <col min="1820" max="1820" width="16.125" style="55" customWidth="1"/>
    <col min="1821" max="1821" width="11" style="55" bestFit="1" customWidth="1"/>
    <col min="1822" max="1822" width="7.125" style="55" bestFit="1" customWidth="1"/>
    <col min="1823" max="2050" width="9" style="55"/>
    <col min="2051" max="2051" width="10.125" style="55" bestFit="1" customWidth="1"/>
    <col min="2052" max="2053" width="10.125" style="55" customWidth="1"/>
    <col min="2054" max="2054" width="8.375" style="55" bestFit="1" customWidth="1"/>
    <col min="2055" max="2055" width="14" style="55" bestFit="1" customWidth="1"/>
    <col min="2056" max="2056" width="11.625" style="55" bestFit="1" customWidth="1"/>
    <col min="2057" max="2057" width="11.5" style="55" bestFit="1" customWidth="1"/>
    <col min="2058" max="2058" width="11.625" style="55" customWidth="1"/>
    <col min="2059" max="2060" width="7.125" style="55" bestFit="1" customWidth="1"/>
    <col min="2061" max="2061" width="9" style="55"/>
    <col min="2062" max="2062" width="7.125" style="55" bestFit="1" customWidth="1"/>
    <col min="2063" max="2063" width="10" style="55" customWidth="1"/>
    <col min="2064" max="2064" width="41" style="55" customWidth="1"/>
    <col min="2065" max="2065" width="9.375" style="55" customWidth="1"/>
    <col min="2066" max="2066" width="9.875" style="55" customWidth="1"/>
    <col min="2067" max="2067" width="33" style="55" customWidth="1"/>
    <col min="2068" max="2068" width="11.125" style="55" customWidth="1"/>
    <col min="2069" max="2069" width="12.875" style="55" bestFit="1" customWidth="1"/>
    <col min="2070" max="2070" width="11" style="55" bestFit="1" customWidth="1"/>
    <col min="2071" max="2071" width="12.375" style="55" bestFit="1" customWidth="1"/>
    <col min="2072" max="2072" width="10.125" style="55" bestFit="1" customWidth="1"/>
    <col min="2073" max="2073" width="9.875" style="55" customWidth="1"/>
    <col min="2074" max="2074" width="7.125" style="55" bestFit="1" customWidth="1"/>
    <col min="2075" max="2075" width="14.875" style="55" customWidth="1"/>
    <col min="2076" max="2076" width="16.125" style="55" customWidth="1"/>
    <col min="2077" max="2077" width="11" style="55" bestFit="1" customWidth="1"/>
    <col min="2078" max="2078" width="7.125" style="55" bestFit="1" customWidth="1"/>
    <col min="2079" max="2306" width="9" style="55"/>
    <col min="2307" max="2307" width="10.125" style="55" bestFit="1" customWidth="1"/>
    <col min="2308" max="2309" width="10.125" style="55" customWidth="1"/>
    <col min="2310" max="2310" width="8.375" style="55" bestFit="1" customWidth="1"/>
    <col min="2311" max="2311" width="14" style="55" bestFit="1" customWidth="1"/>
    <col min="2312" max="2312" width="11.625" style="55" bestFit="1" customWidth="1"/>
    <col min="2313" max="2313" width="11.5" style="55" bestFit="1" customWidth="1"/>
    <col min="2314" max="2314" width="11.625" style="55" customWidth="1"/>
    <col min="2315" max="2316" width="7.125" style="55" bestFit="1" customWidth="1"/>
    <col min="2317" max="2317" width="9" style="55"/>
    <col min="2318" max="2318" width="7.125" style="55" bestFit="1" customWidth="1"/>
    <col min="2319" max="2319" width="10" style="55" customWidth="1"/>
    <col min="2320" max="2320" width="41" style="55" customWidth="1"/>
    <col min="2321" max="2321" width="9.375" style="55" customWidth="1"/>
    <col min="2322" max="2322" width="9.875" style="55" customWidth="1"/>
    <col min="2323" max="2323" width="33" style="55" customWidth="1"/>
    <col min="2324" max="2324" width="11.125" style="55" customWidth="1"/>
    <col min="2325" max="2325" width="12.875" style="55" bestFit="1" customWidth="1"/>
    <col min="2326" max="2326" width="11" style="55" bestFit="1" customWidth="1"/>
    <col min="2327" max="2327" width="12.375" style="55" bestFit="1" customWidth="1"/>
    <col min="2328" max="2328" width="10.125" style="55" bestFit="1" customWidth="1"/>
    <col min="2329" max="2329" width="9.875" style="55" customWidth="1"/>
    <col min="2330" max="2330" width="7.125" style="55" bestFit="1" customWidth="1"/>
    <col min="2331" max="2331" width="14.875" style="55" customWidth="1"/>
    <col min="2332" max="2332" width="16.125" style="55" customWidth="1"/>
    <col min="2333" max="2333" width="11" style="55" bestFit="1" customWidth="1"/>
    <col min="2334" max="2334" width="7.125" style="55" bestFit="1" customWidth="1"/>
    <col min="2335" max="2562" width="9" style="55"/>
    <col min="2563" max="2563" width="10.125" style="55" bestFit="1" customWidth="1"/>
    <col min="2564" max="2565" width="10.125" style="55" customWidth="1"/>
    <col min="2566" max="2566" width="8.375" style="55" bestFit="1" customWidth="1"/>
    <col min="2567" max="2567" width="14" style="55" bestFit="1" customWidth="1"/>
    <col min="2568" max="2568" width="11.625" style="55" bestFit="1" customWidth="1"/>
    <col min="2569" max="2569" width="11.5" style="55" bestFit="1" customWidth="1"/>
    <col min="2570" max="2570" width="11.625" style="55" customWidth="1"/>
    <col min="2571" max="2572" width="7.125" style="55" bestFit="1" customWidth="1"/>
    <col min="2573" max="2573" width="9" style="55"/>
    <col min="2574" max="2574" width="7.125" style="55" bestFit="1" customWidth="1"/>
    <col min="2575" max="2575" width="10" style="55" customWidth="1"/>
    <col min="2576" max="2576" width="41" style="55" customWidth="1"/>
    <col min="2577" max="2577" width="9.375" style="55" customWidth="1"/>
    <col min="2578" max="2578" width="9.875" style="55" customWidth="1"/>
    <col min="2579" max="2579" width="33" style="55" customWidth="1"/>
    <col min="2580" max="2580" width="11.125" style="55" customWidth="1"/>
    <col min="2581" max="2581" width="12.875" style="55" bestFit="1" customWidth="1"/>
    <col min="2582" max="2582" width="11" style="55" bestFit="1" customWidth="1"/>
    <col min="2583" max="2583" width="12.375" style="55" bestFit="1" customWidth="1"/>
    <col min="2584" max="2584" width="10.125" style="55" bestFit="1" customWidth="1"/>
    <col min="2585" max="2585" width="9.875" style="55" customWidth="1"/>
    <col min="2586" max="2586" width="7.125" style="55" bestFit="1" customWidth="1"/>
    <col min="2587" max="2587" width="14.875" style="55" customWidth="1"/>
    <col min="2588" max="2588" width="16.125" style="55" customWidth="1"/>
    <col min="2589" max="2589" width="11" style="55" bestFit="1" customWidth="1"/>
    <col min="2590" max="2590" width="7.125" style="55" bestFit="1" customWidth="1"/>
    <col min="2591" max="2818" width="9" style="55"/>
    <col min="2819" max="2819" width="10.125" style="55" bestFit="1" customWidth="1"/>
    <col min="2820" max="2821" width="10.125" style="55" customWidth="1"/>
    <col min="2822" max="2822" width="8.375" style="55" bestFit="1" customWidth="1"/>
    <col min="2823" max="2823" width="14" style="55" bestFit="1" customWidth="1"/>
    <col min="2824" max="2824" width="11.625" style="55" bestFit="1" customWidth="1"/>
    <col min="2825" max="2825" width="11.5" style="55" bestFit="1" customWidth="1"/>
    <col min="2826" max="2826" width="11.625" style="55" customWidth="1"/>
    <col min="2827" max="2828" width="7.125" style="55" bestFit="1" customWidth="1"/>
    <col min="2829" max="2829" width="9" style="55"/>
    <col min="2830" max="2830" width="7.125" style="55" bestFit="1" customWidth="1"/>
    <col min="2831" max="2831" width="10" style="55" customWidth="1"/>
    <col min="2832" max="2832" width="41" style="55" customWidth="1"/>
    <col min="2833" max="2833" width="9.375" style="55" customWidth="1"/>
    <col min="2834" max="2834" width="9.875" style="55" customWidth="1"/>
    <col min="2835" max="2835" width="33" style="55" customWidth="1"/>
    <col min="2836" max="2836" width="11.125" style="55" customWidth="1"/>
    <col min="2837" max="2837" width="12.875" style="55" bestFit="1" customWidth="1"/>
    <col min="2838" max="2838" width="11" style="55" bestFit="1" customWidth="1"/>
    <col min="2839" max="2839" width="12.375" style="55" bestFit="1" customWidth="1"/>
    <col min="2840" max="2840" width="10.125" style="55" bestFit="1" customWidth="1"/>
    <col min="2841" max="2841" width="9.875" style="55" customWidth="1"/>
    <col min="2842" max="2842" width="7.125" style="55" bestFit="1" customWidth="1"/>
    <col min="2843" max="2843" width="14.875" style="55" customWidth="1"/>
    <col min="2844" max="2844" width="16.125" style="55" customWidth="1"/>
    <col min="2845" max="2845" width="11" style="55" bestFit="1" customWidth="1"/>
    <col min="2846" max="2846" width="7.125" style="55" bestFit="1" customWidth="1"/>
    <col min="2847" max="3074" width="9" style="55"/>
    <col min="3075" max="3075" width="10.125" style="55" bestFit="1" customWidth="1"/>
    <col min="3076" max="3077" width="10.125" style="55" customWidth="1"/>
    <col min="3078" max="3078" width="8.375" style="55" bestFit="1" customWidth="1"/>
    <col min="3079" max="3079" width="14" style="55" bestFit="1" customWidth="1"/>
    <col min="3080" max="3080" width="11.625" style="55" bestFit="1" customWidth="1"/>
    <col min="3081" max="3081" width="11.5" style="55" bestFit="1" customWidth="1"/>
    <col min="3082" max="3082" width="11.625" style="55" customWidth="1"/>
    <col min="3083" max="3084" width="7.125" style="55" bestFit="1" customWidth="1"/>
    <col min="3085" max="3085" width="9" style="55"/>
    <col min="3086" max="3086" width="7.125" style="55" bestFit="1" customWidth="1"/>
    <col min="3087" max="3087" width="10" style="55" customWidth="1"/>
    <col min="3088" max="3088" width="41" style="55" customWidth="1"/>
    <col min="3089" max="3089" width="9.375" style="55" customWidth="1"/>
    <col min="3090" max="3090" width="9.875" style="55" customWidth="1"/>
    <col min="3091" max="3091" width="33" style="55" customWidth="1"/>
    <col min="3092" max="3092" width="11.125" style="55" customWidth="1"/>
    <col min="3093" max="3093" width="12.875" style="55" bestFit="1" customWidth="1"/>
    <col min="3094" max="3094" width="11" style="55" bestFit="1" customWidth="1"/>
    <col min="3095" max="3095" width="12.375" style="55" bestFit="1" customWidth="1"/>
    <col min="3096" max="3096" width="10.125" style="55" bestFit="1" customWidth="1"/>
    <col min="3097" max="3097" width="9.875" style="55" customWidth="1"/>
    <col min="3098" max="3098" width="7.125" style="55" bestFit="1" customWidth="1"/>
    <col min="3099" max="3099" width="14.875" style="55" customWidth="1"/>
    <col min="3100" max="3100" width="16.125" style="55" customWidth="1"/>
    <col min="3101" max="3101" width="11" style="55" bestFit="1" customWidth="1"/>
    <col min="3102" max="3102" width="7.125" style="55" bestFit="1" customWidth="1"/>
    <col min="3103" max="3330" width="9" style="55"/>
    <col min="3331" max="3331" width="10.125" style="55" bestFit="1" customWidth="1"/>
    <col min="3332" max="3333" width="10.125" style="55" customWidth="1"/>
    <col min="3334" max="3334" width="8.375" style="55" bestFit="1" customWidth="1"/>
    <col min="3335" max="3335" width="14" style="55" bestFit="1" customWidth="1"/>
    <col min="3336" max="3336" width="11.625" style="55" bestFit="1" customWidth="1"/>
    <col min="3337" max="3337" width="11.5" style="55" bestFit="1" customWidth="1"/>
    <col min="3338" max="3338" width="11.625" style="55" customWidth="1"/>
    <col min="3339" max="3340" width="7.125" style="55" bestFit="1" customWidth="1"/>
    <col min="3341" max="3341" width="9" style="55"/>
    <col min="3342" max="3342" width="7.125" style="55" bestFit="1" customWidth="1"/>
    <col min="3343" max="3343" width="10" style="55" customWidth="1"/>
    <col min="3344" max="3344" width="41" style="55" customWidth="1"/>
    <col min="3345" max="3345" width="9.375" style="55" customWidth="1"/>
    <col min="3346" max="3346" width="9.875" style="55" customWidth="1"/>
    <col min="3347" max="3347" width="33" style="55" customWidth="1"/>
    <col min="3348" max="3348" width="11.125" style="55" customWidth="1"/>
    <col min="3349" max="3349" width="12.875" style="55" bestFit="1" customWidth="1"/>
    <col min="3350" max="3350" width="11" style="55" bestFit="1" customWidth="1"/>
    <col min="3351" max="3351" width="12.375" style="55" bestFit="1" customWidth="1"/>
    <col min="3352" max="3352" width="10.125" style="55" bestFit="1" customWidth="1"/>
    <col min="3353" max="3353" width="9.875" style="55" customWidth="1"/>
    <col min="3354" max="3354" width="7.125" style="55" bestFit="1" customWidth="1"/>
    <col min="3355" max="3355" width="14.875" style="55" customWidth="1"/>
    <col min="3356" max="3356" width="16.125" style="55" customWidth="1"/>
    <col min="3357" max="3357" width="11" style="55" bestFit="1" customWidth="1"/>
    <col min="3358" max="3358" width="7.125" style="55" bestFit="1" customWidth="1"/>
    <col min="3359" max="3586" width="9" style="55"/>
    <col min="3587" max="3587" width="10.125" style="55" bestFit="1" customWidth="1"/>
    <col min="3588" max="3589" width="10.125" style="55" customWidth="1"/>
    <col min="3590" max="3590" width="8.375" style="55" bestFit="1" customWidth="1"/>
    <col min="3591" max="3591" width="14" style="55" bestFit="1" customWidth="1"/>
    <col min="3592" max="3592" width="11.625" style="55" bestFit="1" customWidth="1"/>
    <col min="3593" max="3593" width="11.5" style="55" bestFit="1" customWidth="1"/>
    <col min="3594" max="3594" width="11.625" style="55" customWidth="1"/>
    <col min="3595" max="3596" width="7.125" style="55" bestFit="1" customWidth="1"/>
    <col min="3597" max="3597" width="9" style="55"/>
    <col min="3598" max="3598" width="7.125" style="55" bestFit="1" customWidth="1"/>
    <col min="3599" max="3599" width="10" style="55" customWidth="1"/>
    <col min="3600" max="3600" width="41" style="55" customWidth="1"/>
    <col min="3601" max="3601" width="9.375" style="55" customWidth="1"/>
    <col min="3602" max="3602" width="9.875" style="55" customWidth="1"/>
    <col min="3603" max="3603" width="33" style="55" customWidth="1"/>
    <col min="3604" max="3604" width="11.125" style="55" customWidth="1"/>
    <col min="3605" max="3605" width="12.875" style="55" bestFit="1" customWidth="1"/>
    <col min="3606" max="3606" width="11" style="55" bestFit="1" customWidth="1"/>
    <col min="3607" max="3607" width="12.375" style="55" bestFit="1" customWidth="1"/>
    <col min="3608" max="3608" width="10.125" style="55" bestFit="1" customWidth="1"/>
    <col min="3609" max="3609" width="9.875" style="55" customWidth="1"/>
    <col min="3610" max="3610" width="7.125" style="55" bestFit="1" customWidth="1"/>
    <col min="3611" max="3611" width="14.875" style="55" customWidth="1"/>
    <col min="3612" max="3612" width="16.125" style="55" customWidth="1"/>
    <col min="3613" max="3613" width="11" style="55" bestFit="1" customWidth="1"/>
    <col min="3614" max="3614" width="7.125" style="55" bestFit="1" customWidth="1"/>
    <col min="3615" max="3842" width="9" style="55"/>
    <col min="3843" max="3843" width="10.125" style="55" bestFit="1" customWidth="1"/>
    <col min="3844" max="3845" width="10.125" style="55" customWidth="1"/>
    <col min="3846" max="3846" width="8.375" style="55" bestFit="1" customWidth="1"/>
    <col min="3847" max="3847" width="14" style="55" bestFit="1" customWidth="1"/>
    <col min="3848" max="3848" width="11.625" style="55" bestFit="1" customWidth="1"/>
    <col min="3849" max="3849" width="11.5" style="55" bestFit="1" customWidth="1"/>
    <col min="3850" max="3850" width="11.625" style="55" customWidth="1"/>
    <col min="3851" max="3852" width="7.125" style="55" bestFit="1" customWidth="1"/>
    <col min="3853" max="3853" width="9" style="55"/>
    <col min="3854" max="3854" width="7.125" style="55" bestFit="1" customWidth="1"/>
    <col min="3855" max="3855" width="10" style="55" customWidth="1"/>
    <col min="3856" max="3856" width="41" style="55" customWidth="1"/>
    <col min="3857" max="3857" width="9.375" style="55" customWidth="1"/>
    <col min="3858" max="3858" width="9.875" style="55" customWidth="1"/>
    <col min="3859" max="3859" width="33" style="55" customWidth="1"/>
    <col min="3860" max="3860" width="11.125" style="55" customWidth="1"/>
    <col min="3861" max="3861" width="12.875" style="55" bestFit="1" customWidth="1"/>
    <col min="3862" max="3862" width="11" style="55" bestFit="1" customWidth="1"/>
    <col min="3863" max="3863" width="12.375" style="55" bestFit="1" customWidth="1"/>
    <col min="3864" max="3864" width="10.125" style="55" bestFit="1" customWidth="1"/>
    <col min="3865" max="3865" width="9.875" style="55" customWidth="1"/>
    <col min="3866" max="3866" width="7.125" style="55" bestFit="1" customWidth="1"/>
    <col min="3867" max="3867" width="14.875" style="55" customWidth="1"/>
    <col min="3868" max="3868" width="16.125" style="55" customWidth="1"/>
    <col min="3869" max="3869" width="11" style="55" bestFit="1" customWidth="1"/>
    <col min="3870" max="3870" width="7.125" style="55" bestFit="1" customWidth="1"/>
    <col min="3871" max="4098" width="9" style="55"/>
    <col min="4099" max="4099" width="10.125" style="55" bestFit="1" customWidth="1"/>
    <col min="4100" max="4101" width="10.125" style="55" customWidth="1"/>
    <col min="4102" max="4102" width="8.375" style="55" bestFit="1" customWidth="1"/>
    <col min="4103" max="4103" width="14" style="55" bestFit="1" customWidth="1"/>
    <col min="4104" max="4104" width="11.625" style="55" bestFit="1" customWidth="1"/>
    <col min="4105" max="4105" width="11.5" style="55" bestFit="1" customWidth="1"/>
    <col min="4106" max="4106" width="11.625" style="55" customWidth="1"/>
    <col min="4107" max="4108" width="7.125" style="55" bestFit="1" customWidth="1"/>
    <col min="4109" max="4109" width="9" style="55"/>
    <col min="4110" max="4110" width="7.125" style="55" bestFit="1" customWidth="1"/>
    <col min="4111" max="4111" width="10" style="55" customWidth="1"/>
    <col min="4112" max="4112" width="41" style="55" customWidth="1"/>
    <col min="4113" max="4113" width="9.375" style="55" customWidth="1"/>
    <col min="4114" max="4114" width="9.875" style="55" customWidth="1"/>
    <col min="4115" max="4115" width="33" style="55" customWidth="1"/>
    <col min="4116" max="4116" width="11.125" style="55" customWidth="1"/>
    <col min="4117" max="4117" width="12.875" style="55" bestFit="1" customWidth="1"/>
    <col min="4118" max="4118" width="11" style="55" bestFit="1" customWidth="1"/>
    <col min="4119" max="4119" width="12.375" style="55" bestFit="1" customWidth="1"/>
    <col min="4120" max="4120" width="10.125" style="55" bestFit="1" customWidth="1"/>
    <col min="4121" max="4121" width="9.875" style="55" customWidth="1"/>
    <col min="4122" max="4122" width="7.125" style="55" bestFit="1" customWidth="1"/>
    <col min="4123" max="4123" width="14.875" style="55" customWidth="1"/>
    <col min="4124" max="4124" width="16.125" style="55" customWidth="1"/>
    <col min="4125" max="4125" width="11" style="55" bestFit="1" customWidth="1"/>
    <col min="4126" max="4126" width="7.125" style="55" bestFit="1" customWidth="1"/>
    <col min="4127" max="4354" width="9" style="55"/>
    <col min="4355" max="4355" width="10.125" style="55" bestFit="1" customWidth="1"/>
    <col min="4356" max="4357" width="10.125" style="55" customWidth="1"/>
    <col min="4358" max="4358" width="8.375" style="55" bestFit="1" customWidth="1"/>
    <col min="4359" max="4359" width="14" style="55" bestFit="1" customWidth="1"/>
    <col min="4360" max="4360" width="11.625" style="55" bestFit="1" customWidth="1"/>
    <col min="4361" max="4361" width="11.5" style="55" bestFit="1" customWidth="1"/>
    <col min="4362" max="4362" width="11.625" style="55" customWidth="1"/>
    <col min="4363" max="4364" width="7.125" style="55" bestFit="1" customWidth="1"/>
    <col min="4365" max="4365" width="9" style="55"/>
    <col min="4366" max="4366" width="7.125" style="55" bestFit="1" customWidth="1"/>
    <col min="4367" max="4367" width="10" style="55" customWidth="1"/>
    <col min="4368" max="4368" width="41" style="55" customWidth="1"/>
    <col min="4369" max="4369" width="9.375" style="55" customWidth="1"/>
    <col min="4370" max="4370" width="9.875" style="55" customWidth="1"/>
    <col min="4371" max="4371" width="33" style="55" customWidth="1"/>
    <col min="4372" max="4372" width="11.125" style="55" customWidth="1"/>
    <col min="4373" max="4373" width="12.875" style="55" bestFit="1" customWidth="1"/>
    <col min="4374" max="4374" width="11" style="55" bestFit="1" customWidth="1"/>
    <col min="4375" max="4375" width="12.375" style="55" bestFit="1" customWidth="1"/>
    <col min="4376" max="4376" width="10.125" style="55" bestFit="1" customWidth="1"/>
    <col min="4377" max="4377" width="9.875" style="55" customWidth="1"/>
    <col min="4378" max="4378" width="7.125" style="55" bestFit="1" customWidth="1"/>
    <col min="4379" max="4379" width="14.875" style="55" customWidth="1"/>
    <col min="4380" max="4380" width="16.125" style="55" customWidth="1"/>
    <col min="4381" max="4381" width="11" style="55" bestFit="1" customWidth="1"/>
    <col min="4382" max="4382" width="7.125" style="55" bestFit="1" customWidth="1"/>
    <col min="4383" max="4610" width="9" style="55"/>
    <col min="4611" max="4611" width="10.125" style="55" bestFit="1" customWidth="1"/>
    <col min="4612" max="4613" width="10.125" style="55" customWidth="1"/>
    <col min="4614" max="4614" width="8.375" style="55" bestFit="1" customWidth="1"/>
    <col min="4615" max="4615" width="14" style="55" bestFit="1" customWidth="1"/>
    <col min="4616" max="4616" width="11.625" style="55" bestFit="1" customWidth="1"/>
    <col min="4617" max="4617" width="11.5" style="55" bestFit="1" customWidth="1"/>
    <col min="4618" max="4618" width="11.625" style="55" customWidth="1"/>
    <col min="4619" max="4620" width="7.125" style="55" bestFit="1" customWidth="1"/>
    <col min="4621" max="4621" width="9" style="55"/>
    <col min="4622" max="4622" width="7.125" style="55" bestFit="1" customWidth="1"/>
    <col min="4623" max="4623" width="10" style="55" customWidth="1"/>
    <col min="4624" max="4624" width="41" style="55" customWidth="1"/>
    <col min="4625" max="4625" width="9.375" style="55" customWidth="1"/>
    <col min="4626" max="4626" width="9.875" style="55" customWidth="1"/>
    <col min="4627" max="4627" width="33" style="55" customWidth="1"/>
    <col min="4628" max="4628" width="11.125" style="55" customWidth="1"/>
    <col min="4629" max="4629" width="12.875" style="55" bestFit="1" customWidth="1"/>
    <col min="4630" max="4630" width="11" style="55" bestFit="1" customWidth="1"/>
    <col min="4631" max="4631" width="12.375" style="55" bestFit="1" customWidth="1"/>
    <col min="4632" max="4632" width="10.125" style="55" bestFit="1" customWidth="1"/>
    <col min="4633" max="4633" width="9.875" style="55" customWidth="1"/>
    <col min="4634" max="4634" width="7.125" style="55" bestFit="1" customWidth="1"/>
    <col min="4635" max="4635" width="14.875" style="55" customWidth="1"/>
    <col min="4636" max="4636" width="16.125" style="55" customWidth="1"/>
    <col min="4637" max="4637" width="11" style="55" bestFit="1" customWidth="1"/>
    <col min="4638" max="4638" width="7.125" style="55" bestFit="1" customWidth="1"/>
    <col min="4639" max="4866" width="9" style="55"/>
    <col min="4867" max="4867" width="10.125" style="55" bestFit="1" customWidth="1"/>
    <col min="4868" max="4869" width="10.125" style="55" customWidth="1"/>
    <col min="4870" max="4870" width="8.375" style="55" bestFit="1" customWidth="1"/>
    <col min="4871" max="4871" width="14" style="55" bestFit="1" customWidth="1"/>
    <col min="4872" max="4872" width="11.625" style="55" bestFit="1" customWidth="1"/>
    <col min="4873" max="4873" width="11.5" style="55" bestFit="1" customWidth="1"/>
    <col min="4874" max="4874" width="11.625" style="55" customWidth="1"/>
    <col min="4875" max="4876" width="7.125" style="55" bestFit="1" customWidth="1"/>
    <col min="4877" max="4877" width="9" style="55"/>
    <col min="4878" max="4878" width="7.125" style="55" bestFit="1" customWidth="1"/>
    <col min="4879" max="4879" width="10" style="55" customWidth="1"/>
    <col min="4880" max="4880" width="41" style="55" customWidth="1"/>
    <col min="4881" max="4881" width="9.375" style="55" customWidth="1"/>
    <col min="4882" max="4882" width="9.875" style="55" customWidth="1"/>
    <col min="4883" max="4883" width="33" style="55" customWidth="1"/>
    <col min="4884" max="4884" width="11.125" style="55" customWidth="1"/>
    <col min="4885" max="4885" width="12.875" style="55" bestFit="1" customWidth="1"/>
    <col min="4886" max="4886" width="11" style="55" bestFit="1" customWidth="1"/>
    <col min="4887" max="4887" width="12.375" style="55" bestFit="1" customWidth="1"/>
    <col min="4888" max="4888" width="10.125" style="55" bestFit="1" customWidth="1"/>
    <col min="4889" max="4889" width="9.875" style="55" customWidth="1"/>
    <col min="4890" max="4890" width="7.125" style="55" bestFit="1" customWidth="1"/>
    <col min="4891" max="4891" width="14.875" style="55" customWidth="1"/>
    <col min="4892" max="4892" width="16.125" style="55" customWidth="1"/>
    <col min="4893" max="4893" width="11" style="55" bestFit="1" customWidth="1"/>
    <col min="4894" max="4894" width="7.125" style="55" bestFit="1" customWidth="1"/>
    <col min="4895" max="5122" width="9" style="55"/>
    <col min="5123" max="5123" width="10.125" style="55" bestFit="1" customWidth="1"/>
    <col min="5124" max="5125" width="10.125" style="55" customWidth="1"/>
    <col min="5126" max="5126" width="8.375" style="55" bestFit="1" customWidth="1"/>
    <col min="5127" max="5127" width="14" style="55" bestFit="1" customWidth="1"/>
    <col min="5128" max="5128" width="11.625" style="55" bestFit="1" customWidth="1"/>
    <col min="5129" max="5129" width="11.5" style="55" bestFit="1" customWidth="1"/>
    <col min="5130" max="5130" width="11.625" style="55" customWidth="1"/>
    <col min="5131" max="5132" width="7.125" style="55" bestFit="1" customWidth="1"/>
    <col min="5133" max="5133" width="9" style="55"/>
    <col min="5134" max="5134" width="7.125" style="55" bestFit="1" customWidth="1"/>
    <col min="5135" max="5135" width="10" style="55" customWidth="1"/>
    <col min="5136" max="5136" width="41" style="55" customWidth="1"/>
    <col min="5137" max="5137" width="9.375" style="55" customWidth="1"/>
    <col min="5138" max="5138" width="9.875" style="55" customWidth="1"/>
    <col min="5139" max="5139" width="33" style="55" customWidth="1"/>
    <col min="5140" max="5140" width="11.125" style="55" customWidth="1"/>
    <col min="5141" max="5141" width="12.875" style="55" bestFit="1" customWidth="1"/>
    <col min="5142" max="5142" width="11" style="55" bestFit="1" customWidth="1"/>
    <col min="5143" max="5143" width="12.375" style="55" bestFit="1" customWidth="1"/>
    <col min="5144" max="5144" width="10.125" style="55" bestFit="1" customWidth="1"/>
    <col min="5145" max="5145" width="9.875" style="55" customWidth="1"/>
    <col min="5146" max="5146" width="7.125" style="55" bestFit="1" customWidth="1"/>
    <col min="5147" max="5147" width="14.875" style="55" customWidth="1"/>
    <col min="5148" max="5148" width="16.125" style="55" customWidth="1"/>
    <col min="5149" max="5149" width="11" style="55" bestFit="1" customWidth="1"/>
    <col min="5150" max="5150" width="7.125" style="55" bestFit="1" customWidth="1"/>
    <col min="5151" max="5378" width="9" style="55"/>
    <col min="5379" max="5379" width="10.125" style="55" bestFit="1" customWidth="1"/>
    <col min="5380" max="5381" width="10.125" style="55" customWidth="1"/>
    <col min="5382" max="5382" width="8.375" style="55" bestFit="1" customWidth="1"/>
    <col min="5383" max="5383" width="14" style="55" bestFit="1" customWidth="1"/>
    <col min="5384" max="5384" width="11.625" style="55" bestFit="1" customWidth="1"/>
    <col min="5385" max="5385" width="11.5" style="55" bestFit="1" customWidth="1"/>
    <col min="5386" max="5386" width="11.625" style="55" customWidth="1"/>
    <col min="5387" max="5388" width="7.125" style="55" bestFit="1" customWidth="1"/>
    <col min="5389" max="5389" width="9" style="55"/>
    <col min="5390" max="5390" width="7.125" style="55" bestFit="1" customWidth="1"/>
    <col min="5391" max="5391" width="10" style="55" customWidth="1"/>
    <col min="5392" max="5392" width="41" style="55" customWidth="1"/>
    <col min="5393" max="5393" width="9.375" style="55" customWidth="1"/>
    <col min="5394" max="5394" width="9.875" style="55" customWidth="1"/>
    <col min="5395" max="5395" width="33" style="55" customWidth="1"/>
    <col min="5396" max="5396" width="11.125" style="55" customWidth="1"/>
    <col min="5397" max="5397" width="12.875" style="55" bestFit="1" customWidth="1"/>
    <col min="5398" max="5398" width="11" style="55" bestFit="1" customWidth="1"/>
    <col min="5399" max="5399" width="12.375" style="55" bestFit="1" customWidth="1"/>
    <col min="5400" max="5400" width="10.125" style="55" bestFit="1" customWidth="1"/>
    <col min="5401" max="5401" width="9.875" style="55" customWidth="1"/>
    <col min="5402" max="5402" width="7.125" style="55" bestFit="1" customWidth="1"/>
    <col min="5403" max="5403" width="14.875" style="55" customWidth="1"/>
    <col min="5404" max="5404" width="16.125" style="55" customWidth="1"/>
    <col min="5405" max="5405" width="11" style="55" bestFit="1" customWidth="1"/>
    <col min="5406" max="5406" width="7.125" style="55" bestFit="1" customWidth="1"/>
    <col min="5407" max="5634" width="9" style="55"/>
    <col min="5635" max="5635" width="10.125" style="55" bestFit="1" customWidth="1"/>
    <col min="5636" max="5637" width="10.125" style="55" customWidth="1"/>
    <col min="5638" max="5638" width="8.375" style="55" bestFit="1" customWidth="1"/>
    <col min="5639" max="5639" width="14" style="55" bestFit="1" customWidth="1"/>
    <col min="5640" max="5640" width="11.625" style="55" bestFit="1" customWidth="1"/>
    <col min="5641" max="5641" width="11.5" style="55" bestFit="1" customWidth="1"/>
    <col min="5642" max="5642" width="11.625" style="55" customWidth="1"/>
    <col min="5643" max="5644" width="7.125" style="55" bestFit="1" customWidth="1"/>
    <col min="5645" max="5645" width="9" style="55"/>
    <col min="5646" max="5646" width="7.125" style="55" bestFit="1" customWidth="1"/>
    <col min="5647" max="5647" width="10" style="55" customWidth="1"/>
    <col min="5648" max="5648" width="41" style="55" customWidth="1"/>
    <col min="5649" max="5649" width="9.375" style="55" customWidth="1"/>
    <col min="5650" max="5650" width="9.875" style="55" customWidth="1"/>
    <col min="5651" max="5651" width="33" style="55" customWidth="1"/>
    <col min="5652" max="5652" width="11.125" style="55" customWidth="1"/>
    <col min="5653" max="5653" width="12.875" style="55" bestFit="1" customWidth="1"/>
    <col min="5654" max="5654" width="11" style="55" bestFit="1" customWidth="1"/>
    <col min="5655" max="5655" width="12.375" style="55" bestFit="1" customWidth="1"/>
    <col min="5656" max="5656" width="10.125" style="55" bestFit="1" customWidth="1"/>
    <col min="5657" max="5657" width="9.875" style="55" customWidth="1"/>
    <col min="5658" max="5658" width="7.125" style="55" bestFit="1" customWidth="1"/>
    <col min="5659" max="5659" width="14.875" style="55" customWidth="1"/>
    <col min="5660" max="5660" width="16.125" style="55" customWidth="1"/>
    <col min="5661" max="5661" width="11" style="55" bestFit="1" customWidth="1"/>
    <col min="5662" max="5662" width="7.125" style="55" bestFit="1" customWidth="1"/>
    <col min="5663" max="5890" width="9" style="55"/>
    <col min="5891" max="5891" width="10.125" style="55" bestFit="1" customWidth="1"/>
    <col min="5892" max="5893" width="10.125" style="55" customWidth="1"/>
    <col min="5894" max="5894" width="8.375" style="55" bestFit="1" customWidth="1"/>
    <col min="5895" max="5895" width="14" style="55" bestFit="1" customWidth="1"/>
    <col min="5896" max="5896" width="11.625" style="55" bestFit="1" customWidth="1"/>
    <col min="5897" max="5897" width="11.5" style="55" bestFit="1" customWidth="1"/>
    <col min="5898" max="5898" width="11.625" style="55" customWidth="1"/>
    <col min="5899" max="5900" width="7.125" style="55" bestFit="1" customWidth="1"/>
    <col min="5901" max="5901" width="9" style="55"/>
    <col min="5902" max="5902" width="7.125" style="55" bestFit="1" customWidth="1"/>
    <col min="5903" max="5903" width="10" style="55" customWidth="1"/>
    <col min="5904" max="5904" width="41" style="55" customWidth="1"/>
    <col min="5905" max="5905" width="9.375" style="55" customWidth="1"/>
    <col min="5906" max="5906" width="9.875" style="55" customWidth="1"/>
    <col min="5907" max="5907" width="33" style="55" customWidth="1"/>
    <col min="5908" max="5908" width="11.125" style="55" customWidth="1"/>
    <col min="5909" max="5909" width="12.875" style="55" bestFit="1" customWidth="1"/>
    <col min="5910" max="5910" width="11" style="55" bestFit="1" customWidth="1"/>
    <col min="5911" max="5911" width="12.375" style="55" bestFit="1" customWidth="1"/>
    <col min="5912" max="5912" width="10.125" style="55" bestFit="1" customWidth="1"/>
    <col min="5913" max="5913" width="9.875" style="55" customWidth="1"/>
    <col min="5914" max="5914" width="7.125" style="55" bestFit="1" customWidth="1"/>
    <col min="5915" max="5915" width="14.875" style="55" customWidth="1"/>
    <col min="5916" max="5916" width="16.125" style="55" customWidth="1"/>
    <col min="5917" max="5917" width="11" style="55" bestFit="1" customWidth="1"/>
    <col min="5918" max="5918" width="7.125" style="55" bestFit="1" customWidth="1"/>
    <col min="5919" max="6146" width="9" style="55"/>
    <col min="6147" max="6147" width="10.125" style="55" bestFit="1" customWidth="1"/>
    <col min="6148" max="6149" width="10.125" style="55" customWidth="1"/>
    <col min="6150" max="6150" width="8.375" style="55" bestFit="1" customWidth="1"/>
    <col min="6151" max="6151" width="14" style="55" bestFit="1" customWidth="1"/>
    <col min="6152" max="6152" width="11.625" style="55" bestFit="1" customWidth="1"/>
    <col min="6153" max="6153" width="11.5" style="55" bestFit="1" customWidth="1"/>
    <col min="6154" max="6154" width="11.625" style="55" customWidth="1"/>
    <col min="6155" max="6156" width="7.125" style="55" bestFit="1" customWidth="1"/>
    <col min="6157" max="6157" width="9" style="55"/>
    <col min="6158" max="6158" width="7.125" style="55" bestFit="1" customWidth="1"/>
    <col min="6159" max="6159" width="10" style="55" customWidth="1"/>
    <col min="6160" max="6160" width="41" style="55" customWidth="1"/>
    <col min="6161" max="6161" width="9.375" style="55" customWidth="1"/>
    <col min="6162" max="6162" width="9.875" style="55" customWidth="1"/>
    <col min="6163" max="6163" width="33" style="55" customWidth="1"/>
    <col min="6164" max="6164" width="11.125" style="55" customWidth="1"/>
    <col min="6165" max="6165" width="12.875" style="55" bestFit="1" customWidth="1"/>
    <col min="6166" max="6166" width="11" style="55" bestFit="1" customWidth="1"/>
    <col min="6167" max="6167" width="12.375" style="55" bestFit="1" customWidth="1"/>
    <col min="6168" max="6168" width="10.125" style="55" bestFit="1" customWidth="1"/>
    <col min="6169" max="6169" width="9.875" style="55" customWidth="1"/>
    <col min="6170" max="6170" width="7.125" style="55" bestFit="1" customWidth="1"/>
    <col min="6171" max="6171" width="14.875" style="55" customWidth="1"/>
    <col min="6172" max="6172" width="16.125" style="55" customWidth="1"/>
    <col min="6173" max="6173" width="11" style="55" bestFit="1" customWidth="1"/>
    <col min="6174" max="6174" width="7.125" style="55" bestFit="1" customWidth="1"/>
    <col min="6175" max="6402" width="9" style="55"/>
    <col min="6403" max="6403" width="10.125" style="55" bestFit="1" customWidth="1"/>
    <col min="6404" max="6405" width="10.125" style="55" customWidth="1"/>
    <col min="6406" max="6406" width="8.375" style="55" bestFit="1" customWidth="1"/>
    <col min="6407" max="6407" width="14" style="55" bestFit="1" customWidth="1"/>
    <col min="6408" max="6408" width="11.625" style="55" bestFit="1" customWidth="1"/>
    <col min="6409" max="6409" width="11.5" style="55" bestFit="1" customWidth="1"/>
    <col min="6410" max="6410" width="11.625" style="55" customWidth="1"/>
    <col min="6411" max="6412" width="7.125" style="55" bestFit="1" customWidth="1"/>
    <col min="6413" max="6413" width="9" style="55"/>
    <col min="6414" max="6414" width="7.125" style="55" bestFit="1" customWidth="1"/>
    <col min="6415" max="6415" width="10" style="55" customWidth="1"/>
    <col min="6416" max="6416" width="41" style="55" customWidth="1"/>
    <col min="6417" max="6417" width="9.375" style="55" customWidth="1"/>
    <col min="6418" max="6418" width="9.875" style="55" customWidth="1"/>
    <col min="6419" max="6419" width="33" style="55" customWidth="1"/>
    <col min="6420" max="6420" width="11.125" style="55" customWidth="1"/>
    <col min="6421" max="6421" width="12.875" style="55" bestFit="1" customWidth="1"/>
    <col min="6422" max="6422" width="11" style="55" bestFit="1" customWidth="1"/>
    <col min="6423" max="6423" width="12.375" style="55" bestFit="1" customWidth="1"/>
    <col min="6424" max="6424" width="10.125" style="55" bestFit="1" customWidth="1"/>
    <col min="6425" max="6425" width="9.875" style="55" customWidth="1"/>
    <col min="6426" max="6426" width="7.125" style="55" bestFit="1" customWidth="1"/>
    <col min="6427" max="6427" width="14.875" style="55" customWidth="1"/>
    <col min="6428" max="6428" width="16.125" style="55" customWidth="1"/>
    <col min="6429" max="6429" width="11" style="55" bestFit="1" customWidth="1"/>
    <col min="6430" max="6430" width="7.125" style="55" bestFit="1" customWidth="1"/>
    <col min="6431" max="6658" width="9" style="55"/>
    <col min="6659" max="6659" width="10.125" style="55" bestFit="1" customWidth="1"/>
    <col min="6660" max="6661" width="10.125" style="55" customWidth="1"/>
    <col min="6662" max="6662" width="8.375" style="55" bestFit="1" customWidth="1"/>
    <col min="6663" max="6663" width="14" style="55" bestFit="1" customWidth="1"/>
    <col min="6664" max="6664" width="11.625" style="55" bestFit="1" customWidth="1"/>
    <col min="6665" max="6665" width="11.5" style="55" bestFit="1" customWidth="1"/>
    <col min="6666" max="6666" width="11.625" style="55" customWidth="1"/>
    <col min="6667" max="6668" width="7.125" style="55" bestFit="1" customWidth="1"/>
    <col min="6669" max="6669" width="9" style="55"/>
    <col min="6670" max="6670" width="7.125" style="55" bestFit="1" customWidth="1"/>
    <col min="6671" max="6671" width="10" style="55" customWidth="1"/>
    <col min="6672" max="6672" width="41" style="55" customWidth="1"/>
    <col min="6673" max="6673" width="9.375" style="55" customWidth="1"/>
    <col min="6674" max="6674" width="9.875" style="55" customWidth="1"/>
    <col min="6675" max="6675" width="33" style="55" customWidth="1"/>
    <col min="6676" max="6676" width="11.125" style="55" customWidth="1"/>
    <col min="6677" max="6677" width="12.875" style="55" bestFit="1" customWidth="1"/>
    <col min="6678" max="6678" width="11" style="55" bestFit="1" customWidth="1"/>
    <col min="6679" max="6679" width="12.375" style="55" bestFit="1" customWidth="1"/>
    <col min="6680" max="6680" width="10.125" style="55" bestFit="1" customWidth="1"/>
    <col min="6681" max="6681" width="9.875" style="55" customWidth="1"/>
    <col min="6682" max="6682" width="7.125" style="55" bestFit="1" customWidth="1"/>
    <col min="6683" max="6683" width="14.875" style="55" customWidth="1"/>
    <col min="6684" max="6684" width="16.125" style="55" customWidth="1"/>
    <col min="6685" max="6685" width="11" style="55" bestFit="1" customWidth="1"/>
    <col min="6686" max="6686" width="7.125" style="55" bestFit="1" customWidth="1"/>
    <col min="6687" max="6914" width="9" style="55"/>
    <col min="6915" max="6915" width="10.125" style="55" bestFit="1" customWidth="1"/>
    <col min="6916" max="6917" width="10.125" style="55" customWidth="1"/>
    <col min="6918" max="6918" width="8.375" style="55" bestFit="1" customWidth="1"/>
    <col min="6919" max="6919" width="14" style="55" bestFit="1" customWidth="1"/>
    <col min="6920" max="6920" width="11.625" style="55" bestFit="1" customWidth="1"/>
    <col min="6921" max="6921" width="11.5" style="55" bestFit="1" customWidth="1"/>
    <col min="6922" max="6922" width="11.625" style="55" customWidth="1"/>
    <col min="6923" max="6924" width="7.125" style="55" bestFit="1" customWidth="1"/>
    <col min="6925" max="6925" width="9" style="55"/>
    <col min="6926" max="6926" width="7.125" style="55" bestFit="1" customWidth="1"/>
    <col min="6927" max="6927" width="10" style="55" customWidth="1"/>
    <col min="6928" max="6928" width="41" style="55" customWidth="1"/>
    <col min="6929" max="6929" width="9.375" style="55" customWidth="1"/>
    <col min="6930" max="6930" width="9.875" style="55" customWidth="1"/>
    <col min="6931" max="6931" width="33" style="55" customWidth="1"/>
    <col min="6932" max="6932" width="11.125" style="55" customWidth="1"/>
    <col min="6933" max="6933" width="12.875" style="55" bestFit="1" customWidth="1"/>
    <col min="6934" max="6934" width="11" style="55" bestFit="1" customWidth="1"/>
    <col min="6935" max="6935" width="12.375" style="55" bestFit="1" customWidth="1"/>
    <col min="6936" max="6936" width="10.125" style="55" bestFit="1" customWidth="1"/>
    <col min="6937" max="6937" width="9.875" style="55" customWidth="1"/>
    <col min="6938" max="6938" width="7.125" style="55" bestFit="1" customWidth="1"/>
    <col min="6939" max="6939" width="14.875" style="55" customWidth="1"/>
    <col min="6940" max="6940" width="16.125" style="55" customWidth="1"/>
    <col min="6941" max="6941" width="11" style="55" bestFit="1" customWidth="1"/>
    <col min="6942" max="6942" width="7.125" style="55" bestFit="1" customWidth="1"/>
    <col min="6943" max="7170" width="9" style="55"/>
    <col min="7171" max="7171" width="10.125" style="55" bestFit="1" customWidth="1"/>
    <col min="7172" max="7173" width="10.125" style="55" customWidth="1"/>
    <col min="7174" max="7174" width="8.375" style="55" bestFit="1" customWidth="1"/>
    <col min="7175" max="7175" width="14" style="55" bestFit="1" customWidth="1"/>
    <col min="7176" max="7176" width="11.625" style="55" bestFit="1" customWidth="1"/>
    <col min="7177" max="7177" width="11.5" style="55" bestFit="1" customWidth="1"/>
    <col min="7178" max="7178" width="11.625" style="55" customWidth="1"/>
    <col min="7179" max="7180" width="7.125" style="55" bestFit="1" customWidth="1"/>
    <col min="7181" max="7181" width="9" style="55"/>
    <col min="7182" max="7182" width="7.125" style="55" bestFit="1" customWidth="1"/>
    <col min="7183" max="7183" width="10" style="55" customWidth="1"/>
    <col min="7184" max="7184" width="41" style="55" customWidth="1"/>
    <col min="7185" max="7185" width="9.375" style="55" customWidth="1"/>
    <col min="7186" max="7186" width="9.875" style="55" customWidth="1"/>
    <col min="7187" max="7187" width="33" style="55" customWidth="1"/>
    <col min="7188" max="7188" width="11.125" style="55" customWidth="1"/>
    <col min="7189" max="7189" width="12.875" style="55" bestFit="1" customWidth="1"/>
    <col min="7190" max="7190" width="11" style="55" bestFit="1" customWidth="1"/>
    <col min="7191" max="7191" width="12.375" style="55" bestFit="1" customWidth="1"/>
    <col min="7192" max="7192" width="10.125" style="55" bestFit="1" customWidth="1"/>
    <col min="7193" max="7193" width="9.875" style="55" customWidth="1"/>
    <col min="7194" max="7194" width="7.125" style="55" bestFit="1" customWidth="1"/>
    <col min="7195" max="7195" width="14.875" style="55" customWidth="1"/>
    <col min="7196" max="7196" width="16.125" style="55" customWidth="1"/>
    <col min="7197" max="7197" width="11" style="55" bestFit="1" customWidth="1"/>
    <col min="7198" max="7198" width="7.125" style="55" bestFit="1" customWidth="1"/>
    <col min="7199" max="7426" width="9" style="55"/>
    <col min="7427" max="7427" width="10.125" style="55" bestFit="1" customWidth="1"/>
    <col min="7428" max="7429" width="10.125" style="55" customWidth="1"/>
    <col min="7430" max="7430" width="8.375" style="55" bestFit="1" customWidth="1"/>
    <col min="7431" max="7431" width="14" style="55" bestFit="1" customWidth="1"/>
    <col min="7432" max="7432" width="11.625" style="55" bestFit="1" customWidth="1"/>
    <col min="7433" max="7433" width="11.5" style="55" bestFit="1" customWidth="1"/>
    <col min="7434" max="7434" width="11.625" style="55" customWidth="1"/>
    <col min="7435" max="7436" width="7.125" style="55" bestFit="1" customWidth="1"/>
    <col min="7437" max="7437" width="9" style="55"/>
    <col min="7438" max="7438" width="7.125" style="55" bestFit="1" customWidth="1"/>
    <col min="7439" max="7439" width="10" style="55" customWidth="1"/>
    <col min="7440" max="7440" width="41" style="55" customWidth="1"/>
    <col min="7441" max="7441" width="9.375" style="55" customWidth="1"/>
    <col min="7442" max="7442" width="9.875" style="55" customWidth="1"/>
    <col min="7443" max="7443" width="33" style="55" customWidth="1"/>
    <col min="7444" max="7444" width="11.125" style="55" customWidth="1"/>
    <col min="7445" max="7445" width="12.875" style="55" bestFit="1" customWidth="1"/>
    <col min="7446" max="7446" width="11" style="55" bestFit="1" customWidth="1"/>
    <col min="7447" max="7447" width="12.375" style="55" bestFit="1" customWidth="1"/>
    <col min="7448" max="7448" width="10.125" style="55" bestFit="1" customWidth="1"/>
    <col min="7449" max="7449" width="9.875" style="55" customWidth="1"/>
    <col min="7450" max="7450" width="7.125" style="55" bestFit="1" customWidth="1"/>
    <col min="7451" max="7451" width="14.875" style="55" customWidth="1"/>
    <col min="7452" max="7452" width="16.125" style="55" customWidth="1"/>
    <col min="7453" max="7453" width="11" style="55" bestFit="1" customWidth="1"/>
    <col min="7454" max="7454" width="7.125" style="55" bestFit="1" customWidth="1"/>
    <col min="7455" max="7682" width="9" style="55"/>
    <col min="7683" max="7683" width="10.125" style="55" bestFit="1" customWidth="1"/>
    <col min="7684" max="7685" width="10.125" style="55" customWidth="1"/>
    <col min="7686" max="7686" width="8.375" style="55" bestFit="1" customWidth="1"/>
    <col min="7687" max="7687" width="14" style="55" bestFit="1" customWidth="1"/>
    <col min="7688" max="7688" width="11.625" style="55" bestFit="1" customWidth="1"/>
    <col min="7689" max="7689" width="11.5" style="55" bestFit="1" customWidth="1"/>
    <col min="7690" max="7690" width="11.625" style="55" customWidth="1"/>
    <col min="7691" max="7692" width="7.125" style="55" bestFit="1" customWidth="1"/>
    <col min="7693" max="7693" width="9" style="55"/>
    <col min="7694" max="7694" width="7.125" style="55" bestFit="1" customWidth="1"/>
    <col min="7695" max="7695" width="10" style="55" customWidth="1"/>
    <col min="7696" max="7696" width="41" style="55" customWidth="1"/>
    <col min="7697" max="7697" width="9.375" style="55" customWidth="1"/>
    <col min="7698" max="7698" width="9.875" style="55" customWidth="1"/>
    <col min="7699" max="7699" width="33" style="55" customWidth="1"/>
    <col min="7700" max="7700" width="11.125" style="55" customWidth="1"/>
    <col min="7701" max="7701" width="12.875" style="55" bestFit="1" customWidth="1"/>
    <col min="7702" max="7702" width="11" style="55" bestFit="1" customWidth="1"/>
    <col min="7703" max="7703" width="12.375" style="55" bestFit="1" customWidth="1"/>
    <col min="7704" max="7704" width="10.125" style="55" bestFit="1" customWidth="1"/>
    <col min="7705" max="7705" width="9.875" style="55" customWidth="1"/>
    <col min="7706" max="7706" width="7.125" style="55" bestFit="1" customWidth="1"/>
    <col min="7707" max="7707" width="14.875" style="55" customWidth="1"/>
    <col min="7708" max="7708" width="16.125" style="55" customWidth="1"/>
    <col min="7709" max="7709" width="11" style="55" bestFit="1" customWidth="1"/>
    <col min="7710" max="7710" width="7.125" style="55" bestFit="1" customWidth="1"/>
    <col min="7711" max="7938" width="9" style="55"/>
    <col min="7939" max="7939" width="10.125" style="55" bestFit="1" customWidth="1"/>
    <col min="7940" max="7941" width="10.125" style="55" customWidth="1"/>
    <col min="7942" max="7942" width="8.375" style="55" bestFit="1" customWidth="1"/>
    <col min="7943" max="7943" width="14" style="55" bestFit="1" customWidth="1"/>
    <col min="7944" max="7944" width="11.625" style="55" bestFit="1" customWidth="1"/>
    <col min="7945" max="7945" width="11.5" style="55" bestFit="1" customWidth="1"/>
    <col min="7946" max="7946" width="11.625" style="55" customWidth="1"/>
    <col min="7947" max="7948" width="7.125" style="55" bestFit="1" customWidth="1"/>
    <col min="7949" max="7949" width="9" style="55"/>
    <col min="7950" max="7950" width="7.125" style="55" bestFit="1" customWidth="1"/>
    <col min="7951" max="7951" width="10" style="55" customWidth="1"/>
    <col min="7952" max="7952" width="41" style="55" customWidth="1"/>
    <col min="7953" max="7953" width="9.375" style="55" customWidth="1"/>
    <col min="7954" max="7954" width="9.875" style="55" customWidth="1"/>
    <col min="7955" max="7955" width="33" style="55" customWidth="1"/>
    <col min="7956" max="7956" width="11.125" style="55" customWidth="1"/>
    <col min="7957" max="7957" width="12.875" style="55" bestFit="1" customWidth="1"/>
    <col min="7958" max="7958" width="11" style="55" bestFit="1" customWidth="1"/>
    <col min="7959" max="7959" width="12.375" style="55" bestFit="1" customWidth="1"/>
    <col min="7960" max="7960" width="10.125" style="55" bestFit="1" customWidth="1"/>
    <col min="7961" max="7961" width="9.875" style="55" customWidth="1"/>
    <col min="7962" max="7962" width="7.125" style="55" bestFit="1" customWidth="1"/>
    <col min="7963" max="7963" width="14.875" style="55" customWidth="1"/>
    <col min="7964" max="7964" width="16.125" style="55" customWidth="1"/>
    <col min="7965" max="7965" width="11" style="55" bestFit="1" customWidth="1"/>
    <col min="7966" max="7966" width="7.125" style="55" bestFit="1" customWidth="1"/>
    <col min="7967" max="8194" width="9" style="55"/>
    <col min="8195" max="8195" width="10.125" style="55" bestFit="1" customWidth="1"/>
    <col min="8196" max="8197" width="10.125" style="55" customWidth="1"/>
    <col min="8198" max="8198" width="8.375" style="55" bestFit="1" customWidth="1"/>
    <col min="8199" max="8199" width="14" style="55" bestFit="1" customWidth="1"/>
    <col min="8200" max="8200" width="11.625" style="55" bestFit="1" customWidth="1"/>
    <col min="8201" max="8201" width="11.5" style="55" bestFit="1" customWidth="1"/>
    <col min="8202" max="8202" width="11.625" style="55" customWidth="1"/>
    <col min="8203" max="8204" width="7.125" style="55" bestFit="1" customWidth="1"/>
    <col min="8205" max="8205" width="9" style="55"/>
    <col min="8206" max="8206" width="7.125" style="55" bestFit="1" customWidth="1"/>
    <col min="8207" max="8207" width="10" style="55" customWidth="1"/>
    <col min="8208" max="8208" width="41" style="55" customWidth="1"/>
    <col min="8209" max="8209" width="9.375" style="55" customWidth="1"/>
    <col min="8210" max="8210" width="9.875" style="55" customWidth="1"/>
    <col min="8211" max="8211" width="33" style="55" customWidth="1"/>
    <col min="8212" max="8212" width="11.125" style="55" customWidth="1"/>
    <col min="8213" max="8213" width="12.875" style="55" bestFit="1" customWidth="1"/>
    <col min="8214" max="8214" width="11" style="55" bestFit="1" customWidth="1"/>
    <col min="8215" max="8215" width="12.375" style="55" bestFit="1" customWidth="1"/>
    <col min="8216" max="8216" width="10.125" style="55" bestFit="1" customWidth="1"/>
    <col min="8217" max="8217" width="9.875" style="55" customWidth="1"/>
    <col min="8218" max="8218" width="7.125" style="55" bestFit="1" customWidth="1"/>
    <col min="8219" max="8219" width="14.875" style="55" customWidth="1"/>
    <col min="8220" max="8220" width="16.125" style="55" customWidth="1"/>
    <col min="8221" max="8221" width="11" style="55" bestFit="1" customWidth="1"/>
    <col min="8222" max="8222" width="7.125" style="55" bestFit="1" customWidth="1"/>
    <col min="8223" max="8450" width="9" style="55"/>
    <col min="8451" max="8451" width="10.125" style="55" bestFit="1" customWidth="1"/>
    <col min="8452" max="8453" width="10.125" style="55" customWidth="1"/>
    <col min="8454" max="8454" width="8.375" style="55" bestFit="1" customWidth="1"/>
    <col min="8455" max="8455" width="14" style="55" bestFit="1" customWidth="1"/>
    <col min="8456" max="8456" width="11.625" style="55" bestFit="1" customWidth="1"/>
    <col min="8457" max="8457" width="11.5" style="55" bestFit="1" customWidth="1"/>
    <col min="8458" max="8458" width="11.625" style="55" customWidth="1"/>
    <col min="8459" max="8460" width="7.125" style="55" bestFit="1" customWidth="1"/>
    <col min="8461" max="8461" width="9" style="55"/>
    <col min="8462" max="8462" width="7.125" style="55" bestFit="1" customWidth="1"/>
    <col min="8463" max="8463" width="10" style="55" customWidth="1"/>
    <col min="8464" max="8464" width="41" style="55" customWidth="1"/>
    <col min="8465" max="8465" width="9.375" style="55" customWidth="1"/>
    <col min="8466" max="8466" width="9.875" style="55" customWidth="1"/>
    <col min="8467" max="8467" width="33" style="55" customWidth="1"/>
    <col min="8468" max="8468" width="11.125" style="55" customWidth="1"/>
    <col min="8469" max="8469" width="12.875" style="55" bestFit="1" customWidth="1"/>
    <col min="8470" max="8470" width="11" style="55" bestFit="1" customWidth="1"/>
    <col min="8471" max="8471" width="12.375" style="55" bestFit="1" customWidth="1"/>
    <col min="8472" max="8472" width="10.125" style="55" bestFit="1" customWidth="1"/>
    <col min="8473" max="8473" width="9.875" style="55" customWidth="1"/>
    <col min="8474" max="8474" width="7.125" style="55" bestFit="1" customWidth="1"/>
    <col min="8475" max="8475" width="14.875" style="55" customWidth="1"/>
    <col min="8476" max="8476" width="16.125" style="55" customWidth="1"/>
    <col min="8477" max="8477" width="11" style="55" bestFit="1" customWidth="1"/>
    <col min="8478" max="8478" width="7.125" style="55" bestFit="1" customWidth="1"/>
    <col min="8479" max="8706" width="9" style="55"/>
    <col min="8707" max="8707" width="10.125" style="55" bestFit="1" customWidth="1"/>
    <col min="8708" max="8709" width="10.125" style="55" customWidth="1"/>
    <col min="8710" max="8710" width="8.375" style="55" bestFit="1" customWidth="1"/>
    <col min="8711" max="8711" width="14" style="55" bestFit="1" customWidth="1"/>
    <col min="8712" max="8712" width="11.625" style="55" bestFit="1" customWidth="1"/>
    <col min="8713" max="8713" width="11.5" style="55" bestFit="1" customWidth="1"/>
    <col min="8714" max="8714" width="11.625" style="55" customWidth="1"/>
    <col min="8715" max="8716" width="7.125" style="55" bestFit="1" customWidth="1"/>
    <col min="8717" max="8717" width="9" style="55"/>
    <col min="8718" max="8718" width="7.125" style="55" bestFit="1" customWidth="1"/>
    <col min="8719" max="8719" width="10" style="55" customWidth="1"/>
    <col min="8720" max="8720" width="41" style="55" customWidth="1"/>
    <col min="8721" max="8721" width="9.375" style="55" customWidth="1"/>
    <col min="8722" max="8722" width="9.875" style="55" customWidth="1"/>
    <col min="8723" max="8723" width="33" style="55" customWidth="1"/>
    <col min="8724" max="8724" width="11.125" style="55" customWidth="1"/>
    <col min="8725" max="8725" width="12.875" style="55" bestFit="1" customWidth="1"/>
    <col min="8726" max="8726" width="11" style="55" bestFit="1" customWidth="1"/>
    <col min="8727" max="8727" width="12.375" style="55" bestFit="1" customWidth="1"/>
    <col min="8728" max="8728" width="10.125" style="55" bestFit="1" customWidth="1"/>
    <col min="8729" max="8729" width="9.875" style="55" customWidth="1"/>
    <col min="8730" max="8730" width="7.125" style="55" bestFit="1" customWidth="1"/>
    <col min="8731" max="8731" width="14.875" style="55" customWidth="1"/>
    <col min="8732" max="8732" width="16.125" style="55" customWidth="1"/>
    <col min="8733" max="8733" width="11" style="55" bestFit="1" customWidth="1"/>
    <col min="8734" max="8734" width="7.125" style="55" bestFit="1" customWidth="1"/>
    <col min="8735" max="8962" width="9" style="55"/>
    <col min="8963" max="8963" width="10.125" style="55" bestFit="1" customWidth="1"/>
    <col min="8964" max="8965" width="10.125" style="55" customWidth="1"/>
    <col min="8966" max="8966" width="8.375" style="55" bestFit="1" customWidth="1"/>
    <col min="8967" max="8967" width="14" style="55" bestFit="1" customWidth="1"/>
    <col min="8968" max="8968" width="11.625" style="55" bestFit="1" customWidth="1"/>
    <col min="8969" max="8969" width="11.5" style="55" bestFit="1" customWidth="1"/>
    <col min="8970" max="8970" width="11.625" style="55" customWidth="1"/>
    <col min="8971" max="8972" width="7.125" style="55" bestFit="1" customWidth="1"/>
    <col min="8973" max="8973" width="9" style="55"/>
    <col min="8974" max="8974" width="7.125" style="55" bestFit="1" customWidth="1"/>
    <col min="8975" max="8975" width="10" style="55" customWidth="1"/>
    <col min="8976" max="8976" width="41" style="55" customWidth="1"/>
    <col min="8977" max="8977" width="9.375" style="55" customWidth="1"/>
    <col min="8978" max="8978" width="9.875" style="55" customWidth="1"/>
    <col min="8979" max="8979" width="33" style="55" customWidth="1"/>
    <col min="8980" max="8980" width="11.125" style="55" customWidth="1"/>
    <col min="8981" max="8981" width="12.875" style="55" bestFit="1" customWidth="1"/>
    <col min="8982" max="8982" width="11" style="55" bestFit="1" customWidth="1"/>
    <col min="8983" max="8983" width="12.375" style="55" bestFit="1" customWidth="1"/>
    <col min="8984" max="8984" width="10.125" style="55" bestFit="1" customWidth="1"/>
    <col min="8985" max="8985" width="9.875" style="55" customWidth="1"/>
    <col min="8986" max="8986" width="7.125" style="55" bestFit="1" customWidth="1"/>
    <col min="8987" max="8987" width="14.875" style="55" customWidth="1"/>
    <col min="8988" max="8988" width="16.125" style="55" customWidth="1"/>
    <col min="8989" max="8989" width="11" style="55" bestFit="1" customWidth="1"/>
    <col min="8990" max="8990" width="7.125" style="55" bestFit="1" customWidth="1"/>
    <col min="8991" max="9218" width="9" style="55"/>
    <col min="9219" max="9219" width="10.125" style="55" bestFit="1" customWidth="1"/>
    <col min="9220" max="9221" width="10.125" style="55" customWidth="1"/>
    <col min="9222" max="9222" width="8.375" style="55" bestFit="1" customWidth="1"/>
    <col min="9223" max="9223" width="14" style="55" bestFit="1" customWidth="1"/>
    <col min="9224" max="9224" width="11.625" style="55" bestFit="1" customWidth="1"/>
    <col min="9225" max="9225" width="11.5" style="55" bestFit="1" customWidth="1"/>
    <col min="9226" max="9226" width="11.625" style="55" customWidth="1"/>
    <col min="9227" max="9228" width="7.125" style="55" bestFit="1" customWidth="1"/>
    <col min="9229" max="9229" width="9" style="55"/>
    <col min="9230" max="9230" width="7.125" style="55" bestFit="1" customWidth="1"/>
    <col min="9231" max="9231" width="10" style="55" customWidth="1"/>
    <col min="9232" max="9232" width="41" style="55" customWidth="1"/>
    <col min="9233" max="9233" width="9.375" style="55" customWidth="1"/>
    <col min="9234" max="9234" width="9.875" style="55" customWidth="1"/>
    <col min="9235" max="9235" width="33" style="55" customWidth="1"/>
    <col min="9236" max="9236" width="11.125" style="55" customWidth="1"/>
    <col min="9237" max="9237" width="12.875" style="55" bestFit="1" customWidth="1"/>
    <col min="9238" max="9238" width="11" style="55" bestFit="1" customWidth="1"/>
    <col min="9239" max="9239" width="12.375" style="55" bestFit="1" customWidth="1"/>
    <col min="9240" max="9240" width="10.125" style="55" bestFit="1" customWidth="1"/>
    <col min="9241" max="9241" width="9.875" style="55" customWidth="1"/>
    <col min="9242" max="9242" width="7.125" style="55" bestFit="1" customWidth="1"/>
    <col min="9243" max="9243" width="14.875" style="55" customWidth="1"/>
    <col min="9244" max="9244" width="16.125" style="55" customWidth="1"/>
    <col min="9245" max="9245" width="11" style="55" bestFit="1" customWidth="1"/>
    <col min="9246" max="9246" width="7.125" style="55" bestFit="1" customWidth="1"/>
    <col min="9247" max="9474" width="9" style="55"/>
    <col min="9475" max="9475" width="10.125" style="55" bestFit="1" customWidth="1"/>
    <col min="9476" max="9477" width="10.125" style="55" customWidth="1"/>
    <col min="9478" max="9478" width="8.375" style="55" bestFit="1" customWidth="1"/>
    <col min="9479" max="9479" width="14" style="55" bestFit="1" customWidth="1"/>
    <col min="9480" max="9480" width="11.625" style="55" bestFit="1" customWidth="1"/>
    <col min="9481" max="9481" width="11.5" style="55" bestFit="1" customWidth="1"/>
    <col min="9482" max="9482" width="11.625" style="55" customWidth="1"/>
    <col min="9483" max="9484" width="7.125" style="55" bestFit="1" customWidth="1"/>
    <col min="9485" max="9485" width="9" style="55"/>
    <col min="9486" max="9486" width="7.125" style="55" bestFit="1" customWidth="1"/>
    <col min="9487" max="9487" width="10" style="55" customWidth="1"/>
    <col min="9488" max="9488" width="41" style="55" customWidth="1"/>
    <col min="9489" max="9489" width="9.375" style="55" customWidth="1"/>
    <col min="9490" max="9490" width="9.875" style="55" customWidth="1"/>
    <col min="9491" max="9491" width="33" style="55" customWidth="1"/>
    <col min="9492" max="9492" width="11.125" style="55" customWidth="1"/>
    <col min="9493" max="9493" width="12.875" style="55" bestFit="1" customWidth="1"/>
    <col min="9494" max="9494" width="11" style="55" bestFit="1" customWidth="1"/>
    <col min="9495" max="9495" width="12.375" style="55" bestFit="1" customWidth="1"/>
    <col min="9496" max="9496" width="10.125" style="55" bestFit="1" customWidth="1"/>
    <col min="9497" max="9497" width="9.875" style="55" customWidth="1"/>
    <col min="9498" max="9498" width="7.125" style="55" bestFit="1" customWidth="1"/>
    <col min="9499" max="9499" width="14.875" style="55" customWidth="1"/>
    <col min="9500" max="9500" width="16.125" style="55" customWidth="1"/>
    <col min="9501" max="9501" width="11" style="55" bestFit="1" customWidth="1"/>
    <col min="9502" max="9502" width="7.125" style="55" bestFit="1" customWidth="1"/>
    <col min="9503" max="9730" width="9" style="55"/>
    <col min="9731" max="9731" width="10.125" style="55" bestFit="1" customWidth="1"/>
    <col min="9732" max="9733" width="10.125" style="55" customWidth="1"/>
    <col min="9734" max="9734" width="8.375" style="55" bestFit="1" customWidth="1"/>
    <col min="9735" max="9735" width="14" style="55" bestFit="1" customWidth="1"/>
    <col min="9736" max="9736" width="11.625" style="55" bestFit="1" customWidth="1"/>
    <col min="9737" max="9737" width="11.5" style="55" bestFit="1" customWidth="1"/>
    <col min="9738" max="9738" width="11.625" style="55" customWidth="1"/>
    <col min="9739" max="9740" width="7.125" style="55" bestFit="1" customWidth="1"/>
    <col min="9741" max="9741" width="9" style="55"/>
    <col min="9742" max="9742" width="7.125" style="55" bestFit="1" customWidth="1"/>
    <col min="9743" max="9743" width="10" style="55" customWidth="1"/>
    <col min="9744" max="9744" width="41" style="55" customWidth="1"/>
    <col min="9745" max="9745" width="9.375" style="55" customWidth="1"/>
    <col min="9746" max="9746" width="9.875" style="55" customWidth="1"/>
    <col min="9747" max="9747" width="33" style="55" customWidth="1"/>
    <col min="9748" max="9748" width="11.125" style="55" customWidth="1"/>
    <col min="9749" max="9749" width="12.875" style="55" bestFit="1" customWidth="1"/>
    <col min="9750" max="9750" width="11" style="55" bestFit="1" customWidth="1"/>
    <col min="9751" max="9751" width="12.375" style="55" bestFit="1" customWidth="1"/>
    <col min="9752" max="9752" width="10.125" style="55" bestFit="1" customWidth="1"/>
    <col min="9753" max="9753" width="9.875" style="55" customWidth="1"/>
    <col min="9754" max="9754" width="7.125" style="55" bestFit="1" customWidth="1"/>
    <col min="9755" max="9755" width="14.875" style="55" customWidth="1"/>
    <col min="9756" max="9756" width="16.125" style="55" customWidth="1"/>
    <col min="9757" max="9757" width="11" style="55" bestFit="1" customWidth="1"/>
    <col min="9758" max="9758" width="7.125" style="55" bestFit="1" customWidth="1"/>
    <col min="9759" max="9986" width="9" style="55"/>
    <col min="9987" max="9987" width="10.125" style="55" bestFit="1" customWidth="1"/>
    <col min="9988" max="9989" width="10.125" style="55" customWidth="1"/>
    <col min="9990" max="9990" width="8.375" style="55" bestFit="1" customWidth="1"/>
    <col min="9991" max="9991" width="14" style="55" bestFit="1" customWidth="1"/>
    <col min="9992" max="9992" width="11.625" style="55" bestFit="1" customWidth="1"/>
    <col min="9993" max="9993" width="11.5" style="55" bestFit="1" customWidth="1"/>
    <col min="9994" max="9994" width="11.625" style="55" customWidth="1"/>
    <col min="9995" max="9996" width="7.125" style="55" bestFit="1" customWidth="1"/>
    <col min="9997" max="9997" width="9" style="55"/>
    <col min="9998" max="9998" width="7.125" style="55" bestFit="1" customWidth="1"/>
    <col min="9999" max="9999" width="10" style="55" customWidth="1"/>
    <col min="10000" max="10000" width="41" style="55" customWidth="1"/>
    <col min="10001" max="10001" width="9.375" style="55" customWidth="1"/>
    <col min="10002" max="10002" width="9.875" style="55" customWidth="1"/>
    <col min="10003" max="10003" width="33" style="55" customWidth="1"/>
    <col min="10004" max="10004" width="11.125" style="55" customWidth="1"/>
    <col min="10005" max="10005" width="12.875" style="55" bestFit="1" customWidth="1"/>
    <col min="10006" max="10006" width="11" style="55" bestFit="1" customWidth="1"/>
    <col min="10007" max="10007" width="12.375" style="55" bestFit="1" customWidth="1"/>
    <col min="10008" max="10008" width="10.125" style="55" bestFit="1" customWidth="1"/>
    <col min="10009" max="10009" width="9.875" style="55" customWidth="1"/>
    <col min="10010" max="10010" width="7.125" style="55" bestFit="1" customWidth="1"/>
    <col min="10011" max="10011" width="14.875" style="55" customWidth="1"/>
    <col min="10012" max="10012" width="16.125" style="55" customWidth="1"/>
    <col min="10013" max="10013" width="11" style="55" bestFit="1" customWidth="1"/>
    <col min="10014" max="10014" width="7.125" style="55" bestFit="1" customWidth="1"/>
    <col min="10015" max="10242" width="9" style="55"/>
    <col min="10243" max="10243" width="10.125" style="55" bestFit="1" customWidth="1"/>
    <col min="10244" max="10245" width="10.125" style="55" customWidth="1"/>
    <col min="10246" max="10246" width="8.375" style="55" bestFit="1" customWidth="1"/>
    <col min="10247" max="10247" width="14" style="55" bestFit="1" customWidth="1"/>
    <col min="10248" max="10248" width="11.625" style="55" bestFit="1" customWidth="1"/>
    <col min="10249" max="10249" width="11.5" style="55" bestFit="1" customWidth="1"/>
    <col min="10250" max="10250" width="11.625" style="55" customWidth="1"/>
    <col min="10251" max="10252" width="7.125" style="55" bestFit="1" customWidth="1"/>
    <col min="10253" max="10253" width="9" style="55"/>
    <col min="10254" max="10254" width="7.125" style="55" bestFit="1" customWidth="1"/>
    <col min="10255" max="10255" width="10" style="55" customWidth="1"/>
    <col min="10256" max="10256" width="41" style="55" customWidth="1"/>
    <col min="10257" max="10257" width="9.375" style="55" customWidth="1"/>
    <col min="10258" max="10258" width="9.875" style="55" customWidth="1"/>
    <col min="10259" max="10259" width="33" style="55" customWidth="1"/>
    <col min="10260" max="10260" width="11.125" style="55" customWidth="1"/>
    <col min="10261" max="10261" width="12.875" style="55" bestFit="1" customWidth="1"/>
    <col min="10262" max="10262" width="11" style="55" bestFit="1" customWidth="1"/>
    <col min="10263" max="10263" width="12.375" style="55" bestFit="1" customWidth="1"/>
    <col min="10264" max="10264" width="10.125" style="55" bestFit="1" customWidth="1"/>
    <col min="10265" max="10265" width="9.875" style="55" customWidth="1"/>
    <col min="10266" max="10266" width="7.125" style="55" bestFit="1" customWidth="1"/>
    <col min="10267" max="10267" width="14.875" style="55" customWidth="1"/>
    <col min="10268" max="10268" width="16.125" style="55" customWidth="1"/>
    <col min="10269" max="10269" width="11" style="55" bestFit="1" customWidth="1"/>
    <col min="10270" max="10270" width="7.125" style="55" bestFit="1" customWidth="1"/>
    <col min="10271" max="10498" width="9" style="55"/>
    <col min="10499" max="10499" width="10.125" style="55" bestFit="1" customWidth="1"/>
    <col min="10500" max="10501" width="10.125" style="55" customWidth="1"/>
    <col min="10502" max="10502" width="8.375" style="55" bestFit="1" customWidth="1"/>
    <col min="10503" max="10503" width="14" style="55" bestFit="1" customWidth="1"/>
    <col min="10504" max="10504" width="11.625" style="55" bestFit="1" customWidth="1"/>
    <col min="10505" max="10505" width="11.5" style="55" bestFit="1" customWidth="1"/>
    <col min="10506" max="10506" width="11.625" style="55" customWidth="1"/>
    <col min="10507" max="10508" width="7.125" style="55" bestFit="1" customWidth="1"/>
    <col min="10509" max="10509" width="9" style="55"/>
    <col min="10510" max="10510" width="7.125" style="55" bestFit="1" customWidth="1"/>
    <col min="10511" max="10511" width="10" style="55" customWidth="1"/>
    <col min="10512" max="10512" width="41" style="55" customWidth="1"/>
    <col min="10513" max="10513" width="9.375" style="55" customWidth="1"/>
    <col min="10514" max="10514" width="9.875" style="55" customWidth="1"/>
    <col min="10515" max="10515" width="33" style="55" customWidth="1"/>
    <col min="10516" max="10516" width="11.125" style="55" customWidth="1"/>
    <col min="10517" max="10517" width="12.875" style="55" bestFit="1" customWidth="1"/>
    <col min="10518" max="10518" width="11" style="55" bestFit="1" customWidth="1"/>
    <col min="10519" max="10519" width="12.375" style="55" bestFit="1" customWidth="1"/>
    <col min="10520" max="10520" width="10.125" style="55" bestFit="1" customWidth="1"/>
    <col min="10521" max="10521" width="9.875" style="55" customWidth="1"/>
    <col min="10522" max="10522" width="7.125" style="55" bestFit="1" customWidth="1"/>
    <col min="10523" max="10523" width="14.875" style="55" customWidth="1"/>
    <col min="10524" max="10524" width="16.125" style="55" customWidth="1"/>
    <col min="10525" max="10525" width="11" style="55" bestFit="1" customWidth="1"/>
    <col min="10526" max="10526" width="7.125" style="55" bestFit="1" customWidth="1"/>
    <col min="10527" max="10754" width="9" style="55"/>
    <col min="10755" max="10755" width="10.125" style="55" bestFit="1" customWidth="1"/>
    <col min="10756" max="10757" width="10.125" style="55" customWidth="1"/>
    <col min="10758" max="10758" width="8.375" style="55" bestFit="1" customWidth="1"/>
    <col min="10759" max="10759" width="14" style="55" bestFit="1" customWidth="1"/>
    <col min="10760" max="10760" width="11.625" style="55" bestFit="1" customWidth="1"/>
    <col min="10761" max="10761" width="11.5" style="55" bestFit="1" customWidth="1"/>
    <col min="10762" max="10762" width="11.625" style="55" customWidth="1"/>
    <col min="10763" max="10764" width="7.125" style="55" bestFit="1" customWidth="1"/>
    <col min="10765" max="10765" width="9" style="55"/>
    <col min="10766" max="10766" width="7.125" style="55" bestFit="1" customWidth="1"/>
    <col min="10767" max="10767" width="10" style="55" customWidth="1"/>
    <col min="10768" max="10768" width="41" style="55" customWidth="1"/>
    <col min="10769" max="10769" width="9.375" style="55" customWidth="1"/>
    <col min="10770" max="10770" width="9.875" style="55" customWidth="1"/>
    <col min="10771" max="10771" width="33" style="55" customWidth="1"/>
    <col min="10772" max="10772" width="11.125" style="55" customWidth="1"/>
    <col min="10773" max="10773" width="12.875" style="55" bestFit="1" customWidth="1"/>
    <col min="10774" max="10774" width="11" style="55" bestFit="1" customWidth="1"/>
    <col min="10775" max="10775" width="12.375" style="55" bestFit="1" customWidth="1"/>
    <col min="10776" max="10776" width="10.125" style="55" bestFit="1" customWidth="1"/>
    <col min="10777" max="10777" width="9.875" style="55" customWidth="1"/>
    <col min="10778" max="10778" width="7.125" style="55" bestFit="1" customWidth="1"/>
    <col min="10779" max="10779" width="14.875" style="55" customWidth="1"/>
    <col min="10780" max="10780" width="16.125" style="55" customWidth="1"/>
    <col min="10781" max="10781" width="11" style="55" bestFit="1" customWidth="1"/>
    <col min="10782" max="10782" width="7.125" style="55" bestFit="1" customWidth="1"/>
    <col min="10783" max="11010" width="9" style="55"/>
    <col min="11011" max="11011" width="10.125" style="55" bestFit="1" customWidth="1"/>
    <col min="11012" max="11013" width="10.125" style="55" customWidth="1"/>
    <col min="11014" max="11014" width="8.375" style="55" bestFit="1" customWidth="1"/>
    <col min="11015" max="11015" width="14" style="55" bestFit="1" customWidth="1"/>
    <col min="11016" max="11016" width="11.625" style="55" bestFit="1" customWidth="1"/>
    <col min="11017" max="11017" width="11.5" style="55" bestFit="1" customWidth="1"/>
    <col min="11018" max="11018" width="11.625" style="55" customWidth="1"/>
    <col min="11019" max="11020" width="7.125" style="55" bestFit="1" customWidth="1"/>
    <col min="11021" max="11021" width="9" style="55"/>
    <col min="11022" max="11022" width="7.125" style="55" bestFit="1" customWidth="1"/>
    <col min="11023" max="11023" width="10" style="55" customWidth="1"/>
    <col min="11024" max="11024" width="41" style="55" customWidth="1"/>
    <col min="11025" max="11025" width="9.375" style="55" customWidth="1"/>
    <col min="11026" max="11026" width="9.875" style="55" customWidth="1"/>
    <col min="11027" max="11027" width="33" style="55" customWidth="1"/>
    <col min="11028" max="11028" width="11.125" style="55" customWidth="1"/>
    <col min="11029" max="11029" width="12.875" style="55" bestFit="1" customWidth="1"/>
    <col min="11030" max="11030" width="11" style="55" bestFit="1" customWidth="1"/>
    <col min="11031" max="11031" width="12.375" style="55" bestFit="1" customWidth="1"/>
    <col min="11032" max="11032" width="10.125" style="55" bestFit="1" customWidth="1"/>
    <col min="11033" max="11033" width="9.875" style="55" customWidth="1"/>
    <col min="11034" max="11034" width="7.125" style="55" bestFit="1" customWidth="1"/>
    <col min="11035" max="11035" width="14.875" style="55" customWidth="1"/>
    <col min="11036" max="11036" width="16.125" style="55" customWidth="1"/>
    <col min="11037" max="11037" width="11" style="55" bestFit="1" customWidth="1"/>
    <col min="11038" max="11038" width="7.125" style="55" bestFit="1" customWidth="1"/>
    <col min="11039" max="11266" width="9" style="55"/>
    <col min="11267" max="11267" width="10.125" style="55" bestFit="1" customWidth="1"/>
    <col min="11268" max="11269" width="10.125" style="55" customWidth="1"/>
    <col min="11270" max="11270" width="8.375" style="55" bestFit="1" customWidth="1"/>
    <col min="11271" max="11271" width="14" style="55" bestFit="1" customWidth="1"/>
    <col min="11272" max="11272" width="11.625" style="55" bestFit="1" customWidth="1"/>
    <col min="11273" max="11273" width="11.5" style="55" bestFit="1" customWidth="1"/>
    <col min="11274" max="11274" width="11.625" style="55" customWidth="1"/>
    <col min="11275" max="11276" width="7.125" style="55" bestFit="1" customWidth="1"/>
    <col min="11277" max="11277" width="9" style="55"/>
    <col min="11278" max="11278" width="7.125" style="55" bestFit="1" customWidth="1"/>
    <col min="11279" max="11279" width="10" style="55" customWidth="1"/>
    <col min="11280" max="11280" width="41" style="55" customWidth="1"/>
    <col min="11281" max="11281" width="9.375" style="55" customWidth="1"/>
    <col min="11282" max="11282" width="9.875" style="55" customWidth="1"/>
    <col min="11283" max="11283" width="33" style="55" customWidth="1"/>
    <col min="11284" max="11284" width="11.125" style="55" customWidth="1"/>
    <col min="11285" max="11285" width="12.875" style="55" bestFit="1" customWidth="1"/>
    <col min="11286" max="11286" width="11" style="55" bestFit="1" customWidth="1"/>
    <col min="11287" max="11287" width="12.375" style="55" bestFit="1" customWidth="1"/>
    <col min="11288" max="11288" width="10.125" style="55" bestFit="1" customWidth="1"/>
    <col min="11289" max="11289" width="9.875" style="55" customWidth="1"/>
    <col min="11290" max="11290" width="7.125" style="55" bestFit="1" customWidth="1"/>
    <col min="11291" max="11291" width="14.875" style="55" customWidth="1"/>
    <col min="11292" max="11292" width="16.125" style="55" customWidth="1"/>
    <col min="11293" max="11293" width="11" style="55" bestFit="1" customWidth="1"/>
    <col min="11294" max="11294" width="7.125" style="55" bestFit="1" customWidth="1"/>
    <col min="11295" max="11522" width="9" style="55"/>
    <col min="11523" max="11523" width="10.125" style="55" bestFit="1" customWidth="1"/>
    <col min="11524" max="11525" width="10.125" style="55" customWidth="1"/>
    <col min="11526" max="11526" width="8.375" style="55" bestFit="1" customWidth="1"/>
    <col min="11527" max="11527" width="14" style="55" bestFit="1" customWidth="1"/>
    <col min="11528" max="11528" width="11.625" style="55" bestFit="1" customWidth="1"/>
    <col min="11529" max="11529" width="11.5" style="55" bestFit="1" customWidth="1"/>
    <col min="11530" max="11530" width="11.625" style="55" customWidth="1"/>
    <col min="11531" max="11532" width="7.125" style="55" bestFit="1" customWidth="1"/>
    <col min="11533" max="11533" width="9" style="55"/>
    <col min="11534" max="11534" width="7.125" style="55" bestFit="1" customWidth="1"/>
    <col min="11535" max="11535" width="10" style="55" customWidth="1"/>
    <col min="11536" max="11536" width="41" style="55" customWidth="1"/>
    <col min="11537" max="11537" width="9.375" style="55" customWidth="1"/>
    <col min="11538" max="11538" width="9.875" style="55" customWidth="1"/>
    <col min="11539" max="11539" width="33" style="55" customWidth="1"/>
    <col min="11540" max="11540" width="11.125" style="55" customWidth="1"/>
    <col min="11541" max="11541" width="12.875" style="55" bestFit="1" customWidth="1"/>
    <col min="11542" max="11542" width="11" style="55" bestFit="1" customWidth="1"/>
    <col min="11543" max="11543" width="12.375" style="55" bestFit="1" customWidth="1"/>
    <col min="11544" max="11544" width="10.125" style="55" bestFit="1" customWidth="1"/>
    <col min="11545" max="11545" width="9.875" style="55" customWidth="1"/>
    <col min="11546" max="11546" width="7.125" style="55" bestFit="1" customWidth="1"/>
    <col min="11547" max="11547" width="14.875" style="55" customWidth="1"/>
    <col min="11548" max="11548" width="16.125" style="55" customWidth="1"/>
    <col min="11549" max="11549" width="11" style="55" bestFit="1" customWidth="1"/>
    <col min="11550" max="11550" width="7.125" style="55" bestFit="1" customWidth="1"/>
    <col min="11551" max="11778" width="9" style="55"/>
    <col min="11779" max="11779" width="10.125" style="55" bestFit="1" customWidth="1"/>
    <col min="11780" max="11781" width="10.125" style="55" customWidth="1"/>
    <col min="11782" max="11782" width="8.375" style="55" bestFit="1" customWidth="1"/>
    <col min="11783" max="11783" width="14" style="55" bestFit="1" customWidth="1"/>
    <col min="11784" max="11784" width="11.625" style="55" bestFit="1" customWidth="1"/>
    <col min="11785" max="11785" width="11.5" style="55" bestFit="1" customWidth="1"/>
    <col min="11786" max="11786" width="11.625" style="55" customWidth="1"/>
    <col min="11787" max="11788" width="7.125" style="55" bestFit="1" customWidth="1"/>
    <col min="11789" max="11789" width="9" style="55"/>
    <col min="11790" max="11790" width="7.125" style="55" bestFit="1" customWidth="1"/>
    <col min="11791" max="11791" width="10" style="55" customWidth="1"/>
    <col min="11792" max="11792" width="41" style="55" customWidth="1"/>
    <col min="11793" max="11793" width="9.375" style="55" customWidth="1"/>
    <col min="11794" max="11794" width="9.875" style="55" customWidth="1"/>
    <col min="11795" max="11795" width="33" style="55" customWidth="1"/>
    <col min="11796" max="11796" width="11.125" style="55" customWidth="1"/>
    <col min="11797" max="11797" width="12.875" style="55" bestFit="1" customWidth="1"/>
    <col min="11798" max="11798" width="11" style="55" bestFit="1" customWidth="1"/>
    <col min="11799" max="11799" width="12.375" style="55" bestFit="1" customWidth="1"/>
    <col min="11800" max="11800" width="10.125" style="55" bestFit="1" customWidth="1"/>
    <col min="11801" max="11801" width="9.875" style="55" customWidth="1"/>
    <col min="11802" max="11802" width="7.125" style="55" bestFit="1" customWidth="1"/>
    <col min="11803" max="11803" width="14.875" style="55" customWidth="1"/>
    <col min="11804" max="11804" width="16.125" style="55" customWidth="1"/>
    <col min="11805" max="11805" width="11" style="55" bestFit="1" customWidth="1"/>
    <col min="11806" max="11806" width="7.125" style="55" bestFit="1" customWidth="1"/>
    <col min="11807" max="12034" width="9" style="55"/>
    <col min="12035" max="12035" width="10.125" style="55" bestFit="1" customWidth="1"/>
    <col min="12036" max="12037" width="10.125" style="55" customWidth="1"/>
    <col min="12038" max="12038" width="8.375" style="55" bestFit="1" customWidth="1"/>
    <col min="12039" max="12039" width="14" style="55" bestFit="1" customWidth="1"/>
    <col min="12040" max="12040" width="11.625" style="55" bestFit="1" customWidth="1"/>
    <col min="12041" max="12041" width="11.5" style="55" bestFit="1" customWidth="1"/>
    <col min="12042" max="12042" width="11.625" style="55" customWidth="1"/>
    <col min="12043" max="12044" width="7.125" style="55" bestFit="1" customWidth="1"/>
    <col min="12045" max="12045" width="9" style="55"/>
    <col min="12046" max="12046" width="7.125" style="55" bestFit="1" customWidth="1"/>
    <col min="12047" max="12047" width="10" style="55" customWidth="1"/>
    <col min="12048" max="12048" width="41" style="55" customWidth="1"/>
    <col min="12049" max="12049" width="9.375" style="55" customWidth="1"/>
    <col min="12050" max="12050" width="9.875" style="55" customWidth="1"/>
    <col min="12051" max="12051" width="33" style="55" customWidth="1"/>
    <col min="12052" max="12052" width="11.125" style="55" customWidth="1"/>
    <col min="12053" max="12053" width="12.875" style="55" bestFit="1" customWidth="1"/>
    <col min="12054" max="12054" width="11" style="55" bestFit="1" customWidth="1"/>
    <col min="12055" max="12055" width="12.375" style="55" bestFit="1" customWidth="1"/>
    <col min="12056" max="12056" width="10.125" style="55" bestFit="1" customWidth="1"/>
    <col min="12057" max="12057" width="9.875" style="55" customWidth="1"/>
    <col min="12058" max="12058" width="7.125" style="55" bestFit="1" customWidth="1"/>
    <col min="12059" max="12059" width="14.875" style="55" customWidth="1"/>
    <col min="12060" max="12060" width="16.125" style="55" customWidth="1"/>
    <col min="12061" max="12061" width="11" style="55" bestFit="1" customWidth="1"/>
    <col min="12062" max="12062" width="7.125" style="55" bestFit="1" customWidth="1"/>
    <col min="12063" max="12290" width="9" style="55"/>
    <col min="12291" max="12291" width="10.125" style="55" bestFit="1" customWidth="1"/>
    <col min="12292" max="12293" width="10.125" style="55" customWidth="1"/>
    <col min="12294" max="12294" width="8.375" style="55" bestFit="1" customWidth="1"/>
    <col min="12295" max="12295" width="14" style="55" bestFit="1" customWidth="1"/>
    <col min="12296" max="12296" width="11.625" style="55" bestFit="1" customWidth="1"/>
    <col min="12297" max="12297" width="11.5" style="55" bestFit="1" customWidth="1"/>
    <col min="12298" max="12298" width="11.625" style="55" customWidth="1"/>
    <col min="12299" max="12300" width="7.125" style="55" bestFit="1" customWidth="1"/>
    <col min="12301" max="12301" width="9" style="55"/>
    <col min="12302" max="12302" width="7.125" style="55" bestFit="1" customWidth="1"/>
    <col min="12303" max="12303" width="10" style="55" customWidth="1"/>
    <col min="12304" max="12304" width="41" style="55" customWidth="1"/>
    <col min="12305" max="12305" width="9.375" style="55" customWidth="1"/>
    <col min="12306" max="12306" width="9.875" style="55" customWidth="1"/>
    <col min="12307" max="12307" width="33" style="55" customWidth="1"/>
    <col min="12308" max="12308" width="11.125" style="55" customWidth="1"/>
    <col min="12309" max="12309" width="12.875" style="55" bestFit="1" customWidth="1"/>
    <col min="12310" max="12310" width="11" style="55" bestFit="1" customWidth="1"/>
    <col min="12311" max="12311" width="12.375" style="55" bestFit="1" customWidth="1"/>
    <col min="12312" max="12312" width="10.125" style="55" bestFit="1" customWidth="1"/>
    <col min="12313" max="12313" width="9.875" style="55" customWidth="1"/>
    <col min="12314" max="12314" width="7.125" style="55" bestFit="1" customWidth="1"/>
    <col min="12315" max="12315" width="14.875" style="55" customWidth="1"/>
    <col min="12316" max="12316" width="16.125" style="55" customWidth="1"/>
    <col min="12317" max="12317" width="11" style="55" bestFit="1" customWidth="1"/>
    <col min="12318" max="12318" width="7.125" style="55" bestFit="1" customWidth="1"/>
    <col min="12319" max="12546" width="9" style="55"/>
    <col min="12547" max="12547" width="10.125" style="55" bestFit="1" customWidth="1"/>
    <col min="12548" max="12549" width="10.125" style="55" customWidth="1"/>
    <col min="12550" max="12550" width="8.375" style="55" bestFit="1" customWidth="1"/>
    <col min="12551" max="12551" width="14" style="55" bestFit="1" customWidth="1"/>
    <col min="12552" max="12552" width="11.625" style="55" bestFit="1" customWidth="1"/>
    <col min="12553" max="12553" width="11.5" style="55" bestFit="1" customWidth="1"/>
    <col min="12554" max="12554" width="11.625" style="55" customWidth="1"/>
    <col min="12555" max="12556" width="7.125" style="55" bestFit="1" customWidth="1"/>
    <col min="12557" max="12557" width="9" style="55"/>
    <col min="12558" max="12558" width="7.125" style="55" bestFit="1" customWidth="1"/>
    <col min="12559" max="12559" width="10" style="55" customWidth="1"/>
    <col min="12560" max="12560" width="41" style="55" customWidth="1"/>
    <col min="12561" max="12561" width="9.375" style="55" customWidth="1"/>
    <col min="12562" max="12562" width="9.875" style="55" customWidth="1"/>
    <col min="12563" max="12563" width="33" style="55" customWidth="1"/>
    <col min="12564" max="12564" width="11.125" style="55" customWidth="1"/>
    <col min="12565" max="12565" width="12.875" style="55" bestFit="1" customWidth="1"/>
    <col min="12566" max="12566" width="11" style="55" bestFit="1" customWidth="1"/>
    <col min="12567" max="12567" width="12.375" style="55" bestFit="1" customWidth="1"/>
    <col min="12568" max="12568" width="10.125" style="55" bestFit="1" customWidth="1"/>
    <col min="12569" max="12569" width="9.875" style="55" customWidth="1"/>
    <col min="12570" max="12570" width="7.125" style="55" bestFit="1" customWidth="1"/>
    <col min="12571" max="12571" width="14.875" style="55" customWidth="1"/>
    <col min="12572" max="12572" width="16.125" style="55" customWidth="1"/>
    <col min="12573" max="12573" width="11" style="55" bestFit="1" customWidth="1"/>
    <col min="12574" max="12574" width="7.125" style="55" bestFit="1" customWidth="1"/>
    <col min="12575" max="12802" width="9" style="55"/>
    <col min="12803" max="12803" width="10.125" style="55" bestFit="1" customWidth="1"/>
    <col min="12804" max="12805" width="10.125" style="55" customWidth="1"/>
    <col min="12806" max="12806" width="8.375" style="55" bestFit="1" customWidth="1"/>
    <col min="12807" max="12807" width="14" style="55" bestFit="1" customWidth="1"/>
    <col min="12808" max="12808" width="11.625" style="55" bestFit="1" customWidth="1"/>
    <col min="12809" max="12809" width="11.5" style="55" bestFit="1" customWidth="1"/>
    <col min="12810" max="12810" width="11.625" style="55" customWidth="1"/>
    <col min="12811" max="12812" width="7.125" style="55" bestFit="1" customWidth="1"/>
    <col min="12813" max="12813" width="9" style="55"/>
    <col min="12814" max="12814" width="7.125" style="55" bestFit="1" customWidth="1"/>
    <col min="12815" max="12815" width="10" style="55" customWidth="1"/>
    <col min="12816" max="12816" width="41" style="55" customWidth="1"/>
    <col min="12817" max="12817" width="9.375" style="55" customWidth="1"/>
    <col min="12818" max="12818" width="9.875" style="55" customWidth="1"/>
    <col min="12819" max="12819" width="33" style="55" customWidth="1"/>
    <col min="12820" max="12820" width="11.125" style="55" customWidth="1"/>
    <col min="12821" max="12821" width="12.875" style="55" bestFit="1" customWidth="1"/>
    <col min="12822" max="12822" width="11" style="55" bestFit="1" customWidth="1"/>
    <col min="12823" max="12823" width="12.375" style="55" bestFit="1" customWidth="1"/>
    <col min="12824" max="12824" width="10.125" style="55" bestFit="1" customWidth="1"/>
    <col min="12825" max="12825" width="9.875" style="55" customWidth="1"/>
    <col min="12826" max="12826" width="7.125" style="55" bestFit="1" customWidth="1"/>
    <col min="12827" max="12827" width="14.875" style="55" customWidth="1"/>
    <col min="12828" max="12828" width="16.125" style="55" customWidth="1"/>
    <col min="12829" max="12829" width="11" style="55" bestFit="1" customWidth="1"/>
    <col min="12830" max="12830" width="7.125" style="55" bestFit="1" customWidth="1"/>
    <col min="12831" max="13058" width="9" style="55"/>
    <col min="13059" max="13059" width="10.125" style="55" bestFit="1" customWidth="1"/>
    <col min="13060" max="13061" width="10.125" style="55" customWidth="1"/>
    <col min="13062" max="13062" width="8.375" style="55" bestFit="1" customWidth="1"/>
    <col min="13063" max="13063" width="14" style="55" bestFit="1" customWidth="1"/>
    <col min="13064" max="13064" width="11.625" style="55" bestFit="1" customWidth="1"/>
    <col min="13065" max="13065" width="11.5" style="55" bestFit="1" customWidth="1"/>
    <col min="13066" max="13066" width="11.625" style="55" customWidth="1"/>
    <col min="13067" max="13068" width="7.125" style="55" bestFit="1" customWidth="1"/>
    <col min="13069" max="13069" width="9" style="55"/>
    <col min="13070" max="13070" width="7.125" style="55" bestFit="1" customWidth="1"/>
    <col min="13071" max="13071" width="10" style="55" customWidth="1"/>
    <col min="13072" max="13072" width="41" style="55" customWidth="1"/>
    <col min="13073" max="13073" width="9.375" style="55" customWidth="1"/>
    <col min="13074" max="13074" width="9.875" style="55" customWidth="1"/>
    <col min="13075" max="13075" width="33" style="55" customWidth="1"/>
    <col min="13076" max="13076" width="11.125" style="55" customWidth="1"/>
    <col min="13077" max="13077" width="12.875" style="55" bestFit="1" customWidth="1"/>
    <col min="13078" max="13078" width="11" style="55" bestFit="1" customWidth="1"/>
    <col min="13079" max="13079" width="12.375" style="55" bestFit="1" customWidth="1"/>
    <col min="13080" max="13080" width="10.125" style="55" bestFit="1" customWidth="1"/>
    <col min="13081" max="13081" width="9.875" style="55" customWidth="1"/>
    <col min="13082" max="13082" width="7.125" style="55" bestFit="1" customWidth="1"/>
    <col min="13083" max="13083" width="14.875" style="55" customWidth="1"/>
    <col min="13084" max="13084" width="16.125" style="55" customWidth="1"/>
    <col min="13085" max="13085" width="11" style="55" bestFit="1" customWidth="1"/>
    <col min="13086" max="13086" width="7.125" style="55" bestFit="1" customWidth="1"/>
    <col min="13087" max="13314" width="9" style="55"/>
    <col min="13315" max="13315" width="10.125" style="55" bestFit="1" customWidth="1"/>
    <col min="13316" max="13317" width="10.125" style="55" customWidth="1"/>
    <col min="13318" max="13318" width="8.375" style="55" bestFit="1" customWidth="1"/>
    <col min="13319" max="13319" width="14" style="55" bestFit="1" customWidth="1"/>
    <col min="13320" max="13320" width="11.625" style="55" bestFit="1" customWidth="1"/>
    <col min="13321" max="13321" width="11.5" style="55" bestFit="1" customWidth="1"/>
    <col min="13322" max="13322" width="11.625" style="55" customWidth="1"/>
    <col min="13323" max="13324" width="7.125" style="55" bestFit="1" customWidth="1"/>
    <col min="13325" max="13325" width="9" style="55"/>
    <col min="13326" max="13326" width="7.125" style="55" bestFit="1" customWidth="1"/>
    <col min="13327" max="13327" width="10" style="55" customWidth="1"/>
    <col min="13328" max="13328" width="41" style="55" customWidth="1"/>
    <col min="13329" max="13329" width="9.375" style="55" customWidth="1"/>
    <col min="13330" max="13330" width="9.875" style="55" customWidth="1"/>
    <col min="13331" max="13331" width="33" style="55" customWidth="1"/>
    <col min="13332" max="13332" width="11.125" style="55" customWidth="1"/>
    <col min="13333" max="13333" width="12.875" style="55" bestFit="1" customWidth="1"/>
    <col min="13334" max="13334" width="11" style="55" bestFit="1" customWidth="1"/>
    <col min="13335" max="13335" width="12.375" style="55" bestFit="1" customWidth="1"/>
    <col min="13336" max="13336" width="10.125" style="55" bestFit="1" customWidth="1"/>
    <col min="13337" max="13337" width="9.875" style="55" customWidth="1"/>
    <col min="13338" max="13338" width="7.125" style="55" bestFit="1" customWidth="1"/>
    <col min="13339" max="13339" width="14.875" style="55" customWidth="1"/>
    <col min="13340" max="13340" width="16.125" style="55" customWidth="1"/>
    <col min="13341" max="13341" width="11" style="55" bestFit="1" customWidth="1"/>
    <col min="13342" max="13342" width="7.125" style="55" bestFit="1" customWidth="1"/>
    <col min="13343" max="13570" width="9" style="55"/>
    <col min="13571" max="13571" width="10.125" style="55" bestFit="1" customWidth="1"/>
    <col min="13572" max="13573" width="10.125" style="55" customWidth="1"/>
    <col min="13574" max="13574" width="8.375" style="55" bestFit="1" customWidth="1"/>
    <col min="13575" max="13575" width="14" style="55" bestFit="1" customWidth="1"/>
    <col min="13576" max="13576" width="11.625" style="55" bestFit="1" customWidth="1"/>
    <col min="13577" max="13577" width="11.5" style="55" bestFit="1" customWidth="1"/>
    <col min="13578" max="13578" width="11.625" style="55" customWidth="1"/>
    <col min="13579" max="13580" width="7.125" style="55" bestFit="1" customWidth="1"/>
    <col min="13581" max="13581" width="9" style="55"/>
    <col min="13582" max="13582" width="7.125" style="55" bestFit="1" customWidth="1"/>
    <col min="13583" max="13583" width="10" style="55" customWidth="1"/>
    <col min="13584" max="13584" width="41" style="55" customWidth="1"/>
    <col min="13585" max="13585" width="9.375" style="55" customWidth="1"/>
    <col min="13586" max="13586" width="9.875" style="55" customWidth="1"/>
    <col min="13587" max="13587" width="33" style="55" customWidth="1"/>
    <col min="13588" max="13588" width="11.125" style="55" customWidth="1"/>
    <col min="13589" max="13589" width="12.875" style="55" bestFit="1" customWidth="1"/>
    <col min="13590" max="13590" width="11" style="55" bestFit="1" customWidth="1"/>
    <col min="13591" max="13591" width="12.375" style="55" bestFit="1" customWidth="1"/>
    <col min="13592" max="13592" width="10.125" style="55" bestFit="1" customWidth="1"/>
    <col min="13593" max="13593" width="9.875" style="55" customWidth="1"/>
    <col min="13594" max="13594" width="7.125" style="55" bestFit="1" customWidth="1"/>
    <col min="13595" max="13595" width="14.875" style="55" customWidth="1"/>
    <col min="13596" max="13596" width="16.125" style="55" customWidth="1"/>
    <col min="13597" max="13597" width="11" style="55" bestFit="1" customWidth="1"/>
    <col min="13598" max="13598" width="7.125" style="55" bestFit="1" customWidth="1"/>
    <col min="13599" max="13826" width="9" style="55"/>
    <col min="13827" max="13827" width="10.125" style="55" bestFit="1" customWidth="1"/>
    <col min="13828" max="13829" width="10.125" style="55" customWidth="1"/>
    <col min="13830" max="13830" width="8.375" style="55" bestFit="1" customWidth="1"/>
    <col min="13831" max="13831" width="14" style="55" bestFit="1" customWidth="1"/>
    <col min="13832" max="13832" width="11.625" style="55" bestFit="1" customWidth="1"/>
    <col min="13833" max="13833" width="11.5" style="55" bestFit="1" customWidth="1"/>
    <col min="13834" max="13834" width="11.625" style="55" customWidth="1"/>
    <col min="13835" max="13836" width="7.125" style="55" bestFit="1" customWidth="1"/>
    <col min="13837" max="13837" width="9" style="55"/>
    <col min="13838" max="13838" width="7.125" style="55" bestFit="1" customWidth="1"/>
    <col min="13839" max="13839" width="10" style="55" customWidth="1"/>
    <col min="13840" max="13840" width="41" style="55" customWidth="1"/>
    <col min="13841" max="13841" width="9.375" style="55" customWidth="1"/>
    <col min="13842" max="13842" width="9.875" style="55" customWidth="1"/>
    <col min="13843" max="13843" width="33" style="55" customWidth="1"/>
    <col min="13844" max="13844" width="11.125" style="55" customWidth="1"/>
    <col min="13845" max="13845" width="12.875" style="55" bestFit="1" customWidth="1"/>
    <col min="13846" max="13846" width="11" style="55" bestFit="1" customWidth="1"/>
    <col min="13847" max="13847" width="12.375" style="55" bestFit="1" customWidth="1"/>
    <col min="13848" max="13848" width="10.125" style="55" bestFit="1" customWidth="1"/>
    <col min="13849" max="13849" width="9.875" style="55" customWidth="1"/>
    <col min="13850" max="13850" width="7.125" style="55" bestFit="1" customWidth="1"/>
    <col min="13851" max="13851" width="14.875" style="55" customWidth="1"/>
    <col min="13852" max="13852" width="16.125" style="55" customWidth="1"/>
    <col min="13853" max="13853" width="11" style="55" bestFit="1" customWidth="1"/>
    <col min="13854" max="13854" width="7.125" style="55" bestFit="1" customWidth="1"/>
    <col min="13855" max="14082" width="9" style="55"/>
    <col min="14083" max="14083" width="10.125" style="55" bestFit="1" customWidth="1"/>
    <col min="14084" max="14085" width="10.125" style="55" customWidth="1"/>
    <col min="14086" max="14086" width="8.375" style="55" bestFit="1" customWidth="1"/>
    <col min="14087" max="14087" width="14" style="55" bestFit="1" customWidth="1"/>
    <col min="14088" max="14088" width="11.625" style="55" bestFit="1" customWidth="1"/>
    <col min="14089" max="14089" width="11.5" style="55" bestFit="1" customWidth="1"/>
    <col min="14090" max="14090" width="11.625" style="55" customWidth="1"/>
    <col min="14091" max="14092" width="7.125" style="55" bestFit="1" customWidth="1"/>
    <col min="14093" max="14093" width="9" style="55"/>
    <col min="14094" max="14094" width="7.125" style="55" bestFit="1" customWidth="1"/>
    <col min="14095" max="14095" width="10" style="55" customWidth="1"/>
    <col min="14096" max="14096" width="41" style="55" customWidth="1"/>
    <col min="14097" max="14097" width="9.375" style="55" customWidth="1"/>
    <col min="14098" max="14098" width="9.875" style="55" customWidth="1"/>
    <col min="14099" max="14099" width="33" style="55" customWidth="1"/>
    <col min="14100" max="14100" width="11.125" style="55" customWidth="1"/>
    <col min="14101" max="14101" width="12.875" style="55" bestFit="1" customWidth="1"/>
    <col min="14102" max="14102" width="11" style="55" bestFit="1" customWidth="1"/>
    <col min="14103" max="14103" width="12.375" style="55" bestFit="1" customWidth="1"/>
    <col min="14104" max="14104" width="10.125" style="55" bestFit="1" customWidth="1"/>
    <col min="14105" max="14105" width="9.875" style="55" customWidth="1"/>
    <col min="14106" max="14106" width="7.125" style="55" bestFit="1" customWidth="1"/>
    <col min="14107" max="14107" width="14.875" style="55" customWidth="1"/>
    <col min="14108" max="14108" width="16.125" style="55" customWidth="1"/>
    <col min="14109" max="14109" width="11" style="55" bestFit="1" customWidth="1"/>
    <col min="14110" max="14110" width="7.125" style="55" bestFit="1" customWidth="1"/>
    <col min="14111" max="14338" width="9" style="55"/>
    <col min="14339" max="14339" width="10.125" style="55" bestFit="1" customWidth="1"/>
    <col min="14340" max="14341" width="10.125" style="55" customWidth="1"/>
    <col min="14342" max="14342" width="8.375" style="55" bestFit="1" customWidth="1"/>
    <col min="14343" max="14343" width="14" style="55" bestFit="1" customWidth="1"/>
    <col min="14344" max="14344" width="11.625" style="55" bestFit="1" customWidth="1"/>
    <col min="14345" max="14345" width="11.5" style="55" bestFit="1" customWidth="1"/>
    <col min="14346" max="14346" width="11.625" style="55" customWidth="1"/>
    <col min="14347" max="14348" width="7.125" style="55" bestFit="1" customWidth="1"/>
    <col min="14349" max="14349" width="9" style="55"/>
    <col min="14350" max="14350" width="7.125" style="55" bestFit="1" customWidth="1"/>
    <col min="14351" max="14351" width="10" style="55" customWidth="1"/>
    <col min="14352" max="14352" width="41" style="55" customWidth="1"/>
    <col min="14353" max="14353" width="9.375" style="55" customWidth="1"/>
    <col min="14354" max="14354" width="9.875" style="55" customWidth="1"/>
    <col min="14355" max="14355" width="33" style="55" customWidth="1"/>
    <col min="14356" max="14356" width="11.125" style="55" customWidth="1"/>
    <col min="14357" max="14357" width="12.875" style="55" bestFit="1" customWidth="1"/>
    <col min="14358" max="14358" width="11" style="55" bestFit="1" customWidth="1"/>
    <col min="14359" max="14359" width="12.375" style="55" bestFit="1" customWidth="1"/>
    <col min="14360" max="14360" width="10.125" style="55" bestFit="1" customWidth="1"/>
    <col min="14361" max="14361" width="9.875" style="55" customWidth="1"/>
    <col min="14362" max="14362" width="7.125" style="55" bestFit="1" customWidth="1"/>
    <col min="14363" max="14363" width="14.875" style="55" customWidth="1"/>
    <col min="14364" max="14364" width="16.125" style="55" customWidth="1"/>
    <col min="14365" max="14365" width="11" style="55" bestFit="1" customWidth="1"/>
    <col min="14366" max="14366" width="7.125" style="55" bestFit="1" customWidth="1"/>
    <col min="14367" max="14594" width="9" style="55"/>
    <col min="14595" max="14595" width="10.125" style="55" bestFit="1" customWidth="1"/>
    <col min="14596" max="14597" width="10.125" style="55" customWidth="1"/>
    <col min="14598" max="14598" width="8.375" style="55" bestFit="1" customWidth="1"/>
    <col min="14599" max="14599" width="14" style="55" bestFit="1" customWidth="1"/>
    <col min="14600" max="14600" width="11.625" style="55" bestFit="1" customWidth="1"/>
    <col min="14601" max="14601" width="11.5" style="55" bestFit="1" customWidth="1"/>
    <col min="14602" max="14602" width="11.625" style="55" customWidth="1"/>
    <col min="14603" max="14604" width="7.125" style="55" bestFit="1" customWidth="1"/>
    <col min="14605" max="14605" width="9" style="55"/>
    <col min="14606" max="14606" width="7.125" style="55" bestFit="1" customWidth="1"/>
    <col min="14607" max="14607" width="10" style="55" customWidth="1"/>
    <col min="14608" max="14608" width="41" style="55" customWidth="1"/>
    <col min="14609" max="14609" width="9.375" style="55" customWidth="1"/>
    <col min="14610" max="14610" width="9.875" style="55" customWidth="1"/>
    <col min="14611" max="14611" width="33" style="55" customWidth="1"/>
    <col min="14612" max="14612" width="11.125" style="55" customWidth="1"/>
    <col min="14613" max="14613" width="12.875" style="55" bestFit="1" customWidth="1"/>
    <col min="14614" max="14614" width="11" style="55" bestFit="1" customWidth="1"/>
    <col min="14615" max="14615" width="12.375" style="55" bestFit="1" customWidth="1"/>
    <col min="14616" max="14616" width="10.125" style="55" bestFit="1" customWidth="1"/>
    <col min="14617" max="14617" width="9.875" style="55" customWidth="1"/>
    <col min="14618" max="14618" width="7.125" style="55" bestFit="1" customWidth="1"/>
    <col min="14619" max="14619" width="14.875" style="55" customWidth="1"/>
    <col min="14620" max="14620" width="16.125" style="55" customWidth="1"/>
    <col min="14621" max="14621" width="11" style="55" bestFit="1" customWidth="1"/>
    <col min="14622" max="14622" width="7.125" style="55" bestFit="1" customWidth="1"/>
    <col min="14623" max="14850" width="9" style="55"/>
    <col min="14851" max="14851" width="10.125" style="55" bestFit="1" customWidth="1"/>
    <col min="14852" max="14853" width="10.125" style="55" customWidth="1"/>
    <col min="14854" max="14854" width="8.375" style="55" bestFit="1" customWidth="1"/>
    <col min="14855" max="14855" width="14" style="55" bestFit="1" customWidth="1"/>
    <col min="14856" max="14856" width="11.625" style="55" bestFit="1" customWidth="1"/>
    <col min="14857" max="14857" width="11.5" style="55" bestFit="1" customWidth="1"/>
    <col min="14858" max="14858" width="11.625" style="55" customWidth="1"/>
    <col min="14859" max="14860" width="7.125" style="55" bestFit="1" customWidth="1"/>
    <col min="14861" max="14861" width="9" style="55"/>
    <col min="14862" max="14862" width="7.125" style="55" bestFit="1" customWidth="1"/>
    <col min="14863" max="14863" width="10" style="55" customWidth="1"/>
    <col min="14864" max="14864" width="41" style="55" customWidth="1"/>
    <col min="14865" max="14865" width="9.375" style="55" customWidth="1"/>
    <col min="14866" max="14866" width="9.875" style="55" customWidth="1"/>
    <col min="14867" max="14867" width="33" style="55" customWidth="1"/>
    <col min="14868" max="14868" width="11.125" style="55" customWidth="1"/>
    <col min="14869" max="14869" width="12.875" style="55" bestFit="1" customWidth="1"/>
    <col min="14870" max="14870" width="11" style="55" bestFit="1" customWidth="1"/>
    <col min="14871" max="14871" width="12.375" style="55" bestFit="1" customWidth="1"/>
    <col min="14872" max="14872" width="10.125" style="55" bestFit="1" customWidth="1"/>
    <col min="14873" max="14873" width="9.875" style="55" customWidth="1"/>
    <col min="14874" max="14874" width="7.125" style="55" bestFit="1" customWidth="1"/>
    <col min="14875" max="14875" width="14.875" style="55" customWidth="1"/>
    <col min="14876" max="14876" width="16.125" style="55" customWidth="1"/>
    <col min="14877" max="14877" width="11" style="55" bestFit="1" customWidth="1"/>
    <col min="14878" max="14878" width="7.125" style="55" bestFit="1" customWidth="1"/>
    <col min="14879" max="15106" width="9" style="55"/>
    <col min="15107" max="15107" width="10.125" style="55" bestFit="1" customWidth="1"/>
    <col min="15108" max="15109" width="10.125" style="55" customWidth="1"/>
    <col min="15110" max="15110" width="8.375" style="55" bestFit="1" customWidth="1"/>
    <col min="15111" max="15111" width="14" style="55" bestFit="1" customWidth="1"/>
    <col min="15112" max="15112" width="11.625" style="55" bestFit="1" customWidth="1"/>
    <col min="15113" max="15113" width="11.5" style="55" bestFit="1" customWidth="1"/>
    <col min="15114" max="15114" width="11.625" style="55" customWidth="1"/>
    <col min="15115" max="15116" width="7.125" style="55" bestFit="1" customWidth="1"/>
    <col min="15117" max="15117" width="9" style="55"/>
    <col min="15118" max="15118" width="7.125" style="55" bestFit="1" customWidth="1"/>
    <col min="15119" max="15119" width="10" style="55" customWidth="1"/>
    <col min="15120" max="15120" width="41" style="55" customWidth="1"/>
    <col min="15121" max="15121" width="9.375" style="55" customWidth="1"/>
    <col min="15122" max="15122" width="9.875" style="55" customWidth="1"/>
    <col min="15123" max="15123" width="33" style="55" customWidth="1"/>
    <col min="15124" max="15124" width="11.125" style="55" customWidth="1"/>
    <col min="15125" max="15125" width="12.875" style="55" bestFit="1" customWidth="1"/>
    <col min="15126" max="15126" width="11" style="55" bestFit="1" customWidth="1"/>
    <col min="15127" max="15127" width="12.375" style="55" bestFit="1" customWidth="1"/>
    <col min="15128" max="15128" width="10.125" style="55" bestFit="1" customWidth="1"/>
    <col min="15129" max="15129" width="9.875" style="55" customWidth="1"/>
    <col min="15130" max="15130" width="7.125" style="55" bestFit="1" customWidth="1"/>
    <col min="15131" max="15131" width="14.875" style="55" customWidth="1"/>
    <col min="15132" max="15132" width="16.125" style="55" customWidth="1"/>
    <col min="15133" max="15133" width="11" style="55" bestFit="1" customWidth="1"/>
    <col min="15134" max="15134" width="7.125" style="55" bestFit="1" customWidth="1"/>
    <col min="15135" max="15362" width="9" style="55"/>
    <col min="15363" max="15363" width="10.125" style="55" bestFit="1" customWidth="1"/>
    <col min="15364" max="15365" width="10.125" style="55" customWidth="1"/>
    <col min="15366" max="15366" width="8.375" style="55" bestFit="1" customWidth="1"/>
    <col min="15367" max="15367" width="14" style="55" bestFit="1" customWidth="1"/>
    <col min="15368" max="15368" width="11.625" style="55" bestFit="1" customWidth="1"/>
    <col min="15369" max="15369" width="11.5" style="55" bestFit="1" customWidth="1"/>
    <col min="15370" max="15370" width="11.625" style="55" customWidth="1"/>
    <col min="15371" max="15372" width="7.125" style="55" bestFit="1" customWidth="1"/>
    <col min="15373" max="15373" width="9" style="55"/>
    <col min="15374" max="15374" width="7.125" style="55" bestFit="1" customWidth="1"/>
    <col min="15375" max="15375" width="10" style="55" customWidth="1"/>
    <col min="15376" max="15376" width="41" style="55" customWidth="1"/>
    <col min="15377" max="15377" width="9.375" style="55" customWidth="1"/>
    <col min="15378" max="15378" width="9.875" style="55" customWidth="1"/>
    <col min="15379" max="15379" width="33" style="55" customWidth="1"/>
    <col min="15380" max="15380" width="11.125" style="55" customWidth="1"/>
    <col min="15381" max="15381" width="12.875" style="55" bestFit="1" customWidth="1"/>
    <col min="15382" max="15382" width="11" style="55" bestFit="1" customWidth="1"/>
    <col min="15383" max="15383" width="12.375" style="55" bestFit="1" customWidth="1"/>
    <col min="15384" max="15384" width="10.125" style="55" bestFit="1" customWidth="1"/>
    <col min="15385" max="15385" width="9.875" style="55" customWidth="1"/>
    <col min="15386" max="15386" width="7.125" style="55" bestFit="1" customWidth="1"/>
    <col min="15387" max="15387" width="14.875" style="55" customWidth="1"/>
    <col min="15388" max="15388" width="16.125" style="55" customWidth="1"/>
    <col min="15389" max="15389" width="11" style="55" bestFit="1" customWidth="1"/>
    <col min="15390" max="15390" width="7.125" style="55" bestFit="1" customWidth="1"/>
    <col min="15391" max="15618" width="9" style="55"/>
    <col min="15619" max="15619" width="10.125" style="55" bestFit="1" customWidth="1"/>
    <col min="15620" max="15621" width="10.125" style="55" customWidth="1"/>
    <col min="15622" max="15622" width="8.375" style="55" bestFit="1" customWidth="1"/>
    <col min="15623" max="15623" width="14" style="55" bestFit="1" customWidth="1"/>
    <col min="15624" max="15624" width="11.625" style="55" bestFit="1" customWidth="1"/>
    <col min="15625" max="15625" width="11.5" style="55" bestFit="1" customWidth="1"/>
    <col min="15626" max="15626" width="11.625" style="55" customWidth="1"/>
    <col min="15627" max="15628" width="7.125" style="55" bestFit="1" customWidth="1"/>
    <col min="15629" max="15629" width="9" style="55"/>
    <col min="15630" max="15630" width="7.125" style="55" bestFit="1" customWidth="1"/>
    <col min="15631" max="15631" width="10" style="55" customWidth="1"/>
    <col min="15632" max="15632" width="41" style="55" customWidth="1"/>
    <col min="15633" max="15633" width="9.375" style="55" customWidth="1"/>
    <col min="15634" max="15634" width="9.875" style="55" customWidth="1"/>
    <col min="15635" max="15635" width="33" style="55" customWidth="1"/>
    <col min="15636" max="15636" width="11.125" style="55" customWidth="1"/>
    <col min="15637" max="15637" width="12.875" style="55" bestFit="1" customWidth="1"/>
    <col min="15638" max="15638" width="11" style="55" bestFit="1" customWidth="1"/>
    <col min="15639" max="15639" width="12.375" style="55" bestFit="1" customWidth="1"/>
    <col min="15640" max="15640" width="10.125" style="55" bestFit="1" customWidth="1"/>
    <col min="15641" max="15641" width="9.875" style="55" customWidth="1"/>
    <col min="15642" max="15642" width="7.125" style="55" bestFit="1" customWidth="1"/>
    <col min="15643" max="15643" width="14.875" style="55" customWidth="1"/>
    <col min="15644" max="15644" width="16.125" style="55" customWidth="1"/>
    <col min="15645" max="15645" width="11" style="55" bestFit="1" customWidth="1"/>
    <col min="15646" max="15646" width="7.125" style="55" bestFit="1" customWidth="1"/>
    <col min="15647" max="15874" width="9" style="55"/>
    <col min="15875" max="15875" width="10.125" style="55" bestFit="1" customWidth="1"/>
    <col min="15876" max="15877" width="10.125" style="55" customWidth="1"/>
    <col min="15878" max="15878" width="8.375" style="55" bestFit="1" customWidth="1"/>
    <col min="15879" max="15879" width="14" style="55" bestFit="1" customWidth="1"/>
    <col min="15880" max="15880" width="11.625" style="55" bestFit="1" customWidth="1"/>
    <col min="15881" max="15881" width="11.5" style="55" bestFit="1" customWidth="1"/>
    <col min="15882" max="15882" width="11.625" style="55" customWidth="1"/>
    <col min="15883" max="15884" width="7.125" style="55" bestFit="1" customWidth="1"/>
    <col min="15885" max="15885" width="9" style="55"/>
    <col min="15886" max="15886" width="7.125" style="55" bestFit="1" customWidth="1"/>
    <col min="15887" max="15887" width="10" style="55" customWidth="1"/>
    <col min="15888" max="15888" width="41" style="55" customWidth="1"/>
    <col min="15889" max="15889" width="9.375" style="55" customWidth="1"/>
    <col min="15890" max="15890" width="9.875" style="55" customWidth="1"/>
    <col min="15891" max="15891" width="33" style="55" customWidth="1"/>
    <col min="15892" max="15892" width="11.125" style="55" customWidth="1"/>
    <col min="15893" max="15893" width="12.875" style="55" bestFit="1" customWidth="1"/>
    <col min="15894" max="15894" width="11" style="55" bestFit="1" customWidth="1"/>
    <col min="15895" max="15895" width="12.375" style="55" bestFit="1" customWidth="1"/>
    <col min="15896" max="15896" width="10.125" style="55" bestFit="1" customWidth="1"/>
    <col min="15897" max="15897" width="9.875" style="55" customWidth="1"/>
    <col min="15898" max="15898" width="7.125" style="55" bestFit="1" customWidth="1"/>
    <col min="15899" max="15899" width="14.875" style="55" customWidth="1"/>
    <col min="15900" max="15900" width="16.125" style="55" customWidth="1"/>
    <col min="15901" max="15901" width="11" style="55" bestFit="1" customWidth="1"/>
    <col min="15902" max="15902" width="7.125" style="55" bestFit="1" customWidth="1"/>
    <col min="15903" max="16130" width="9" style="55"/>
    <col min="16131" max="16131" width="10.125" style="55" bestFit="1" customWidth="1"/>
    <col min="16132" max="16133" width="10.125" style="55" customWidth="1"/>
    <col min="16134" max="16134" width="8.375" style="55" bestFit="1" customWidth="1"/>
    <col min="16135" max="16135" width="14" style="55" bestFit="1" customWidth="1"/>
    <col min="16136" max="16136" width="11.625" style="55" bestFit="1" customWidth="1"/>
    <col min="16137" max="16137" width="11.5" style="55" bestFit="1" customWidth="1"/>
    <col min="16138" max="16138" width="11.625" style="55" customWidth="1"/>
    <col min="16139" max="16140" width="7.125" style="55" bestFit="1" customWidth="1"/>
    <col min="16141" max="16141" width="9" style="55"/>
    <col min="16142" max="16142" width="7.125" style="55" bestFit="1" customWidth="1"/>
    <col min="16143" max="16143" width="10" style="55" customWidth="1"/>
    <col min="16144" max="16144" width="41" style="55" customWidth="1"/>
    <col min="16145" max="16145" width="9.375" style="55" customWidth="1"/>
    <col min="16146" max="16146" width="9.875" style="55" customWidth="1"/>
    <col min="16147" max="16147" width="33" style="55" customWidth="1"/>
    <col min="16148" max="16148" width="11.125" style="55" customWidth="1"/>
    <col min="16149" max="16149" width="12.875" style="55" bestFit="1" customWidth="1"/>
    <col min="16150" max="16150" width="11" style="55" bestFit="1" customWidth="1"/>
    <col min="16151" max="16151" width="12.375" style="55" bestFit="1" customWidth="1"/>
    <col min="16152" max="16152" width="10.125" style="55" bestFit="1" customWidth="1"/>
    <col min="16153" max="16153" width="9.875" style="55" customWidth="1"/>
    <col min="16154" max="16154" width="7.125" style="55" bestFit="1" customWidth="1"/>
    <col min="16155" max="16155" width="14.875" style="55" customWidth="1"/>
    <col min="16156" max="16156" width="16.125" style="55" customWidth="1"/>
    <col min="16157" max="16157" width="11" style="55" bestFit="1" customWidth="1"/>
    <col min="16158" max="16158" width="7.125" style="55" bestFit="1" customWidth="1"/>
    <col min="16159" max="16384" width="9" style="55"/>
  </cols>
  <sheetData>
    <row r="1" spans="1:28" hidden="1">
      <c r="A1" s="55" t="s">
        <v>37</v>
      </c>
      <c r="B1" s="55" t="s">
        <v>38</v>
      </c>
      <c r="C1" s="55" t="s">
        <v>39</v>
      </c>
      <c r="M1" s="55" t="s">
        <v>40</v>
      </c>
      <c r="N1" s="55" t="s">
        <v>41</v>
      </c>
      <c r="O1" s="56" t="s">
        <v>42</v>
      </c>
      <c r="Q1" s="55" t="s">
        <v>43</v>
      </c>
      <c r="R1" s="56" t="s">
        <v>44</v>
      </c>
      <c r="T1" s="56" t="s">
        <v>45</v>
      </c>
      <c r="U1" s="56" t="s">
        <v>46</v>
      </c>
      <c r="AA1" s="56" t="s">
        <v>47</v>
      </c>
      <c r="AB1" s="56" t="s">
        <v>48</v>
      </c>
    </row>
    <row r="2" spans="1:28" hidden="1">
      <c r="A2" s="55" t="s">
        <v>49</v>
      </c>
      <c r="B2" s="55" t="s">
        <v>50</v>
      </c>
      <c r="C2" s="55" t="s">
        <v>51</v>
      </c>
      <c r="M2" s="55" t="s">
        <v>52</v>
      </c>
      <c r="N2" s="55" t="s">
        <v>53</v>
      </c>
      <c r="O2" s="56" t="s">
        <v>54</v>
      </c>
      <c r="Q2" s="55" t="s">
        <v>55</v>
      </c>
      <c r="R2" s="56" t="s">
        <v>56</v>
      </c>
      <c r="T2" s="56" t="s">
        <v>57</v>
      </c>
      <c r="U2" s="56" t="s">
        <v>58</v>
      </c>
      <c r="AA2" s="56" t="s">
        <v>59</v>
      </c>
      <c r="AB2" s="56" t="s">
        <v>60</v>
      </c>
    </row>
    <row r="3" spans="1:28" hidden="1">
      <c r="A3" s="55" t="s">
        <v>61</v>
      </c>
      <c r="B3" s="55" t="s">
        <v>62</v>
      </c>
      <c r="N3" s="55" t="s">
        <v>63</v>
      </c>
      <c r="O3" s="56" t="s">
        <v>64</v>
      </c>
      <c r="Q3" s="55" t="s">
        <v>65</v>
      </c>
      <c r="R3" s="56" t="s">
        <v>66</v>
      </c>
      <c r="T3" s="56" t="s">
        <v>67</v>
      </c>
      <c r="U3" s="56" t="s">
        <v>68</v>
      </c>
      <c r="AA3" s="56" t="s">
        <v>69</v>
      </c>
      <c r="AB3" s="56" t="s">
        <v>70</v>
      </c>
    </row>
    <row r="4" spans="1:28" hidden="1">
      <c r="A4" s="55" t="s">
        <v>71</v>
      </c>
      <c r="O4" s="56" t="s">
        <v>72</v>
      </c>
      <c r="Q4" s="55" t="s">
        <v>73</v>
      </c>
      <c r="R4" s="56" t="s">
        <v>74</v>
      </c>
      <c r="T4" s="56" t="s">
        <v>75</v>
      </c>
      <c r="U4" s="56" t="s">
        <v>76</v>
      </c>
      <c r="AA4" s="56" t="s">
        <v>77</v>
      </c>
      <c r="AB4" s="56" t="s">
        <v>78</v>
      </c>
    </row>
    <row r="5" spans="1:28" ht="14.25" hidden="1">
      <c r="A5" s="55" t="s">
        <v>79</v>
      </c>
      <c r="O5" s="56" t="s">
        <v>80</v>
      </c>
      <c r="Q5" s="55" t="s">
        <v>81</v>
      </c>
      <c r="R5" s="56" t="s">
        <v>82</v>
      </c>
      <c r="T5" s="56" t="s">
        <v>83</v>
      </c>
      <c r="U5" s="56" t="s">
        <v>84</v>
      </c>
      <c r="AA5" s="56" t="s">
        <v>85</v>
      </c>
      <c r="AB5" s="56" t="s">
        <v>86</v>
      </c>
    </row>
    <row r="6" spans="1:28" hidden="1">
      <c r="O6" s="56" t="s">
        <v>87</v>
      </c>
      <c r="Q6" s="55" t="s">
        <v>88</v>
      </c>
      <c r="R6" s="56" t="s">
        <v>89</v>
      </c>
      <c r="T6" s="56" t="s">
        <v>90</v>
      </c>
      <c r="AB6" s="56" t="s">
        <v>91</v>
      </c>
    </row>
    <row r="7" spans="1:28" ht="14.25" hidden="1">
      <c r="O7" s="56" t="s">
        <v>92</v>
      </c>
      <c r="Q7" s="55" t="s">
        <v>93</v>
      </c>
      <c r="R7" s="56" t="s">
        <v>94</v>
      </c>
      <c r="T7" s="56" t="s">
        <v>95</v>
      </c>
      <c r="AB7" s="56" t="s">
        <v>96</v>
      </c>
    </row>
    <row r="8" spans="1:28" hidden="1">
      <c r="O8" s="56" t="s">
        <v>97</v>
      </c>
      <c r="Q8" s="55" t="s">
        <v>98</v>
      </c>
      <c r="R8" s="56" t="s">
        <v>99</v>
      </c>
      <c r="T8" s="56" t="s">
        <v>100</v>
      </c>
      <c r="AB8" s="56" t="s">
        <v>101</v>
      </c>
    </row>
    <row r="9" spans="1:28" hidden="1">
      <c r="O9" s="56" t="s">
        <v>102</v>
      </c>
      <c r="R9" s="56" t="s">
        <v>103</v>
      </c>
      <c r="T9" s="56" t="s">
        <v>104</v>
      </c>
    </row>
    <row r="10" spans="1:28" hidden="1">
      <c r="O10" s="56" t="s">
        <v>105</v>
      </c>
      <c r="R10" s="56" t="s">
        <v>106</v>
      </c>
    </row>
    <row r="11" spans="1:28" hidden="1">
      <c r="O11" s="56" t="s">
        <v>107</v>
      </c>
      <c r="R11" s="56" t="s">
        <v>108</v>
      </c>
    </row>
    <row r="12" spans="1:28" hidden="1">
      <c r="O12" s="56" t="s">
        <v>109</v>
      </c>
      <c r="R12" s="56" t="s">
        <v>110</v>
      </c>
    </row>
    <row r="13" spans="1:28" hidden="1">
      <c r="O13" s="56" t="s">
        <v>111</v>
      </c>
      <c r="R13" s="56" t="s">
        <v>112</v>
      </c>
    </row>
    <row r="14" spans="1:28" hidden="1">
      <c r="D14" s="57"/>
      <c r="F14" s="57"/>
      <c r="G14" s="57"/>
      <c r="R14" s="56" t="s">
        <v>113</v>
      </c>
    </row>
    <row r="15" spans="1:28" hidden="1">
      <c r="D15" s="57"/>
      <c r="F15" s="57"/>
      <c r="R15" s="56" t="s">
        <v>114</v>
      </c>
    </row>
    <row r="16" spans="1:28" hidden="1">
      <c r="D16" s="57"/>
      <c r="F16" s="57"/>
      <c r="L16" s="58"/>
      <c r="R16" s="56"/>
      <c r="U16" s="59"/>
      <c r="V16" s="59"/>
    </row>
    <row r="17" spans="1:30" hidden="1">
      <c r="D17" s="57"/>
      <c r="F17" s="57"/>
      <c r="L17" s="58"/>
      <c r="T17" s="59"/>
      <c r="V17" s="59"/>
    </row>
    <row r="18" spans="1:30" hidden="1"/>
    <row r="19" spans="1:30" hidden="1"/>
    <row r="20" spans="1:30" hidden="1"/>
    <row r="21" spans="1:30" hidden="1"/>
    <row r="22" spans="1:30" hidden="1"/>
    <row r="23" spans="1:30" hidden="1"/>
    <row r="24" spans="1:30" hidden="1">
      <c r="A24" s="60" t="s">
        <v>115</v>
      </c>
      <c r="B24" s="352" t="s">
        <v>116</v>
      </c>
      <c r="C24" s="353"/>
      <c r="D24" s="353"/>
      <c r="E24" s="353"/>
      <c r="F24" s="353"/>
      <c r="G24" s="354"/>
      <c r="AD24" s="61" t="s">
        <v>117</v>
      </c>
    </row>
    <row r="25" spans="1:30" hidden="1">
      <c r="A25" s="56"/>
      <c r="B25" s="56"/>
      <c r="C25" s="56"/>
      <c r="E25" s="56"/>
      <c r="W25" s="56" t="s">
        <v>118</v>
      </c>
    </row>
    <row r="26" spans="1:30">
      <c r="A26" s="355" t="s">
        <v>119</v>
      </c>
      <c r="B26" s="355"/>
      <c r="C26" s="355"/>
      <c r="D26" s="355"/>
      <c r="E26" s="355"/>
      <c r="F26" s="355"/>
      <c r="G26" s="355"/>
      <c r="H26" s="355"/>
      <c r="I26" s="355"/>
      <c r="J26" s="355"/>
      <c r="K26" s="355"/>
      <c r="L26" s="355"/>
      <c r="M26" s="355"/>
      <c r="N26" s="355"/>
      <c r="O26" s="355"/>
      <c r="P26" s="355"/>
      <c r="Q26" s="356" t="s">
        <v>120</v>
      </c>
      <c r="R26" s="357"/>
      <c r="S26" s="357"/>
      <c r="T26" s="357"/>
      <c r="U26" s="358"/>
      <c r="V26" s="359" t="s">
        <v>121</v>
      </c>
      <c r="W26" s="359"/>
      <c r="X26" s="359"/>
      <c r="Y26" s="359"/>
      <c r="Z26" s="359"/>
      <c r="AA26" s="359"/>
      <c r="AB26" s="359"/>
      <c r="AC26" s="359"/>
      <c r="AD26" s="359"/>
    </row>
    <row r="27" spans="1:30" ht="27">
      <c r="A27" s="63" t="s">
        <v>122</v>
      </c>
      <c r="B27" s="63" t="s">
        <v>123</v>
      </c>
      <c r="C27" s="63" t="s">
        <v>124</v>
      </c>
      <c r="D27" s="62" t="s">
        <v>125</v>
      </c>
      <c r="E27" s="63" t="s">
        <v>126</v>
      </c>
      <c r="F27" s="62" t="s">
        <v>127</v>
      </c>
      <c r="G27" s="62" t="s">
        <v>6</v>
      </c>
      <c r="H27" s="62" t="s">
        <v>128</v>
      </c>
      <c r="I27" s="62" t="s">
        <v>8</v>
      </c>
      <c r="J27" s="62" t="s">
        <v>129</v>
      </c>
      <c r="K27" s="62" t="s">
        <v>130</v>
      </c>
      <c r="L27" s="62" t="s">
        <v>131</v>
      </c>
      <c r="M27" s="63" t="s">
        <v>132</v>
      </c>
      <c r="N27" s="63" t="s">
        <v>133</v>
      </c>
      <c r="O27" s="63" t="s">
        <v>134</v>
      </c>
      <c r="P27" s="62" t="s">
        <v>135</v>
      </c>
      <c r="Q27" s="64" t="s">
        <v>136</v>
      </c>
      <c r="R27" s="65" t="s">
        <v>137</v>
      </c>
      <c r="S27" s="66" t="s">
        <v>138</v>
      </c>
      <c r="T27" s="65" t="s">
        <v>139</v>
      </c>
      <c r="U27" s="65" t="s">
        <v>140</v>
      </c>
      <c r="V27" s="67" t="s">
        <v>141</v>
      </c>
      <c r="W27" s="68" t="s">
        <v>142</v>
      </c>
      <c r="X27" s="69" t="s">
        <v>143</v>
      </c>
      <c r="Y27" s="70" t="s">
        <v>144</v>
      </c>
      <c r="Z27" s="70" t="s">
        <v>145</v>
      </c>
      <c r="AA27" s="71" t="s">
        <v>146</v>
      </c>
      <c r="AB27" s="72" t="s">
        <v>147</v>
      </c>
      <c r="AC27" s="70" t="s">
        <v>148</v>
      </c>
      <c r="AD27" s="70" t="s">
        <v>149</v>
      </c>
    </row>
    <row r="28" spans="1:30" s="78" customFormat="1" ht="40.5">
      <c r="A28" s="73" t="s">
        <v>150</v>
      </c>
      <c r="B28" s="73" t="s">
        <v>38</v>
      </c>
      <c r="C28" s="73" t="s">
        <v>39</v>
      </c>
      <c r="D28" s="74">
        <v>1</v>
      </c>
      <c r="E28" s="73" t="s">
        <v>155</v>
      </c>
      <c r="F28" s="75" t="s">
        <v>157</v>
      </c>
      <c r="G28" s="73" t="s">
        <v>151</v>
      </c>
      <c r="H28" s="73" t="s">
        <v>460</v>
      </c>
      <c r="I28" s="73" t="s">
        <v>461</v>
      </c>
      <c r="J28" s="73" t="s">
        <v>452</v>
      </c>
      <c r="K28" s="73" t="s">
        <v>152</v>
      </c>
      <c r="L28" s="76">
        <v>45474</v>
      </c>
      <c r="M28" s="73" t="s">
        <v>153</v>
      </c>
      <c r="N28" s="73" t="s">
        <v>154</v>
      </c>
      <c r="O28" s="73" t="s">
        <v>42</v>
      </c>
      <c r="P28" s="73" t="s">
        <v>469</v>
      </c>
      <c r="Q28" s="73" t="s">
        <v>43</v>
      </c>
      <c r="R28" s="77" t="s">
        <v>66</v>
      </c>
      <c r="S28" s="73" t="s">
        <v>454</v>
      </c>
      <c r="T28" s="77" t="s">
        <v>104</v>
      </c>
      <c r="U28" s="73" t="s">
        <v>58</v>
      </c>
      <c r="V28" s="76">
        <v>45474</v>
      </c>
      <c r="W28" s="76">
        <v>45474</v>
      </c>
      <c r="X28" s="73" t="s">
        <v>455</v>
      </c>
      <c r="Y28" s="73" t="s">
        <v>462</v>
      </c>
      <c r="Z28" s="73" t="s">
        <v>152</v>
      </c>
      <c r="AA28" s="73" t="s">
        <v>77</v>
      </c>
      <c r="AB28" s="73" t="s">
        <v>91</v>
      </c>
      <c r="AC28" s="76">
        <v>45474</v>
      </c>
      <c r="AD28" s="73" t="s">
        <v>152</v>
      </c>
    </row>
    <row r="29" spans="1:30" s="78" customFormat="1" ht="40.5">
      <c r="A29" s="73" t="s">
        <v>150</v>
      </c>
      <c r="B29" s="73" t="s">
        <v>38</v>
      </c>
      <c r="C29" s="73" t="s">
        <v>39</v>
      </c>
      <c r="D29" s="74">
        <v>2</v>
      </c>
      <c r="E29" s="73" t="s">
        <v>155</v>
      </c>
      <c r="F29" s="75" t="s">
        <v>156</v>
      </c>
      <c r="G29" s="73" t="s">
        <v>151</v>
      </c>
      <c r="H29" s="73" t="s">
        <v>460</v>
      </c>
      <c r="I29" s="73" t="s">
        <v>461</v>
      </c>
      <c r="J29" s="73" t="s">
        <v>452</v>
      </c>
      <c r="K29" s="73" t="s">
        <v>152</v>
      </c>
      <c r="L29" s="76">
        <v>45474</v>
      </c>
      <c r="M29" s="73" t="s">
        <v>153</v>
      </c>
      <c r="N29" s="73" t="s">
        <v>154</v>
      </c>
      <c r="O29" s="73" t="s">
        <v>42</v>
      </c>
      <c r="P29" s="73" t="s">
        <v>453</v>
      </c>
      <c r="Q29" s="73" t="s">
        <v>43</v>
      </c>
      <c r="R29" s="77" t="s">
        <v>66</v>
      </c>
      <c r="S29" s="73" t="s">
        <v>454</v>
      </c>
      <c r="T29" s="77" t="s">
        <v>104</v>
      </c>
      <c r="U29" s="73" t="s">
        <v>58</v>
      </c>
      <c r="V29" s="76">
        <v>45474</v>
      </c>
      <c r="W29" s="76">
        <v>45474</v>
      </c>
      <c r="X29" s="73" t="s">
        <v>455</v>
      </c>
      <c r="Y29" s="73" t="s">
        <v>462</v>
      </c>
      <c r="Z29" s="73" t="s">
        <v>152</v>
      </c>
      <c r="AA29" s="73" t="s">
        <v>77</v>
      </c>
      <c r="AB29" s="73" t="s">
        <v>91</v>
      </c>
      <c r="AC29" s="76">
        <v>45474</v>
      </c>
      <c r="AD29" s="73" t="s">
        <v>152</v>
      </c>
    </row>
    <row r="30" spans="1:30" s="78" customFormat="1" ht="40.5">
      <c r="A30" s="73" t="s">
        <v>150</v>
      </c>
      <c r="B30" s="73" t="s">
        <v>38</v>
      </c>
      <c r="C30" s="73" t="s">
        <v>39</v>
      </c>
      <c r="D30" s="74">
        <v>3</v>
      </c>
      <c r="E30" s="73" t="s">
        <v>155</v>
      </c>
      <c r="F30" s="75" t="s">
        <v>456</v>
      </c>
      <c r="G30" s="73" t="s">
        <v>151</v>
      </c>
      <c r="H30" s="73" t="s">
        <v>460</v>
      </c>
      <c r="I30" s="73" t="s">
        <v>461</v>
      </c>
      <c r="J30" s="73" t="s">
        <v>452</v>
      </c>
      <c r="K30" s="73" t="s">
        <v>152</v>
      </c>
      <c r="L30" s="76">
        <v>45474</v>
      </c>
      <c r="M30" s="73" t="s">
        <v>153</v>
      </c>
      <c r="N30" s="73" t="s">
        <v>154</v>
      </c>
      <c r="O30" s="73" t="s">
        <v>42</v>
      </c>
      <c r="P30" s="73" t="s">
        <v>457</v>
      </c>
      <c r="Q30" s="73" t="s">
        <v>43</v>
      </c>
      <c r="R30" s="77" t="s">
        <v>66</v>
      </c>
      <c r="S30" s="73" t="s">
        <v>454</v>
      </c>
      <c r="T30" s="77" t="s">
        <v>104</v>
      </c>
      <c r="U30" s="73" t="s">
        <v>58</v>
      </c>
      <c r="V30" s="76">
        <v>45474</v>
      </c>
      <c r="W30" s="76">
        <v>45474</v>
      </c>
      <c r="X30" s="73" t="s">
        <v>455</v>
      </c>
      <c r="Y30" s="73" t="s">
        <v>462</v>
      </c>
      <c r="Z30" s="73" t="s">
        <v>152</v>
      </c>
      <c r="AA30" s="73" t="s">
        <v>77</v>
      </c>
      <c r="AB30" s="73" t="s">
        <v>91</v>
      </c>
      <c r="AC30" s="76">
        <v>45474</v>
      </c>
      <c r="AD30" s="73" t="s">
        <v>152</v>
      </c>
    </row>
    <row r="31" spans="1:30" s="78" customFormat="1" ht="40.5">
      <c r="A31" s="73" t="s">
        <v>150</v>
      </c>
      <c r="B31" s="73" t="s">
        <v>38</v>
      </c>
      <c r="C31" s="73" t="s">
        <v>39</v>
      </c>
      <c r="D31" s="74">
        <v>4</v>
      </c>
      <c r="E31" s="73" t="s">
        <v>155</v>
      </c>
      <c r="F31" s="75" t="s">
        <v>459</v>
      </c>
      <c r="G31" s="73" t="s">
        <v>151</v>
      </c>
      <c r="H31" s="73" t="s">
        <v>460</v>
      </c>
      <c r="I31" s="73" t="s">
        <v>461</v>
      </c>
      <c r="J31" s="73" t="s">
        <v>452</v>
      </c>
      <c r="K31" s="73" t="s">
        <v>152</v>
      </c>
      <c r="L31" s="76">
        <v>45474</v>
      </c>
      <c r="M31" s="73" t="s">
        <v>153</v>
      </c>
      <c r="N31" s="73" t="s">
        <v>154</v>
      </c>
      <c r="O31" s="73" t="s">
        <v>42</v>
      </c>
      <c r="P31" s="73" t="s">
        <v>458</v>
      </c>
      <c r="Q31" s="73" t="s">
        <v>43</v>
      </c>
      <c r="R31" s="77" t="s">
        <v>66</v>
      </c>
      <c r="S31" s="73" t="s">
        <v>454</v>
      </c>
      <c r="T31" s="77" t="s">
        <v>104</v>
      </c>
      <c r="U31" s="73" t="s">
        <v>58</v>
      </c>
      <c r="V31" s="76">
        <v>45474</v>
      </c>
      <c r="W31" s="76">
        <v>45474</v>
      </c>
      <c r="X31" s="73" t="s">
        <v>455</v>
      </c>
      <c r="Y31" s="73" t="s">
        <v>462</v>
      </c>
      <c r="Z31" s="73" t="s">
        <v>152</v>
      </c>
      <c r="AA31" s="73" t="s">
        <v>77</v>
      </c>
      <c r="AB31" s="73" t="s">
        <v>91</v>
      </c>
      <c r="AC31" s="76">
        <v>45474</v>
      </c>
      <c r="AD31" s="73" t="s">
        <v>152</v>
      </c>
    </row>
    <row r="32" spans="1:30" s="78" customFormat="1" ht="40.5">
      <c r="A32" s="73" t="s">
        <v>150</v>
      </c>
      <c r="B32" s="73" t="s">
        <v>38</v>
      </c>
      <c r="C32" s="73" t="s">
        <v>39</v>
      </c>
      <c r="D32" s="74">
        <v>5</v>
      </c>
      <c r="E32" s="73" t="s">
        <v>464</v>
      </c>
      <c r="F32" s="75" t="s">
        <v>463</v>
      </c>
      <c r="G32" s="73" t="s">
        <v>151</v>
      </c>
      <c r="H32" s="73" t="s">
        <v>460</v>
      </c>
      <c r="I32" s="73" t="s">
        <v>461</v>
      </c>
      <c r="J32" s="73" t="s">
        <v>452</v>
      </c>
      <c r="K32" s="73" t="s">
        <v>152</v>
      </c>
      <c r="L32" s="76">
        <v>45474</v>
      </c>
      <c r="M32" s="73" t="s">
        <v>153</v>
      </c>
      <c r="N32" s="73" t="s">
        <v>154</v>
      </c>
      <c r="O32" s="73" t="s">
        <v>42</v>
      </c>
      <c r="P32" s="73" t="s">
        <v>465</v>
      </c>
      <c r="Q32" s="73" t="s">
        <v>43</v>
      </c>
      <c r="R32" s="77" t="s">
        <v>66</v>
      </c>
      <c r="S32" s="73" t="s">
        <v>466</v>
      </c>
      <c r="T32" s="77" t="s">
        <v>104</v>
      </c>
      <c r="U32" s="73" t="s">
        <v>58</v>
      </c>
      <c r="V32" s="76">
        <v>45474</v>
      </c>
      <c r="W32" s="76">
        <v>45474</v>
      </c>
      <c r="X32" s="73" t="s">
        <v>467</v>
      </c>
      <c r="Y32" s="73" t="s">
        <v>468</v>
      </c>
      <c r="Z32" s="73" t="s">
        <v>152</v>
      </c>
      <c r="AA32" s="73" t="s">
        <v>77</v>
      </c>
      <c r="AB32" s="73" t="s">
        <v>91</v>
      </c>
      <c r="AC32" s="76">
        <v>45474</v>
      </c>
      <c r="AD32" s="73" t="s">
        <v>152</v>
      </c>
    </row>
    <row r="33" spans="1:30" s="78" customFormat="1">
      <c r="A33" s="73"/>
      <c r="B33" s="73"/>
      <c r="C33" s="73"/>
      <c r="D33" s="74"/>
      <c r="E33" s="73"/>
      <c r="F33" s="75"/>
      <c r="G33" s="73"/>
      <c r="H33" s="73"/>
      <c r="I33" s="73"/>
      <c r="J33" s="73"/>
      <c r="K33" s="73"/>
      <c r="L33" s="76"/>
      <c r="M33" s="73"/>
      <c r="N33" s="73"/>
      <c r="O33" s="73"/>
      <c r="P33" s="73"/>
      <c r="Q33" s="73"/>
      <c r="R33" s="77"/>
      <c r="S33" s="73"/>
      <c r="T33" s="77"/>
      <c r="U33" s="73"/>
      <c r="V33" s="76"/>
      <c r="W33" s="76"/>
      <c r="X33" s="73"/>
      <c r="Y33" s="73"/>
      <c r="Z33" s="73"/>
      <c r="AA33" s="73"/>
      <c r="AB33" s="73"/>
      <c r="AC33" s="76"/>
      <c r="AD33" s="73"/>
    </row>
    <row r="34" spans="1:30" s="78" customFormat="1">
      <c r="A34" s="73"/>
      <c r="B34" s="73"/>
      <c r="C34" s="73"/>
      <c r="D34" s="74"/>
      <c r="E34" s="73"/>
      <c r="F34" s="75"/>
      <c r="G34" s="73"/>
      <c r="H34" s="73"/>
      <c r="I34" s="73"/>
      <c r="J34" s="73"/>
      <c r="K34" s="73"/>
      <c r="L34" s="76"/>
      <c r="M34" s="73"/>
      <c r="N34" s="73"/>
      <c r="O34" s="73"/>
      <c r="P34" s="73"/>
      <c r="Q34" s="73"/>
      <c r="R34" s="77"/>
      <c r="S34" s="73"/>
      <c r="T34" s="77"/>
      <c r="U34" s="73"/>
      <c r="V34" s="76"/>
      <c r="W34" s="76"/>
      <c r="X34" s="73"/>
      <c r="Y34" s="73"/>
      <c r="Z34" s="73"/>
      <c r="AA34" s="73"/>
      <c r="AB34" s="73"/>
      <c r="AC34" s="76"/>
      <c r="AD34" s="73"/>
    </row>
    <row r="35" spans="1:30" s="78" customFormat="1">
      <c r="A35" s="73"/>
      <c r="B35" s="73"/>
      <c r="C35" s="73"/>
      <c r="D35" s="74"/>
      <c r="E35" s="73"/>
      <c r="F35" s="75"/>
      <c r="G35" s="73"/>
      <c r="H35" s="73"/>
      <c r="I35" s="73"/>
      <c r="J35" s="73"/>
      <c r="K35" s="73"/>
      <c r="L35" s="76"/>
      <c r="M35" s="73"/>
      <c r="N35" s="73"/>
      <c r="O35" s="73"/>
      <c r="P35" s="73"/>
      <c r="Q35" s="73"/>
      <c r="R35" s="77"/>
      <c r="S35" s="73"/>
      <c r="T35" s="77"/>
      <c r="U35" s="73"/>
      <c r="V35" s="76"/>
      <c r="W35" s="76"/>
      <c r="X35" s="73"/>
      <c r="Y35" s="73"/>
      <c r="Z35" s="73"/>
      <c r="AA35" s="73"/>
      <c r="AB35" s="73"/>
      <c r="AC35" s="76"/>
      <c r="AD35" s="73"/>
    </row>
    <row r="36" spans="1:30" s="78" customFormat="1">
      <c r="A36" s="73"/>
      <c r="B36" s="73"/>
      <c r="C36" s="73"/>
      <c r="D36" s="74"/>
      <c r="E36" s="73"/>
      <c r="F36" s="75"/>
      <c r="G36" s="73"/>
      <c r="H36" s="73"/>
      <c r="I36" s="73"/>
      <c r="J36" s="73"/>
      <c r="K36" s="73"/>
      <c r="L36" s="76"/>
      <c r="M36" s="73"/>
      <c r="N36" s="73"/>
      <c r="O36" s="73"/>
      <c r="P36" s="73"/>
      <c r="Q36" s="73"/>
      <c r="R36" s="77"/>
      <c r="S36" s="73"/>
      <c r="T36" s="77"/>
      <c r="U36" s="73"/>
      <c r="V36" s="76"/>
      <c r="W36" s="76"/>
      <c r="X36" s="73"/>
      <c r="Y36" s="73"/>
      <c r="Z36" s="73"/>
      <c r="AA36" s="73"/>
      <c r="AB36" s="73"/>
      <c r="AC36" s="76"/>
      <c r="AD36" s="73"/>
    </row>
    <row r="37" spans="1:30" s="78" customFormat="1">
      <c r="A37" s="73"/>
      <c r="B37" s="73"/>
      <c r="C37" s="73"/>
      <c r="D37" s="74"/>
      <c r="E37" s="73"/>
      <c r="F37" s="75"/>
      <c r="G37" s="73"/>
      <c r="H37" s="73"/>
      <c r="I37" s="73"/>
      <c r="J37" s="73"/>
      <c r="K37" s="73"/>
      <c r="L37" s="76"/>
      <c r="M37" s="73"/>
      <c r="N37" s="73"/>
      <c r="O37" s="73"/>
      <c r="P37" s="73"/>
      <c r="Q37" s="73"/>
      <c r="R37" s="77"/>
      <c r="S37" s="73"/>
      <c r="T37" s="77"/>
      <c r="U37" s="73"/>
      <c r="V37" s="76"/>
      <c r="W37" s="76"/>
      <c r="X37" s="73"/>
      <c r="Y37" s="73"/>
      <c r="Z37" s="73"/>
      <c r="AA37" s="73"/>
      <c r="AB37" s="73"/>
      <c r="AC37" s="76"/>
      <c r="AD37" s="73"/>
    </row>
    <row r="38" spans="1:30" s="78" customFormat="1">
      <c r="A38" s="73"/>
      <c r="B38" s="73"/>
      <c r="C38" s="73"/>
      <c r="D38" s="74"/>
      <c r="E38" s="73"/>
      <c r="F38" s="75"/>
      <c r="G38" s="73"/>
      <c r="H38" s="73"/>
      <c r="I38" s="73"/>
      <c r="J38" s="73"/>
      <c r="K38" s="73"/>
      <c r="L38" s="76"/>
      <c r="M38" s="73"/>
      <c r="N38" s="73"/>
      <c r="O38" s="73"/>
      <c r="P38" s="73"/>
      <c r="Q38" s="73"/>
      <c r="R38" s="77"/>
      <c r="S38" s="73"/>
      <c r="T38" s="77"/>
      <c r="U38" s="73"/>
      <c r="V38" s="76"/>
      <c r="W38" s="76"/>
      <c r="X38" s="73"/>
      <c r="Y38" s="73"/>
      <c r="Z38" s="73"/>
      <c r="AA38" s="73"/>
      <c r="AB38" s="73"/>
      <c r="AC38" s="76"/>
      <c r="AD38" s="73"/>
    </row>
    <row r="39" spans="1:30" s="78" customFormat="1">
      <c r="A39" s="73"/>
      <c r="B39" s="73"/>
      <c r="C39" s="73"/>
      <c r="D39" s="74"/>
      <c r="E39" s="73"/>
      <c r="F39" s="75"/>
      <c r="G39" s="73"/>
      <c r="H39" s="73"/>
      <c r="I39" s="73"/>
      <c r="J39" s="73"/>
      <c r="K39" s="73"/>
      <c r="L39" s="76"/>
      <c r="M39" s="73"/>
      <c r="N39" s="73"/>
      <c r="O39" s="73"/>
      <c r="P39" s="73"/>
      <c r="Q39" s="73"/>
      <c r="R39" s="77"/>
      <c r="S39" s="73"/>
      <c r="T39" s="77"/>
      <c r="U39" s="73"/>
      <c r="V39" s="76"/>
      <c r="W39" s="76"/>
      <c r="X39" s="73"/>
      <c r="Y39" s="73"/>
      <c r="Z39" s="73"/>
      <c r="AA39" s="73"/>
      <c r="AB39" s="73"/>
      <c r="AC39" s="76"/>
      <c r="AD39" s="73"/>
    </row>
    <row r="40" spans="1:30" s="78" customFormat="1">
      <c r="A40" s="73"/>
      <c r="B40" s="73"/>
      <c r="C40" s="73"/>
      <c r="D40" s="74"/>
      <c r="E40" s="73"/>
      <c r="F40" s="75"/>
      <c r="G40" s="73"/>
      <c r="H40" s="73"/>
      <c r="I40" s="73"/>
      <c r="J40" s="73"/>
      <c r="K40" s="73"/>
      <c r="L40" s="76"/>
      <c r="M40" s="73"/>
      <c r="N40" s="73"/>
      <c r="O40" s="73"/>
      <c r="P40" s="73"/>
      <c r="Q40" s="73"/>
      <c r="R40" s="77"/>
      <c r="S40" s="73"/>
      <c r="T40" s="77"/>
      <c r="U40" s="73"/>
      <c r="V40" s="76"/>
      <c r="W40" s="76"/>
      <c r="X40" s="73"/>
      <c r="Y40" s="73"/>
      <c r="Z40" s="73"/>
      <c r="AA40" s="73"/>
      <c r="AB40" s="73"/>
      <c r="AC40" s="76"/>
      <c r="AD40" s="73"/>
    </row>
    <row r="41" spans="1:30" s="78" customFormat="1">
      <c r="A41" s="73"/>
      <c r="B41" s="73"/>
      <c r="C41" s="73"/>
      <c r="D41" s="74"/>
      <c r="E41" s="73"/>
      <c r="F41" s="75"/>
      <c r="G41" s="73"/>
      <c r="H41" s="73"/>
      <c r="I41" s="73"/>
      <c r="J41" s="73"/>
      <c r="K41" s="73"/>
      <c r="L41" s="76"/>
      <c r="M41" s="73"/>
      <c r="N41" s="73"/>
      <c r="O41" s="73"/>
      <c r="P41" s="73"/>
      <c r="Q41" s="73"/>
      <c r="R41" s="77"/>
      <c r="S41" s="73"/>
      <c r="T41" s="77"/>
      <c r="U41" s="73"/>
      <c r="V41" s="76"/>
      <c r="W41" s="76"/>
      <c r="X41" s="73"/>
      <c r="Y41" s="73"/>
      <c r="Z41" s="73"/>
      <c r="AA41" s="73"/>
      <c r="AB41" s="73"/>
      <c r="AC41" s="76"/>
      <c r="AD41" s="73"/>
    </row>
    <row r="42" spans="1:30" s="78" customFormat="1">
      <c r="A42" s="73"/>
      <c r="B42" s="73"/>
      <c r="C42" s="73"/>
      <c r="D42" s="74"/>
      <c r="E42" s="73"/>
      <c r="F42" s="75"/>
      <c r="G42" s="73"/>
      <c r="H42" s="73"/>
      <c r="I42" s="73"/>
      <c r="J42" s="73"/>
      <c r="K42" s="73"/>
      <c r="L42" s="76"/>
      <c r="M42" s="73"/>
      <c r="N42" s="73"/>
      <c r="O42" s="73"/>
      <c r="P42" s="73"/>
      <c r="Q42" s="73"/>
      <c r="R42" s="77"/>
      <c r="S42" s="73"/>
      <c r="T42" s="77"/>
      <c r="U42" s="73"/>
      <c r="V42" s="76"/>
      <c r="W42" s="76"/>
      <c r="X42" s="73"/>
      <c r="Y42" s="73"/>
      <c r="Z42" s="73"/>
      <c r="AA42" s="73"/>
      <c r="AB42" s="73"/>
      <c r="AC42" s="76"/>
      <c r="AD42" s="73"/>
    </row>
    <row r="43" spans="1:30" s="78" customFormat="1">
      <c r="A43" s="73"/>
      <c r="B43" s="73"/>
      <c r="C43" s="73"/>
      <c r="D43" s="74"/>
      <c r="E43" s="73"/>
      <c r="F43" s="75"/>
      <c r="G43" s="73"/>
      <c r="H43" s="73"/>
      <c r="I43" s="73"/>
      <c r="J43" s="73"/>
      <c r="K43" s="73"/>
      <c r="L43" s="76"/>
      <c r="M43" s="73"/>
      <c r="N43" s="73"/>
      <c r="O43" s="73"/>
      <c r="P43" s="73"/>
      <c r="Q43" s="73"/>
      <c r="R43" s="77"/>
      <c r="S43" s="73"/>
      <c r="T43" s="77"/>
      <c r="U43" s="73"/>
      <c r="V43" s="76"/>
      <c r="W43" s="76"/>
      <c r="X43" s="73"/>
      <c r="Y43" s="73"/>
      <c r="Z43" s="73"/>
      <c r="AA43" s="73"/>
      <c r="AB43" s="73"/>
      <c r="AC43" s="76"/>
      <c r="AD43" s="73"/>
    </row>
    <row r="44" spans="1:30" s="78" customFormat="1">
      <c r="A44" s="73"/>
      <c r="B44" s="73"/>
      <c r="C44" s="73"/>
      <c r="D44" s="74"/>
      <c r="E44" s="73"/>
      <c r="F44" s="75"/>
      <c r="G44" s="73"/>
      <c r="H44" s="73"/>
      <c r="I44" s="73"/>
      <c r="J44" s="73"/>
      <c r="K44" s="73"/>
      <c r="L44" s="76"/>
      <c r="M44" s="73"/>
      <c r="N44" s="73"/>
      <c r="O44" s="73"/>
      <c r="P44" s="73"/>
      <c r="Q44" s="73"/>
      <c r="R44" s="77"/>
      <c r="S44" s="73"/>
      <c r="T44" s="77"/>
      <c r="U44" s="73"/>
      <c r="V44" s="76"/>
      <c r="W44" s="76"/>
      <c r="X44" s="73"/>
      <c r="Y44" s="73"/>
      <c r="Z44" s="73"/>
      <c r="AA44" s="73"/>
      <c r="AB44" s="73"/>
      <c r="AC44" s="76"/>
      <c r="AD44" s="73"/>
    </row>
    <row r="45" spans="1:30" s="78" customFormat="1">
      <c r="A45" s="73"/>
      <c r="B45" s="73"/>
      <c r="C45" s="73"/>
      <c r="D45" s="74"/>
      <c r="E45" s="73"/>
      <c r="F45" s="75"/>
      <c r="G45" s="73"/>
      <c r="H45" s="73"/>
      <c r="I45" s="73"/>
      <c r="J45" s="73"/>
      <c r="K45" s="73"/>
      <c r="L45" s="76"/>
      <c r="M45" s="73"/>
      <c r="N45" s="73"/>
      <c r="O45" s="73"/>
      <c r="P45" s="73"/>
      <c r="Q45" s="73"/>
      <c r="R45" s="77"/>
      <c r="S45" s="73"/>
      <c r="T45" s="77"/>
      <c r="U45" s="73"/>
      <c r="V45" s="76"/>
      <c r="W45" s="76"/>
      <c r="X45" s="73"/>
      <c r="Y45" s="73"/>
      <c r="Z45" s="73"/>
      <c r="AA45" s="73"/>
      <c r="AB45" s="73"/>
      <c r="AC45" s="76"/>
      <c r="AD45" s="73"/>
    </row>
    <row r="46" spans="1:30" s="78" customFormat="1">
      <c r="A46" s="73"/>
      <c r="B46" s="73"/>
      <c r="C46" s="73"/>
      <c r="D46" s="74"/>
      <c r="E46" s="73"/>
      <c r="F46" s="75"/>
      <c r="G46" s="73"/>
      <c r="H46" s="73"/>
      <c r="I46" s="73"/>
      <c r="J46" s="73"/>
      <c r="K46" s="73"/>
      <c r="L46" s="76"/>
      <c r="M46" s="73"/>
      <c r="N46" s="73"/>
      <c r="O46" s="73"/>
      <c r="P46" s="73"/>
      <c r="Q46" s="73"/>
      <c r="R46" s="77"/>
      <c r="S46" s="73"/>
      <c r="T46" s="77"/>
      <c r="U46" s="73"/>
      <c r="V46" s="76"/>
      <c r="W46" s="76"/>
      <c r="X46" s="73"/>
      <c r="Y46" s="73"/>
      <c r="Z46" s="73"/>
      <c r="AA46" s="73"/>
      <c r="AB46" s="73"/>
      <c r="AC46" s="76"/>
      <c r="AD46" s="73"/>
    </row>
    <row r="47" spans="1:30" s="78" customFormat="1">
      <c r="A47" s="73"/>
      <c r="B47" s="73"/>
      <c r="C47" s="73"/>
      <c r="D47" s="73"/>
      <c r="E47" s="79"/>
      <c r="F47" s="73"/>
      <c r="G47" s="73"/>
      <c r="H47" s="73"/>
      <c r="I47" s="73"/>
      <c r="J47" s="73"/>
      <c r="K47" s="80"/>
      <c r="L47" s="76"/>
      <c r="M47" s="73"/>
      <c r="N47" s="73"/>
      <c r="O47" s="73"/>
      <c r="P47" s="73"/>
      <c r="Q47" s="73"/>
      <c r="R47" s="77"/>
      <c r="S47" s="73"/>
      <c r="T47" s="77"/>
      <c r="U47" s="73"/>
      <c r="V47" s="76"/>
      <c r="W47" s="76"/>
      <c r="X47" s="73"/>
      <c r="Y47" s="73"/>
      <c r="Z47" s="80"/>
      <c r="AA47" s="73"/>
      <c r="AB47" s="73"/>
      <c r="AC47" s="73"/>
      <c r="AD47" s="73"/>
    </row>
    <row r="48" spans="1:30" s="78" customFormat="1">
      <c r="A48" s="73"/>
      <c r="B48" s="73"/>
      <c r="C48" s="73"/>
      <c r="D48" s="73"/>
      <c r="E48" s="79"/>
      <c r="F48" s="73"/>
      <c r="G48" s="73"/>
      <c r="H48" s="73"/>
      <c r="I48" s="73"/>
      <c r="J48" s="73"/>
      <c r="K48" s="80"/>
      <c r="L48" s="76"/>
      <c r="M48" s="73"/>
      <c r="N48" s="73"/>
      <c r="O48" s="73"/>
      <c r="P48" s="73"/>
      <c r="Q48" s="73"/>
      <c r="R48" s="77"/>
      <c r="S48" s="73"/>
      <c r="T48" s="77"/>
      <c r="U48" s="73"/>
      <c r="V48" s="76"/>
      <c r="W48" s="76"/>
      <c r="X48" s="73"/>
      <c r="Y48" s="73"/>
      <c r="Z48" s="80"/>
      <c r="AA48" s="73"/>
      <c r="AB48" s="73"/>
      <c r="AC48" s="73"/>
      <c r="AD48" s="73"/>
    </row>
    <row r="49" spans="1:30" s="78" customFormat="1">
      <c r="A49" s="73"/>
      <c r="B49" s="73"/>
      <c r="C49" s="73"/>
      <c r="D49" s="73"/>
      <c r="E49" s="79"/>
      <c r="F49" s="73"/>
      <c r="G49" s="73"/>
      <c r="H49" s="73"/>
      <c r="I49" s="73"/>
      <c r="J49" s="73"/>
      <c r="K49" s="80"/>
      <c r="L49" s="76"/>
      <c r="M49" s="73"/>
      <c r="N49" s="73"/>
      <c r="O49" s="73"/>
      <c r="P49" s="73"/>
      <c r="Q49" s="73"/>
      <c r="R49" s="77"/>
      <c r="S49" s="73"/>
      <c r="T49" s="77"/>
      <c r="U49" s="73"/>
      <c r="V49" s="76"/>
      <c r="W49" s="76"/>
      <c r="X49" s="73"/>
      <c r="Y49" s="73"/>
      <c r="Z49" s="80"/>
      <c r="AA49" s="73"/>
      <c r="AB49" s="73"/>
      <c r="AC49" s="73"/>
      <c r="AD49" s="73"/>
    </row>
    <row r="50" spans="1:30" s="78" customFormat="1">
      <c r="A50" s="73"/>
      <c r="B50" s="73"/>
      <c r="C50" s="73"/>
      <c r="D50" s="74"/>
      <c r="E50" s="79"/>
      <c r="F50" s="74"/>
      <c r="G50" s="73"/>
      <c r="H50" s="73"/>
      <c r="I50" s="73"/>
      <c r="J50" s="73"/>
      <c r="K50" s="73"/>
      <c r="L50" s="73"/>
      <c r="M50" s="73"/>
      <c r="N50" s="73"/>
      <c r="O50" s="73"/>
      <c r="P50" s="73"/>
      <c r="Q50" s="73"/>
      <c r="R50" s="81"/>
      <c r="S50" s="73"/>
      <c r="T50" s="73"/>
      <c r="U50" s="73"/>
      <c r="V50" s="73"/>
      <c r="W50" s="73"/>
      <c r="X50" s="73"/>
      <c r="Y50" s="73"/>
      <c r="Z50" s="73"/>
      <c r="AA50" s="73"/>
      <c r="AB50" s="73"/>
      <c r="AC50" s="73"/>
      <c r="AD50" s="73"/>
    </row>
    <row r="51" spans="1:30">
      <c r="D51" s="57"/>
      <c r="F51" s="57"/>
      <c r="T51" s="56"/>
    </row>
    <row r="52" spans="1:30">
      <c r="D52" s="57"/>
      <c r="F52" s="57"/>
    </row>
    <row r="53" spans="1:30">
      <c r="D53" s="57"/>
      <c r="F53" s="57"/>
      <c r="L53" s="58"/>
    </row>
    <row r="54" spans="1:30">
      <c r="D54" s="57"/>
      <c r="F54" s="57"/>
      <c r="L54" s="58"/>
    </row>
    <row r="55" spans="1:30">
      <c r="D55" s="57"/>
      <c r="F55" s="57"/>
      <c r="L55" s="58"/>
    </row>
    <row r="56" spans="1:30">
      <c r="D56" s="57"/>
      <c r="F56" s="57"/>
    </row>
    <row r="57" spans="1:30">
      <c r="D57" s="57"/>
      <c r="F57" s="57"/>
    </row>
    <row r="58" spans="1:30">
      <c r="D58" s="57"/>
      <c r="F58" s="57"/>
      <c r="P58" s="57"/>
      <c r="Q58" s="57"/>
    </row>
    <row r="59" spans="1:30">
      <c r="D59" s="57"/>
      <c r="F59" s="57"/>
      <c r="L59" s="58"/>
      <c r="P59" s="57"/>
      <c r="Q59" s="57"/>
    </row>
    <row r="60" spans="1:30">
      <c r="D60" s="57"/>
      <c r="F60" s="57"/>
      <c r="L60" s="58"/>
      <c r="T60" s="56"/>
    </row>
    <row r="61" spans="1:30">
      <c r="L61" s="58"/>
    </row>
    <row r="67" spans="16:20">
      <c r="T67" s="56"/>
    </row>
    <row r="68" spans="16:20">
      <c r="T68" s="56"/>
    </row>
    <row r="69" spans="16:20">
      <c r="T69" s="56"/>
    </row>
    <row r="71" spans="16:20">
      <c r="P71" s="56"/>
    </row>
  </sheetData>
  <mergeCells count="4">
    <mergeCell ref="B24:G24"/>
    <mergeCell ref="A26:P26"/>
    <mergeCell ref="Q26:U26"/>
    <mergeCell ref="V26:AD26"/>
  </mergeCells>
  <phoneticPr fontId="1" type="noConversion"/>
  <dataValidations count="12">
    <dataValidation type="list" allowBlank="1" showInputMessage="1" showErrorMessage="1" sqref="WVK983074:WVK983090 WLO983074:WLO983090 WBS983074:WBS983090 VRW983074:VRW983090 VIA983074:VIA983090 UYE983074:UYE983090 UOI983074:UOI983090 UEM983074:UEM983090 TUQ983074:TUQ983090 TKU983074:TKU983090 TAY983074:TAY983090 SRC983074:SRC983090 SHG983074:SHG983090 RXK983074:RXK983090 RNO983074:RNO983090 RDS983074:RDS983090 QTW983074:QTW983090 QKA983074:QKA983090 QAE983074:QAE983090 PQI983074:PQI983090 PGM983074:PGM983090 OWQ983074:OWQ983090 OMU983074:OMU983090 OCY983074:OCY983090 NTC983074:NTC983090 NJG983074:NJG983090 MZK983074:MZK983090 MPO983074:MPO983090 MFS983074:MFS983090 LVW983074:LVW983090 LMA983074:LMA983090 LCE983074:LCE983090 KSI983074:KSI983090 KIM983074:KIM983090 JYQ983074:JYQ983090 JOU983074:JOU983090 JEY983074:JEY983090 IVC983074:IVC983090 ILG983074:ILG983090 IBK983074:IBK983090 HRO983074:HRO983090 HHS983074:HHS983090 GXW983074:GXW983090 GOA983074:GOA983090 GEE983074:GEE983090 FUI983074:FUI983090 FKM983074:FKM983090 FAQ983074:FAQ983090 EQU983074:EQU983090 EGY983074:EGY983090 DXC983074:DXC983090 DNG983074:DNG983090 DDK983074:DDK983090 CTO983074:CTO983090 CJS983074:CJS983090 BZW983074:BZW983090 BQA983074:BQA983090 BGE983074:BGE983090 AWI983074:AWI983090 AMM983074:AMM983090 ACQ983074:ACQ983090 SU983074:SU983090 IY983074:IY983090 A983074:A983090 WVK917538:WVK917554 WLO917538:WLO917554 WBS917538:WBS917554 VRW917538:VRW917554 VIA917538:VIA917554 UYE917538:UYE917554 UOI917538:UOI917554 UEM917538:UEM917554 TUQ917538:TUQ917554 TKU917538:TKU917554 TAY917538:TAY917554 SRC917538:SRC917554 SHG917538:SHG917554 RXK917538:RXK917554 RNO917538:RNO917554 RDS917538:RDS917554 QTW917538:QTW917554 QKA917538:QKA917554 QAE917538:QAE917554 PQI917538:PQI917554 PGM917538:PGM917554 OWQ917538:OWQ917554 OMU917538:OMU917554 OCY917538:OCY917554 NTC917538:NTC917554 NJG917538:NJG917554 MZK917538:MZK917554 MPO917538:MPO917554 MFS917538:MFS917554 LVW917538:LVW917554 LMA917538:LMA917554 LCE917538:LCE917554 KSI917538:KSI917554 KIM917538:KIM917554 JYQ917538:JYQ917554 JOU917538:JOU917554 JEY917538:JEY917554 IVC917538:IVC917554 ILG917538:ILG917554 IBK917538:IBK917554 HRO917538:HRO917554 HHS917538:HHS917554 GXW917538:GXW917554 GOA917538:GOA917554 GEE917538:GEE917554 FUI917538:FUI917554 FKM917538:FKM917554 FAQ917538:FAQ917554 EQU917538:EQU917554 EGY917538:EGY917554 DXC917538:DXC917554 DNG917538:DNG917554 DDK917538:DDK917554 CTO917538:CTO917554 CJS917538:CJS917554 BZW917538:BZW917554 BQA917538:BQA917554 BGE917538:BGE917554 AWI917538:AWI917554 AMM917538:AMM917554 ACQ917538:ACQ917554 SU917538:SU917554 IY917538:IY917554 A917538:A917554 WVK852002:WVK852018 WLO852002:WLO852018 WBS852002:WBS852018 VRW852002:VRW852018 VIA852002:VIA852018 UYE852002:UYE852018 UOI852002:UOI852018 UEM852002:UEM852018 TUQ852002:TUQ852018 TKU852002:TKU852018 TAY852002:TAY852018 SRC852002:SRC852018 SHG852002:SHG852018 RXK852002:RXK852018 RNO852002:RNO852018 RDS852002:RDS852018 QTW852002:QTW852018 QKA852002:QKA852018 QAE852002:QAE852018 PQI852002:PQI852018 PGM852002:PGM852018 OWQ852002:OWQ852018 OMU852002:OMU852018 OCY852002:OCY852018 NTC852002:NTC852018 NJG852002:NJG852018 MZK852002:MZK852018 MPO852002:MPO852018 MFS852002:MFS852018 LVW852002:LVW852018 LMA852002:LMA852018 LCE852002:LCE852018 KSI852002:KSI852018 KIM852002:KIM852018 JYQ852002:JYQ852018 JOU852002:JOU852018 JEY852002:JEY852018 IVC852002:IVC852018 ILG852002:ILG852018 IBK852002:IBK852018 HRO852002:HRO852018 HHS852002:HHS852018 GXW852002:GXW852018 GOA852002:GOA852018 GEE852002:GEE852018 FUI852002:FUI852018 FKM852002:FKM852018 FAQ852002:FAQ852018 EQU852002:EQU852018 EGY852002:EGY852018 DXC852002:DXC852018 DNG852002:DNG852018 DDK852002:DDK852018 CTO852002:CTO852018 CJS852002:CJS852018 BZW852002:BZW852018 BQA852002:BQA852018 BGE852002:BGE852018 AWI852002:AWI852018 AMM852002:AMM852018 ACQ852002:ACQ852018 SU852002:SU852018 IY852002:IY852018 A852002:A852018 WVK786466:WVK786482 WLO786466:WLO786482 WBS786466:WBS786482 VRW786466:VRW786482 VIA786466:VIA786482 UYE786466:UYE786482 UOI786466:UOI786482 UEM786466:UEM786482 TUQ786466:TUQ786482 TKU786466:TKU786482 TAY786466:TAY786482 SRC786466:SRC786482 SHG786466:SHG786482 RXK786466:RXK786482 RNO786466:RNO786482 RDS786466:RDS786482 QTW786466:QTW786482 QKA786466:QKA786482 QAE786466:QAE786482 PQI786466:PQI786482 PGM786466:PGM786482 OWQ786466:OWQ786482 OMU786466:OMU786482 OCY786466:OCY786482 NTC786466:NTC786482 NJG786466:NJG786482 MZK786466:MZK786482 MPO786466:MPO786482 MFS786466:MFS786482 LVW786466:LVW786482 LMA786466:LMA786482 LCE786466:LCE786482 KSI786466:KSI786482 KIM786466:KIM786482 JYQ786466:JYQ786482 JOU786466:JOU786482 JEY786466:JEY786482 IVC786466:IVC786482 ILG786466:ILG786482 IBK786466:IBK786482 HRO786466:HRO786482 HHS786466:HHS786482 GXW786466:GXW786482 GOA786466:GOA786482 GEE786466:GEE786482 FUI786466:FUI786482 FKM786466:FKM786482 FAQ786466:FAQ786482 EQU786466:EQU786482 EGY786466:EGY786482 DXC786466:DXC786482 DNG786466:DNG786482 DDK786466:DDK786482 CTO786466:CTO786482 CJS786466:CJS786482 BZW786466:BZW786482 BQA786466:BQA786482 BGE786466:BGE786482 AWI786466:AWI786482 AMM786466:AMM786482 ACQ786466:ACQ786482 SU786466:SU786482 IY786466:IY786482 A786466:A786482 WVK720930:WVK720946 WLO720930:WLO720946 WBS720930:WBS720946 VRW720930:VRW720946 VIA720930:VIA720946 UYE720930:UYE720946 UOI720930:UOI720946 UEM720930:UEM720946 TUQ720930:TUQ720946 TKU720930:TKU720946 TAY720930:TAY720946 SRC720930:SRC720946 SHG720930:SHG720946 RXK720930:RXK720946 RNO720930:RNO720946 RDS720930:RDS720946 QTW720930:QTW720946 QKA720930:QKA720946 QAE720930:QAE720946 PQI720930:PQI720946 PGM720930:PGM720946 OWQ720930:OWQ720946 OMU720930:OMU720946 OCY720930:OCY720946 NTC720930:NTC720946 NJG720930:NJG720946 MZK720930:MZK720946 MPO720930:MPO720946 MFS720930:MFS720946 LVW720930:LVW720946 LMA720930:LMA720946 LCE720930:LCE720946 KSI720930:KSI720946 KIM720930:KIM720946 JYQ720930:JYQ720946 JOU720930:JOU720946 JEY720930:JEY720946 IVC720930:IVC720946 ILG720930:ILG720946 IBK720930:IBK720946 HRO720930:HRO720946 HHS720930:HHS720946 GXW720930:GXW720946 GOA720930:GOA720946 GEE720930:GEE720946 FUI720930:FUI720946 FKM720930:FKM720946 FAQ720930:FAQ720946 EQU720930:EQU720946 EGY720930:EGY720946 DXC720930:DXC720946 DNG720930:DNG720946 DDK720930:DDK720946 CTO720930:CTO720946 CJS720930:CJS720946 BZW720930:BZW720946 BQA720930:BQA720946 BGE720930:BGE720946 AWI720930:AWI720946 AMM720930:AMM720946 ACQ720930:ACQ720946 SU720930:SU720946 IY720930:IY720946 A720930:A720946 WVK655394:WVK655410 WLO655394:WLO655410 WBS655394:WBS655410 VRW655394:VRW655410 VIA655394:VIA655410 UYE655394:UYE655410 UOI655394:UOI655410 UEM655394:UEM655410 TUQ655394:TUQ655410 TKU655394:TKU655410 TAY655394:TAY655410 SRC655394:SRC655410 SHG655394:SHG655410 RXK655394:RXK655410 RNO655394:RNO655410 RDS655394:RDS655410 QTW655394:QTW655410 QKA655394:QKA655410 QAE655394:QAE655410 PQI655394:PQI655410 PGM655394:PGM655410 OWQ655394:OWQ655410 OMU655394:OMU655410 OCY655394:OCY655410 NTC655394:NTC655410 NJG655394:NJG655410 MZK655394:MZK655410 MPO655394:MPO655410 MFS655394:MFS655410 LVW655394:LVW655410 LMA655394:LMA655410 LCE655394:LCE655410 KSI655394:KSI655410 KIM655394:KIM655410 JYQ655394:JYQ655410 JOU655394:JOU655410 JEY655394:JEY655410 IVC655394:IVC655410 ILG655394:ILG655410 IBK655394:IBK655410 HRO655394:HRO655410 HHS655394:HHS655410 GXW655394:GXW655410 GOA655394:GOA655410 GEE655394:GEE655410 FUI655394:FUI655410 FKM655394:FKM655410 FAQ655394:FAQ655410 EQU655394:EQU655410 EGY655394:EGY655410 DXC655394:DXC655410 DNG655394:DNG655410 DDK655394:DDK655410 CTO655394:CTO655410 CJS655394:CJS655410 BZW655394:BZW655410 BQA655394:BQA655410 BGE655394:BGE655410 AWI655394:AWI655410 AMM655394:AMM655410 ACQ655394:ACQ655410 SU655394:SU655410 IY655394:IY655410 A655394:A655410 WVK589858:WVK589874 WLO589858:WLO589874 WBS589858:WBS589874 VRW589858:VRW589874 VIA589858:VIA589874 UYE589858:UYE589874 UOI589858:UOI589874 UEM589858:UEM589874 TUQ589858:TUQ589874 TKU589858:TKU589874 TAY589858:TAY589874 SRC589858:SRC589874 SHG589858:SHG589874 RXK589858:RXK589874 RNO589858:RNO589874 RDS589858:RDS589874 QTW589858:QTW589874 QKA589858:QKA589874 QAE589858:QAE589874 PQI589858:PQI589874 PGM589858:PGM589874 OWQ589858:OWQ589874 OMU589858:OMU589874 OCY589858:OCY589874 NTC589858:NTC589874 NJG589858:NJG589874 MZK589858:MZK589874 MPO589858:MPO589874 MFS589858:MFS589874 LVW589858:LVW589874 LMA589858:LMA589874 LCE589858:LCE589874 KSI589858:KSI589874 KIM589858:KIM589874 JYQ589858:JYQ589874 JOU589858:JOU589874 JEY589858:JEY589874 IVC589858:IVC589874 ILG589858:ILG589874 IBK589858:IBK589874 HRO589858:HRO589874 HHS589858:HHS589874 GXW589858:GXW589874 GOA589858:GOA589874 GEE589858:GEE589874 FUI589858:FUI589874 FKM589858:FKM589874 FAQ589858:FAQ589874 EQU589858:EQU589874 EGY589858:EGY589874 DXC589858:DXC589874 DNG589858:DNG589874 DDK589858:DDK589874 CTO589858:CTO589874 CJS589858:CJS589874 BZW589858:BZW589874 BQA589858:BQA589874 BGE589858:BGE589874 AWI589858:AWI589874 AMM589858:AMM589874 ACQ589858:ACQ589874 SU589858:SU589874 IY589858:IY589874 A589858:A589874 WVK524322:WVK524338 WLO524322:WLO524338 WBS524322:WBS524338 VRW524322:VRW524338 VIA524322:VIA524338 UYE524322:UYE524338 UOI524322:UOI524338 UEM524322:UEM524338 TUQ524322:TUQ524338 TKU524322:TKU524338 TAY524322:TAY524338 SRC524322:SRC524338 SHG524322:SHG524338 RXK524322:RXK524338 RNO524322:RNO524338 RDS524322:RDS524338 QTW524322:QTW524338 QKA524322:QKA524338 QAE524322:QAE524338 PQI524322:PQI524338 PGM524322:PGM524338 OWQ524322:OWQ524338 OMU524322:OMU524338 OCY524322:OCY524338 NTC524322:NTC524338 NJG524322:NJG524338 MZK524322:MZK524338 MPO524322:MPO524338 MFS524322:MFS524338 LVW524322:LVW524338 LMA524322:LMA524338 LCE524322:LCE524338 KSI524322:KSI524338 KIM524322:KIM524338 JYQ524322:JYQ524338 JOU524322:JOU524338 JEY524322:JEY524338 IVC524322:IVC524338 ILG524322:ILG524338 IBK524322:IBK524338 HRO524322:HRO524338 HHS524322:HHS524338 GXW524322:GXW524338 GOA524322:GOA524338 GEE524322:GEE524338 FUI524322:FUI524338 FKM524322:FKM524338 FAQ524322:FAQ524338 EQU524322:EQU524338 EGY524322:EGY524338 DXC524322:DXC524338 DNG524322:DNG524338 DDK524322:DDK524338 CTO524322:CTO524338 CJS524322:CJS524338 BZW524322:BZW524338 BQA524322:BQA524338 BGE524322:BGE524338 AWI524322:AWI524338 AMM524322:AMM524338 ACQ524322:ACQ524338 SU524322:SU524338 IY524322:IY524338 A524322:A524338 WVK458786:WVK458802 WLO458786:WLO458802 WBS458786:WBS458802 VRW458786:VRW458802 VIA458786:VIA458802 UYE458786:UYE458802 UOI458786:UOI458802 UEM458786:UEM458802 TUQ458786:TUQ458802 TKU458786:TKU458802 TAY458786:TAY458802 SRC458786:SRC458802 SHG458786:SHG458802 RXK458786:RXK458802 RNO458786:RNO458802 RDS458786:RDS458802 QTW458786:QTW458802 QKA458786:QKA458802 QAE458786:QAE458802 PQI458786:PQI458802 PGM458786:PGM458802 OWQ458786:OWQ458802 OMU458786:OMU458802 OCY458786:OCY458802 NTC458786:NTC458802 NJG458786:NJG458802 MZK458786:MZK458802 MPO458786:MPO458802 MFS458786:MFS458802 LVW458786:LVW458802 LMA458786:LMA458802 LCE458786:LCE458802 KSI458786:KSI458802 KIM458786:KIM458802 JYQ458786:JYQ458802 JOU458786:JOU458802 JEY458786:JEY458802 IVC458786:IVC458802 ILG458786:ILG458802 IBK458786:IBK458802 HRO458786:HRO458802 HHS458786:HHS458802 GXW458786:GXW458802 GOA458786:GOA458802 GEE458786:GEE458802 FUI458786:FUI458802 FKM458786:FKM458802 FAQ458786:FAQ458802 EQU458786:EQU458802 EGY458786:EGY458802 DXC458786:DXC458802 DNG458786:DNG458802 DDK458786:DDK458802 CTO458786:CTO458802 CJS458786:CJS458802 BZW458786:BZW458802 BQA458786:BQA458802 BGE458786:BGE458802 AWI458786:AWI458802 AMM458786:AMM458802 ACQ458786:ACQ458802 SU458786:SU458802 IY458786:IY458802 A458786:A458802 WVK393250:WVK393266 WLO393250:WLO393266 WBS393250:WBS393266 VRW393250:VRW393266 VIA393250:VIA393266 UYE393250:UYE393266 UOI393250:UOI393266 UEM393250:UEM393266 TUQ393250:TUQ393266 TKU393250:TKU393266 TAY393250:TAY393266 SRC393250:SRC393266 SHG393250:SHG393266 RXK393250:RXK393266 RNO393250:RNO393266 RDS393250:RDS393266 QTW393250:QTW393266 QKA393250:QKA393266 QAE393250:QAE393266 PQI393250:PQI393266 PGM393250:PGM393266 OWQ393250:OWQ393266 OMU393250:OMU393266 OCY393250:OCY393266 NTC393250:NTC393266 NJG393250:NJG393266 MZK393250:MZK393266 MPO393250:MPO393266 MFS393250:MFS393266 LVW393250:LVW393266 LMA393250:LMA393266 LCE393250:LCE393266 KSI393250:KSI393266 KIM393250:KIM393266 JYQ393250:JYQ393266 JOU393250:JOU393266 JEY393250:JEY393266 IVC393250:IVC393266 ILG393250:ILG393266 IBK393250:IBK393266 HRO393250:HRO393266 HHS393250:HHS393266 GXW393250:GXW393266 GOA393250:GOA393266 GEE393250:GEE393266 FUI393250:FUI393266 FKM393250:FKM393266 FAQ393250:FAQ393266 EQU393250:EQU393266 EGY393250:EGY393266 DXC393250:DXC393266 DNG393250:DNG393266 DDK393250:DDK393266 CTO393250:CTO393266 CJS393250:CJS393266 BZW393250:BZW393266 BQA393250:BQA393266 BGE393250:BGE393266 AWI393250:AWI393266 AMM393250:AMM393266 ACQ393250:ACQ393266 SU393250:SU393266 IY393250:IY393266 A393250:A393266 WVK327714:WVK327730 WLO327714:WLO327730 WBS327714:WBS327730 VRW327714:VRW327730 VIA327714:VIA327730 UYE327714:UYE327730 UOI327714:UOI327730 UEM327714:UEM327730 TUQ327714:TUQ327730 TKU327714:TKU327730 TAY327714:TAY327730 SRC327714:SRC327730 SHG327714:SHG327730 RXK327714:RXK327730 RNO327714:RNO327730 RDS327714:RDS327730 QTW327714:QTW327730 QKA327714:QKA327730 QAE327714:QAE327730 PQI327714:PQI327730 PGM327714:PGM327730 OWQ327714:OWQ327730 OMU327714:OMU327730 OCY327714:OCY327730 NTC327714:NTC327730 NJG327714:NJG327730 MZK327714:MZK327730 MPO327714:MPO327730 MFS327714:MFS327730 LVW327714:LVW327730 LMA327714:LMA327730 LCE327714:LCE327730 KSI327714:KSI327730 KIM327714:KIM327730 JYQ327714:JYQ327730 JOU327714:JOU327730 JEY327714:JEY327730 IVC327714:IVC327730 ILG327714:ILG327730 IBK327714:IBK327730 HRO327714:HRO327730 HHS327714:HHS327730 GXW327714:GXW327730 GOA327714:GOA327730 GEE327714:GEE327730 FUI327714:FUI327730 FKM327714:FKM327730 FAQ327714:FAQ327730 EQU327714:EQU327730 EGY327714:EGY327730 DXC327714:DXC327730 DNG327714:DNG327730 DDK327714:DDK327730 CTO327714:CTO327730 CJS327714:CJS327730 BZW327714:BZW327730 BQA327714:BQA327730 BGE327714:BGE327730 AWI327714:AWI327730 AMM327714:AMM327730 ACQ327714:ACQ327730 SU327714:SU327730 IY327714:IY327730 A327714:A327730 WVK262178:WVK262194 WLO262178:WLO262194 WBS262178:WBS262194 VRW262178:VRW262194 VIA262178:VIA262194 UYE262178:UYE262194 UOI262178:UOI262194 UEM262178:UEM262194 TUQ262178:TUQ262194 TKU262178:TKU262194 TAY262178:TAY262194 SRC262178:SRC262194 SHG262178:SHG262194 RXK262178:RXK262194 RNO262178:RNO262194 RDS262178:RDS262194 QTW262178:QTW262194 QKA262178:QKA262194 QAE262178:QAE262194 PQI262178:PQI262194 PGM262178:PGM262194 OWQ262178:OWQ262194 OMU262178:OMU262194 OCY262178:OCY262194 NTC262178:NTC262194 NJG262178:NJG262194 MZK262178:MZK262194 MPO262178:MPO262194 MFS262178:MFS262194 LVW262178:LVW262194 LMA262178:LMA262194 LCE262178:LCE262194 KSI262178:KSI262194 KIM262178:KIM262194 JYQ262178:JYQ262194 JOU262178:JOU262194 JEY262178:JEY262194 IVC262178:IVC262194 ILG262178:ILG262194 IBK262178:IBK262194 HRO262178:HRO262194 HHS262178:HHS262194 GXW262178:GXW262194 GOA262178:GOA262194 GEE262178:GEE262194 FUI262178:FUI262194 FKM262178:FKM262194 FAQ262178:FAQ262194 EQU262178:EQU262194 EGY262178:EGY262194 DXC262178:DXC262194 DNG262178:DNG262194 DDK262178:DDK262194 CTO262178:CTO262194 CJS262178:CJS262194 BZW262178:BZW262194 BQA262178:BQA262194 BGE262178:BGE262194 AWI262178:AWI262194 AMM262178:AMM262194 ACQ262178:ACQ262194 SU262178:SU262194 IY262178:IY262194 A262178:A262194 WVK196642:WVK196658 WLO196642:WLO196658 WBS196642:WBS196658 VRW196642:VRW196658 VIA196642:VIA196658 UYE196642:UYE196658 UOI196642:UOI196658 UEM196642:UEM196658 TUQ196642:TUQ196658 TKU196642:TKU196658 TAY196642:TAY196658 SRC196642:SRC196658 SHG196642:SHG196658 RXK196642:RXK196658 RNO196642:RNO196658 RDS196642:RDS196658 QTW196642:QTW196658 QKA196642:QKA196658 QAE196642:QAE196658 PQI196642:PQI196658 PGM196642:PGM196658 OWQ196642:OWQ196658 OMU196642:OMU196658 OCY196642:OCY196658 NTC196642:NTC196658 NJG196642:NJG196658 MZK196642:MZK196658 MPO196642:MPO196658 MFS196642:MFS196658 LVW196642:LVW196658 LMA196642:LMA196658 LCE196642:LCE196658 KSI196642:KSI196658 KIM196642:KIM196658 JYQ196642:JYQ196658 JOU196642:JOU196658 JEY196642:JEY196658 IVC196642:IVC196658 ILG196642:ILG196658 IBK196642:IBK196658 HRO196642:HRO196658 HHS196642:HHS196658 GXW196642:GXW196658 GOA196642:GOA196658 GEE196642:GEE196658 FUI196642:FUI196658 FKM196642:FKM196658 FAQ196642:FAQ196658 EQU196642:EQU196658 EGY196642:EGY196658 DXC196642:DXC196658 DNG196642:DNG196658 DDK196642:DDK196658 CTO196642:CTO196658 CJS196642:CJS196658 BZW196642:BZW196658 BQA196642:BQA196658 BGE196642:BGE196658 AWI196642:AWI196658 AMM196642:AMM196658 ACQ196642:ACQ196658 SU196642:SU196658 IY196642:IY196658 A196642:A196658 WVK131106:WVK131122 WLO131106:WLO131122 WBS131106:WBS131122 VRW131106:VRW131122 VIA131106:VIA131122 UYE131106:UYE131122 UOI131106:UOI131122 UEM131106:UEM131122 TUQ131106:TUQ131122 TKU131106:TKU131122 TAY131106:TAY131122 SRC131106:SRC131122 SHG131106:SHG131122 RXK131106:RXK131122 RNO131106:RNO131122 RDS131106:RDS131122 QTW131106:QTW131122 QKA131106:QKA131122 QAE131106:QAE131122 PQI131106:PQI131122 PGM131106:PGM131122 OWQ131106:OWQ131122 OMU131106:OMU131122 OCY131106:OCY131122 NTC131106:NTC131122 NJG131106:NJG131122 MZK131106:MZK131122 MPO131106:MPO131122 MFS131106:MFS131122 LVW131106:LVW131122 LMA131106:LMA131122 LCE131106:LCE131122 KSI131106:KSI131122 KIM131106:KIM131122 JYQ131106:JYQ131122 JOU131106:JOU131122 JEY131106:JEY131122 IVC131106:IVC131122 ILG131106:ILG131122 IBK131106:IBK131122 HRO131106:HRO131122 HHS131106:HHS131122 GXW131106:GXW131122 GOA131106:GOA131122 GEE131106:GEE131122 FUI131106:FUI131122 FKM131106:FKM131122 FAQ131106:FAQ131122 EQU131106:EQU131122 EGY131106:EGY131122 DXC131106:DXC131122 DNG131106:DNG131122 DDK131106:DDK131122 CTO131106:CTO131122 CJS131106:CJS131122 BZW131106:BZW131122 BQA131106:BQA131122 BGE131106:BGE131122 AWI131106:AWI131122 AMM131106:AMM131122 ACQ131106:ACQ131122 SU131106:SU131122 IY131106:IY131122 A131106:A131122 WVK65570:WVK65586 WLO65570:WLO65586 WBS65570:WBS65586 VRW65570:VRW65586 VIA65570:VIA65586 UYE65570:UYE65586 UOI65570:UOI65586 UEM65570:UEM65586 TUQ65570:TUQ65586 TKU65570:TKU65586 TAY65570:TAY65586 SRC65570:SRC65586 SHG65570:SHG65586 RXK65570:RXK65586 RNO65570:RNO65586 RDS65570:RDS65586 QTW65570:QTW65586 QKA65570:QKA65586 QAE65570:QAE65586 PQI65570:PQI65586 PGM65570:PGM65586 OWQ65570:OWQ65586 OMU65570:OMU65586 OCY65570:OCY65586 NTC65570:NTC65586 NJG65570:NJG65586 MZK65570:MZK65586 MPO65570:MPO65586 MFS65570:MFS65586 LVW65570:LVW65586 LMA65570:LMA65586 LCE65570:LCE65586 KSI65570:KSI65586 KIM65570:KIM65586 JYQ65570:JYQ65586 JOU65570:JOU65586 JEY65570:JEY65586 IVC65570:IVC65586 ILG65570:ILG65586 IBK65570:IBK65586 HRO65570:HRO65586 HHS65570:HHS65586 GXW65570:GXW65586 GOA65570:GOA65586 GEE65570:GEE65586 FUI65570:FUI65586 FKM65570:FKM65586 FAQ65570:FAQ65586 EQU65570:EQU65586 EGY65570:EGY65586 DXC65570:DXC65586 DNG65570:DNG65586 DDK65570:DDK65586 CTO65570:CTO65586 CJS65570:CJS65586 BZW65570:BZW65586 BQA65570:BQA65586 BGE65570:BGE65586 AWI65570:AWI65586 AMM65570:AMM65586 ACQ65570:ACQ65586 SU65570:SU65586 IY65570:IY65586 A65570:A65586 SU28:SU50 ACQ28:ACQ50 AMM28:AMM50 AWI28:AWI50 BGE28:BGE50 BQA28:BQA50 BZW28:BZW50 CJS28:CJS50 CTO28:CTO50 DDK28:DDK50 DNG28:DNG50 DXC28:DXC50 EGY28:EGY50 EQU28:EQU50 FAQ28:FAQ50 FKM28:FKM50 FUI28:FUI50 GEE28:GEE50 GOA28:GOA50 GXW28:GXW50 HHS28:HHS50 HRO28:HRO50 IBK28:IBK50 ILG28:ILG50 IVC28:IVC50 JEY28:JEY50 JOU28:JOU50 JYQ28:JYQ50 KIM28:KIM50 KSI28:KSI50 LCE28:LCE50 LMA28:LMA50 LVW28:LVW50 MFS28:MFS50 MPO28:MPO50 MZK28:MZK50 NJG28:NJG50 NTC28:NTC50 OCY28:OCY50 OMU28:OMU50 OWQ28:OWQ50 PGM28:PGM50 PQI28:PQI50 QAE28:QAE50 QKA28:QKA50 QTW28:QTW50 RDS28:RDS50 RNO28:RNO50 RXK28:RXK50 SHG28:SHG50 SRC28:SRC50 TAY28:TAY50 TKU28:TKU50 TUQ28:TUQ50 UEM28:UEM50 UOI28:UOI50 UYE28:UYE50 VIA28:VIA50 VRW28:VRW50 WBS28:WBS50 WLO28:WLO50 IY28:IY50 A28:A50 WVK28:WVK50" xr:uid="{2E80C3A5-C251-4535-A66A-BC63F93E8609}">
      <formula1>$A$1:$A$5</formula1>
    </dataValidation>
    <dataValidation type="list" allowBlank="1" showInputMessage="1" showErrorMessage="1" sqref="WVL983074:WVL983090 WLP983074:WLP983090 WBT983074:WBT983090 VRX983074:VRX983090 VIB983074:VIB983090 UYF983074:UYF983090 UOJ983074:UOJ983090 UEN983074:UEN983090 TUR983074:TUR983090 TKV983074:TKV983090 TAZ983074:TAZ983090 SRD983074:SRD983090 SHH983074:SHH983090 RXL983074:RXL983090 RNP983074:RNP983090 RDT983074:RDT983090 QTX983074:QTX983090 QKB983074:QKB983090 QAF983074:QAF983090 PQJ983074:PQJ983090 PGN983074:PGN983090 OWR983074:OWR983090 OMV983074:OMV983090 OCZ983074:OCZ983090 NTD983074:NTD983090 NJH983074:NJH983090 MZL983074:MZL983090 MPP983074:MPP983090 MFT983074:MFT983090 LVX983074:LVX983090 LMB983074:LMB983090 LCF983074:LCF983090 KSJ983074:KSJ983090 KIN983074:KIN983090 JYR983074:JYR983090 JOV983074:JOV983090 JEZ983074:JEZ983090 IVD983074:IVD983090 ILH983074:ILH983090 IBL983074:IBL983090 HRP983074:HRP983090 HHT983074:HHT983090 GXX983074:GXX983090 GOB983074:GOB983090 GEF983074:GEF983090 FUJ983074:FUJ983090 FKN983074:FKN983090 FAR983074:FAR983090 EQV983074:EQV983090 EGZ983074:EGZ983090 DXD983074:DXD983090 DNH983074:DNH983090 DDL983074:DDL983090 CTP983074:CTP983090 CJT983074:CJT983090 BZX983074:BZX983090 BQB983074:BQB983090 BGF983074:BGF983090 AWJ983074:AWJ983090 AMN983074:AMN983090 ACR983074:ACR983090 SV983074:SV983090 IZ983074:IZ983090 B983074:B983090 WVL917538:WVL917554 WLP917538:WLP917554 WBT917538:WBT917554 VRX917538:VRX917554 VIB917538:VIB917554 UYF917538:UYF917554 UOJ917538:UOJ917554 UEN917538:UEN917554 TUR917538:TUR917554 TKV917538:TKV917554 TAZ917538:TAZ917554 SRD917538:SRD917554 SHH917538:SHH917554 RXL917538:RXL917554 RNP917538:RNP917554 RDT917538:RDT917554 QTX917538:QTX917554 QKB917538:QKB917554 QAF917538:QAF917554 PQJ917538:PQJ917554 PGN917538:PGN917554 OWR917538:OWR917554 OMV917538:OMV917554 OCZ917538:OCZ917554 NTD917538:NTD917554 NJH917538:NJH917554 MZL917538:MZL917554 MPP917538:MPP917554 MFT917538:MFT917554 LVX917538:LVX917554 LMB917538:LMB917554 LCF917538:LCF917554 KSJ917538:KSJ917554 KIN917538:KIN917554 JYR917538:JYR917554 JOV917538:JOV917554 JEZ917538:JEZ917554 IVD917538:IVD917554 ILH917538:ILH917554 IBL917538:IBL917554 HRP917538:HRP917554 HHT917538:HHT917554 GXX917538:GXX917554 GOB917538:GOB917554 GEF917538:GEF917554 FUJ917538:FUJ917554 FKN917538:FKN917554 FAR917538:FAR917554 EQV917538:EQV917554 EGZ917538:EGZ917554 DXD917538:DXD917554 DNH917538:DNH917554 DDL917538:DDL917554 CTP917538:CTP917554 CJT917538:CJT917554 BZX917538:BZX917554 BQB917538:BQB917554 BGF917538:BGF917554 AWJ917538:AWJ917554 AMN917538:AMN917554 ACR917538:ACR917554 SV917538:SV917554 IZ917538:IZ917554 B917538:B917554 WVL852002:WVL852018 WLP852002:WLP852018 WBT852002:WBT852018 VRX852002:VRX852018 VIB852002:VIB852018 UYF852002:UYF852018 UOJ852002:UOJ852018 UEN852002:UEN852018 TUR852002:TUR852018 TKV852002:TKV852018 TAZ852002:TAZ852018 SRD852002:SRD852018 SHH852002:SHH852018 RXL852002:RXL852018 RNP852002:RNP852018 RDT852002:RDT852018 QTX852002:QTX852018 QKB852002:QKB852018 QAF852002:QAF852018 PQJ852002:PQJ852018 PGN852002:PGN852018 OWR852002:OWR852018 OMV852002:OMV852018 OCZ852002:OCZ852018 NTD852002:NTD852018 NJH852002:NJH852018 MZL852002:MZL852018 MPP852002:MPP852018 MFT852002:MFT852018 LVX852002:LVX852018 LMB852002:LMB852018 LCF852002:LCF852018 KSJ852002:KSJ852018 KIN852002:KIN852018 JYR852002:JYR852018 JOV852002:JOV852018 JEZ852002:JEZ852018 IVD852002:IVD852018 ILH852002:ILH852018 IBL852002:IBL852018 HRP852002:HRP852018 HHT852002:HHT852018 GXX852002:GXX852018 GOB852002:GOB852018 GEF852002:GEF852018 FUJ852002:FUJ852018 FKN852002:FKN852018 FAR852002:FAR852018 EQV852002:EQV852018 EGZ852002:EGZ852018 DXD852002:DXD852018 DNH852002:DNH852018 DDL852002:DDL852018 CTP852002:CTP852018 CJT852002:CJT852018 BZX852002:BZX852018 BQB852002:BQB852018 BGF852002:BGF852018 AWJ852002:AWJ852018 AMN852002:AMN852018 ACR852002:ACR852018 SV852002:SV852018 IZ852002:IZ852018 B852002:B852018 WVL786466:WVL786482 WLP786466:WLP786482 WBT786466:WBT786482 VRX786466:VRX786482 VIB786466:VIB786482 UYF786466:UYF786482 UOJ786466:UOJ786482 UEN786466:UEN786482 TUR786466:TUR786482 TKV786466:TKV786482 TAZ786466:TAZ786482 SRD786466:SRD786482 SHH786466:SHH786482 RXL786466:RXL786482 RNP786466:RNP786482 RDT786466:RDT786482 QTX786466:QTX786482 QKB786466:QKB786482 QAF786466:QAF786482 PQJ786466:PQJ786482 PGN786466:PGN786482 OWR786466:OWR786482 OMV786466:OMV786482 OCZ786466:OCZ786482 NTD786466:NTD786482 NJH786466:NJH786482 MZL786466:MZL786482 MPP786466:MPP786482 MFT786466:MFT786482 LVX786466:LVX786482 LMB786466:LMB786482 LCF786466:LCF786482 KSJ786466:KSJ786482 KIN786466:KIN786482 JYR786466:JYR786482 JOV786466:JOV786482 JEZ786466:JEZ786482 IVD786466:IVD786482 ILH786466:ILH786482 IBL786466:IBL786482 HRP786466:HRP786482 HHT786466:HHT786482 GXX786466:GXX786482 GOB786466:GOB786482 GEF786466:GEF786482 FUJ786466:FUJ786482 FKN786466:FKN786482 FAR786466:FAR786482 EQV786466:EQV786482 EGZ786466:EGZ786482 DXD786466:DXD786482 DNH786466:DNH786482 DDL786466:DDL786482 CTP786466:CTP786482 CJT786466:CJT786482 BZX786466:BZX786482 BQB786466:BQB786482 BGF786466:BGF786482 AWJ786466:AWJ786482 AMN786466:AMN786482 ACR786466:ACR786482 SV786466:SV786482 IZ786466:IZ786482 B786466:B786482 WVL720930:WVL720946 WLP720930:WLP720946 WBT720930:WBT720946 VRX720930:VRX720946 VIB720930:VIB720946 UYF720930:UYF720946 UOJ720930:UOJ720946 UEN720930:UEN720946 TUR720930:TUR720946 TKV720930:TKV720946 TAZ720930:TAZ720946 SRD720930:SRD720946 SHH720930:SHH720946 RXL720930:RXL720946 RNP720930:RNP720946 RDT720930:RDT720946 QTX720930:QTX720946 QKB720930:QKB720946 QAF720930:QAF720946 PQJ720930:PQJ720946 PGN720930:PGN720946 OWR720930:OWR720946 OMV720930:OMV720946 OCZ720930:OCZ720946 NTD720930:NTD720946 NJH720930:NJH720946 MZL720930:MZL720946 MPP720930:MPP720946 MFT720930:MFT720946 LVX720930:LVX720946 LMB720930:LMB720946 LCF720930:LCF720946 KSJ720930:KSJ720946 KIN720930:KIN720946 JYR720930:JYR720946 JOV720930:JOV720946 JEZ720930:JEZ720946 IVD720930:IVD720946 ILH720930:ILH720946 IBL720930:IBL720946 HRP720930:HRP720946 HHT720930:HHT720946 GXX720930:GXX720946 GOB720930:GOB720946 GEF720930:GEF720946 FUJ720930:FUJ720946 FKN720930:FKN720946 FAR720930:FAR720946 EQV720930:EQV720946 EGZ720930:EGZ720946 DXD720930:DXD720946 DNH720930:DNH720946 DDL720930:DDL720946 CTP720930:CTP720946 CJT720930:CJT720946 BZX720930:BZX720946 BQB720930:BQB720946 BGF720930:BGF720946 AWJ720930:AWJ720946 AMN720930:AMN720946 ACR720930:ACR720946 SV720930:SV720946 IZ720930:IZ720946 B720930:B720946 WVL655394:WVL655410 WLP655394:WLP655410 WBT655394:WBT655410 VRX655394:VRX655410 VIB655394:VIB655410 UYF655394:UYF655410 UOJ655394:UOJ655410 UEN655394:UEN655410 TUR655394:TUR655410 TKV655394:TKV655410 TAZ655394:TAZ655410 SRD655394:SRD655410 SHH655394:SHH655410 RXL655394:RXL655410 RNP655394:RNP655410 RDT655394:RDT655410 QTX655394:QTX655410 QKB655394:QKB655410 QAF655394:QAF655410 PQJ655394:PQJ655410 PGN655394:PGN655410 OWR655394:OWR655410 OMV655394:OMV655410 OCZ655394:OCZ655410 NTD655394:NTD655410 NJH655394:NJH655410 MZL655394:MZL655410 MPP655394:MPP655410 MFT655394:MFT655410 LVX655394:LVX655410 LMB655394:LMB655410 LCF655394:LCF655410 KSJ655394:KSJ655410 KIN655394:KIN655410 JYR655394:JYR655410 JOV655394:JOV655410 JEZ655394:JEZ655410 IVD655394:IVD655410 ILH655394:ILH655410 IBL655394:IBL655410 HRP655394:HRP655410 HHT655394:HHT655410 GXX655394:GXX655410 GOB655394:GOB655410 GEF655394:GEF655410 FUJ655394:FUJ655410 FKN655394:FKN655410 FAR655394:FAR655410 EQV655394:EQV655410 EGZ655394:EGZ655410 DXD655394:DXD655410 DNH655394:DNH655410 DDL655394:DDL655410 CTP655394:CTP655410 CJT655394:CJT655410 BZX655394:BZX655410 BQB655394:BQB655410 BGF655394:BGF655410 AWJ655394:AWJ655410 AMN655394:AMN655410 ACR655394:ACR655410 SV655394:SV655410 IZ655394:IZ655410 B655394:B655410 WVL589858:WVL589874 WLP589858:WLP589874 WBT589858:WBT589874 VRX589858:VRX589874 VIB589858:VIB589874 UYF589858:UYF589874 UOJ589858:UOJ589874 UEN589858:UEN589874 TUR589858:TUR589874 TKV589858:TKV589874 TAZ589858:TAZ589874 SRD589858:SRD589874 SHH589858:SHH589874 RXL589858:RXL589874 RNP589858:RNP589874 RDT589858:RDT589874 QTX589858:QTX589874 QKB589858:QKB589874 QAF589858:QAF589874 PQJ589858:PQJ589874 PGN589858:PGN589874 OWR589858:OWR589874 OMV589858:OMV589874 OCZ589858:OCZ589874 NTD589858:NTD589874 NJH589858:NJH589874 MZL589858:MZL589874 MPP589858:MPP589874 MFT589858:MFT589874 LVX589858:LVX589874 LMB589858:LMB589874 LCF589858:LCF589874 KSJ589858:KSJ589874 KIN589858:KIN589874 JYR589858:JYR589874 JOV589858:JOV589874 JEZ589858:JEZ589874 IVD589858:IVD589874 ILH589858:ILH589874 IBL589858:IBL589874 HRP589858:HRP589874 HHT589858:HHT589874 GXX589858:GXX589874 GOB589858:GOB589874 GEF589858:GEF589874 FUJ589858:FUJ589874 FKN589858:FKN589874 FAR589858:FAR589874 EQV589858:EQV589874 EGZ589858:EGZ589874 DXD589858:DXD589874 DNH589858:DNH589874 DDL589858:DDL589874 CTP589858:CTP589874 CJT589858:CJT589874 BZX589858:BZX589874 BQB589858:BQB589874 BGF589858:BGF589874 AWJ589858:AWJ589874 AMN589858:AMN589874 ACR589858:ACR589874 SV589858:SV589874 IZ589858:IZ589874 B589858:B589874 WVL524322:WVL524338 WLP524322:WLP524338 WBT524322:WBT524338 VRX524322:VRX524338 VIB524322:VIB524338 UYF524322:UYF524338 UOJ524322:UOJ524338 UEN524322:UEN524338 TUR524322:TUR524338 TKV524322:TKV524338 TAZ524322:TAZ524338 SRD524322:SRD524338 SHH524322:SHH524338 RXL524322:RXL524338 RNP524322:RNP524338 RDT524322:RDT524338 QTX524322:QTX524338 QKB524322:QKB524338 QAF524322:QAF524338 PQJ524322:PQJ524338 PGN524322:PGN524338 OWR524322:OWR524338 OMV524322:OMV524338 OCZ524322:OCZ524338 NTD524322:NTD524338 NJH524322:NJH524338 MZL524322:MZL524338 MPP524322:MPP524338 MFT524322:MFT524338 LVX524322:LVX524338 LMB524322:LMB524338 LCF524322:LCF524338 KSJ524322:KSJ524338 KIN524322:KIN524338 JYR524322:JYR524338 JOV524322:JOV524338 JEZ524322:JEZ524338 IVD524322:IVD524338 ILH524322:ILH524338 IBL524322:IBL524338 HRP524322:HRP524338 HHT524322:HHT524338 GXX524322:GXX524338 GOB524322:GOB524338 GEF524322:GEF524338 FUJ524322:FUJ524338 FKN524322:FKN524338 FAR524322:FAR524338 EQV524322:EQV524338 EGZ524322:EGZ524338 DXD524322:DXD524338 DNH524322:DNH524338 DDL524322:DDL524338 CTP524322:CTP524338 CJT524322:CJT524338 BZX524322:BZX524338 BQB524322:BQB524338 BGF524322:BGF524338 AWJ524322:AWJ524338 AMN524322:AMN524338 ACR524322:ACR524338 SV524322:SV524338 IZ524322:IZ524338 B524322:B524338 WVL458786:WVL458802 WLP458786:WLP458802 WBT458786:WBT458802 VRX458786:VRX458802 VIB458786:VIB458802 UYF458786:UYF458802 UOJ458786:UOJ458802 UEN458786:UEN458802 TUR458786:TUR458802 TKV458786:TKV458802 TAZ458786:TAZ458802 SRD458786:SRD458802 SHH458786:SHH458802 RXL458786:RXL458802 RNP458786:RNP458802 RDT458786:RDT458802 QTX458786:QTX458802 QKB458786:QKB458802 QAF458786:QAF458802 PQJ458786:PQJ458802 PGN458786:PGN458802 OWR458786:OWR458802 OMV458786:OMV458802 OCZ458786:OCZ458802 NTD458786:NTD458802 NJH458786:NJH458802 MZL458786:MZL458802 MPP458786:MPP458802 MFT458786:MFT458802 LVX458786:LVX458802 LMB458786:LMB458802 LCF458786:LCF458802 KSJ458786:KSJ458802 KIN458786:KIN458802 JYR458786:JYR458802 JOV458786:JOV458802 JEZ458786:JEZ458802 IVD458786:IVD458802 ILH458786:ILH458802 IBL458786:IBL458802 HRP458786:HRP458802 HHT458786:HHT458802 GXX458786:GXX458802 GOB458786:GOB458802 GEF458786:GEF458802 FUJ458786:FUJ458802 FKN458786:FKN458802 FAR458786:FAR458802 EQV458786:EQV458802 EGZ458786:EGZ458802 DXD458786:DXD458802 DNH458786:DNH458802 DDL458786:DDL458802 CTP458786:CTP458802 CJT458786:CJT458802 BZX458786:BZX458802 BQB458786:BQB458802 BGF458786:BGF458802 AWJ458786:AWJ458802 AMN458786:AMN458802 ACR458786:ACR458802 SV458786:SV458802 IZ458786:IZ458802 B458786:B458802 WVL393250:WVL393266 WLP393250:WLP393266 WBT393250:WBT393266 VRX393250:VRX393266 VIB393250:VIB393266 UYF393250:UYF393266 UOJ393250:UOJ393266 UEN393250:UEN393266 TUR393250:TUR393266 TKV393250:TKV393266 TAZ393250:TAZ393266 SRD393250:SRD393266 SHH393250:SHH393266 RXL393250:RXL393266 RNP393250:RNP393266 RDT393250:RDT393266 QTX393250:QTX393266 QKB393250:QKB393266 QAF393250:QAF393266 PQJ393250:PQJ393266 PGN393250:PGN393266 OWR393250:OWR393266 OMV393250:OMV393266 OCZ393250:OCZ393266 NTD393250:NTD393266 NJH393250:NJH393266 MZL393250:MZL393266 MPP393250:MPP393266 MFT393250:MFT393266 LVX393250:LVX393266 LMB393250:LMB393266 LCF393250:LCF393266 KSJ393250:KSJ393266 KIN393250:KIN393266 JYR393250:JYR393266 JOV393250:JOV393266 JEZ393250:JEZ393266 IVD393250:IVD393266 ILH393250:ILH393266 IBL393250:IBL393266 HRP393250:HRP393266 HHT393250:HHT393266 GXX393250:GXX393266 GOB393250:GOB393266 GEF393250:GEF393266 FUJ393250:FUJ393266 FKN393250:FKN393266 FAR393250:FAR393266 EQV393250:EQV393266 EGZ393250:EGZ393266 DXD393250:DXD393266 DNH393250:DNH393266 DDL393250:DDL393266 CTP393250:CTP393266 CJT393250:CJT393266 BZX393250:BZX393266 BQB393250:BQB393266 BGF393250:BGF393266 AWJ393250:AWJ393266 AMN393250:AMN393266 ACR393250:ACR393266 SV393250:SV393266 IZ393250:IZ393266 B393250:B393266 WVL327714:WVL327730 WLP327714:WLP327730 WBT327714:WBT327730 VRX327714:VRX327730 VIB327714:VIB327730 UYF327714:UYF327730 UOJ327714:UOJ327730 UEN327714:UEN327730 TUR327714:TUR327730 TKV327714:TKV327730 TAZ327714:TAZ327730 SRD327714:SRD327730 SHH327714:SHH327730 RXL327714:RXL327730 RNP327714:RNP327730 RDT327714:RDT327730 QTX327714:QTX327730 QKB327714:QKB327730 QAF327714:QAF327730 PQJ327714:PQJ327730 PGN327714:PGN327730 OWR327714:OWR327730 OMV327714:OMV327730 OCZ327714:OCZ327730 NTD327714:NTD327730 NJH327714:NJH327730 MZL327714:MZL327730 MPP327714:MPP327730 MFT327714:MFT327730 LVX327714:LVX327730 LMB327714:LMB327730 LCF327714:LCF327730 KSJ327714:KSJ327730 KIN327714:KIN327730 JYR327714:JYR327730 JOV327714:JOV327730 JEZ327714:JEZ327730 IVD327714:IVD327730 ILH327714:ILH327730 IBL327714:IBL327730 HRP327714:HRP327730 HHT327714:HHT327730 GXX327714:GXX327730 GOB327714:GOB327730 GEF327714:GEF327730 FUJ327714:FUJ327730 FKN327714:FKN327730 FAR327714:FAR327730 EQV327714:EQV327730 EGZ327714:EGZ327730 DXD327714:DXD327730 DNH327714:DNH327730 DDL327714:DDL327730 CTP327714:CTP327730 CJT327714:CJT327730 BZX327714:BZX327730 BQB327714:BQB327730 BGF327714:BGF327730 AWJ327714:AWJ327730 AMN327714:AMN327730 ACR327714:ACR327730 SV327714:SV327730 IZ327714:IZ327730 B327714:B327730 WVL262178:WVL262194 WLP262178:WLP262194 WBT262178:WBT262194 VRX262178:VRX262194 VIB262178:VIB262194 UYF262178:UYF262194 UOJ262178:UOJ262194 UEN262178:UEN262194 TUR262178:TUR262194 TKV262178:TKV262194 TAZ262178:TAZ262194 SRD262178:SRD262194 SHH262178:SHH262194 RXL262178:RXL262194 RNP262178:RNP262194 RDT262178:RDT262194 QTX262178:QTX262194 QKB262178:QKB262194 QAF262178:QAF262194 PQJ262178:PQJ262194 PGN262178:PGN262194 OWR262178:OWR262194 OMV262178:OMV262194 OCZ262178:OCZ262194 NTD262178:NTD262194 NJH262178:NJH262194 MZL262178:MZL262194 MPP262178:MPP262194 MFT262178:MFT262194 LVX262178:LVX262194 LMB262178:LMB262194 LCF262178:LCF262194 KSJ262178:KSJ262194 KIN262178:KIN262194 JYR262178:JYR262194 JOV262178:JOV262194 JEZ262178:JEZ262194 IVD262178:IVD262194 ILH262178:ILH262194 IBL262178:IBL262194 HRP262178:HRP262194 HHT262178:HHT262194 GXX262178:GXX262194 GOB262178:GOB262194 GEF262178:GEF262194 FUJ262178:FUJ262194 FKN262178:FKN262194 FAR262178:FAR262194 EQV262178:EQV262194 EGZ262178:EGZ262194 DXD262178:DXD262194 DNH262178:DNH262194 DDL262178:DDL262194 CTP262178:CTP262194 CJT262178:CJT262194 BZX262178:BZX262194 BQB262178:BQB262194 BGF262178:BGF262194 AWJ262178:AWJ262194 AMN262178:AMN262194 ACR262178:ACR262194 SV262178:SV262194 IZ262178:IZ262194 B262178:B262194 WVL196642:WVL196658 WLP196642:WLP196658 WBT196642:WBT196658 VRX196642:VRX196658 VIB196642:VIB196658 UYF196642:UYF196658 UOJ196642:UOJ196658 UEN196642:UEN196658 TUR196642:TUR196658 TKV196642:TKV196658 TAZ196642:TAZ196658 SRD196642:SRD196658 SHH196642:SHH196658 RXL196642:RXL196658 RNP196642:RNP196658 RDT196642:RDT196658 QTX196642:QTX196658 QKB196642:QKB196658 QAF196642:QAF196658 PQJ196642:PQJ196658 PGN196642:PGN196658 OWR196642:OWR196658 OMV196642:OMV196658 OCZ196642:OCZ196658 NTD196642:NTD196658 NJH196642:NJH196658 MZL196642:MZL196658 MPP196642:MPP196658 MFT196642:MFT196658 LVX196642:LVX196658 LMB196642:LMB196658 LCF196642:LCF196658 KSJ196642:KSJ196658 KIN196642:KIN196658 JYR196642:JYR196658 JOV196642:JOV196658 JEZ196642:JEZ196658 IVD196642:IVD196658 ILH196642:ILH196658 IBL196642:IBL196658 HRP196642:HRP196658 HHT196642:HHT196658 GXX196642:GXX196658 GOB196642:GOB196658 GEF196642:GEF196658 FUJ196642:FUJ196658 FKN196642:FKN196658 FAR196642:FAR196658 EQV196642:EQV196658 EGZ196642:EGZ196658 DXD196642:DXD196658 DNH196642:DNH196658 DDL196642:DDL196658 CTP196642:CTP196658 CJT196642:CJT196658 BZX196642:BZX196658 BQB196642:BQB196658 BGF196642:BGF196658 AWJ196642:AWJ196658 AMN196642:AMN196658 ACR196642:ACR196658 SV196642:SV196658 IZ196642:IZ196658 B196642:B196658 WVL131106:WVL131122 WLP131106:WLP131122 WBT131106:WBT131122 VRX131106:VRX131122 VIB131106:VIB131122 UYF131106:UYF131122 UOJ131106:UOJ131122 UEN131106:UEN131122 TUR131106:TUR131122 TKV131106:TKV131122 TAZ131106:TAZ131122 SRD131106:SRD131122 SHH131106:SHH131122 RXL131106:RXL131122 RNP131106:RNP131122 RDT131106:RDT131122 QTX131106:QTX131122 QKB131106:QKB131122 QAF131106:QAF131122 PQJ131106:PQJ131122 PGN131106:PGN131122 OWR131106:OWR131122 OMV131106:OMV131122 OCZ131106:OCZ131122 NTD131106:NTD131122 NJH131106:NJH131122 MZL131106:MZL131122 MPP131106:MPP131122 MFT131106:MFT131122 LVX131106:LVX131122 LMB131106:LMB131122 LCF131106:LCF131122 KSJ131106:KSJ131122 KIN131106:KIN131122 JYR131106:JYR131122 JOV131106:JOV131122 JEZ131106:JEZ131122 IVD131106:IVD131122 ILH131106:ILH131122 IBL131106:IBL131122 HRP131106:HRP131122 HHT131106:HHT131122 GXX131106:GXX131122 GOB131106:GOB131122 GEF131106:GEF131122 FUJ131106:FUJ131122 FKN131106:FKN131122 FAR131106:FAR131122 EQV131106:EQV131122 EGZ131106:EGZ131122 DXD131106:DXD131122 DNH131106:DNH131122 DDL131106:DDL131122 CTP131106:CTP131122 CJT131106:CJT131122 BZX131106:BZX131122 BQB131106:BQB131122 BGF131106:BGF131122 AWJ131106:AWJ131122 AMN131106:AMN131122 ACR131106:ACR131122 SV131106:SV131122 IZ131106:IZ131122 B131106:B131122 WVL65570:WVL65586 WLP65570:WLP65586 WBT65570:WBT65586 VRX65570:VRX65586 VIB65570:VIB65586 UYF65570:UYF65586 UOJ65570:UOJ65586 UEN65570:UEN65586 TUR65570:TUR65586 TKV65570:TKV65586 TAZ65570:TAZ65586 SRD65570:SRD65586 SHH65570:SHH65586 RXL65570:RXL65586 RNP65570:RNP65586 RDT65570:RDT65586 QTX65570:QTX65586 QKB65570:QKB65586 QAF65570:QAF65586 PQJ65570:PQJ65586 PGN65570:PGN65586 OWR65570:OWR65586 OMV65570:OMV65586 OCZ65570:OCZ65586 NTD65570:NTD65586 NJH65570:NJH65586 MZL65570:MZL65586 MPP65570:MPP65586 MFT65570:MFT65586 LVX65570:LVX65586 LMB65570:LMB65586 LCF65570:LCF65586 KSJ65570:KSJ65586 KIN65570:KIN65586 JYR65570:JYR65586 JOV65570:JOV65586 JEZ65570:JEZ65586 IVD65570:IVD65586 ILH65570:ILH65586 IBL65570:IBL65586 HRP65570:HRP65586 HHT65570:HHT65586 GXX65570:GXX65586 GOB65570:GOB65586 GEF65570:GEF65586 FUJ65570:FUJ65586 FKN65570:FKN65586 FAR65570:FAR65586 EQV65570:EQV65586 EGZ65570:EGZ65586 DXD65570:DXD65586 DNH65570:DNH65586 DDL65570:DDL65586 CTP65570:CTP65586 CJT65570:CJT65586 BZX65570:BZX65586 BQB65570:BQB65586 BGF65570:BGF65586 AWJ65570:AWJ65586 AMN65570:AMN65586 ACR65570:ACR65586 SV65570:SV65586 IZ65570:IZ65586 B65570:B65586 SV28:SV50 ACR28:ACR50 AMN28:AMN50 AWJ28:AWJ50 BGF28:BGF50 BQB28:BQB50 BZX28:BZX50 CJT28:CJT50 CTP28:CTP50 DDL28:DDL50 DNH28:DNH50 DXD28:DXD50 EGZ28:EGZ50 EQV28:EQV50 FAR28:FAR50 FKN28:FKN50 FUJ28:FUJ50 GEF28:GEF50 GOB28:GOB50 GXX28:GXX50 HHT28:HHT50 HRP28:HRP50 IBL28:IBL50 ILH28:ILH50 IVD28:IVD50 JEZ28:JEZ50 JOV28:JOV50 JYR28:JYR50 KIN28:KIN50 KSJ28:KSJ50 LCF28:LCF50 LMB28:LMB50 LVX28:LVX50 MFT28:MFT50 MPP28:MPP50 MZL28:MZL50 NJH28:NJH50 NTD28:NTD50 OCZ28:OCZ50 OMV28:OMV50 OWR28:OWR50 PGN28:PGN50 PQJ28:PQJ50 QAF28:QAF50 QKB28:QKB50 QTX28:QTX50 RDT28:RDT50 RNP28:RNP50 RXL28:RXL50 SHH28:SHH50 SRD28:SRD50 TAZ28:TAZ50 TKV28:TKV50 TUR28:TUR50 UEN28:UEN50 UOJ28:UOJ50 UYF28:UYF50 VIB28:VIB50 VRX28:VRX50 WBT28:WBT50 WLP28:WLP50 IZ28:IZ50 B28:B50 WVL28:WVL50" xr:uid="{A71C59DB-1780-4D93-A90B-2313FEE578C7}">
      <formula1>$B$1:$B$3</formula1>
    </dataValidation>
    <dataValidation type="list" allowBlank="1" showInputMessage="1" showErrorMessage="1" sqref="WVU983074:WVU983090 WLY983074:WLY983090 WCC983074:WCC983090 VSG983074:VSG983090 VIK983074:VIK983090 UYO983074:UYO983090 UOS983074:UOS983090 UEW983074:UEW983090 TVA983074:TVA983090 TLE983074:TLE983090 TBI983074:TBI983090 SRM983074:SRM983090 SHQ983074:SHQ983090 RXU983074:RXU983090 RNY983074:RNY983090 REC983074:REC983090 QUG983074:QUG983090 QKK983074:QKK983090 QAO983074:QAO983090 PQS983074:PQS983090 PGW983074:PGW983090 OXA983074:OXA983090 ONE983074:ONE983090 ODI983074:ODI983090 NTM983074:NTM983090 NJQ983074:NJQ983090 MZU983074:MZU983090 MPY983074:MPY983090 MGC983074:MGC983090 LWG983074:LWG983090 LMK983074:LMK983090 LCO983074:LCO983090 KSS983074:KSS983090 KIW983074:KIW983090 JZA983074:JZA983090 JPE983074:JPE983090 JFI983074:JFI983090 IVM983074:IVM983090 ILQ983074:ILQ983090 IBU983074:IBU983090 HRY983074:HRY983090 HIC983074:HIC983090 GYG983074:GYG983090 GOK983074:GOK983090 GEO983074:GEO983090 FUS983074:FUS983090 FKW983074:FKW983090 FBA983074:FBA983090 ERE983074:ERE983090 EHI983074:EHI983090 DXM983074:DXM983090 DNQ983074:DNQ983090 DDU983074:DDU983090 CTY983074:CTY983090 CKC983074:CKC983090 CAG983074:CAG983090 BQK983074:BQK983090 BGO983074:BGO983090 AWS983074:AWS983090 AMW983074:AMW983090 ADA983074:ADA983090 TE983074:TE983090 JI983074:JI983090 M983074:M983090 WVU917538:WVU917554 WLY917538:WLY917554 WCC917538:WCC917554 VSG917538:VSG917554 VIK917538:VIK917554 UYO917538:UYO917554 UOS917538:UOS917554 UEW917538:UEW917554 TVA917538:TVA917554 TLE917538:TLE917554 TBI917538:TBI917554 SRM917538:SRM917554 SHQ917538:SHQ917554 RXU917538:RXU917554 RNY917538:RNY917554 REC917538:REC917554 QUG917538:QUG917554 QKK917538:QKK917554 QAO917538:QAO917554 PQS917538:PQS917554 PGW917538:PGW917554 OXA917538:OXA917554 ONE917538:ONE917554 ODI917538:ODI917554 NTM917538:NTM917554 NJQ917538:NJQ917554 MZU917538:MZU917554 MPY917538:MPY917554 MGC917538:MGC917554 LWG917538:LWG917554 LMK917538:LMK917554 LCO917538:LCO917554 KSS917538:KSS917554 KIW917538:KIW917554 JZA917538:JZA917554 JPE917538:JPE917554 JFI917538:JFI917554 IVM917538:IVM917554 ILQ917538:ILQ917554 IBU917538:IBU917554 HRY917538:HRY917554 HIC917538:HIC917554 GYG917538:GYG917554 GOK917538:GOK917554 GEO917538:GEO917554 FUS917538:FUS917554 FKW917538:FKW917554 FBA917538:FBA917554 ERE917538:ERE917554 EHI917538:EHI917554 DXM917538:DXM917554 DNQ917538:DNQ917554 DDU917538:DDU917554 CTY917538:CTY917554 CKC917538:CKC917554 CAG917538:CAG917554 BQK917538:BQK917554 BGO917538:BGO917554 AWS917538:AWS917554 AMW917538:AMW917554 ADA917538:ADA917554 TE917538:TE917554 JI917538:JI917554 M917538:M917554 WVU852002:WVU852018 WLY852002:WLY852018 WCC852002:WCC852018 VSG852002:VSG852018 VIK852002:VIK852018 UYO852002:UYO852018 UOS852002:UOS852018 UEW852002:UEW852018 TVA852002:TVA852018 TLE852002:TLE852018 TBI852002:TBI852018 SRM852002:SRM852018 SHQ852002:SHQ852018 RXU852002:RXU852018 RNY852002:RNY852018 REC852002:REC852018 QUG852002:QUG852018 QKK852002:QKK852018 QAO852002:QAO852018 PQS852002:PQS852018 PGW852002:PGW852018 OXA852002:OXA852018 ONE852002:ONE852018 ODI852002:ODI852018 NTM852002:NTM852018 NJQ852002:NJQ852018 MZU852002:MZU852018 MPY852002:MPY852018 MGC852002:MGC852018 LWG852002:LWG852018 LMK852002:LMK852018 LCO852002:LCO852018 KSS852002:KSS852018 KIW852002:KIW852018 JZA852002:JZA852018 JPE852002:JPE852018 JFI852002:JFI852018 IVM852002:IVM852018 ILQ852002:ILQ852018 IBU852002:IBU852018 HRY852002:HRY852018 HIC852002:HIC852018 GYG852002:GYG852018 GOK852002:GOK852018 GEO852002:GEO852018 FUS852002:FUS852018 FKW852002:FKW852018 FBA852002:FBA852018 ERE852002:ERE852018 EHI852002:EHI852018 DXM852002:DXM852018 DNQ852002:DNQ852018 DDU852002:DDU852018 CTY852002:CTY852018 CKC852002:CKC852018 CAG852002:CAG852018 BQK852002:BQK852018 BGO852002:BGO852018 AWS852002:AWS852018 AMW852002:AMW852018 ADA852002:ADA852018 TE852002:TE852018 JI852002:JI852018 M852002:M852018 WVU786466:WVU786482 WLY786466:WLY786482 WCC786466:WCC786482 VSG786466:VSG786482 VIK786466:VIK786482 UYO786466:UYO786482 UOS786466:UOS786482 UEW786466:UEW786482 TVA786466:TVA786482 TLE786466:TLE786482 TBI786466:TBI786482 SRM786466:SRM786482 SHQ786466:SHQ786482 RXU786466:RXU786482 RNY786466:RNY786482 REC786466:REC786482 QUG786466:QUG786482 QKK786466:QKK786482 QAO786466:QAO786482 PQS786466:PQS786482 PGW786466:PGW786482 OXA786466:OXA786482 ONE786466:ONE786482 ODI786466:ODI786482 NTM786466:NTM786482 NJQ786466:NJQ786482 MZU786466:MZU786482 MPY786466:MPY786482 MGC786466:MGC786482 LWG786466:LWG786482 LMK786466:LMK786482 LCO786466:LCO786482 KSS786466:KSS786482 KIW786466:KIW786482 JZA786466:JZA786482 JPE786466:JPE786482 JFI786466:JFI786482 IVM786466:IVM786482 ILQ786466:ILQ786482 IBU786466:IBU786482 HRY786466:HRY786482 HIC786466:HIC786482 GYG786466:GYG786482 GOK786466:GOK786482 GEO786466:GEO786482 FUS786466:FUS786482 FKW786466:FKW786482 FBA786466:FBA786482 ERE786466:ERE786482 EHI786466:EHI786482 DXM786466:DXM786482 DNQ786466:DNQ786482 DDU786466:DDU786482 CTY786466:CTY786482 CKC786466:CKC786482 CAG786466:CAG786482 BQK786466:BQK786482 BGO786466:BGO786482 AWS786466:AWS786482 AMW786466:AMW786482 ADA786466:ADA786482 TE786466:TE786482 JI786466:JI786482 M786466:M786482 WVU720930:WVU720946 WLY720930:WLY720946 WCC720930:WCC720946 VSG720930:VSG720946 VIK720930:VIK720946 UYO720930:UYO720946 UOS720930:UOS720946 UEW720930:UEW720946 TVA720930:TVA720946 TLE720930:TLE720946 TBI720930:TBI720946 SRM720930:SRM720946 SHQ720930:SHQ720946 RXU720930:RXU720946 RNY720930:RNY720946 REC720930:REC720946 QUG720930:QUG720946 QKK720930:QKK720946 QAO720930:QAO720946 PQS720930:PQS720946 PGW720930:PGW720946 OXA720930:OXA720946 ONE720930:ONE720946 ODI720930:ODI720946 NTM720930:NTM720946 NJQ720930:NJQ720946 MZU720930:MZU720946 MPY720930:MPY720946 MGC720930:MGC720946 LWG720930:LWG720946 LMK720930:LMK720946 LCO720930:LCO720946 KSS720930:KSS720946 KIW720930:KIW720946 JZA720930:JZA720946 JPE720930:JPE720946 JFI720930:JFI720946 IVM720930:IVM720946 ILQ720930:ILQ720946 IBU720930:IBU720946 HRY720930:HRY720946 HIC720930:HIC720946 GYG720930:GYG720946 GOK720930:GOK720946 GEO720930:GEO720946 FUS720930:FUS720946 FKW720930:FKW720946 FBA720930:FBA720946 ERE720930:ERE720946 EHI720930:EHI720946 DXM720930:DXM720946 DNQ720930:DNQ720946 DDU720930:DDU720946 CTY720930:CTY720946 CKC720930:CKC720946 CAG720930:CAG720946 BQK720930:BQK720946 BGO720930:BGO720946 AWS720930:AWS720946 AMW720930:AMW720946 ADA720930:ADA720946 TE720930:TE720946 JI720930:JI720946 M720930:M720946 WVU655394:WVU655410 WLY655394:WLY655410 WCC655394:WCC655410 VSG655394:VSG655410 VIK655394:VIK655410 UYO655394:UYO655410 UOS655394:UOS655410 UEW655394:UEW655410 TVA655394:TVA655410 TLE655394:TLE655410 TBI655394:TBI655410 SRM655394:SRM655410 SHQ655394:SHQ655410 RXU655394:RXU655410 RNY655394:RNY655410 REC655394:REC655410 QUG655394:QUG655410 QKK655394:QKK655410 QAO655394:QAO655410 PQS655394:PQS655410 PGW655394:PGW655410 OXA655394:OXA655410 ONE655394:ONE655410 ODI655394:ODI655410 NTM655394:NTM655410 NJQ655394:NJQ655410 MZU655394:MZU655410 MPY655394:MPY655410 MGC655394:MGC655410 LWG655394:LWG655410 LMK655394:LMK655410 LCO655394:LCO655410 KSS655394:KSS655410 KIW655394:KIW655410 JZA655394:JZA655410 JPE655394:JPE655410 JFI655394:JFI655410 IVM655394:IVM655410 ILQ655394:ILQ655410 IBU655394:IBU655410 HRY655394:HRY655410 HIC655394:HIC655410 GYG655394:GYG655410 GOK655394:GOK655410 GEO655394:GEO655410 FUS655394:FUS655410 FKW655394:FKW655410 FBA655394:FBA655410 ERE655394:ERE655410 EHI655394:EHI655410 DXM655394:DXM655410 DNQ655394:DNQ655410 DDU655394:DDU655410 CTY655394:CTY655410 CKC655394:CKC655410 CAG655394:CAG655410 BQK655394:BQK655410 BGO655394:BGO655410 AWS655394:AWS655410 AMW655394:AMW655410 ADA655394:ADA655410 TE655394:TE655410 JI655394:JI655410 M655394:M655410 WVU589858:WVU589874 WLY589858:WLY589874 WCC589858:WCC589874 VSG589858:VSG589874 VIK589858:VIK589874 UYO589858:UYO589874 UOS589858:UOS589874 UEW589858:UEW589874 TVA589858:TVA589874 TLE589858:TLE589874 TBI589858:TBI589874 SRM589858:SRM589874 SHQ589858:SHQ589874 RXU589858:RXU589874 RNY589858:RNY589874 REC589858:REC589874 QUG589858:QUG589874 QKK589858:QKK589874 QAO589858:QAO589874 PQS589858:PQS589874 PGW589858:PGW589874 OXA589858:OXA589874 ONE589858:ONE589874 ODI589858:ODI589874 NTM589858:NTM589874 NJQ589858:NJQ589874 MZU589858:MZU589874 MPY589858:MPY589874 MGC589858:MGC589874 LWG589858:LWG589874 LMK589858:LMK589874 LCO589858:LCO589874 KSS589858:KSS589874 KIW589858:KIW589874 JZA589858:JZA589874 JPE589858:JPE589874 JFI589858:JFI589874 IVM589858:IVM589874 ILQ589858:ILQ589874 IBU589858:IBU589874 HRY589858:HRY589874 HIC589858:HIC589874 GYG589858:GYG589874 GOK589858:GOK589874 GEO589858:GEO589874 FUS589858:FUS589874 FKW589858:FKW589874 FBA589858:FBA589874 ERE589858:ERE589874 EHI589858:EHI589874 DXM589858:DXM589874 DNQ589858:DNQ589874 DDU589858:DDU589874 CTY589858:CTY589874 CKC589858:CKC589874 CAG589858:CAG589874 BQK589858:BQK589874 BGO589858:BGO589874 AWS589858:AWS589874 AMW589858:AMW589874 ADA589858:ADA589874 TE589858:TE589874 JI589858:JI589874 M589858:M589874 WVU524322:WVU524338 WLY524322:WLY524338 WCC524322:WCC524338 VSG524322:VSG524338 VIK524322:VIK524338 UYO524322:UYO524338 UOS524322:UOS524338 UEW524322:UEW524338 TVA524322:TVA524338 TLE524322:TLE524338 TBI524322:TBI524338 SRM524322:SRM524338 SHQ524322:SHQ524338 RXU524322:RXU524338 RNY524322:RNY524338 REC524322:REC524338 QUG524322:QUG524338 QKK524322:QKK524338 QAO524322:QAO524338 PQS524322:PQS524338 PGW524322:PGW524338 OXA524322:OXA524338 ONE524322:ONE524338 ODI524322:ODI524338 NTM524322:NTM524338 NJQ524322:NJQ524338 MZU524322:MZU524338 MPY524322:MPY524338 MGC524322:MGC524338 LWG524322:LWG524338 LMK524322:LMK524338 LCO524322:LCO524338 KSS524322:KSS524338 KIW524322:KIW524338 JZA524322:JZA524338 JPE524322:JPE524338 JFI524322:JFI524338 IVM524322:IVM524338 ILQ524322:ILQ524338 IBU524322:IBU524338 HRY524322:HRY524338 HIC524322:HIC524338 GYG524322:GYG524338 GOK524322:GOK524338 GEO524322:GEO524338 FUS524322:FUS524338 FKW524322:FKW524338 FBA524322:FBA524338 ERE524322:ERE524338 EHI524322:EHI524338 DXM524322:DXM524338 DNQ524322:DNQ524338 DDU524322:DDU524338 CTY524322:CTY524338 CKC524322:CKC524338 CAG524322:CAG524338 BQK524322:BQK524338 BGO524322:BGO524338 AWS524322:AWS524338 AMW524322:AMW524338 ADA524322:ADA524338 TE524322:TE524338 JI524322:JI524338 M524322:M524338 WVU458786:WVU458802 WLY458786:WLY458802 WCC458786:WCC458802 VSG458786:VSG458802 VIK458786:VIK458802 UYO458786:UYO458802 UOS458786:UOS458802 UEW458786:UEW458802 TVA458786:TVA458802 TLE458786:TLE458802 TBI458786:TBI458802 SRM458786:SRM458802 SHQ458786:SHQ458802 RXU458786:RXU458802 RNY458786:RNY458802 REC458786:REC458802 QUG458786:QUG458802 QKK458786:QKK458802 QAO458786:QAO458802 PQS458786:PQS458802 PGW458786:PGW458802 OXA458786:OXA458802 ONE458786:ONE458802 ODI458786:ODI458802 NTM458786:NTM458802 NJQ458786:NJQ458802 MZU458786:MZU458802 MPY458786:MPY458802 MGC458786:MGC458802 LWG458786:LWG458802 LMK458786:LMK458802 LCO458786:LCO458802 KSS458786:KSS458802 KIW458786:KIW458802 JZA458786:JZA458802 JPE458786:JPE458802 JFI458786:JFI458802 IVM458786:IVM458802 ILQ458786:ILQ458802 IBU458786:IBU458802 HRY458786:HRY458802 HIC458786:HIC458802 GYG458786:GYG458802 GOK458786:GOK458802 GEO458786:GEO458802 FUS458786:FUS458802 FKW458786:FKW458802 FBA458786:FBA458802 ERE458786:ERE458802 EHI458786:EHI458802 DXM458786:DXM458802 DNQ458786:DNQ458802 DDU458786:DDU458802 CTY458786:CTY458802 CKC458786:CKC458802 CAG458786:CAG458802 BQK458786:BQK458802 BGO458786:BGO458802 AWS458786:AWS458802 AMW458786:AMW458802 ADA458786:ADA458802 TE458786:TE458802 JI458786:JI458802 M458786:M458802 WVU393250:WVU393266 WLY393250:WLY393266 WCC393250:WCC393266 VSG393250:VSG393266 VIK393250:VIK393266 UYO393250:UYO393266 UOS393250:UOS393266 UEW393250:UEW393266 TVA393250:TVA393266 TLE393250:TLE393266 TBI393250:TBI393266 SRM393250:SRM393266 SHQ393250:SHQ393266 RXU393250:RXU393266 RNY393250:RNY393266 REC393250:REC393266 QUG393250:QUG393266 QKK393250:QKK393266 QAO393250:QAO393266 PQS393250:PQS393266 PGW393250:PGW393266 OXA393250:OXA393266 ONE393250:ONE393266 ODI393250:ODI393266 NTM393250:NTM393266 NJQ393250:NJQ393266 MZU393250:MZU393266 MPY393250:MPY393266 MGC393250:MGC393266 LWG393250:LWG393266 LMK393250:LMK393266 LCO393250:LCO393266 KSS393250:KSS393266 KIW393250:KIW393266 JZA393250:JZA393266 JPE393250:JPE393266 JFI393250:JFI393266 IVM393250:IVM393266 ILQ393250:ILQ393266 IBU393250:IBU393266 HRY393250:HRY393266 HIC393250:HIC393266 GYG393250:GYG393266 GOK393250:GOK393266 GEO393250:GEO393266 FUS393250:FUS393266 FKW393250:FKW393266 FBA393250:FBA393266 ERE393250:ERE393266 EHI393250:EHI393266 DXM393250:DXM393266 DNQ393250:DNQ393266 DDU393250:DDU393266 CTY393250:CTY393266 CKC393250:CKC393266 CAG393250:CAG393266 BQK393250:BQK393266 BGO393250:BGO393266 AWS393250:AWS393266 AMW393250:AMW393266 ADA393250:ADA393266 TE393250:TE393266 JI393250:JI393266 M393250:M393266 WVU327714:WVU327730 WLY327714:WLY327730 WCC327714:WCC327730 VSG327714:VSG327730 VIK327714:VIK327730 UYO327714:UYO327730 UOS327714:UOS327730 UEW327714:UEW327730 TVA327714:TVA327730 TLE327714:TLE327730 TBI327714:TBI327730 SRM327714:SRM327730 SHQ327714:SHQ327730 RXU327714:RXU327730 RNY327714:RNY327730 REC327714:REC327730 QUG327714:QUG327730 QKK327714:QKK327730 QAO327714:QAO327730 PQS327714:PQS327730 PGW327714:PGW327730 OXA327714:OXA327730 ONE327714:ONE327730 ODI327714:ODI327730 NTM327714:NTM327730 NJQ327714:NJQ327730 MZU327714:MZU327730 MPY327714:MPY327730 MGC327714:MGC327730 LWG327714:LWG327730 LMK327714:LMK327730 LCO327714:LCO327730 KSS327714:KSS327730 KIW327714:KIW327730 JZA327714:JZA327730 JPE327714:JPE327730 JFI327714:JFI327730 IVM327714:IVM327730 ILQ327714:ILQ327730 IBU327714:IBU327730 HRY327714:HRY327730 HIC327714:HIC327730 GYG327714:GYG327730 GOK327714:GOK327730 GEO327714:GEO327730 FUS327714:FUS327730 FKW327714:FKW327730 FBA327714:FBA327730 ERE327714:ERE327730 EHI327714:EHI327730 DXM327714:DXM327730 DNQ327714:DNQ327730 DDU327714:DDU327730 CTY327714:CTY327730 CKC327714:CKC327730 CAG327714:CAG327730 BQK327714:BQK327730 BGO327714:BGO327730 AWS327714:AWS327730 AMW327714:AMW327730 ADA327714:ADA327730 TE327714:TE327730 JI327714:JI327730 M327714:M327730 WVU262178:WVU262194 WLY262178:WLY262194 WCC262178:WCC262194 VSG262178:VSG262194 VIK262178:VIK262194 UYO262178:UYO262194 UOS262178:UOS262194 UEW262178:UEW262194 TVA262178:TVA262194 TLE262178:TLE262194 TBI262178:TBI262194 SRM262178:SRM262194 SHQ262178:SHQ262194 RXU262178:RXU262194 RNY262178:RNY262194 REC262178:REC262194 QUG262178:QUG262194 QKK262178:QKK262194 QAO262178:QAO262194 PQS262178:PQS262194 PGW262178:PGW262194 OXA262178:OXA262194 ONE262178:ONE262194 ODI262178:ODI262194 NTM262178:NTM262194 NJQ262178:NJQ262194 MZU262178:MZU262194 MPY262178:MPY262194 MGC262178:MGC262194 LWG262178:LWG262194 LMK262178:LMK262194 LCO262178:LCO262194 KSS262178:KSS262194 KIW262178:KIW262194 JZA262178:JZA262194 JPE262178:JPE262194 JFI262178:JFI262194 IVM262178:IVM262194 ILQ262178:ILQ262194 IBU262178:IBU262194 HRY262178:HRY262194 HIC262178:HIC262194 GYG262178:GYG262194 GOK262178:GOK262194 GEO262178:GEO262194 FUS262178:FUS262194 FKW262178:FKW262194 FBA262178:FBA262194 ERE262178:ERE262194 EHI262178:EHI262194 DXM262178:DXM262194 DNQ262178:DNQ262194 DDU262178:DDU262194 CTY262178:CTY262194 CKC262178:CKC262194 CAG262178:CAG262194 BQK262178:BQK262194 BGO262178:BGO262194 AWS262178:AWS262194 AMW262178:AMW262194 ADA262178:ADA262194 TE262178:TE262194 JI262178:JI262194 M262178:M262194 WVU196642:WVU196658 WLY196642:WLY196658 WCC196642:WCC196658 VSG196642:VSG196658 VIK196642:VIK196658 UYO196642:UYO196658 UOS196642:UOS196658 UEW196642:UEW196658 TVA196642:TVA196658 TLE196642:TLE196658 TBI196642:TBI196658 SRM196642:SRM196658 SHQ196642:SHQ196658 RXU196642:RXU196658 RNY196642:RNY196658 REC196642:REC196658 QUG196642:QUG196658 QKK196642:QKK196658 QAO196642:QAO196658 PQS196642:PQS196658 PGW196642:PGW196658 OXA196642:OXA196658 ONE196642:ONE196658 ODI196642:ODI196658 NTM196642:NTM196658 NJQ196642:NJQ196658 MZU196642:MZU196658 MPY196642:MPY196658 MGC196642:MGC196658 LWG196642:LWG196658 LMK196642:LMK196658 LCO196642:LCO196658 KSS196642:KSS196658 KIW196642:KIW196658 JZA196642:JZA196658 JPE196642:JPE196658 JFI196642:JFI196658 IVM196642:IVM196658 ILQ196642:ILQ196658 IBU196642:IBU196658 HRY196642:HRY196658 HIC196642:HIC196658 GYG196642:GYG196658 GOK196642:GOK196658 GEO196642:GEO196658 FUS196642:FUS196658 FKW196642:FKW196658 FBA196642:FBA196658 ERE196642:ERE196658 EHI196642:EHI196658 DXM196642:DXM196658 DNQ196642:DNQ196658 DDU196642:DDU196658 CTY196642:CTY196658 CKC196642:CKC196658 CAG196642:CAG196658 BQK196642:BQK196658 BGO196642:BGO196658 AWS196642:AWS196658 AMW196642:AMW196658 ADA196642:ADA196658 TE196642:TE196658 JI196642:JI196658 M196642:M196658 WVU131106:WVU131122 WLY131106:WLY131122 WCC131106:WCC131122 VSG131106:VSG131122 VIK131106:VIK131122 UYO131106:UYO131122 UOS131106:UOS131122 UEW131106:UEW131122 TVA131106:TVA131122 TLE131106:TLE131122 TBI131106:TBI131122 SRM131106:SRM131122 SHQ131106:SHQ131122 RXU131106:RXU131122 RNY131106:RNY131122 REC131106:REC131122 QUG131106:QUG131122 QKK131106:QKK131122 QAO131106:QAO131122 PQS131106:PQS131122 PGW131106:PGW131122 OXA131106:OXA131122 ONE131106:ONE131122 ODI131106:ODI131122 NTM131106:NTM131122 NJQ131106:NJQ131122 MZU131106:MZU131122 MPY131106:MPY131122 MGC131106:MGC131122 LWG131106:LWG131122 LMK131106:LMK131122 LCO131106:LCO131122 KSS131106:KSS131122 KIW131106:KIW131122 JZA131106:JZA131122 JPE131106:JPE131122 JFI131106:JFI131122 IVM131106:IVM131122 ILQ131106:ILQ131122 IBU131106:IBU131122 HRY131106:HRY131122 HIC131106:HIC131122 GYG131106:GYG131122 GOK131106:GOK131122 GEO131106:GEO131122 FUS131106:FUS131122 FKW131106:FKW131122 FBA131106:FBA131122 ERE131106:ERE131122 EHI131106:EHI131122 DXM131106:DXM131122 DNQ131106:DNQ131122 DDU131106:DDU131122 CTY131106:CTY131122 CKC131106:CKC131122 CAG131106:CAG131122 BQK131106:BQK131122 BGO131106:BGO131122 AWS131106:AWS131122 AMW131106:AMW131122 ADA131106:ADA131122 TE131106:TE131122 JI131106:JI131122 M131106:M131122 WVU65570:WVU65586 WLY65570:WLY65586 WCC65570:WCC65586 VSG65570:VSG65586 VIK65570:VIK65586 UYO65570:UYO65586 UOS65570:UOS65586 UEW65570:UEW65586 TVA65570:TVA65586 TLE65570:TLE65586 TBI65570:TBI65586 SRM65570:SRM65586 SHQ65570:SHQ65586 RXU65570:RXU65586 RNY65570:RNY65586 REC65570:REC65586 QUG65570:QUG65586 QKK65570:QKK65586 QAO65570:QAO65586 PQS65570:PQS65586 PGW65570:PGW65586 OXA65570:OXA65586 ONE65570:ONE65586 ODI65570:ODI65586 NTM65570:NTM65586 NJQ65570:NJQ65586 MZU65570:MZU65586 MPY65570:MPY65586 MGC65570:MGC65586 LWG65570:LWG65586 LMK65570:LMK65586 LCO65570:LCO65586 KSS65570:KSS65586 KIW65570:KIW65586 JZA65570:JZA65586 JPE65570:JPE65586 JFI65570:JFI65586 IVM65570:IVM65586 ILQ65570:ILQ65586 IBU65570:IBU65586 HRY65570:HRY65586 HIC65570:HIC65586 GYG65570:GYG65586 GOK65570:GOK65586 GEO65570:GEO65586 FUS65570:FUS65586 FKW65570:FKW65586 FBA65570:FBA65586 ERE65570:ERE65586 EHI65570:EHI65586 DXM65570:DXM65586 DNQ65570:DNQ65586 DDU65570:DDU65586 CTY65570:CTY65586 CKC65570:CKC65586 CAG65570:CAG65586 BQK65570:BQK65586 BGO65570:BGO65586 AWS65570:AWS65586 AMW65570:AMW65586 ADA65570:ADA65586 TE65570:TE65586 JI65570:JI65586 M65570:M65586 WVU28:WVU50 TE28:TE50 ADA28:ADA50 AMW28:AMW50 AWS28:AWS50 BGO28:BGO50 BQK28:BQK50 CAG28:CAG50 CKC28:CKC50 CTY28:CTY50 DDU28:DDU50 DNQ28:DNQ50 DXM28:DXM50 EHI28:EHI50 ERE28:ERE50 FBA28:FBA50 FKW28:FKW50 FUS28:FUS50 GEO28:GEO50 GOK28:GOK50 GYG28:GYG50 HIC28:HIC50 HRY28:HRY50 IBU28:IBU50 ILQ28:ILQ50 IVM28:IVM50 JFI28:JFI50 JPE28:JPE50 JZA28:JZA50 KIW28:KIW50 KSS28:KSS50 LCO28:LCO50 LMK28:LMK50 LWG28:LWG50 MGC28:MGC50 MPY28:MPY50 MZU28:MZU50 NJQ28:NJQ50 NTM28:NTM50 ODI28:ODI50 ONE28:ONE50 OXA28:OXA50 PGW28:PGW50 PQS28:PQS50 QAO28:QAO50 QKK28:QKK50 QUG28:QUG50 REC28:REC50 RNY28:RNY50 RXU28:RXU50 SHQ28:SHQ50 SRM28:SRM50 TBI28:TBI50 TLE28:TLE50 TVA28:TVA50 UEW28:UEW50 UOS28:UOS50 UYO28:UYO50 VIK28:VIK50 VSG28:VSG50 WCC28:WCC50 WLY28:WLY50 M28:M50 JI28:JI50" xr:uid="{B5EE45CF-06E8-4D3E-853B-8D19E4D457D6}">
      <formula1>$M$1:$M$2</formula1>
    </dataValidation>
    <dataValidation type="list" allowBlank="1" showInputMessage="1" showErrorMessage="1" sqref="WVV983074:WVV983090 WLZ983074:WLZ983090 WCD983074:WCD983090 VSH983074:VSH983090 VIL983074:VIL983090 UYP983074:UYP983090 UOT983074:UOT983090 UEX983074:UEX983090 TVB983074:TVB983090 TLF983074:TLF983090 TBJ983074:TBJ983090 SRN983074:SRN983090 SHR983074:SHR983090 RXV983074:RXV983090 RNZ983074:RNZ983090 RED983074:RED983090 QUH983074:QUH983090 QKL983074:QKL983090 QAP983074:QAP983090 PQT983074:PQT983090 PGX983074:PGX983090 OXB983074:OXB983090 ONF983074:ONF983090 ODJ983074:ODJ983090 NTN983074:NTN983090 NJR983074:NJR983090 MZV983074:MZV983090 MPZ983074:MPZ983090 MGD983074:MGD983090 LWH983074:LWH983090 LML983074:LML983090 LCP983074:LCP983090 KST983074:KST983090 KIX983074:KIX983090 JZB983074:JZB983090 JPF983074:JPF983090 JFJ983074:JFJ983090 IVN983074:IVN983090 ILR983074:ILR983090 IBV983074:IBV983090 HRZ983074:HRZ983090 HID983074:HID983090 GYH983074:GYH983090 GOL983074:GOL983090 GEP983074:GEP983090 FUT983074:FUT983090 FKX983074:FKX983090 FBB983074:FBB983090 ERF983074:ERF983090 EHJ983074:EHJ983090 DXN983074:DXN983090 DNR983074:DNR983090 DDV983074:DDV983090 CTZ983074:CTZ983090 CKD983074:CKD983090 CAH983074:CAH983090 BQL983074:BQL983090 BGP983074:BGP983090 AWT983074:AWT983090 AMX983074:AMX983090 ADB983074:ADB983090 TF983074:TF983090 JJ983074:JJ983090 N983074:N983090 WVV917538:WVV917554 WLZ917538:WLZ917554 WCD917538:WCD917554 VSH917538:VSH917554 VIL917538:VIL917554 UYP917538:UYP917554 UOT917538:UOT917554 UEX917538:UEX917554 TVB917538:TVB917554 TLF917538:TLF917554 TBJ917538:TBJ917554 SRN917538:SRN917554 SHR917538:SHR917554 RXV917538:RXV917554 RNZ917538:RNZ917554 RED917538:RED917554 QUH917538:QUH917554 QKL917538:QKL917554 QAP917538:QAP917554 PQT917538:PQT917554 PGX917538:PGX917554 OXB917538:OXB917554 ONF917538:ONF917554 ODJ917538:ODJ917554 NTN917538:NTN917554 NJR917538:NJR917554 MZV917538:MZV917554 MPZ917538:MPZ917554 MGD917538:MGD917554 LWH917538:LWH917554 LML917538:LML917554 LCP917538:LCP917554 KST917538:KST917554 KIX917538:KIX917554 JZB917538:JZB917554 JPF917538:JPF917554 JFJ917538:JFJ917554 IVN917538:IVN917554 ILR917538:ILR917554 IBV917538:IBV917554 HRZ917538:HRZ917554 HID917538:HID917554 GYH917538:GYH917554 GOL917538:GOL917554 GEP917538:GEP917554 FUT917538:FUT917554 FKX917538:FKX917554 FBB917538:FBB917554 ERF917538:ERF917554 EHJ917538:EHJ917554 DXN917538:DXN917554 DNR917538:DNR917554 DDV917538:DDV917554 CTZ917538:CTZ917554 CKD917538:CKD917554 CAH917538:CAH917554 BQL917538:BQL917554 BGP917538:BGP917554 AWT917538:AWT917554 AMX917538:AMX917554 ADB917538:ADB917554 TF917538:TF917554 JJ917538:JJ917554 N917538:N917554 WVV852002:WVV852018 WLZ852002:WLZ852018 WCD852002:WCD852018 VSH852002:VSH852018 VIL852002:VIL852018 UYP852002:UYP852018 UOT852002:UOT852018 UEX852002:UEX852018 TVB852002:TVB852018 TLF852002:TLF852018 TBJ852002:TBJ852018 SRN852002:SRN852018 SHR852002:SHR852018 RXV852002:RXV852018 RNZ852002:RNZ852018 RED852002:RED852018 QUH852002:QUH852018 QKL852002:QKL852018 QAP852002:QAP852018 PQT852002:PQT852018 PGX852002:PGX852018 OXB852002:OXB852018 ONF852002:ONF852018 ODJ852002:ODJ852018 NTN852002:NTN852018 NJR852002:NJR852018 MZV852002:MZV852018 MPZ852002:MPZ852018 MGD852002:MGD852018 LWH852002:LWH852018 LML852002:LML852018 LCP852002:LCP852018 KST852002:KST852018 KIX852002:KIX852018 JZB852002:JZB852018 JPF852002:JPF852018 JFJ852002:JFJ852018 IVN852002:IVN852018 ILR852002:ILR852018 IBV852002:IBV852018 HRZ852002:HRZ852018 HID852002:HID852018 GYH852002:GYH852018 GOL852002:GOL852018 GEP852002:GEP852018 FUT852002:FUT852018 FKX852002:FKX852018 FBB852002:FBB852018 ERF852002:ERF852018 EHJ852002:EHJ852018 DXN852002:DXN852018 DNR852002:DNR852018 DDV852002:DDV852018 CTZ852002:CTZ852018 CKD852002:CKD852018 CAH852002:CAH852018 BQL852002:BQL852018 BGP852002:BGP852018 AWT852002:AWT852018 AMX852002:AMX852018 ADB852002:ADB852018 TF852002:TF852018 JJ852002:JJ852018 N852002:N852018 WVV786466:WVV786482 WLZ786466:WLZ786482 WCD786466:WCD786482 VSH786466:VSH786482 VIL786466:VIL786482 UYP786466:UYP786482 UOT786466:UOT786482 UEX786466:UEX786482 TVB786466:TVB786482 TLF786466:TLF786482 TBJ786466:TBJ786482 SRN786466:SRN786482 SHR786466:SHR786482 RXV786466:RXV786482 RNZ786466:RNZ786482 RED786466:RED786482 QUH786466:QUH786482 QKL786466:QKL786482 QAP786466:QAP786482 PQT786466:PQT786482 PGX786466:PGX786482 OXB786466:OXB786482 ONF786466:ONF786482 ODJ786466:ODJ786482 NTN786466:NTN786482 NJR786466:NJR786482 MZV786466:MZV786482 MPZ786466:MPZ786482 MGD786466:MGD786482 LWH786466:LWH786482 LML786466:LML786482 LCP786466:LCP786482 KST786466:KST786482 KIX786466:KIX786482 JZB786466:JZB786482 JPF786466:JPF786482 JFJ786466:JFJ786482 IVN786466:IVN786482 ILR786466:ILR786482 IBV786466:IBV786482 HRZ786466:HRZ786482 HID786466:HID786482 GYH786466:GYH786482 GOL786466:GOL786482 GEP786466:GEP786482 FUT786466:FUT786482 FKX786466:FKX786482 FBB786466:FBB786482 ERF786466:ERF786482 EHJ786466:EHJ786482 DXN786466:DXN786482 DNR786466:DNR786482 DDV786466:DDV786482 CTZ786466:CTZ786482 CKD786466:CKD786482 CAH786466:CAH786482 BQL786466:BQL786482 BGP786466:BGP786482 AWT786466:AWT786482 AMX786466:AMX786482 ADB786466:ADB786482 TF786466:TF786482 JJ786466:JJ786482 N786466:N786482 WVV720930:WVV720946 WLZ720930:WLZ720946 WCD720930:WCD720946 VSH720930:VSH720946 VIL720930:VIL720946 UYP720930:UYP720946 UOT720930:UOT720946 UEX720930:UEX720946 TVB720930:TVB720946 TLF720930:TLF720946 TBJ720930:TBJ720946 SRN720930:SRN720946 SHR720930:SHR720946 RXV720930:RXV720946 RNZ720930:RNZ720946 RED720930:RED720946 QUH720930:QUH720946 QKL720930:QKL720946 QAP720930:QAP720946 PQT720930:PQT720946 PGX720930:PGX720946 OXB720930:OXB720946 ONF720930:ONF720946 ODJ720930:ODJ720946 NTN720930:NTN720946 NJR720930:NJR720946 MZV720930:MZV720946 MPZ720930:MPZ720946 MGD720930:MGD720946 LWH720930:LWH720946 LML720930:LML720946 LCP720930:LCP720946 KST720930:KST720946 KIX720930:KIX720946 JZB720930:JZB720946 JPF720930:JPF720946 JFJ720930:JFJ720946 IVN720930:IVN720946 ILR720930:ILR720946 IBV720930:IBV720946 HRZ720930:HRZ720946 HID720930:HID720946 GYH720930:GYH720946 GOL720930:GOL720946 GEP720930:GEP720946 FUT720930:FUT720946 FKX720930:FKX720946 FBB720930:FBB720946 ERF720930:ERF720946 EHJ720930:EHJ720946 DXN720930:DXN720946 DNR720930:DNR720946 DDV720930:DDV720946 CTZ720930:CTZ720946 CKD720930:CKD720946 CAH720930:CAH720946 BQL720930:BQL720946 BGP720930:BGP720946 AWT720930:AWT720946 AMX720930:AMX720946 ADB720930:ADB720946 TF720930:TF720946 JJ720930:JJ720946 N720930:N720946 WVV655394:WVV655410 WLZ655394:WLZ655410 WCD655394:WCD655410 VSH655394:VSH655410 VIL655394:VIL655410 UYP655394:UYP655410 UOT655394:UOT655410 UEX655394:UEX655410 TVB655394:TVB655410 TLF655394:TLF655410 TBJ655394:TBJ655410 SRN655394:SRN655410 SHR655394:SHR655410 RXV655394:RXV655410 RNZ655394:RNZ655410 RED655394:RED655410 QUH655394:QUH655410 QKL655394:QKL655410 QAP655394:QAP655410 PQT655394:PQT655410 PGX655394:PGX655410 OXB655394:OXB655410 ONF655394:ONF655410 ODJ655394:ODJ655410 NTN655394:NTN655410 NJR655394:NJR655410 MZV655394:MZV655410 MPZ655394:MPZ655410 MGD655394:MGD655410 LWH655394:LWH655410 LML655394:LML655410 LCP655394:LCP655410 KST655394:KST655410 KIX655394:KIX655410 JZB655394:JZB655410 JPF655394:JPF655410 JFJ655394:JFJ655410 IVN655394:IVN655410 ILR655394:ILR655410 IBV655394:IBV655410 HRZ655394:HRZ655410 HID655394:HID655410 GYH655394:GYH655410 GOL655394:GOL655410 GEP655394:GEP655410 FUT655394:FUT655410 FKX655394:FKX655410 FBB655394:FBB655410 ERF655394:ERF655410 EHJ655394:EHJ655410 DXN655394:DXN655410 DNR655394:DNR655410 DDV655394:DDV655410 CTZ655394:CTZ655410 CKD655394:CKD655410 CAH655394:CAH655410 BQL655394:BQL655410 BGP655394:BGP655410 AWT655394:AWT655410 AMX655394:AMX655410 ADB655394:ADB655410 TF655394:TF655410 JJ655394:JJ655410 N655394:N655410 WVV589858:WVV589874 WLZ589858:WLZ589874 WCD589858:WCD589874 VSH589858:VSH589874 VIL589858:VIL589874 UYP589858:UYP589874 UOT589858:UOT589874 UEX589858:UEX589874 TVB589858:TVB589874 TLF589858:TLF589874 TBJ589858:TBJ589874 SRN589858:SRN589874 SHR589858:SHR589874 RXV589858:RXV589874 RNZ589858:RNZ589874 RED589858:RED589874 QUH589858:QUH589874 QKL589858:QKL589874 QAP589858:QAP589874 PQT589858:PQT589874 PGX589858:PGX589874 OXB589858:OXB589874 ONF589858:ONF589874 ODJ589858:ODJ589874 NTN589858:NTN589874 NJR589858:NJR589874 MZV589858:MZV589874 MPZ589858:MPZ589874 MGD589858:MGD589874 LWH589858:LWH589874 LML589858:LML589874 LCP589858:LCP589874 KST589858:KST589874 KIX589858:KIX589874 JZB589858:JZB589874 JPF589858:JPF589874 JFJ589858:JFJ589874 IVN589858:IVN589874 ILR589858:ILR589874 IBV589858:IBV589874 HRZ589858:HRZ589874 HID589858:HID589874 GYH589858:GYH589874 GOL589858:GOL589874 GEP589858:GEP589874 FUT589858:FUT589874 FKX589858:FKX589874 FBB589858:FBB589874 ERF589858:ERF589874 EHJ589858:EHJ589874 DXN589858:DXN589874 DNR589858:DNR589874 DDV589858:DDV589874 CTZ589858:CTZ589874 CKD589858:CKD589874 CAH589858:CAH589874 BQL589858:BQL589874 BGP589858:BGP589874 AWT589858:AWT589874 AMX589858:AMX589874 ADB589858:ADB589874 TF589858:TF589874 JJ589858:JJ589874 N589858:N589874 WVV524322:WVV524338 WLZ524322:WLZ524338 WCD524322:WCD524338 VSH524322:VSH524338 VIL524322:VIL524338 UYP524322:UYP524338 UOT524322:UOT524338 UEX524322:UEX524338 TVB524322:TVB524338 TLF524322:TLF524338 TBJ524322:TBJ524338 SRN524322:SRN524338 SHR524322:SHR524338 RXV524322:RXV524338 RNZ524322:RNZ524338 RED524322:RED524338 QUH524322:QUH524338 QKL524322:QKL524338 QAP524322:QAP524338 PQT524322:PQT524338 PGX524322:PGX524338 OXB524322:OXB524338 ONF524322:ONF524338 ODJ524322:ODJ524338 NTN524322:NTN524338 NJR524322:NJR524338 MZV524322:MZV524338 MPZ524322:MPZ524338 MGD524322:MGD524338 LWH524322:LWH524338 LML524322:LML524338 LCP524322:LCP524338 KST524322:KST524338 KIX524322:KIX524338 JZB524322:JZB524338 JPF524322:JPF524338 JFJ524322:JFJ524338 IVN524322:IVN524338 ILR524322:ILR524338 IBV524322:IBV524338 HRZ524322:HRZ524338 HID524322:HID524338 GYH524322:GYH524338 GOL524322:GOL524338 GEP524322:GEP524338 FUT524322:FUT524338 FKX524322:FKX524338 FBB524322:FBB524338 ERF524322:ERF524338 EHJ524322:EHJ524338 DXN524322:DXN524338 DNR524322:DNR524338 DDV524322:DDV524338 CTZ524322:CTZ524338 CKD524322:CKD524338 CAH524322:CAH524338 BQL524322:BQL524338 BGP524322:BGP524338 AWT524322:AWT524338 AMX524322:AMX524338 ADB524322:ADB524338 TF524322:TF524338 JJ524322:JJ524338 N524322:N524338 WVV458786:WVV458802 WLZ458786:WLZ458802 WCD458786:WCD458802 VSH458786:VSH458802 VIL458786:VIL458802 UYP458786:UYP458802 UOT458786:UOT458802 UEX458786:UEX458802 TVB458786:TVB458802 TLF458786:TLF458802 TBJ458786:TBJ458802 SRN458786:SRN458802 SHR458786:SHR458802 RXV458786:RXV458802 RNZ458786:RNZ458802 RED458786:RED458802 QUH458786:QUH458802 QKL458786:QKL458802 QAP458786:QAP458802 PQT458786:PQT458802 PGX458786:PGX458802 OXB458786:OXB458802 ONF458786:ONF458802 ODJ458786:ODJ458802 NTN458786:NTN458802 NJR458786:NJR458802 MZV458786:MZV458802 MPZ458786:MPZ458802 MGD458786:MGD458802 LWH458786:LWH458802 LML458786:LML458802 LCP458786:LCP458802 KST458786:KST458802 KIX458786:KIX458802 JZB458786:JZB458802 JPF458786:JPF458802 JFJ458786:JFJ458802 IVN458786:IVN458802 ILR458786:ILR458802 IBV458786:IBV458802 HRZ458786:HRZ458802 HID458786:HID458802 GYH458786:GYH458802 GOL458786:GOL458802 GEP458786:GEP458802 FUT458786:FUT458802 FKX458786:FKX458802 FBB458786:FBB458802 ERF458786:ERF458802 EHJ458786:EHJ458802 DXN458786:DXN458802 DNR458786:DNR458802 DDV458786:DDV458802 CTZ458786:CTZ458802 CKD458786:CKD458802 CAH458786:CAH458802 BQL458786:BQL458802 BGP458786:BGP458802 AWT458786:AWT458802 AMX458786:AMX458802 ADB458786:ADB458802 TF458786:TF458802 JJ458786:JJ458802 N458786:N458802 WVV393250:WVV393266 WLZ393250:WLZ393266 WCD393250:WCD393266 VSH393250:VSH393266 VIL393250:VIL393266 UYP393250:UYP393266 UOT393250:UOT393266 UEX393250:UEX393266 TVB393250:TVB393266 TLF393250:TLF393266 TBJ393250:TBJ393266 SRN393250:SRN393266 SHR393250:SHR393266 RXV393250:RXV393266 RNZ393250:RNZ393266 RED393250:RED393266 QUH393250:QUH393266 QKL393250:QKL393266 QAP393250:QAP393266 PQT393250:PQT393266 PGX393250:PGX393266 OXB393250:OXB393266 ONF393250:ONF393266 ODJ393250:ODJ393266 NTN393250:NTN393266 NJR393250:NJR393266 MZV393250:MZV393266 MPZ393250:MPZ393266 MGD393250:MGD393266 LWH393250:LWH393266 LML393250:LML393266 LCP393250:LCP393266 KST393250:KST393266 KIX393250:KIX393266 JZB393250:JZB393266 JPF393250:JPF393266 JFJ393250:JFJ393266 IVN393250:IVN393266 ILR393250:ILR393266 IBV393250:IBV393266 HRZ393250:HRZ393266 HID393250:HID393266 GYH393250:GYH393266 GOL393250:GOL393266 GEP393250:GEP393266 FUT393250:FUT393266 FKX393250:FKX393266 FBB393250:FBB393266 ERF393250:ERF393266 EHJ393250:EHJ393266 DXN393250:DXN393266 DNR393250:DNR393266 DDV393250:DDV393266 CTZ393250:CTZ393266 CKD393250:CKD393266 CAH393250:CAH393266 BQL393250:BQL393266 BGP393250:BGP393266 AWT393250:AWT393266 AMX393250:AMX393266 ADB393250:ADB393266 TF393250:TF393266 JJ393250:JJ393266 N393250:N393266 WVV327714:WVV327730 WLZ327714:WLZ327730 WCD327714:WCD327730 VSH327714:VSH327730 VIL327714:VIL327730 UYP327714:UYP327730 UOT327714:UOT327730 UEX327714:UEX327730 TVB327714:TVB327730 TLF327714:TLF327730 TBJ327714:TBJ327730 SRN327714:SRN327730 SHR327714:SHR327730 RXV327714:RXV327730 RNZ327714:RNZ327730 RED327714:RED327730 QUH327714:QUH327730 QKL327714:QKL327730 QAP327714:QAP327730 PQT327714:PQT327730 PGX327714:PGX327730 OXB327714:OXB327730 ONF327714:ONF327730 ODJ327714:ODJ327730 NTN327714:NTN327730 NJR327714:NJR327730 MZV327714:MZV327730 MPZ327714:MPZ327730 MGD327714:MGD327730 LWH327714:LWH327730 LML327714:LML327730 LCP327714:LCP327730 KST327714:KST327730 KIX327714:KIX327730 JZB327714:JZB327730 JPF327714:JPF327730 JFJ327714:JFJ327730 IVN327714:IVN327730 ILR327714:ILR327730 IBV327714:IBV327730 HRZ327714:HRZ327730 HID327714:HID327730 GYH327714:GYH327730 GOL327714:GOL327730 GEP327714:GEP327730 FUT327714:FUT327730 FKX327714:FKX327730 FBB327714:FBB327730 ERF327714:ERF327730 EHJ327714:EHJ327730 DXN327714:DXN327730 DNR327714:DNR327730 DDV327714:DDV327730 CTZ327714:CTZ327730 CKD327714:CKD327730 CAH327714:CAH327730 BQL327714:BQL327730 BGP327714:BGP327730 AWT327714:AWT327730 AMX327714:AMX327730 ADB327714:ADB327730 TF327714:TF327730 JJ327714:JJ327730 N327714:N327730 WVV262178:WVV262194 WLZ262178:WLZ262194 WCD262178:WCD262194 VSH262178:VSH262194 VIL262178:VIL262194 UYP262178:UYP262194 UOT262178:UOT262194 UEX262178:UEX262194 TVB262178:TVB262194 TLF262178:TLF262194 TBJ262178:TBJ262194 SRN262178:SRN262194 SHR262178:SHR262194 RXV262178:RXV262194 RNZ262178:RNZ262194 RED262178:RED262194 QUH262178:QUH262194 QKL262178:QKL262194 QAP262178:QAP262194 PQT262178:PQT262194 PGX262178:PGX262194 OXB262178:OXB262194 ONF262178:ONF262194 ODJ262178:ODJ262194 NTN262178:NTN262194 NJR262178:NJR262194 MZV262178:MZV262194 MPZ262178:MPZ262194 MGD262178:MGD262194 LWH262178:LWH262194 LML262178:LML262194 LCP262178:LCP262194 KST262178:KST262194 KIX262178:KIX262194 JZB262178:JZB262194 JPF262178:JPF262194 JFJ262178:JFJ262194 IVN262178:IVN262194 ILR262178:ILR262194 IBV262178:IBV262194 HRZ262178:HRZ262194 HID262178:HID262194 GYH262178:GYH262194 GOL262178:GOL262194 GEP262178:GEP262194 FUT262178:FUT262194 FKX262178:FKX262194 FBB262178:FBB262194 ERF262178:ERF262194 EHJ262178:EHJ262194 DXN262178:DXN262194 DNR262178:DNR262194 DDV262178:DDV262194 CTZ262178:CTZ262194 CKD262178:CKD262194 CAH262178:CAH262194 BQL262178:BQL262194 BGP262178:BGP262194 AWT262178:AWT262194 AMX262178:AMX262194 ADB262178:ADB262194 TF262178:TF262194 JJ262178:JJ262194 N262178:N262194 WVV196642:WVV196658 WLZ196642:WLZ196658 WCD196642:WCD196658 VSH196642:VSH196658 VIL196642:VIL196658 UYP196642:UYP196658 UOT196642:UOT196658 UEX196642:UEX196658 TVB196642:TVB196658 TLF196642:TLF196658 TBJ196642:TBJ196658 SRN196642:SRN196658 SHR196642:SHR196658 RXV196642:RXV196658 RNZ196642:RNZ196658 RED196642:RED196658 QUH196642:QUH196658 QKL196642:QKL196658 QAP196642:QAP196658 PQT196642:PQT196658 PGX196642:PGX196658 OXB196642:OXB196658 ONF196642:ONF196658 ODJ196642:ODJ196658 NTN196642:NTN196658 NJR196642:NJR196658 MZV196642:MZV196658 MPZ196642:MPZ196658 MGD196642:MGD196658 LWH196642:LWH196658 LML196642:LML196658 LCP196642:LCP196658 KST196642:KST196658 KIX196642:KIX196658 JZB196642:JZB196658 JPF196642:JPF196658 JFJ196642:JFJ196658 IVN196642:IVN196658 ILR196642:ILR196658 IBV196642:IBV196658 HRZ196642:HRZ196658 HID196642:HID196658 GYH196642:GYH196658 GOL196642:GOL196658 GEP196642:GEP196658 FUT196642:FUT196658 FKX196642:FKX196658 FBB196642:FBB196658 ERF196642:ERF196658 EHJ196642:EHJ196658 DXN196642:DXN196658 DNR196642:DNR196658 DDV196642:DDV196658 CTZ196642:CTZ196658 CKD196642:CKD196658 CAH196642:CAH196658 BQL196642:BQL196658 BGP196642:BGP196658 AWT196642:AWT196658 AMX196642:AMX196658 ADB196642:ADB196658 TF196642:TF196658 JJ196642:JJ196658 N196642:N196658 WVV131106:WVV131122 WLZ131106:WLZ131122 WCD131106:WCD131122 VSH131106:VSH131122 VIL131106:VIL131122 UYP131106:UYP131122 UOT131106:UOT131122 UEX131106:UEX131122 TVB131106:TVB131122 TLF131106:TLF131122 TBJ131106:TBJ131122 SRN131106:SRN131122 SHR131106:SHR131122 RXV131106:RXV131122 RNZ131106:RNZ131122 RED131106:RED131122 QUH131106:QUH131122 QKL131106:QKL131122 QAP131106:QAP131122 PQT131106:PQT131122 PGX131106:PGX131122 OXB131106:OXB131122 ONF131106:ONF131122 ODJ131106:ODJ131122 NTN131106:NTN131122 NJR131106:NJR131122 MZV131106:MZV131122 MPZ131106:MPZ131122 MGD131106:MGD131122 LWH131106:LWH131122 LML131106:LML131122 LCP131106:LCP131122 KST131106:KST131122 KIX131106:KIX131122 JZB131106:JZB131122 JPF131106:JPF131122 JFJ131106:JFJ131122 IVN131106:IVN131122 ILR131106:ILR131122 IBV131106:IBV131122 HRZ131106:HRZ131122 HID131106:HID131122 GYH131106:GYH131122 GOL131106:GOL131122 GEP131106:GEP131122 FUT131106:FUT131122 FKX131106:FKX131122 FBB131106:FBB131122 ERF131106:ERF131122 EHJ131106:EHJ131122 DXN131106:DXN131122 DNR131106:DNR131122 DDV131106:DDV131122 CTZ131106:CTZ131122 CKD131106:CKD131122 CAH131106:CAH131122 BQL131106:BQL131122 BGP131106:BGP131122 AWT131106:AWT131122 AMX131106:AMX131122 ADB131106:ADB131122 TF131106:TF131122 JJ131106:JJ131122 N131106:N131122 WVV65570:WVV65586 WLZ65570:WLZ65586 WCD65570:WCD65586 VSH65570:VSH65586 VIL65570:VIL65586 UYP65570:UYP65586 UOT65570:UOT65586 UEX65570:UEX65586 TVB65570:TVB65586 TLF65570:TLF65586 TBJ65570:TBJ65586 SRN65570:SRN65586 SHR65570:SHR65586 RXV65570:RXV65586 RNZ65570:RNZ65586 RED65570:RED65586 QUH65570:QUH65586 QKL65570:QKL65586 QAP65570:QAP65586 PQT65570:PQT65586 PGX65570:PGX65586 OXB65570:OXB65586 ONF65570:ONF65586 ODJ65570:ODJ65586 NTN65570:NTN65586 NJR65570:NJR65586 MZV65570:MZV65586 MPZ65570:MPZ65586 MGD65570:MGD65586 LWH65570:LWH65586 LML65570:LML65586 LCP65570:LCP65586 KST65570:KST65586 KIX65570:KIX65586 JZB65570:JZB65586 JPF65570:JPF65586 JFJ65570:JFJ65586 IVN65570:IVN65586 ILR65570:ILR65586 IBV65570:IBV65586 HRZ65570:HRZ65586 HID65570:HID65586 GYH65570:GYH65586 GOL65570:GOL65586 GEP65570:GEP65586 FUT65570:FUT65586 FKX65570:FKX65586 FBB65570:FBB65586 ERF65570:ERF65586 EHJ65570:EHJ65586 DXN65570:DXN65586 DNR65570:DNR65586 DDV65570:DDV65586 CTZ65570:CTZ65586 CKD65570:CKD65586 CAH65570:CAH65586 BQL65570:BQL65586 BGP65570:BGP65586 AWT65570:AWT65586 AMX65570:AMX65586 ADB65570:ADB65586 TF65570:TF65586 JJ65570:JJ65586 N65570:N65586 WVV28:WVV50 ADB28:ADB50 AMX28:AMX50 AWT28:AWT50 BGP28:BGP50 BQL28:BQL50 CAH28:CAH50 CKD28:CKD50 CTZ28:CTZ50 DDV28:DDV50 DNR28:DNR50 DXN28:DXN50 EHJ28:EHJ50 ERF28:ERF50 FBB28:FBB50 FKX28:FKX50 FUT28:FUT50 GEP28:GEP50 GOL28:GOL50 GYH28:GYH50 HID28:HID50 HRZ28:HRZ50 IBV28:IBV50 ILR28:ILR50 IVN28:IVN50 JFJ28:JFJ50 JPF28:JPF50 JZB28:JZB50 KIX28:KIX50 KST28:KST50 LCP28:LCP50 LML28:LML50 LWH28:LWH50 MGD28:MGD50 MPZ28:MPZ50 MZV28:MZV50 NJR28:NJR50 NTN28:NTN50 ODJ28:ODJ50 ONF28:ONF50 OXB28:OXB50 PGX28:PGX50 PQT28:PQT50 QAP28:QAP50 QKL28:QKL50 QUH28:QUH50 RED28:RED50 RNZ28:RNZ50 RXV28:RXV50 SHR28:SHR50 SRN28:SRN50 TBJ28:TBJ50 TLF28:TLF50 TVB28:TVB50 UEX28:UEX50 UOT28:UOT50 UYP28:UYP50 VIL28:VIL50 VSH28:VSH50 WCD28:WCD50 WLZ28:WLZ50 JJ28:JJ50 N28:N50 TF28:TF50" xr:uid="{2B530141-9B43-4C73-B6D0-60FFF3A0D832}">
      <formula1>$N$1:$N$3</formula1>
    </dataValidation>
    <dataValidation type="list" allowBlank="1" showInputMessage="1" showErrorMessage="1" sqref="WVW983074:WVW983090 WMA983074:WMA983090 WCE983074:WCE983090 VSI983074:VSI983090 VIM983074:VIM983090 UYQ983074:UYQ983090 UOU983074:UOU983090 UEY983074:UEY983090 TVC983074:TVC983090 TLG983074:TLG983090 TBK983074:TBK983090 SRO983074:SRO983090 SHS983074:SHS983090 RXW983074:RXW983090 ROA983074:ROA983090 REE983074:REE983090 QUI983074:QUI983090 QKM983074:QKM983090 QAQ983074:QAQ983090 PQU983074:PQU983090 PGY983074:PGY983090 OXC983074:OXC983090 ONG983074:ONG983090 ODK983074:ODK983090 NTO983074:NTO983090 NJS983074:NJS983090 MZW983074:MZW983090 MQA983074:MQA983090 MGE983074:MGE983090 LWI983074:LWI983090 LMM983074:LMM983090 LCQ983074:LCQ983090 KSU983074:KSU983090 KIY983074:KIY983090 JZC983074:JZC983090 JPG983074:JPG983090 JFK983074:JFK983090 IVO983074:IVO983090 ILS983074:ILS983090 IBW983074:IBW983090 HSA983074:HSA983090 HIE983074:HIE983090 GYI983074:GYI983090 GOM983074:GOM983090 GEQ983074:GEQ983090 FUU983074:FUU983090 FKY983074:FKY983090 FBC983074:FBC983090 ERG983074:ERG983090 EHK983074:EHK983090 DXO983074:DXO983090 DNS983074:DNS983090 DDW983074:DDW983090 CUA983074:CUA983090 CKE983074:CKE983090 CAI983074:CAI983090 BQM983074:BQM983090 BGQ983074:BGQ983090 AWU983074:AWU983090 AMY983074:AMY983090 ADC983074:ADC983090 TG983074:TG983090 JK983074:JK983090 O983074:O983090 WVW917538:WVW917554 WMA917538:WMA917554 WCE917538:WCE917554 VSI917538:VSI917554 VIM917538:VIM917554 UYQ917538:UYQ917554 UOU917538:UOU917554 UEY917538:UEY917554 TVC917538:TVC917554 TLG917538:TLG917554 TBK917538:TBK917554 SRO917538:SRO917554 SHS917538:SHS917554 RXW917538:RXW917554 ROA917538:ROA917554 REE917538:REE917554 QUI917538:QUI917554 QKM917538:QKM917554 QAQ917538:QAQ917554 PQU917538:PQU917554 PGY917538:PGY917554 OXC917538:OXC917554 ONG917538:ONG917554 ODK917538:ODK917554 NTO917538:NTO917554 NJS917538:NJS917554 MZW917538:MZW917554 MQA917538:MQA917554 MGE917538:MGE917554 LWI917538:LWI917554 LMM917538:LMM917554 LCQ917538:LCQ917554 KSU917538:KSU917554 KIY917538:KIY917554 JZC917538:JZC917554 JPG917538:JPG917554 JFK917538:JFK917554 IVO917538:IVO917554 ILS917538:ILS917554 IBW917538:IBW917554 HSA917538:HSA917554 HIE917538:HIE917554 GYI917538:GYI917554 GOM917538:GOM917554 GEQ917538:GEQ917554 FUU917538:FUU917554 FKY917538:FKY917554 FBC917538:FBC917554 ERG917538:ERG917554 EHK917538:EHK917554 DXO917538:DXO917554 DNS917538:DNS917554 DDW917538:DDW917554 CUA917538:CUA917554 CKE917538:CKE917554 CAI917538:CAI917554 BQM917538:BQM917554 BGQ917538:BGQ917554 AWU917538:AWU917554 AMY917538:AMY917554 ADC917538:ADC917554 TG917538:TG917554 JK917538:JK917554 O917538:O917554 WVW852002:WVW852018 WMA852002:WMA852018 WCE852002:WCE852018 VSI852002:VSI852018 VIM852002:VIM852018 UYQ852002:UYQ852018 UOU852002:UOU852018 UEY852002:UEY852018 TVC852002:TVC852018 TLG852002:TLG852018 TBK852002:TBK852018 SRO852002:SRO852018 SHS852002:SHS852018 RXW852002:RXW852018 ROA852002:ROA852018 REE852002:REE852018 QUI852002:QUI852018 QKM852002:QKM852018 QAQ852002:QAQ852018 PQU852002:PQU852018 PGY852002:PGY852018 OXC852002:OXC852018 ONG852002:ONG852018 ODK852002:ODK852018 NTO852002:NTO852018 NJS852002:NJS852018 MZW852002:MZW852018 MQA852002:MQA852018 MGE852002:MGE852018 LWI852002:LWI852018 LMM852002:LMM852018 LCQ852002:LCQ852018 KSU852002:KSU852018 KIY852002:KIY852018 JZC852002:JZC852018 JPG852002:JPG852018 JFK852002:JFK852018 IVO852002:IVO852018 ILS852002:ILS852018 IBW852002:IBW852018 HSA852002:HSA852018 HIE852002:HIE852018 GYI852002:GYI852018 GOM852002:GOM852018 GEQ852002:GEQ852018 FUU852002:FUU852018 FKY852002:FKY852018 FBC852002:FBC852018 ERG852002:ERG852018 EHK852002:EHK852018 DXO852002:DXO852018 DNS852002:DNS852018 DDW852002:DDW852018 CUA852002:CUA852018 CKE852002:CKE852018 CAI852002:CAI852018 BQM852002:BQM852018 BGQ852002:BGQ852018 AWU852002:AWU852018 AMY852002:AMY852018 ADC852002:ADC852018 TG852002:TG852018 JK852002:JK852018 O852002:O852018 WVW786466:WVW786482 WMA786466:WMA786482 WCE786466:WCE786482 VSI786466:VSI786482 VIM786466:VIM786482 UYQ786466:UYQ786482 UOU786466:UOU786482 UEY786466:UEY786482 TVC786466:TVC786482 TLG786466:TLG786482 TBK786466:TBK786482 SRO786466:SRO786482 SHS786466:SHS786482 RXW786466:RXW786482 ROA786466:ROA786482 REE786466:REE786482 QUI786466:QUI786482 QKM786466:QKM786482 QAQ786466:QAQ786482 PQU786466:PQU786482 PGY786466:PGY786482 OXC786466:OXC786482 ONG786466:ONG786482 ODK786466:ODK786482 NTO786466:NTO786482 NJS786466:NJS786482 MZW786466:MZW786482 MQA786466:MQA786482 MGE786466:MGE786482 LWI786466:LWI786482 LMM786466:LMM786482 LCQ786466:LCQ786482 KSU786466:KSU786482 KIY786466:KIY786482 JZC786466:JZC786482 JPG786466:JPG786482 JFK786466:JFK786482 IVO786466:IVO786482 ILS786466:ILS786482 IBW786466:IBW786482 HSA786466:HSA786482 HIE786466:HIE786482 GYI786466:GYI786482 GOM786466:GOM786482 GEQ786466:GEQ786482 FUU786466:FUU786482 FKY786466:FKY786482 FBC786466:FBC786482 ERG786466:ERG786482 EHK786466:EHK786482 DXO786466:DXO786482 DNS786466:DNS786482 DDW786466:DDW786482 CUA786466:CUA786482 CKE786466:CKE786482 CAI786466:CAI786482 BQM786466:BQM786482 BGQ786466:BGQ786482 AWU786466:AWU786482 AMY786466:AMY786482 ADC786466:ADC786482 TG786466:TG786482 JK786466:JK786482 O786466:O786482 WVW720930:WVW720946 WMA720930:WMA720946 WCE720930:WCE720946 VSI720930:VSI720946 VIM720930:VIM720946 UYQ720930:UYQ720946 UOU720930:UOU720946 UEY720930:UEY720946 TVC720930:TVC720946 TLG720930:TLG720946 TBK720930:TBK720946 SRO720930:SRO720946 SHS720930:SHS720946 RXW720930:RXW720946 ROA720930:ROA720946 REE720930:REE720946 QUI720930:QUI720946 QKM720930:QKM720946 QAQ720930:QAQ720946 PQU720930:PQU720946 PGY720930:PGY720946 OXC720930:OXC720946 ONG720930:ONG720946 ODK720930:ODK720946 NTO720930:NTO720946 NJS720930:NJS720946 MZW720930:MZW720946 MQA720930:MQA720946 MGE720930:MGE720946 LWI720930:LWI720946 LMM720930:LMM720946 LCQ720930:LCQ720946 KSU720930:KSU720946 KIY720930:KIY720946 JZC720930:JZC720946 JPG720930:JPG720946 JFK720930:JFK720946 IVO720930:IVO720946 ILS720930:ILS720946 IBW720930:IBW720946 HSA720930:HSA720946 HIE720930:HIE720946 GYI720930:GYI720946 GOM720930:GOM720946 GEQ720930:GEQ720946 FUU720930:FUU720946 FKY720930:FKY720946 FBC720930:FBC720946 ERG720930:ERG720946 EHK720930:EHK720946 DXO720930:DXO720946 DNS720930:DNS720946 DDW720930:DDW720946 CUA720930:CUA720946 CKE720930:CKE720946 CAI720930:CAI720946 BQM720930:BQM720946 BGQ720930:BGQ720946 AWU720930:AWU720946 AMY720930:AMY720946 ADC720930:ADC720946 TG720930:TG720946 JK720930:JK720946 O720930:O720946 WVW655394:WVW655410 WMA655394:WMA655410 WCE655394:WCE655410 VSI655394:VSI655410 VIM655394:VIM655410 UYQ655394:UYQ655410 UOU655394:UOU655410 UEY655394:UEY655410 TVC655394:TVC655410 TLG655394:TLG655410 TBK655394:TBK655410 SRO655394:SRO655410 SHS655394:SHS655410 RXW655394:RXW655410 ROA655394:ROA655410 REE655394:REE655410 QUI655394:QUI655410 QKM655394:QKM655410 QAQ655394:QAQ655410 PQU655394:PQU655410 PGY655394:PGY655410 OXC655394:OXC655410 ONG655394:ONG655410 ODK655394:ODK655410 NTO655394:NTO655410 NJS655394:NJS655410 MZW655394:MZW655410 MQA655394:MQA655410 MGE655394:MGE655410 LWI655394:LWI655410 LMM655394:LMM655410 LCQ655394:LCQ655410 KSU655394:KSU655410 KIY655394:KIY655410 JZC655394:JZC655410 JPG655394:JPG655410 JFK655394:JFK655410 IVO655394:IVO655410 ILS655394:ILS655410 IBW655394:IBW655410 HSA655394:HSA655410 HIE655394:HIE655410 GYI655394:GYI655410 GOM655394:GOM655410 GEQ655394:GEQ655410 FUU655394:FUU655410 FKY655394:FKY655410 FBC655394:FBC655410 ERG655394:ERG655410 EHK655394:EHK655410 DXO655394:DXO655410 DNS655394:DNS655410 DDW655394:DDW655410 CUA655394:CUA655410 CKE655394:CKE655410 CAI655394:CAI655410 BQM655394:BQM655410 BGQ655394:BGQ655410 AWU655394:AWU655410 AMY655394:AMY655410 ADC655394:ADC655410 TG655394:TG655410 JK655394:JK655410 O655394:O655410 WVW589858:WVW589874 WMA589858:WMA589874 WCE589858:WCE589874 VSI589858:VSI589874 VIM589858:VIM589874 UYQ589858:UYQ589874 UOU589858:UOU589874 UEY589858:UEY589874 TVC589858:TVC589874 TLG589858:TLG589874 TBK589858:TBK589874 SRO589858:SRO589874 SHS589858:SHS589874 RXW589858:RXW589874 ROA589858:ROA589874 REE589858:REE589874 QUI589858:QUI589874 QKM589858:QKM589874 QAQ589858:QAQ589874 PQU589858:PQU589874 PGY589858:PGY589874 OXC589858:OXC589874 ONG589858:ONG589874 ODK589858:ODK589874 NTO589858:NTO589874 NJS589858:NJS589874 MZW589858:MZW589874 MQA589858:MQA589874 MGE589858:MGE589874 LWI589858:LWI589874 LMM589858:LMM589874 LCQ589858:LCQ589874 KSU589858:KSU589874 KIY589858:KIY589874 JZC589858:JZC589874 JPG589858:JPG589874 JFK589858:JFK589874 IVO589858:IVO589874 ILS589858:ILS589874 IBW589858:IBW589874 HSA589858:HSA589874 HIE589858:HIE589874 GYI589858:GYI589874 GOM589858:GOM589874 GEQ589858:GEQ589874 FUU589858:FUU589874 FKY589858:FKY589874 FBC589858:FBC589874 ERG589858:ERG589874 EHK589858:EHK589874 DXO589858:DXO589874 DNS589858:DNS589874 DDW589858:DDW589874 CUA589858:CUA589874 CKE589858:CKE589874 CAI589858:CAI589874 BQM589858:BQM589874 BGQ589858:BGQ589874 AWU589858:AWU589874 AMY589858:AMY589874 ADC589858:ADC589874 TG589858:TG589874 JK589858:JK589874 O589858:O589874 WVW524322:WVW524338 WMA524322:WMA524338 WCE524322:WCE524338 VSI524322:VSI524338 VIM524322:VIM524338 UYQ524322:UYQ524338 UOU524322:UOU524338 UEY524322:UEY524338 TVC524322:TVC524338 TLG524322:TLG524338 TBK524322:TBK524338 SRO524322:SRO524338 SHS524322:SHS524338 RXW524322:RXW524338 ROA524322:ROA524338 REE524322:REE524338 QUI524322:QUI524338 QKM524322:QKM524338 QAQ524322:QAQ524338 PQU524322:PQU524338 PGY524322:PGY524338 OXC524322:OXC524338 ONG524322:ONG524338 ODK524322:ODK524338 NTO524322:NTO524338 NJS524322:NJS524338 MZW524322:MZW524338 MQA524322:MQA524338 MGE524322:MGE524338 LWI524322:LWI524338 LMM524322:LMM524338 LCQ524322:LCQ524338 KSU524322:KSU524338 KIY524322:KIY524338 JZC524322:JZC524338 JPG524322:JPG524338 JFK524322:JFK524338 IVO524322:IVO524338 ILS524322:ILS524338 IBW524322:IBW524338 HSA524322:HSA524338 HIE524322:HIE524338 GYI524322:GYI524338 GOM524322:GOM524338 GEQ524322:GEQ524338 FUU524322:FUU524338 FKY524322:FKY524338 FBC524322:FBC524338 ERG524322:ERG524338 EHK524322:EHK524338 DXO524322:DXO524338 DNS524322:DNS524338 DDW524322:DDW524338 CUA524322:CUA524338 CKE524322:CKE524338 CAI524322:CAI524338 BQM524322:BQM524338 BGQ524322:BGQ524338 AWU524322:AWU524338 AMY524322:AMY524338 ADC524322:ADC524338 TG524322:TG524338 JK524322:JK524338 O524322:O524338 WVW458786:WVW458802 WMA458786:WMA458802 WCE458786:WCE458802 VSI458786:VSI458802 VIM458786:VIM458802 UYQ458786:UYQ458802 UOU458786:UOU458802 UEY458786:UEY458802 TVC458786:TVC458802 TLG458786:TLG458802 TBK458786:TBK458802 SRO458786:SRO458802 SHS458786:SHS458802 RXW458786:RXW458802 ROA458786:ROA458802 REE458786:REE458802 QUI458786:QUI458802 QKM458786:QKM458802 QAQ458786:QAQ458802 PQU458786:PQU458802 PGY458786:PGY458802 OXC458786:OXC458802 ONG458786:ONG458802 ODK458786:ODK458802 NTO458786:NTO458802 NJS458786:NJS458802 MZW458786:MZW458802 MQA458786:MQA458802 MGE458786:MGE458802 LWI458786:LWI458802 LMM458786:LMM458802 LCQ458786:LCQ458802 KSU458786:KSU458802 KIY458786:KIY458802 JZC458786:JZC458802 JPG458786:JPG458802 JFK458786:JFK458802 IVO458786:IVO458802 ILS458786:ILS458802 IBW458786:IBW458802 HSA458786:HSA458802 HIE458786:HIE458802 GYI458786:GYI458802 GOM458786:GOM458802 GEQ458786:GEQ458802 FUU458786:FUU458802 FKY458786:FKY458802 FBC458786:FBC458802 ERG458786:ERG458802 EHK458786:EHK458802 DXO458786:DXO458802 DNS458786:DNS458802 DDW458786:DDW458802 CUA458786:CUA458802 CKE458786:CKE458802 CAI458786:CAI458802 BQM458786:BQM458802 BGQ458786:BGQ458802 AWU458786:AWU458802 AMY458786:AMY458802 ADC458786:ADC458802 TG458786:TG458802 JK458786:JK458802 O458786:O458802 WVW393250:WVW393266 WMA393250:WMA393266 WCE393250:WCE393266 VSI393250:VSI393266 VIM393250:VIM393266 UYQ393250:UYQ393266 UOU393250:UOU393266 UEY393250:UEY393266 TVC393250:TVC393266 TLG393250:TLG393266 TBK393250:TBK393266 SRO393250:SRO393266 SHS393250:SHS393266 RXW393250:RXW393266 ROA393250:ROA393266 REE393250:REE393266 QUI393250:QUI393266 QKM393250:QKM393266 QAQ393250:QAQ393266 PQU393250:PQU393266 PGY393250:PGY393266 OXC393250:OXC393266 ONG393250:ONG393266 ODK393250:ODK393266 NTO393250:NTO393266 NJS393250:NJS393266 MZW393250:MZW393266 MQA393250:MQA393266 MGE393250:MGE393266 LWI393250:LWI393266 LMM393250:LMM393266 LCQ393250:LCQ393266 KSU393250:KSU393266 KIY393250:KIY393266 JZC393250:JZC393266 JPG393250:JPG393266 JFK393250:JFK393266 IVO393250:IVO393266 ILS393250:ILS393266 IBW393250:IBW393266 HSA393250:HSA393266 HIE393250:HIE393266 GYI393250:GYI393266 GOM393250:GOM393266 GEQ393250:GEQ393266 FUU393250:FUU393266 FKY393250:FKY393266 FBC393250:FBC393266 ERG393250:ERG393266 EHK393250:EHK393266 DXO393250:DXO393266 DNS393250:DNS393266 DDW393250:DDW393266 CUA393250:CUA393266 CKE393250:CKE393266 CAI393250:CAI393266 BQM393250:BQM393266 BGQ393250:BGQ393266 AWU393250:AWU393266 AMY393250:AMY393266 ADC393250:ADC393266 TG393250:TG393266 JK393250:JK393266 O393250:O393266 WVW327714:WVW327730 WMA327714:WMA327730 WCE327714:WCE327730 VSI327714:VSI327730 VIM327714:VIM327730 UYQ327714:UYQ327730 UOU327714:UOU327730 UEY327714:UEY327730 TVC327714:TVC327730 TLG327714:TLG327730 TBK327714:TBK327730 SRO327714:SRO327730 SHS327714:SHS327730 RXW327714:RXW327730 ROA327714:ROA327730 REE327714:REE327730 QUI327714:QUI327730 QKM327714:QKM327730 QAQ327714:QAQ327730 PQU327714:PQU327730 PGY327714:PGY327730 OXC327714:OXC327730 ONG327714:ONG327730 ODK327714:ODK327730 NTO327714:NTO327730 NJS327714:NJS327730 MZW327714:MZW327730 MQA327714:MQA327730 MGE327714:MGE327730 LWI327714:LWI327730 LMM327714:LMM327730 LCQ327714:LCQ327730 KSU327714:KSU327730 KIY327714:KIY327730 JZC327714:JZC327730 JPG327714:JPG327730 JFK327714:JFK327730 IVO327714:IVO327730 ILS327714:ILS327730 IBW327714:IBW327730 HSA327714:HSA327730 HIE327714:HIE327730 GYI327714:GYI327730 GOM327714:GOM327730 GEQ327714:GEQ327730 FUU327714:FUU327730 FKY327714:FKY327730 FBC327714:FBC327730 ERG327714:ERG327730 EHK327714:EHK327730 DXO327714:DXO327730 DNS327714:DNS327730 DDW327714:DDW327730 CUA327714:CUA327730 CKE327714:CKE327730 CAI327714:CAI327730 BQM327714:BQM327730 BGQ327714:BGQ327730 AWU327714:AWU327730 AMY327714:AMY327730 ADC327714:ADC327730 TG327714:TG327730 JK327714:JK327730 O327714:O327730 WVW262178:WVW262194 WMA262178:WMA262194 WCE262178:WCE262194 VSI262178:VSI262194 VIM262178:VIM262194 UYQ262178:UYQ262194 UOU262178:UOU262194 UEY262178:UEY262194 TVC262178:TVC262194 TLG262178:TLG262194 TBK262178:TBK262194 SRO262178:SRO262194 SHS262178:SHS262194 RXW262178:RXW262194 ROA262178:ROA262194 REE262178:REE262194 QUI262178:QUI262194 QKM262178:QKM262194 QAQ262178:QAQ262194 PQU262178:PQU262194 PGY262178:PGY262194 OXC262178:OXC262194 ONG262178:ONG262194 ODK262178:ODK262194 NTO262178:NTO262194 NJS262178:NJS262194 MZW262178:MZW262194 MQA262178:MQA262194 MGE262178:MGE262194 LWI262178:LWI262194 LMM262178:LMM262194 LCQ262178:LCQ262194 KSU262178:KSU262194 KIY262178:KIY262194 JZC262178:JZC262194 JPG262178:JPG262194 JFK262178:JFK262194 IVO262178:IVO262194 ILS262178:ILS262194 IBW262178:IBW262194 HSA262178:HSA262194 HIE262178:HIE262194 GYI262178:GYI262194 GOM262178:GOM262194 GEQ262178:GEQ262194 FUU262178:FUU262194 FKY262178:FKY262194 FBC262178:FBC262194 ERG262178:ERG262194 EHK262178:EHK262194 DXO262178:DXO262194 DNS262178:DNS262194 DDW262178:DDW262194 CUA262178:CUA262194 CKE262178:CKE262194 CAI262178:CAI262194 BQM262178:BQM262194 BGQ262178:BGQ262194 AWU262178:AWU262194 AMY262178:AMY262194 ADC262178:ADC262194 TG262178:TG262194 JK262178:JK262194 O262178:O262194 WVW196642:WVW196658 WMA196642:WMA196658 WCE196642:WCE196658 VSI196642:VSI196658 VIM196642:VIM196658 UYQ196642:UYQ196658 UOU196642:UOU196658 UEY196642:UEY196658 TVC196642:TVC196658 TLG196642:TLG196658 TBK196642:TBK196658 SRO196642:SRO196658 SHS196642:SHS196658 RXW196642:RXW196658 ROA196642:ROA196658 REE196642:REE196658 QUI196642:QUI196658 QKM196642:QKM196658 QAQ196642:QAQ196658 PQU196642:PQU196658 PGY196642:PGY196658 OXC196642:OXC196658 ONG196642:ONG196658 ODK196642:ODK196658 NTO196642:NTO196658 NJS196642:NJS196658 MZW196642:MZW196658 MQA196642:MQA196658 MGE196642:MGE196658 LWI196642:LWI196658 LMM196642:LMM196658 LCQ196642:LCQ196658 KSU196642:KSU196658 KIY196642:KIY196658 JZC196642:JZC196658 JPG196642:JPG196658 JFK196642:JFK196658 IVO196642:IVO196658 ILS196642:ILS196658 IBW196642:IBW196658 HSA196642:HSA196658 HIE196642:HIE196658 GYI196642:GYI196658 GOM196642:GOM196658 GEQ196642:GEQ196658 FUU196642:FUU196658 FKY196642:FKY196658 FBC196642:FBC196658 ERG196642:ERG196658 EHK196642:EHK196658 DXO196642:DXO196658 DNS196642:DNS196658 DDW196642:DDW196658 CUA196642:CUA196658 CKE196642:CKE196658 CAI196642:CAI196658 BQM196642:BQM196658 BGQ196642:BGQ196658 AWU196642:AWU196658 AMY196642:AMY196658 ADC196642:ADC196658 TG196642:TG196658 JK196642:JK196658 O196642:O196658 WVW131106:WVW131122 WMA131106:WMA131122 WCE131106:WCE131122 VSI131106:VSI131122 VIM131106:VIM131122 UYQ131106:UYQ131122 UOU131106:UOU131122 UEY131106:UEY131122 TVC131106:TVC131122 TLG131106:TLG131122 TBK131106:TBK131122 SRO131106:SRO131122 SHS131106:SHS131122 RXW131106:RXW131122 ROA131106:ROA131122 REE131106:REE131122 QUI131106:QUI131122 QKM131106:QKM131122 QAQ131106:QAQ131122 PQU131106:PQU131122 PGY131106:PGY131122 OXC131106:OXC131122 ONG131106:ONG131122 ODK131106:ODK131122 NTO131106:NTO131122 NJS131106:NJS131122 MZW131106:MZW131122 MQA131106:MQA131122 MGE131106:MGE131122 LWI131106:LWI131122 LMM131106:LMM131122 LCQ131106:LCQ131122 KSU131106:KSU131122 KIY131106:KIY131122 JZC131106:JZC131122 JPG131106:JPG131122 JFK131106:JFK131122 IVO131106:IVO131122 ILS131106:ILS131122 IBW131106:IBW131122 HSA131106:HSA131122 HIE131106:HIE131122 GYI131106:GYI131122 GOM131106:GOM131122 GEQ131106:GEQ131122 FUU131106:FUU131122 FKY131106:FKY131122 FBC131106:FBC131122 ERG131106:ERG131122 EHK131106:EHK131122 DXO131106:DXO131122 DNS131106:DNS131122 DDW131106:DDW131122 CUA131106:CUA131122 CKE131106:CKE131122 CAI131106:CAI131122 BQM131106:BQM131122 BGQ131106:BGQ131122 AWU131106:AWU131122 AMY131106:AMY131122 ADC131106:ADC131122 TG131106:TG131122 JK131106:JK131122 O131106:O131122 WVW65570:WVW65586 WMA65570:WMA65586 WCE65570:WCE65586 VSI65570:VSI65586 VIM65570:VIM65586 UYQ65570:UYQ65586 UOU65570:UOU65586 UEY65570:UEY65586 TVC65570:TVC65586 TLG65570:TLG65586 TBK65570:TBK65586 SRO65570:SRO65586 SHS65570:SHS65586 RXW65570:RXW65586 ROA65570:ROA65586 REE65570:REE65586 QUI65570:QUI65586 QKM65570:QKM65586 QAQ65570:QAQ65586 PQU65570:PQU65586 PGY65570:PGY65586 OXC65570:OXC65586 ONG65570:ONG65586 ODK65570:ODK65586 NTO65570:NTO65586 NJS65570:NJS65586 MZW65570:MZW65586 MQA65570:MQA65586 MGE65570:MGE65586 LWI65570:LWI65586 LMM65570:LMM65586 LCQ65570:LCQ65586 KSU65570:KSU65586 KIY65570:KIY65586 JZC65570:JZC65586 JPG65570:JPG65586 JFK65570:JFK65586 IVO65570:IVO65586 ILS65570:ILS65586 IBW65570:IBW65586 HSA65570:HSA65586 HIE65570:HIE65586 GYI65570:GYI65586 GOM65570:GOM65586 GEQ65570:GEQ65586 FUU65570:FUU65586 FKY65570:FKY65586 FBC65570:FBC65586 ERG65570:ERG65586 EHK65570:EHK65586 DXO65570:DXO65586 DNS65570:DNS65586 DDW65570:DDW65586 CUA65570:CUA65586 CKE65570:CKE65586 CAI65570:CAI65586 BQM65570:BQM65586 BGQ65570:BGQ65586 AWU65570:AWU65586 AMY65570:AMY65586 ADC65570:ADC65586 TG65570:TG65586 JK65570:JK65586 O65570:O65586 TG28:TG50 ADC28:ADC50 AMY28:AMY50 AWU28:AWU50 BGQ28:BGQ50 BQM28:BQM50 CAI28:CAI50 CKE28:CKE50 CUA28:CUA50 DDW28:DDW50 DNS28:DNS50 DXO28:DXO50 EHK28:EHK50 ERG28:ERG50 FBC28:FBC50 FKY28:FKY50 FUU28:FUU50 GEQ28:GEQ50 GOM28:GOM50 GYI28:GYI50 HIE28:HIE50 HSA28:HSA50 IBW28:IBW50 ILS28:ILS50 IVO28:IVO50 JFK28:JFK50 JPG28:JPG50 JZC28:JZC50 KIY28:KIY50 KSU28:KSU50 LCQ28:LCQ50 LMM28:LMM50 LWI28:LWI50 MGE28:MGE50 MQA28:MQA50 MZW28:MZW50 NJS28:NJS50 NTO28:NTO50 ODK28:ODK50 ONG28:ONG50 OXC28:OXC50 PGY28:PGY50 PQU28:PQU50 QAQ28:QAQ50 QKM28:QKM50 QUI28:QUI50 REE28:REE50 ROA28:ROA50 RXW28:RXW50 SHS28:SHS50 SRO28:SRO50 TBK28:TBK50 TLG28:TLG50 TVC28:TVC50 UEY28:UEY50 UOU28:UOU50 UYQ28:UYQ50 VIM28:VIM50 VSI28:VSI50 WCE28:WCE50 WMA28:WMA50 WVW28:WVW50 O28:O50 JK28:JK50" xr:uid="{93DBE2FE-9B38-4469-9135-FC8605864EBC}">
      <formula1>$O$1:$O$13</formula1>
    </dataValidation>
    <dataValidation type="list" allowBlank="1" showInputMessage="1" showErrorMessage="1" sqref="WVY983074:WVY983090 WMC983074:WMC983090 WCG983074:WCG983090 VSK983074:VSK983090 VIO983074:VIO983090 UYS983074:UYS983090 UOW983074:UOW983090 UFA983074:UFA983090 TVE983074:TVE983090 TLI983074:TLI983090 TBM983074:TBM983090 SRQ983074:SRQ983090 SHU983074:SHU983090 RXY983074:RXY983090 ROC983074:ROC983090 REG983074:REG983090 QUK983074:QUK983090 QKO983074:QKO983090 QAS983074:QAS983090 PQW983074:PQW983090 PHA983074:PHA983090 OXE983074:OXE983090 ONI983074:ONI983090 ODM983074:ODM983090 NTQ983074:NTQ983090 NJU983074:NJU983090 MZY983074:MZY983090 MQC983074:MQC983090 MGG983074:MGG983090 LWK983074:LWK983090 LMO983074:LMO983090 LCS983074:LCS983090 KSW983074:KSW983090 KJA983074:KJA983090 JZE983074:JZE983090 JPI983074:JPI983090 JFM983074:JFM983090 IVQ983074:IVQ983090 ILU983074:ILU983090 IBY983074:IBY983090 HSC983074:HSC983090 HIG983074:HIG983090 GYK983074:GYK983090 GOO983074:GOO983090 GES983074:GES983090 FUW983074:FUW983090 FLA983074:FLA983090 FBE983074:FBE983090 ERI983074:ERI983090 EHM983074:EHM983090 DXQ983074:DXQ983090 DNU983074:DNU983090 DDY983074:DDY983090 CUC983074:CUC983090 CKG983074:CKG983090 CAK983074:CAK983090 BQO983074:BQO983090 BGS983074:BGS983090 AWW983074:AWW983090 ANA983074:ANA983090 ADE983074:ADE983090 TI983074:TI983090 JM983074:JM983090 Q983074:Q983090 WVY917538:WVY917554 WMC917538:WMC917554 WCG917538:WCG917554 VSK917538:VSK917554 VIO917538:VIO917554 UYS917538:UYS917554 UOW917538:UOW917554 UFA917538:UFA917554 TVE917538:TVE917554 TLI917538:TLI917554 TBM917538:TBM917554 SRQ917538:SRQ917554 SHU917538:SHU917554 RXY917538:RXY917554 ROC917538:ROC917554 REG917538:REG917554 QUK917538:QUK917554 QKO917538:QKO917554 QAS917538:QAS917554 PQW917538:PQW917554 PHA917538:PHA917554 OXE917538:OXE917554 ONI917538:ONI917554 ODM917538:ODM917554 NTQ917538:NTQ917554 NJU917538:NJU917554 MZY917538:MZY917554 MQC917538:MQC917554 MGG917538:MGG917554 LWK917538:LWK917554 LMO917538:LMO917554 LCS917538:LCS917554 KSW917538:KSW917554 KJA917538:KJA917554 JZE917538:JZE917554 JPI917538:JPI917554 JFM917538:JFM917554 IVQ917538:IVQ917554 ILU917538:ILU917554 IBY917538:IBY917554 HSC917538:HSC917554 HIG917538:HIG917554 GYK917538:GYK917554 GOO917538:GOO917554 GES917538:GES917554 FUW917538:FUW917554 FLA917538:FLA917554 FBE917538:FBE917554 ERI917538:ERI917554 EHM917538:EHM917554 DXQ917538:DXQ917554 DNU917538:DNU917554 DDY917538:DDY917554 CUC917538:CUC917554 CKG917538:CKG917554 CAK917538:CAK917554 BQO917538:BQO917554 BGS917538:BGS917554 AWW917538:AWW917554 ANA917538:ANA917554 ADE917538:ADE917554 TI917538:TI917554 JM917538:JM917554 Q917538:Q917554 WVY852002:WVY852018 WMC852002:WMC852018 WCG852002:WCG852018 VSK852002:VSK852018 VIO852002:VIO852018 UYS852002:UYS852018 UOW852002:UOW852018 UFA852002:UFA852018 TVE852002:TVE852018 TLI852002:TLI852018 TBM852002:TBM852018 SRQ852002:SRQ852018 SHU852002:SHU852018 RXY852002:RXY852018 ROC852002:ROC852018 REG852002:REG852018 QUK852002:QUK852018 QKO852002:QKO852018 QAS852002:QAS852018 PQW852002:PQW852018 PHA852002:PHA852018 OXE852002:OXE852018 ONI852002:ONI852018 ODM852002:ODM852018 NTQ852002:NTQ852018 NJU852002:NJU852018 MZY852002:MZY852018 MQC852002:MQC852018 MGG852002:MGG852018 LWK852002:LWK852018 LMO852002:LMO852018 LCS852002:LCS852018 KSW852002:KSW852018 KJA852002:KJA852018 JZE852002:JZE852018 JPI852002:JPI852018 JFM852002:JFM852018 IVQ852002:IVQ852018 ILU852002:ILU852018 IBY852002:IBY852018 HSC852002:HSC852018 HIG852002:HIG852018 GYK852002:GYK852018 GOO852002:GOO852018 GES852002:GES852018 FUW852002:FUW852018 FLA852002:FLA852018 FBE852002:FBE852018 ERI852002:ERI852018 EHM852002:EHM852018 DXQ852002:DXQ852018 DNU852002:DNU852018 DDY852002:DDY852018 CUC852002:CUC852018 CKG852002:CKG852018 CAK852002:CAK852018 BQO852002:BQO852018 BGS852002:BGS852018 AWW852002:AWW852018 ANA852002:ANA852018 ADE852002:ADE852018 TI852002:TI852018 JM852002:JM852018 Q852002:Q852018 WVY786466:WVY786482 WMC786466:WMC786482 WCG786466:WCG786482 VSK786466:VSK786482 VIO786466:VIO786482 UYS786466:UYS786482 UOW786466:UOW786482 UFA786466:UFA786482 TVE786466:TVE786482 TLI786466:TLI786482 TBM786466:TBM786482 SRQ786466:SRQ786482 SHU786466:SHU786482 RXY786466:RXY786482 ROC786466:ROC786482 REG786466:REG786482 QUK786466:QUK786482 QKO786466:QKO786482 QAS786466:QAS786482 PQW786466:PQW786482 PHA786466:PHA786482 OXE786466:OXE786482 ONI786466:ONI786482 ODM786466:ODM786482 NTQ786466:NTQ786482 NJU786466:NJU786482 MZY786466:MZY786482 MQC786466:MQC786482 MGG786466:MGG786482 LWK786466:LWK786482 LMO786466:LMO786482 LCS786466:LCS786482 KSW786466:KSW786482 KJA786466:KJA786482 JZE786466:JZE786482 JPI786466:JPI786482 JFM786466:JFM786482 IVQ786466:IVQ786482 ILU786466:ILU786482 IBY786466:IBY786482 HSC786466:HSC786482 HIG786466:HIG786482 GYK786466:GYK786482 GOO786466:GOO786482 GES786466:GES786482 FUW786466:FUW786482 FLA786466:FLA786482 FBE786466:FBE786482 ERI786466:ERI786482 EHM786466:EHM786482 DXQ786466:DXQ786482 DNU786466:DNU786482 DDY786466:DDY786482 CUC786466:CUC786482 CKG786466:CKG786482 CAK786466:CAK786482 BQO786466:BQO786482 BGS786466:BGS786482 AWW786466:AWW786482 ANA786466:ANA786482 ADE786466:ADE786482 TI786466:TI786482 JM786466:JM786482 Q786466:Q786482 WVY720930:WVY720946 WMC720930:WMC720946 WCG720930:WCG720946 VSK720930:VSK720946 VIO720930:VIO720946 UYS720930:UYS720946 UOW720930:UOW720946 UFA720930:UFA720946 TVE720930:TVE720946 TLI720930:TLI720946 TBM720930:TBM720946 SRQ720930:SRQ720946 SHU720930:SHU720946 RXY720930:RXY720946 ROC720930:ROC720946 REG720930:REG720946 QUK720930:QUK720946 QKO720930:QKO720946 QAS720930:QAS720946 PQW720930:PQW720946 PHA720930:PHA720946 OXE720930:OXE720946 ONI720930:ONI720946 ODM720930:ODM720946 NTQ720930:NTQ720946 NJU720930:NJU720946 MZY720930:MZY720946 MQC720930:MQC720946 MGG720930:MGG720946 LWK720930:LWK720946 LMO720930:LMO720946 LCS720930:LCS720946 KSW720930:KSW720946 KJA720930:KJA720946 JZE720930:JZE720946 JPI720930:JPI720946 JFM720930:JFM720946 IVQ720930:IVQ720946 ILU720930:ILU720946 IBY720930:IBY720946 HSC720930:HSC720946 HIG720930:HIG720946 GYK720930:GYK720946 GOO720930:GOO720946 GES720930:GES720946 FUW720930:FUW720946 FLA720930:FLA720946 FBE720930:FBE720946 ERI720930:ERI720946 EHM720930:EHM720946 DXQ720930:DXQ720946 DNU720930:DNU720946 DDY720930:DDY720946 CUC720930:CUC720946 CKG720930:CKG720946 CAK720930:CAK720946 BQO720930:BQO720946 BGS720930:BGS720946 AWW720930:AWW720946 ANA720930:ANA720946 ADE720930:ADE720946 TI720930:TI720946 JM720930:JM720946 Q720930:Q720946 WVY655394:WVY655410 WMC655394:WMC655410 WCG655394:WCG655410 VSK655394:VSK655410 VIO655394:VIO655410 UYS655394:UYS655410 UOW655394:UOW655410 UFA655394:UFA655410 TVE655394:TVE655410 TLI655394:TLI655410 TBM655394:TBM655410 SRQ655394:SRQ655410 SHU655394:SHU655410 RXY655394:RXY655410 ROC655394:ROC655410 REG655394:REG655410 QUK655394:QUK655410 QKO655394:QKO655410 QAS655394:QAS655410 PQW655394:PQW655410 PHA655394:PHA655410 OXE655394:OXE655410 ONI655394:ONI655410 ODM655394:ODM655410 NTQ655394:NTQ655410 NJU655394:NJU655410 MZY655394:MZY655410 MQC655394:MQC655410 MGG655394:MGG655410 LWK655394:LWK655410 LMO655394:LMO655410 LCS655394:LCS655410 KSW655394:KSW655410 KJA655394:KJA655410 JZE655394:JZE655410 JPI655394:JPI655410 JFM655394:JFM655410 IVQ655394:IVQ655410 ILU655394:ILU655410 IBY655394:IBY655410 HSC655394:HSC655410 HIG655394:HIG655410 GYK655394:GYK655410 GOO655394:GOO655410 GES655394:GES655410 FUW655394:FUW655410 FLA655394:FLA655410 FBE655394:FBE655410 ERI655394:ERI655410 EHM655394:EHM655410 DXQ655394:DXQ655410 DNU655394:DNU655410 DDY655394:DDY655410 CUC655394:CUC655410 CKG655394:CKG655410 CAK655394:CAK655410 BQO655394:BQO655410 BGS655394:BGS655410 AWW655394:AWW655410 ANA655394:ANA655410 ADE655394:ADE655410 TI655394:TI655410 JM655394:JM655410 Q655394:Q655410 WVY589858:WVY589874 WMC589858:WMC589874 WCG589858:WCG589874 VSK589858:VSK589874 VIO589858:VIO589874 UYS589858:UYS589874 UOW589858:UOW589874 UFA589858:UFA589874 TVE589858:TVE589874 TLI589858:TLI589874 TBM589858:TBM589874 SRQ589858:SRQ589874 SHU589858:SHU589874 RXY589858:RXY589874 ROC589858:ROC589874 REG589858:REG589874 QUK589858:QUK589874 QKO589858:QKO589874 QAS589858:QAS589874 PQW589858:PQW589874 PHA589858:PHA589874 OXE589858:OXE589874 ONI589858:ONI589874 ODM589858:ODM589874 NTQ589858:NTQ589874 NJU589858:NJU589874 MZY589858:MZY589874 MQC589858:MQC589874 MGG589858:MGG589874 LWK589858:LWK589874 LMO589858:LMO589874 LCS589858:LCS589874 KSW589858:KSW589874 KJA589858:KJA589874 JZE589858:JZE589874 JPI589858:JPI589874 JFM589858:JFM589874 IVQ589858:IVQ589874 ILU589858:ILU589874 IBY589858:IBY589874 HSC589858:HSC589874 HIG589858:HIG589874 GYK589858:GYK589874 GOO589858:GOO589874 GES589858:GES589874 FUW589858:FUW589874 FLA589858:FLA589874 FBE589858:FBE589874 ERI589858:ERI589874 EHM589858:EHM589874 DXQ589858:DXQ589874 DNU589858:DNU589874 DDY589858:DDY589874 CUC589858:CUC589874 CKG589858:CKG589874 CAK589858:CAK589874 BQO589858:BQO589874 BGS589858:BGS589874 AWW589858:AWW589874 ANA589858:ANA589874 ADE589858:ADE589874 TI589858:TI589874 JM589858:JM589874 Q589858:Q589874 WVY524322:WVY524338 WMC524322:WMC524338 WCG524322:WCG524338 VSK524322:VSK524338 VIO524322:VIO524338 UYS524322:UYS524338 UOW524322:UOW524338 UFA524322:UFA524338 TVE524322:TVE524338 TLI524322:TLI524338 TBM524322:TBM524338 SRQ524322:SRQ524338 SHU524322:SHU524338 RXY524322:RXY524338 ROC524322:ROC524338 REG524322:REG524338 QUK524322:QUK524338 QKO524322:QKO524338 QAS524322:QAS524338 PQW524322:PQW524338 PHA524322:PHA524338 OXE524322:OXE524338 ONI524322:ONI524338 ODM524322:ODM524338 NTQ524322:NTQ524338 NJU524322:NJU524338 MZY524322:MZY524338 MQC524322:MQC524338 MGG524322:MGG524338 LWK524322:LWK524338 LMO524322:LMO524338 LCS524322:LCS524338 KSW524322:KSW524338 KJA524322:KJA524338 JZE524322:JZE524338 JPI524322:JPI524338 JFM524322:JFM524338 IVQ524322:IVQ524338 ILU524322:ILU524338 IBY524322:IBY524338 HSC524322:HSC524338 HIG524322:HIG524338 GYK524322:GYK524338 GOO524322:GOO524338 GES524322:GES524338 FUW524322:FUW524338 FLA524322:FLA524338 FBE524322:FBE524338 ERI524322:ERI524338 EHM524322:EHM524338 DXQ524322:DXQ524338 DNU524322:DNU524338 DDY524322:DDY524338 CUC524322:CUC524338 CKG524322:CKG524338 CAK524322:CAK524338 BQO524322:BQO524338 BGS524322:BGS524338 AWW524322:AWW524338 ANA524322:ANA524338 ADE524322:ADE524338 TI524322:TI524338 JM524322:JM524338 Q524322:Q524338 WVY458786:WVY458802 WMC458786:WMC458802 WCG458786:WCG458802 VSK458786:VSK458802 VIO458786:VIO458802 UYS458786:UYS458802 UOW458786:UOW458802 UFA458786:UFA458802 TVE458786:TVE458802 TLI458786:TLI458802 TBM458786:TBM458802 SRQ458786:SRQ458802 SHU458786:SHU458802 RXY458786:RXY458802 ROC458786:ROC458802 REG458786:REG458802 QUK458786:QUK458802 QKO458786:QKO458802 QAS458786:QAS458802 PQW458786:PQW458802 PHA458786:PHA458802 OXE458786:OXE458802 ONI458786:ONI458802 ODM458786:ODM458802 NTQ458786:NTQ458802 NJU458786:NJU458802 MZY458786:MZY458802 MQC458786:MQC458802 MGG458786:MGG458802 LWK458786:LWK458802 LMO458786:LMO458802 LCS458786:LCS458802 KSW458786:KSW458802 KJA458786:KJA458802 JZE458786:JZE458802 JPI458786:JPI458802 JFM458786:JFM458802 IVQ458786:IVQ458802 ILU458786:ILU458802 IBY458786:IBY458802 HSC458786:HSC458802 HIG458786:HIG458802 GYK458786:GYK458802 GOO458786:GOO458802 GES458786:GES458802 FUW458786:FUW458802 FLA458786:FLA458802 FBE458786:FBE458802 ERI458786:ERI458802 EHM458786:EHM458802 DXQ458786:DXQ458802 DNU458786:DNU458802 DDY458786:DDY458802 CUC458786:CUC458802 CKG458786:CKG458802 CAK458786:CAK458802 BQO458786:BQO458802 BGS458786:BGS458802 AWW458786:AWW458802 ANA458786:ANA458802 ADE458786:ADE458802 TI458786:TI458802 JM458786:JM458802 Q458786:Q458802 WVY393250:WVY393266 WMC393250:WMC393266 WCG393250:WCG393266 VSK393250:VSK393266 VIO393250:VIO393266 UYS393250:UYS393266 UOW393250:UOW393266 UFA393250:UFA393266 TVE393250:TVE393266 TLI393250:TLI393266 TBM393250:TBM393266 SRQ393250:SRQ393266 SHU393250:SHU393266 RXY393250:RXY393266 ROC393250:ROC393266 REG393250:REG393266 QUK393250:QUK393266 QKO393250:QKO393266 QAS393250:QAS393266 PQW393250:PQW393266 PHA393250:PHA393266 OXE393250:OXE393266 ONI393250:ONI393266 ODM393250:ODM393266 NTQ393250:NTQ393266 NJU393250:NJU393266 MZY393250:MZY393266 MQC393250:MQC393266 MGG393250:MGG393266 LWK393250:LWK393266 LMO393250:LMO393266 LCS393250:LCS393266 KSW393250:KSW393266 KJA393250:KJA393266 JZE393250:JZE393266 JPI393250:JPI393266 JFM393250:JFM393266 IVQ393250:IVQ393266 ILU393250:ILU393266 IBY393250:IBY393266 HSC393250:HSC393266 HIG393250:HIG393266 GYK393250:GYK393266 GOO393250:GOO393266 GES393250:GES393266 FUW393250:FUW393266 FLA393250:FLA393266 FBE393250:FBE393266 ERI393250:ERI393266 EHM393250:EHM393266 DXQ393250:DXQ393266 DNU393250:DNU393266 DDY393250:DDY393266 CUC393250:CUC393266 CKG393250:CKG393266 CAK393250:CAK393266 BQO393250:BQO393266 BGS393250:BGS393266 AWW393250:AWW393266 ANA393250:ANA393266 ADE393250:ADE393266 TI393250:TI393266 JM393250:JM393266 Q393250:Q393266 WVY327714:WVY327730 WMC327714:WMC327730 WCG327714:WCG327730 VSK327714:VSK327730 VIO327714:VIO327730 UYS327714:UYS327730 UOW327714:UOW327730 UFA327714:UFA327730 TVE327714:TVE327730 TLI327714:TLI327730 TBM327714:TBM327730 SRQ327714:SRQ327730 SHU327714:SHU327730 RXY327714:RXY327730 ROC327714:ROC327730 REG327714:REG327730 QUK327714:QUK327730 QKO327714:QKO327730 QAS327714:QAS327730 PQW327714:PQW327730 PHA327714:PHA327730 OXE327714:OXE327730 ONI327714:ONI327730 ODM327714:ODM327730 NTQ327714:NTQ327730 NJU327714:NJU327730 MZY327714:MZY327730 MQC327714:MQC327730 MGG327714:MGG327730 LWK327714:LWK327730 LMO327714:LMO327730 LCS327714:LCS327730 KSW327714:KSW327730 KJA327714:KJA327730 JZE327714:JZE327730 JPI327714:JPI327730 JFM327714:JFM327730 IVQ327714:IVQ327730 ILU327714:ILU327730 IBY327714:IBY327730 HSC327714:HSC327730 HIG327714:HIG327730 GYK327714:GYK327730 GOO327714:GOO327730 GES327714:GES327730 FUW327714:FUW327730 FLA327714:FLA327730 FBE327714:FBE327730 ERI327714:ERI327730 EHM327714:EHM327730 DXQ327714:DXQ327730 DNU327714:DNU327730 DDY327714:DDY327730 CUC327714:CUC327730 CKG327714:CKG327730 CAK327714:CAK327730 BQO327714:BQO327730 BGS327714:BGS327730 AWW327714:AWW327730 ANA327714:ANA327730 ADE327714:ADE327730 TI327714:TI327730 JM327714:JM327730 Q327714:Q327730 WVY262178:WVY262194 WMC262178:WMC262194 WCG262178:WCG262194 VSK262178:VSK262194 VIO262178:VIO262194 UYS262178:UYS262194 UOW262178:UOW262194 UFA262178:UFA262194 TVE262178:TVE262194 TLI262178:TLI262194 TBM262178:TBM262194 SRQ262178:SRQ262194 SHU262178:SHU262194 RXY262178:RXY262194 ROC262178:ROC262194 REG262178:REG262194 QUK262178:QUK262194 QKO262178:QKO262194 QAS262178:QAS262194 PQW262178:PQW262194 PHA262178:PHA262194 OXE262178:OXE262194 ONI262178:ONI262194 ODM262178:ODM262194 NTQ262178:NTQ262194 NJU262178:NJU262194 MZY262178:MZY262194 MQC262178:MQC262194 MGG262178:MGG262194 LWK262178:LWK262194 LMO262178:LMO262194 LCS262178:LCS262194 KSW262178:KSW262194 KJA262178:KJA262194 JZE262178:JZE262194 JPI262178:JPI262194 JFM262178:JFM262194 IVQ262178:IVQ262194 ILU262178:ILU262194 IBY262178:IBY262194 HSC262178:HSC262194 HIG262178:HIG262194 GYK262178:GYK262194 GOO262178:GOO262194 GES262178:GES262194 FUW262178:FUW262194 FLA262178:FLA262194 FBE262178:FBE262194 ERI262178:ERI262194 EHM262178:EHM262194 DXQ262178:DXQ262194 DNU262178:DNU262194 DDY262178:DDY262194 CUC262178:CUC262194 CKG262178:CKG262194 CAK262178:CAK262194 BQO262178:BQO262194 BGS262178:BGS262194 AWW262178:AWW262194 ANA262178:ANA262194 ADE262178:ADE262194 TI262178:TI262194 JM262178:JM262194 Q262178:Q262194 WVY196642:WVY196658 WMC196642:WMC196658 WCG196642:WCG196658 VSK196642:VSK196658 VIO196642:VIO196658 UYS196642:UYS196658 UOW196642:UOW196658 UFA196642:UFA196658 TVE196642:TVE196658 TLI196642:TLI196658 TBM196642:TBM196658 SRQ196642:SRQ196658 SHU196642:SHU196658 RXY196642:RXY196658 ROC196642:ROC196658 REG196642:REG196658 QUK196642:QUK196658 QKO196642:QKO196658 QAS196642:QAS196658 PQW196642:PQW196658 PHA196642:PHA196658 OXE196642:OXE196658 ONI196642:ONI196658 ODM196642:ODM196658 NTQ196642:NTQ196658 NJU196642:NJU196658 MZY196642:MZY196658 MQC196642:MQC196658 MGG196642:MGG196658 LWK196642:LWK196658 LMO196642:LMO196658 LCS196642:LCS196658 KSW196642:KSW196658 KJA196642:KJA196658 JZE196642:JZE196658 JPI196642:JPI196658 JFM196642:JFM196658 IVQ196642:IVQ196658 ILU196642:ILU196658 IBY196642:IBY196658 HSC196642:HSC196658 HIG196642:HIG196658 GYK196642:GYK196658 GOO196642:GOO196658 GES196642:GES196658 FUW196642:FUW196658 FLA196642:FLA196658 FBE196642:FBE196658 ERI196642:ERI196658 EHM196642:EHM196658 DXQ196642:DXQ196658 DNU196642:DNU196658 DDY196642:DDY196658 CUC196642:CUC196658 CKG196642:CKG196658 CAK196642:CAK196658 BQO196642:BQO196658 BGS196642:BGS196658 AWW196642:AWW196658 ANA196642:ANA196658 ADE196642:ADE196658 TI196642:TI196658 JM196642:JM196658 Q196642:Q196658 WVY131106:WVY131122 WMC131106:WMC131122 WCG131106:WCG131122 VSK131106:VSK131122 VIO131106:VIO131122 UYS131106:UYS131122 UOW131106:UOW131122 UFA131106:UFA131122 TVE131106:TVE131122 TLI131106:TLI131122 TBM131106:TBM131122 SRQ131106:SRQ131122 SHU131106:SHU131122 RXY131106:RXY131122 ROC131106:ROC131122 REG131106:REG131122 QUK131106:QUK131122 QKO131106:QKO131122 QAS131106:QAS131122 PQW131106:PQW131122 PHA131106:PHA131122 OXE131106:OXE131122 ONI131106:ONI131122 ODM131106:ODM131122 NTQ131106:NTQ131122 NJU131106:NJU131122 MZY131106:MZY131122 MQC131106:MQC131122 MGG131106:MGG131122 LWK131106:LWK131122 LMO131106:LMO131122 LCS131106:LCS131122 KSW131106:KSW131122 KJA131106:KJA131122 JZE131106:JZE131122 JPI131106:JPI131122 JFM131106:JFM131122 IVQ131106:IVQ131122 ILU131106:ILU131122 IBY131106:IBY131122 HSC131106:HSC131122 HIG131106:HIG131122 GYK131106:GYK131122 GOO131106:GOO131122 GES131106:GES131122 FUW131106:FUW131122 FLA131106:FLA131122 FBE131106:FBE131122 ERI131106:ERI131122 EHM131106:EHM131122 DXQ131106:DXQ131122 DNU131106:DNU131122 DDY131106:DDY131122 CUC131106:CUC131122 CKG131106:CKG131122 CAK131106:CAK131122 BQO131106:BQO131122 BGS131106:BGS131122 AWW131106:AWW131122 ANA131106:ANA131122 ADE131106:ADE131122 TI131106:TI131122 JM131106:JM131122 Q131106:Q131122 WVY65570:WVY65586 WMC65570:WMC65586 WCG65570:WCG65586 VSK65570:VSK65586 VIO65570:VIO65586 UYS65570:UYS65586 UOW65570:UOW65586 UFA65570:UFA65586 TVE65570:TVE65586 TLI65570:TLI65586 TBM65570:TBM65586 SRQ65570:SRQ65586 SHU65570:SHU65586 RXY65570:RXY65586 ROC65570:ROC65586 REG65570:REG65586 QUK65570:QUK65586 QKO65570:QKO65586 QAS65570:QAS65586 PQW65570:PQW65586 PHA65570:PHA65586 OXE65570:OXE65586 ONI65570:ONI65586 ODM65570:ODM65586 NTQ65570:NTQ65586 NJU65570:NJU65586 MZY65570:MZY65586 MQC65570:MQC65586 MGG65570:MGG65586 LWK65570:LWK65586 LMO65570:LMO65586 LCS65570:LCS65586 KSW65570:KSW65586 KJA65570:KJA65586 JZE65570:JZE65586 JPI65570:JPI65586 JFM65570:JFM65586 IVQ65570:IVQ65586 ILU65570:ILU65586 IBY65570:IBY65586 HSC65570:HSC65586 HIG65570:HIG65586 GYK65570:GYK65586 GOO65570:GOO65586 GES65570:GES65586 FUW65570:FUW65586 FLA65570:FLA65586 FBE65570:FBE65586 ERI65570:ERI65586 EHM65570:EHM65586 DXQ65570:DXQ65586 DNU65570:DNU65586 DDY65570:DDY65586 CUC65570:CUC65586 CKG65570:CKG65586 CAK65570:CAK65586 BQO65570:BQO65586 BGS65570:BGS65586 AWW65570:AWW65586 ANA65570:ANA65586 ADE65570:ADE65586 TI65570:TI65586 JM65570:JM65586 Q65570:Q65586 TI28:TI50 ADE28:ADE50 ANA28:ANA50 AWW28:AWW50 BGS28:BGS50 BQO28:BQO50 CAK28:CAK50 CKG28:CKG50 CUC28:CUC50 DDY28:DDY50 DNU28:DNU50 DXQ28:DXQ50 EHM28:EHM50 ERI28:ERI50 FBE28:FBE50 FLA28:FLA50 FUW28:FUW50 GES28:GES50 GOO28:GOO50 GYK28:GYK50 HIG28:HIG50 HSC28:HSC50 IBY28:IBY50 ILU28:ILU50 IVQ28:IVQ50 JFM28:JFM50 JPI28:JPI50 JZE28:JZE50 KJA28:KJA50 KSW28:KSW50 LCS28:LCS50 LMO28:LMO50 LWK28:LWK50 MGG28:MGG50 MQC28:MQC50 MZY28:MZY50 NJU28:NJU50 NTQ28:NTQ50 ODM28:ODM50 ONI28:ONI50 OXE28:OXE50 PHA28:PHA50 PQW28:PQW50 QAS28:QAS50 QKO28:QKO50 QUK28:QUK50 REG28:REG50 ROC28:ROC50 RXY28:RXY50 SHU28:SHU50 SRQ28:SRQ50 TBM28:TBM50 TLI28:TLI50 TVE28:TVE50 UFA28:UFA50 UOW28:UOW50 UYS28:UYS50 VIO28:VIO50 VSK28:VSK50 WCG28:WCG50 WMC28:WMC50 WVY28:WVY50 Q28:Q50 JM28:JM50" xr:uid="{35F2C4E4-C4D8-4AFF-A58E-5ACE7B1BF718}">
      <formula1>$Q$1:$Q$8</formula1>
    </dataValidation>
    <dataValidation type="list" allowBlank="1" showInputMessage="1" showErrorMessage="1" sqref="WVZ983074:WVZ983090 WMD983074:WMD983090 WCH983074:WCH983090 VSL983074:VSL983090 VIP983074:VIP983090 UYT983074:UYT983090 UOX983074:UOX983090 UFB983074:UFB983090 TVF983074:TVF983090 TLJ983074:TLJ983090 TBN983074:TBN983090 SRR983074:SRR983090 SHV983074:SHV983090 RXZ983074:RXZ983090 ROD983074:ROD983090 REH983074:REH983090 QUL983074:QUL983090 QKP983074:QKP983090 QAT983074:QAT983090 PQX983074:PQX983090 PHB983074:PHB983090 OXF983074:OXF983090 ONJ983074:ONJ983090 ODN983074:ODN983090 NTR983074:NTR983090 NJV983074:NJV983090 MZZ983074:MZZ983090 MQD983074:MQD983090 MGH983074:MGH983090 LWL983074:LWL983090 LMP983074:LMP983090 LCT983074:LCT983090 KSX983074:KSX983090 KJB983074:KJB983090 JZF983074:JZF983090 JPJ983074:JPJ983090 JFN983074:JFN983090 IVR983074:IVR983090 ILV983074:ILV983090 IBZ983074:IBZ983090 HSD983074:HSD983090 HIH983074:HIH983090 GYL983074:GYL983090 GOP983074:GOP983090 GET983074:GET983090 FUX983074:FUX983090 FLB983074:FLB983090 FBF983074:FBF983090 ERJ983074:ERJ983090 EHN983074:EHN983090 DXR983074:DXR983090 DNV983074:DNV983090 DDZ983074:DDZ983090 CUD983074:CUD983090 CKH983074:CKH983090 CAL983074:CAL983090 BQP983074:BQP983090 BGT983074:BGT983090 AWX983074:AWX983090 ANB983074:ANB983090 ADF983074:ADF983090 TJ983074:TJ983090 JN983074:JN983090 R983074:R983090 WVZ917538:WVZ917554 WMD917538:WMD917554 WCH917538:WCH917554 VSL917538:VSL917554 VIP917538:VIP917554 UYT917538:UYT917554 UOX917538:UOX917554 UFB917538:UFB917554 TVF917538:TVF917554 TLJ917538:TLJ917554 TBN917538:TBN917554 SRR917538:SRR917554 SHV917538:SHV917554 RXZ917538:RXZ917554 ROD917538:ROD917554 REH917538:REH917554 QUL917538:QUL917554 QKP917538:QKP917554 QAT917538:QAT917554 PQX917538:PQX917554 PHB917538:PHB917554 OXF917538:OXF917554 ONJ917538:ONJ917554 ODN917538:ODN917554 NTR917538:NTR917554 NJV917538:NJV917554 MZZ917538:MZZ917554 MQD917538:MQD917554 MGH917538:MGH917554 LWL917538:LWL917554 LMP917538:LMP917554 LCT917538:LCT917554 KSX917538:KSX917554 KJB917538:KJB917554 JZF917538:JZF917554 JPJ917538:JPJ917554 JFN917538:JFN917554 IVR917538:IVR917554 ILV917538:ILV917554 IBZ917538:IBZ917554 HSD917538:HSD917554 HIH917538:HIH917554 GYL917538:GYL917554 GOP917538:GOP917554 GET917538:GET917554 FUX917538:FUX917554 FLB917538:FLB917554 FBF917538:FBF917554 ERJ917538:ERJ917554 EHN917538:EHN917554 DXR917538:DXR917554 DNV917538:DNV917554 DDZ917538:DDZ917554 CUD917538:CUD917554 CKH917538:CKH917554 CAL917538:CAL917554 BQP917538:BQP917554 BGT917538:BGT917554 AWX917538:AWX917554 ANB917538:ANB917554 ADF917538:ADF917554 TJ917538:TJ917554 JN917538:JN917554 R917538:R917554 WVZ852002:WVZ852018 WMD852002:WMD852018 WCH852002:WCH852018 VSL852002:VSL852018 VIP852002:VIP852018 UYT852002:UYT852018 UOX852002:UOX852018 UFB852002:UFB852018 TVF852002:TVF852018 TLJ852002:TLJ852018 TBN852002:TBN852018 SRR852002:SRR852018 SHV852002:SHV852018 RXZ852002:RXZ852018 ROD852002:ROD852018 REH852002:REH852018 QUL852002:QUL852018 QKP852002:QKP852018 QAT852002:QAT852018 PQX852002:PQX852018 PHB852002:PHB852018 OXF852002:OXF852018 ONJ852002:ONJ852018 ODN852002:ODN852018 NTR852002:NTR852018 NJV852002:NJV852018 MZZ852002:MZZ852018 MQD852002:MQD852018 MGH852002:MGH852018 LWL852002:LWL852018 LMP852002:LMP852018 LCT852002:LCT852018 KSX852002:KSX852018 KJB852002:KJB852018 JZF852002:JZF852018 JPJ852002:JPJ852018 JFN852002:JFN852018 IVR852002:IVR852018 ILV852002:ILV852018 IBZ852002:IBZ852018 HSD852002:HSD852018 HIH852002:HIH852018 GYL852002:GYL852018 GOP852002:GOP852018 GET852002:GET852018 FUX852002:FUX852018 FLB852002:FLB852018 FBF852002:FBF852018 ERJ852002:ERJ852018 EHN852002:EHN852018 DXR852002:DXR852018 DNV852002:DNV852018 DDZ852002:DDZ852018 CUD852002:CUD852018 CKH852002:CKH852018 CAL852002:CAL852018 BQP852002:BQP852018 BGT852002:BGT852018 AWX852002:AWX852018 ANB852002:ANB852018 ADF852002:ADF852018 TJ852002:TJ852018 JN852002:JN852018 R852002:R852018 WVZ786466:WVZ786482 WMD786466:WMD786482 WCH786466:WCH786482 VSL786466:VSL786482 VIP786466:VIP786482 UYT786466:UYT786482 UOX786466:UOX786482 UFB786466:UFB786482 TVF786466:TVF786482 TLJ786466:TLJ786482 TBN786466:TBN786482 SRR786466:SRR786482 SHV786466:SHV786482 RXZ786466:RXZ786482 ROD786466:ROD786482 REH786466:REH786482 QUL786466:QUL786482 QKP786466:QKP786482 QAT786466:QAT786482 PQX786466:PQX786482 PHB786466:PHB786482 OXF786466:OXF786482 ONJ786466:ONJ786482 ODN786466:ODN786482 NTR786466:NTR786482 NJV786466:NJV786482 MZZ786466:MZZ786482 MQD786466:MQD786482 MGH786466:MGH786482 LWL786466:LWL786482 LMP786466:LMP786482 LCT786466:LCT786482 KSX786466:KSX786482 KJB786466:KJB786482 JZF786466:JZF786482 JPJ786466:JPJ786482 JFN786466:JFN786482 IVR786466:IVR786482 ILV786466:ILV786482 IBZ786466:IBZ786482 HSD786466:HSD786482 HIH786466:HIH786482 GYL786466:GYL786482 GOP786466:GOP786482 GET786466:GET786482 FUX786466:FUX786482 FLB786466:FLB786482 FBF786466:FBF786482 ERJ786466:ERJ786482 EHN786466:EHN786482 DXR786466:DXR786482 DNV786466:DNV786482 DDZ786466:DDZ786482 CUD786466:CUD786482 CKH786466:CKH786482 CAL786466:CAL786482 BQP786466:BQP786482 BGT786466:BGT786482 AWX786466:AWX786482 ANB786466:ANB786482 ADF786466:ADF786482 TJ786466:TJ786482 JN786466:JN786482 R786466:R786482 WVZ720930:WVZ720946 WMD720930:WMD720946 WCH720930:WCH720946 VSL720930:VSL720946 VIP720930:VIP720946 UYT720930:UYT720946 UOX720930:UOX720946 UFB720930:UFB720946 TVF720930:TVF720946 TLJ720930:TLJ720946 TBN720930:TBN720946 SRR720930:SRR720946 SHV720930:SHV720946 RXZ720930:RXZ720946 ROD720930:ROD720946 REH720930:REH720946 QUL720930:QUL720946 QKP720930:QKP720946 QAT720930:QAT720946 PQX720930:PQX720946 PHB720930:PHB720946 OXF720930:OXF720946 ONJ720930:ONJ720946 ODN720930:ODN720946 NTR720930:NTR720946 NJV720930:NJV720946 MZZ720930:MZZ720946 MQD720930:MQD720946 MGH720930:MGH720946 LWL720930:LWL720946 LMP720930:LMP720946 LCT720930:LCT720946 KSX720930:KSX720946 KJB720930:KJB720946 JZF720930:JZF720946 JPJ720930:JPJ720946 JFN720930:JFN720946 IVR720930:IVR720946 ILV720930:ILV720946 IBZ720930:IBZ720946 HSD720930:HSD720946 HIH720930:HIH720946 GYL720930:GYL720946 GOP720930:GOP720946 GET720930:GET720946 FUX720930:FUX720946 FLB720930:FLB720946 FBF720930:FBF720946 ERJ720930:ERJ720946 EHN720930:EHN720946 DXR720930:DXR720946 DNV720930:DNV720946 DDZ720930:DDZ720946 CUD720930:CUD720946 CKH720930:CKH720946 CAL720930:CAL720946 BQP720930:BQP720946 BGT720930:BGT720946 AWX720930:AWX720946 ANB720930:ANB720946 ADF720930:ADF720946 TJ720930:TJ720946 JN720930:JN720946 R720930:R720946 WVZ655394:WVZ655410 WMD655394:WMD655410 WCH655394:WCH655410 VSL655394:VSL655410 VIP655394:VIP655410 UYT655394:UYT655410 UOX655394:UOX655410 UFB655394:UFB655410 TVF655394:TVF655410 TLJ655394:TLJ655410 TBN655394:TBN655410 SRR655394:SRR655410 SHV655394:SHV655410 RXZ655394:RXZ655410 ROD655394:ROD655410 REH655394:REH655410 QUL655394:QUL655410 QKP655394:QKP655410 QAT655394:QAT655410 PQX655394:PQX655410 PHB655394:PHB655410 OXF655394:OXF655410 ONJ655394:ONJ655410 ODN655394:ODN655410 NTR655394:NTR655410 NJV655394:NJV655410 MZZ655394:MZZ655410 MQD655394:MQD655410 MGH655394:MGH655410 LWL655394:LWL655410 LMP655394:LMP655410 LCT655394:LCT655410 KSX655394:KSX655410 KJB655394:KJB655410 JZF655394:JZF655410 JPJ655394:JPJ655410 JFN655394:JFN655410 IVR655394:IVR655410 ILV655394:ILV655410 IBZ655394:IBZ655410 HSD655394:HSD655410 HIH655394:HIH655410 GYL655394:GYL655410 GOP655394:GOP655410 GET655394:GET655410 FUX655394:FUX655410 FLB655394:FLB655410 FBF655394:FBF655410 ERJ655394:ERJ655410 EHN655394:EHN655410 DXR655394:DXR655410 DNV655394:DNV655410 DDZ655394:DDZ655410 CUD655394:CUD655410 CKH655394:CKH655410 CAL655394:CAL655410 BQP655394:BQP655410 BGT655394:BGT655410 AWX655394:AWX655410 ANB655394:ANB655410 ADF655394:ADF655410 TJ655394:TJ655410 JN655394:JN655410 R655394:R655410 WVZ589858:WVZ589874 WMD589858:WMD589874 WCH589858:WCH589874 VSL589858:VSL589874 VIP589858:VIP589874 UYT589858:UYT589874 UOX589858:UOX589874 UFB589858:UFB589874 TVF589858:TVF589874 TLJ589858:TLJ589874 TBN589858:TBN589874 SRR589858:SRR589874 SHV589858:SHV589874 RXZ589858:RXZ589874 ROD589858:ROD589874 REH589858:REH589874 QUL589858:QUL589874 QKP589858:QKP589874 QAT589858:QAT589874 PQX589858:PQX589874 PHB589858:PHB589874 OXF589858:OXF589874 ONJ589858:ONJ589874 ODN589858:ODN589874 NTR589858:NTR589874 NJV589858:NJV589874 MZZ589858:MZZ589874 MQD589858:MQD589874 MGH589858:MGH589874 LWL589858:LWL589874 LMP589858:LMP589874 LCT589858:LCT589874 KSX589858:KSX589874 KJB589858:KJB589874 JZF589858:JZF589874 JPJ589858:JPJ589874 JFN589858:JFN589874 IVR589858:IVR589874 ILV589858:ILV589874 IBZ589858:IBZ589874 HSD589858:HSD589874 HIH589858:HIH589874 GYL589858:GYL589874 GOP589858:GOP589874 GET589858:GET589874 FUX589858:FUX589874 FLB589858:FLB589874 FBF589858:FBF589874 ERJ589858:ERJ589874 EHN589858:EHN589874 DXR589858:DXR589874 DNV589858:DNV589874 DDZ589858:DDZ589874 CUD589858:CUD589874 CKH589858:CKH589874 CAL589858:CAL589874 BQP589858:BQP589874 BGT589858:BGT589874 AWX589858:AWX589874 ANB589858:ANB589874 ADF589858:ADF589874 TJ589858:TJ589874 JN589858:JN589874 R589858:R589874 WVZ524322:WVZ524338 WMD524322:WMD524338 WCH524322:WCH524338 VSL524322:VSL524338 VIP524322:VIP524338 UYT524322:UYT524338 UOX524322:UOX524338 UFB524322:UFB524338 TVF524322:TVF524338 TLJ524322:TLJ524338 TBN524322:TBN524338 SRR524322:SRR524338 SHV524322:SHV524338 RXZ524322:RXZ524338 ROD524322:ROD524338 REH524322:REH524338 QUL524322:QUL524338 QKP524322:QKP524338 QAT524322:QAT524338 PQX524322:PQX524338 PHB524322:PHB524338 OXF524322:OXF524338 ONJ524322:ONJ524338 ODN524322:ODN524338 NTR524322:NTR524338 NJV524322:NJV524338 MZZ524322:MZZ524338 MQD524322:MQD524338 MGH524322:MGH524338 LWL524322:LWL524338 LMP524322:LMP524338 LCT524322:LCT524338 KSX524322:KSX524338 KJB524322:KJB524338 JZF524322:JZF524338 JPJ524322:JPJ524338 JFN524322:JFN524338 IVR524322:IVR524338 ILV524322:ILV524338 IBZ524322:IBZ524338 HSD524322:HSD524338 HIH524322:HIH524338 GYL524322:GYL524338 GOP524322:GOP524338 GET524322:GET524338 FUX524322:FUX524338 FLB524322:FLB524338 FBF524322:FBF524338 ERJ524322:ERJ524338 EHN524322:EHN524338 DXR524322:DXR524338 DNV524322:DNV524338 DDZ524322:DDZ524338 CUD524322:CUD524338 CKH524322:CKH524338 CAL524322:CAL524338 BQP524322:BQP524338 BGT524322:BGT524338 AWX524322:AWX524338 ANB524322:ANB524338 ADF524322:ADF524338 TJ524322:TJ524338 JN524322:JN524338 R524322:R524338 WVZ458786:WVZ458802 WMD458786:WMD458802 WCH458786:WCH458802 VSL458786:VSL458802 VIP458786:VIP458802 UYT458786:UYT458802 UOX458786:UOX458802 UFB458786:UFB458802 TVF458786:TVF458802 TLJ458786:TLJ458802 TBN458786:TBN458802 SRR458786:SRR458802 SHV458786:SHV458802 RXZ458786:RXZ458802 ROD458786:ROD458802 REH458786:REH458802 QUL458786:QUL458802 QKP458786:QKP458802 QAT458786:QAT458802 PQX458786:PQX458802 PHB458786:PHB458802 OXF458786:OXF458802 ONJ458786:ONJ458802 ODN458786:ODN458802 NTR458786:NTR458802 NJV458786:NJV458802 MZZ458786:MZZ458802 MQD458786:MQD458802 MGH458786:MGH458802 LWL458786:LWL458802 LMP458786:LMP458802 LCT458786:LCT458802 KSX458786:KSX458802 KJB458786:KJB458802 JZF458786:JZF458802 JPJ458786:JPJ458802 JFN458786:JFN458802 IVR458786:IVR458802 ILV458786:ILV458802 IBZ458786:IBZ458802 HSD458786:HSD458802 HIH458786:HIH458802 GYL458786:GYL458802 GOP458786:GOP458802 GET458786:GET458802 FUX458786:FUX458802 FLB458786:FLB458802 FBF458786:FBF458802 ERJ458786:ERJ458802 EHN458786:EHN458802 DXR458786:DXR458802 DNV458786:DNV458802 DDZ458786:DDZ458802 CUD458786:CUD458802 CKH458786:CKH458802 CAL458786:CAL458802 BQP458786:BQP458802 BGT458786:BGT458802 AWX458786:AWX458802 ANB458786:ANB458802 ADF458786:ADF458802 TJ458786:TJ458802 JN458786:JN458802 R458786:R458802 WVZ393250:WVZ393266 WMD393250:WMD393266 WCH393250:WCH393266 VSL393250:VSL393266 VIP393250:VIP393266 UYT393250:UYT393266 UOX393250:UOX393266 UFB393250:UFB393266 TVF393250:TVF393266 TLJ393250:TLJ393266 TBN393250:TBN393266 SRR393250:SRR393266 SHV393250:SHV393266 RXZ393250:RXZ393266 ROD393250:ROD393266 REH393250:REH393266 QUL393250:QUL393266 QKP393250:QKP393266 QAT393250:QAT393266 PQX393250:PQX393266 PHB393250:PHB393266 OXF393250:OXF393266 ONJ393250:ONJ393266 ODN393250:ODN393266 NTR393250:NTR393266 NJV393250:NJV393266 MZZ393250:MZZ393266 MQD393250:MQD393266 MGH393250:MGH393266 LWL393250:LWL393266 LMP393250:LMP393266 LCT393250:LCT393266 KSX393250:KSX393266 KJB393250:KJB393266 JZF393250:JZF393266 JPJ393250:JPJ393266 JFN393250:JFN393266 IVR393250:IVR393266 ILV393250:ILV393266 IBZ393250:IBZ393266 HSD393250:HSD393266 HIH393250:HIH393266 GYL393250:GYL393266 GOP393250:GOP393266 GET393250:GET393266 FUX393250:FUX393266 FLB393250:FLB393266 FBF393250:FBF393266 ERJ393250:ERJ393266 EHN393250:EHN393266 DXR393250:DXR393266 DNV393250:DNV393266 DDZ393250:DDZ393266 CUD393250:CUD393266 CKH393250:CKH393266 CAL393250:CAL393266 BQP393250:BQP393266 BGT393250:BGT393266 AWX393250:AWX393266 ANB393250:ANB393266 ADF393250:ADF393266 TJ393250:TJ393266 JN393250:JN393266 R393250:R393266 WVZ327714:WVZ327730 WMD327714:WMD327730 WCH327714:WCH327730 VSL327714:VSL327730 VIP327714:VIP327730 UYT327714:UYT327730 UOX327714:UOX327730 UFB327714:UFB327730 TVF327714:TVF327730 TLJ327714:TLJ327730 TBN327714:TBN327730 SRR327714:SRR327730 SHV327714:SHV327730 RXZ327714:RXZ327730 ROD327714:ROD327730 REH327714:REH327730 QUL327714:QUL327730 QKP327714:QKP327730 QAT327714:QAT327730 PQX327714:PQX327730 PHB327714:PHB327730 OXF327714:OXF327730 ONJ327714:ONJ327730 ODN327714:ODN327730 NTR327714:NTR327730 NJV327714:NJV327730 MZZ327714:MZZ327730 MQD327714:MQD327730 MGH327714:MGH327730 LWL327714:LWL327730 LMP327714:LMP327730 LCT327714:LCT327730 KSX327714:KSX327730 KJB327714:KJB327730 JZF327714:JZF327730 JPJ327714:JPJ327730 JFN327714:JFN327730 IVR327714:IVR327730 ILV327714:ILV327730 IBZ327714:IBZ327730 HSD327714:HSD327730 HIH327714:HIH327730 GYL327714:GYL327730 GOP327714:GOP327730 GET327714:GET327730 FUX327714:FUX327730 FLB327714:FLB327730 FBF327714:FBF327730 ERJ327714:ERJ327730 EHN327714:EHN327730 DXR327714:DXR327730 DNV327714:DNV327730 DDZ327714:DDZ327730 CUD327714:CUD327730 CKH327714:CKH327730 CAL327714:CAL327730 BQP327714:BQP327730 BGT327714:BGT327730 AWX327714:AWX327730 ANB327714:ANB327730 ADF327714:ADF327730 TJ327714:TJ327730 JN327714:JN327730 R327714:R327730 WVZ262178:WVZ262194 WMD262178:WMD262194 WCH262178:WCH262194 VSL262178:VSL262194 VIP262178:VIP262194 UYT262178:UYT262194 UOX262178:UOX262194 UFB262178:UFB262194 TVF262178:TVF262194 TLJ262178:TLJ262194 TBN262178:TBN262194 SRR262178:SRR262194 SHV262178:SHV262194 RXZ262178:RXZ262194 ROD262178:ROD262194 REH262178:REH262194 QUL262178:QUL262194 QKP262178:QKP262194 QAT262178:QAT262194 PQX262178:PQX262194 PHB262178:PHB262194 OXF262178:OXF262194 ONJ262178:ONJ262194 ODN262178:ODN262194 NTR262178:NTR262194 NJV262178:NJV262194 MZZ262178:MZZ262194 MQD262178:MQD262194 MGH262178:MGH262194 LWL262178:LWL262194 LMP262178:LMP262194 LCT262178:LCT262194 KSX262178:KSX262194 KJB262178:KJB262194 JZF262178:JZF262194 JPJ262178:JPJ262194 JFN262178:JFN262194 IVR262178:IVR262194 ILV262178:ILV262194 IBZ262178:IBZ262194 HSD262178:HSD262194 HIH262178:HIH262194 GYL262178:GYL262194 GOP262178:GOP262194 GET262178:GET262194 FUX262178:FUX262194 FLB262178:FLB262194 FBF262178:FBF262194 ERJ262178:ERJ262194 EHN262178:EHN262194 DXR262178:DXR262194 DNV262178:DNV262194 DDZ262178:DDZ262194 CUD262178:CUD262194 CKH262178:CKH262194 CAL262178:CAL262194 BQP262178:BQP262194 BGT262178:BGT262194 AWX262178:AWX262194 ANB262178:ANB262194 ADF262178:ADF262194 TJ262178:TJ262194 JN262178:JN262194 R262178:R262194 WVZ196642:WVZ196658 WMD196642:WMD196658 WCH196642:WCH196658 VSL196642:VSL196658 VIP196642:VIP196658 UYT196642:UYT196658 UOX196642:UOX196658 UFB196642:UFB196658 TVF196642:TVF196658 TLJ196642:TLJ196658 TBN196642:TBN196658 SRR196642:SRR196658 SHV196642:SHV196658 RXZ196642:RXZ196658 ROD196642:ROD196658 REH196642:REH196658 QUL196642:QUL196658 QKP196642:QKP196658 QAT196642:QAT196658 PQX196642:PQX196658 PHB196642:PHB196658 OXF196642:OXF196658 ONJ196642:ONJ196658 ODN196642:ODN196658 NTR196642:NTR196658 NJV196642:NJV196658 MZZ196642:MZZ196658 MQD196642:MQD196658 MGH196642:MGH196658 LWL196642:LWL196658 LMP196642:LMP196658 LCT196642:LCT196658 KSX196642:KSX196658 KJB196642:KJB196658 JZF196642:JZF196658 JPJ196642:JPJ196658 JFN196642:JFN196658 IVR196642:IVR196658 ILV196642:ILV196658 IBZ196642:IBZ196658 HSD196642:HSD196658 HIH196642:HIH196658 GYL196642:GYL196658 GOP196642:GOP196658 GET196642:GET196658 FUX196642:FUX196658 FLB196642:FLB196658 FBF196642:FBF196658 ERJ196642:ERJ196658 EHN196642:EHN196658 DXR196642:DXR196658 DNV196642:DNV196658 DDZ196642:DDZ196658 CUD196642:CUD196658 CKH196642:CKH196658 CAL196642:CAL196658 BQP196642:BQP196658 BGT196642:BGT196658 AWX196642:AWX196658 ANB196642:ANB196658 ADF196642:ADF196658 TJ196642:TJ196658 JN196642:JN196658 R196642:R196658 WVZ131106:WVZ131122 WMD131106:WMD131122 WCH131106:WCH131122 VSL131106:VSL131122 VIP131106:VIP131122 UYT131106:UYT131122 UOX131106:UOX131122 UFB131106:UFB131122 TVF131106:TVF131122 TLJ131106:TLJ131122 TBN131106:TBN131122 SRR131106:SRR131122 SHV131106:SHV131122 RXZ131106:RXZ131122 ROD131106:ROD131122 REH131106:REH131122 QUL131106:QUL131122 QKP131106:QKP131122 QAT131106:QAT131122 PQX131106:PQX131122 PHB131106:PHB131122 OXF131106:OXF131122 ONJ131106:ONJ131122 ODN131106:ODN131122 NTR131106:NTR131122 NJV131106:NJV131122 MZZ131106:MZZ131122 MQD131106:MQD131122 MGH131106:MGH131122 LWL131106:LWL131122 LMP131106:LMP131122 LCT131106:LCT131122 KSX131106:KSX131122 KJB131106:KJB131122 JZF131106:JZF131122 JPJ131106:JPJ131122 JFN131106:JFN131122 IVR131106:IVR131122 ILV131106:ILV131122 IBZ131106:IBZ131122 HSD131106:HSD131122 HIH131106:HIH131122 GYL131106:GYL131122 GOP131106:GOP131122 GET131106:GET131122 FUX131106:FUX131122 FLB131106:FLB131122 FBF131106:FBF131122 ERJ131106:ERJ131122 EHN131106:EHN131122 DXR131106:DXR131122 DNV131106:DNV131122 DDZ131106:DDZ131122 CUD131106:CUD131122 CKH131106:CKH131122 CAL131106:CAL131122 BQP131106:BQP131122 BGT131106:BGT131122 AWX131106:AWX131122 ANB131106:ANB131122 ADF131106:ADF131122 TJ131106:TJ131122 JN131106:JN131122 R131106:R131122 WVZ65570:WVZ65586 WMD65570:WMD65586 WCH65570:WCH65586 VSL65570:VSL65586 VIP65570:VIP65586 UYT65570:UYT65586 UOX65570:UOX65586 UFB65570:UFB65586 TVF65570:TVF65586 TLJ65570:TLJ65586 TBN65570:TBN65586 SRR65570:SRR65586 SHV65570:SHV65586 RXZ65570:RXZ65586 ROD65570:ROD65586 REH65570:REH65586 QUL65570:QUL65586 QKP65570:QKP65586 QAT65570:QAT65586 PQX65570:PQX65586 PHB65570:PHB65586 OXF65570:OXF65586 ONJ65570:ONJ65586 ODN65570:ODN65586 NTR65570:NTR65586 NJV65570:NJV65586 MZZ65570:MZZ65586 MQD65570:MQD65586 MGH65570:MGH65586 LWL65570:LWL65586 LMP65570:LMP65586 LCT65570:LCT65586 KSX65570:KSX65586 KJB65570:KJB65586 JZF65570:JZF65586 JPJ65570:JPJ65586 JFN65570:JFN65586 IVR65570:IVR65586 ILV65570:ILV65586 IBZ65570:IBZ65586 HSD65570:HSD65586 HIH65570:HIH65586 GYL65570:GYL65586 GOP65570:GOP65586 GET65570:GET65586 FUX65570:FUX65586 FLB65570:FLB65586 FBF65570:FBF65586 ERJ65570:ERJ65586 EHN65570:EHN65586 DXR65570:DXR65586 DNV65570:DNV65586 DDZ65570:DDZ65586 CUD65570:CUD65586 CKH65570:CKH65586 CAL65570:CAL65586 BQP65570:BQP65586 BGT65570:BGT65586 AWX65570:AWX65586 ANB65570:ANB65586 ADF65570:ADF65586 TJ65570:TJ65586 JN65570:JN65586 R65570:R65586 JN28:JN50 ADF28:ADF50 ANB28:ANB50 AWX28:AWX50 BGT28:BGT50 BQP28:BQP50 CAL28:CAL50 CKH28:CKH50 CUD28:CUD50 DDZ28:DDZ50 DNV28:DNV50 DXR28:DXR50 EHN28:EHN50 ERJ28:ERJ50 FBF28:FBF50 FLB28:FLB50 FUX28:FUX50 GET28:GET50 GOP28:GOP50 GYL28:GYL50 HIH28:HIH50 HSD28:HSD50 IBZ28:IBZ50 ILV28:ILV50 IVR28:IVR50 JFN28:JFN50 JPJ28:JPJ50 JZF28:JZF50 KJB28:KJB50 KSX28:KSX50 LCT28:LCT50 LMP28:LMP50 LWL28:LWL50 MGH28:MGH50 MQD28:MQD50 MZZ28:MZZ50 NJV28:NJV50 NTR28:NTR50 ODN28:ODN50 ONJ28:ONJ50 OXF28:OXF50 PHB28:PHB50 PQX28:PQX50 QAT28:QAT50 QKP28:QKP50 QUL28:QUL50 REH28:REH50 ROD28:ROD50 RXZ28:RXZ50 SHV28:SHV50 SRR28:SRR50 TBN28:TBN50 TLJ28:TLJ50 TVF28:TVF50 UFB28:UFB50 UOX28:UOX50 UYT28:UYT50 VIP28:VIP50 VSL28:VSL50 WCH28:WCH50 WMD28:WMD50 WVZ28:WVZ50 R28:R50 TJ28:TJ50" xr:uid="{6DA3E08D-52DA-425F-85B2-1E0A0CB6554C}">
      <formula1>$R$1:$R$15</formula1>
    </dataValidation>
    <dataValidation type="list" allowBlank="1" showInputMessage="1" showErrorMessage="1" sqref="WWB983074:WWB983090 WMF983074:WMF983090 WCJ983074:WCJ983090 VSN983074:VSN983090 VIR983074:VIR983090 UYV983074:UYV983090 UOZ983074:UOZ983090 UFD983074:UFD983090 TVH983074:TVH983090 TLL983074:TLL983090 TBP983074:TBP983090 SRT983074:SRT983090 SHX983074:SHX983090 RYB983074:RYB983090 ROF983074:ROF983090 REJ983074:REJ983090 QUN983074:QUN983090 QKR983074:QKR983090 QAV983074:QAV983090 PQZ983074:PQZ983090 PHD983074:PHD983090 OXH983074:OXH983090 ONL983074:ONL983090 ODP983074:ODP983090 NTT983074:NTT983090 NJX983074:NJX983090 NAB983074:NAB983090 MQF983074:MQF983090 MGJ983074:MGJ983090 LWN983074:LWN983090 LMR983074:LMR983090 LCV983074:LCV983090 KSZ983074:KSZ983090 KJD983074:KJD983090 JZH983074:JZH983090 JPL983074:JPL983090 JFP983074:JFP983090 IVT983074:IVT983090 ILX983074:ILX983090 ICB983074:ICB983090 HSF983074:HSF983090 HIJ983074:HIJ983090 GYN983074:GYN983090 GOR983074:GOR983090 GEV983074:GEV983090 FUZ983074:FUZ983090 FLD983074:FLD983090 FBH983074:FBH983090 ERL983074:ERL983090 EHP983074:EHP983090 DXT983074:DXT983090 DNX983074:DNX983090 DEB983074:DEB983090 CUF983074:CUF983090 CKJ983074:CKJ983090 CAN983074:CAN983090 BQR983074:BQR983090 BGV983074:BGV983090 AWZ983074:AWZ983090 AND983074:AND983090 ADH983074:ADH983090 TL983074:TL983090 JP983074:JP983090 T983074:T983090 WWB917538:WWB917554 WMF917538:WMF917554 WCJ917538:WCJ917554 VSN917538:VSN917554 VIR917538:VIR917554 UYV917538:UYV917554 UOZ917538:UOZ917554 UFD917538:UFD917554 TVH917538:TVH917554 TLL917538:TLL917554 TBP917538:TBP917554 SRT917538:SRT917554 SHX917538:SHX917554 RYB917538:RYB917554 ROF917538:ROF917554 REJ917538:REJ917554 QUN917538:QUN917554 QKR917538:QKR917554 QAV917538:QAV917554 PQZ917538:PQZ917554 PHD917538:PHD917554 OXH917538:OXH917554 ONL917538:ONL917554 ODP917538:ODP917554 NTT917538:NTT917554 NJX917538:NJX917554 NAB917538:NAB917554 MQF917538:MQF917554 MGJ917538:MGJ917554 LWN917538:LWN917554 LMR917538:LMR917554 LCV917538:LCV917554 KSZ917538:KSZ917554 KJD917538:KJD917554 JZH917538:JZH917554 JPL917538:JPL917554 JFP917538:JFP917554 IVT917538:IVT917554 ILX917538:ILX917554 ICB917538:ICB917554 HSF917538:HSF917554 HIJ917538:HIJ917554 GYN917538:GYN917554 GOR917538:GOR917554 GEV917538:GEV917554 FUZ917538:FUZ917554 FLD917538:FLD917554 FBH917538:FBH917554 ERL917538:ERL917554 EHP917538:EHP917554 DXT917538:DXT917554 DNX917538:DNX917554 DEB917538:DEB917554 CUF917538:CUF917554 CKJ917538:CKJ917554 CAN917538:CAN917554 BQR917538:BQR917554 BGV917538:BGV917554 AWZ917538:AWZ917554 AND917538:AND917554 ADH917538:ADH917554 TL917538:TL917554 JP917538:JP917554 T917538:T917554 WWB852002:WWB852018 WMF852002:WMF852018 WCJ852002:WCJ852018 VSN852002:VSN852018 VIR852002:VIR852018 UYV852002:UYV852018 UOZ852002:UOZ852018 UFD852002:UFD852018 TVH852002:TVH852018 TLL852002:TLL852018 TBP852002:TBP852018 SRT852002:SRT852018 SHX852002:SHX852018 RYB852002:RYB852018 ROF852002:ROF852018 REJ852002:REJ852018 QUN852002:QUN852018 QKR852002:QKR852018 QAV852002:QAV852018 PQZ852002:PQZ852018 PHD852002:PHD852018 OXH852002:OXH852018 ONL852002:ONL852018 ODP852002:ODP852018 NTT852002:NTT852018 NJX852002:NJX852018 NAB852002:NAB852018 MQF852002:MQF852018 MGJ852002:MGJ852018 LWN852002:LWN852018 LMR852002:LMR852018 LCV852002:LCV852018 KSZ852002:KSZ852018 KJD852002:KJD852018 JZH852002:JZH852018 JPL852002:JPL852018 JFP852002:JFP852018 IVT852002:IVT852018 ILX852002:ILX852018 ICB852002:ICB852018 HSF852002:HSF852018 HIJ852002:HIJ852018 GYN852002:GYN852018 GOR852002:GOR852018 GEV852002:GEV852018 FUZ852002:FUZ852018 FLD852002:FLD852018 FBH852002:FBH852018 ERL852002:ERL852018 EHP852002:EHP852018 DXT852002:DXT852018 DNX852002:DNX852018 DEB852002:DEB852018 CUF852002:CUF852018 CKJ852002:CKJ852018 CAN852002:CAN852018 BQR852002:BQR852018 BGV852002:BGV852018 AWZ852002:AWZ852018 AND852002:AND852018 ADH852002:ADH852018 TL852002:TL852018 JP852002:JP852018 T852002:T852018 WWB786466:WWB786482 WMF786466:WMF786482 WCJ786466:WCJ786482 VSN786466:VSN786482 VIR786466:VIR786482 UYV786466:UYV786482 UOZ786466:UOZ786482 UFD786466:UFD786482 TVH786466:TVH786482 TLL786466:TLL786482 TBP786466:TBP786482 SRT786466:SRT786482 SHX786466:SHX786482 RYB786466:RYB786482 ROF786466:ROF786482 REJ786466:REJ786482 QUN786466:QUN786482 QKR786466:QKR786482 QAV786466:QAV786482 PQZ786466:PQZ786482 PHD786466:PHD786482 OXH786466:OXH786482 ONL786466:ONL786482 ODP786466:ODP786482 NTT786466:NTT786482 NJX786466:NJX786482 NAB786466:NAB786482 MQF786466:MQF786482 MGJ786466:MGJ786482 LWN786466:LWN786482 LMR786466:LMR786482 LCV786466:LCV786482 KSZ786466:KSZ786482 KJD786466:KJD786482 JZH786466:JZH786482 JPL786466:JPL786482 JFP786466:JFP786482 IVT786466:IVT786482 ILX786466:ILX786482 ICB786466:ICB786482 HSF786466:HSF786482 HIJ786466:HIJ786482 GYN786466:GYN786482 GOR786466:GOR786482 GEV786466:GEV786482 FUZ786466:FUZ786482 FLD786466:FLD786482 FBH786466:FBH786482 ERL786466:ERL786482 EHP786466:EHP786482 DXT786466:DXT786482 DNX786466:DNX786482 DEB786466:DEB786482 CUF786466:CUF786482 CKJ786466:CKJ786482 CAN786466:CAN786482 BQR786466:BQR786482 BGV786466:BGV786482 AWZ786466:AWZ786482 AND786466:AND786482 ADH786466:ADH786482 TL786466:TL786482 JP786466:JP786482 T786466:T786482 WWB720930:WWB720946 WMF720930:WMF720946 WCJ720930:WCJ720946 VSN720930:VSN720946 VIR720930:VIR720946 UYV720930:UYV720946 UOZ720930:UOZ720946 UFD720930:UFD720946 TVH720930:TVH720946 TLL720930:TLL720946 TBP720930:TBP720946 SRT720930:SRT720946 SHX720930:SHX720946 RYB720930:RYB720946 ROF720930:ROF720946 REJ720930:REJ720946 QUN720930:QUN720946 QKR720930:QKR720946 QAV720930:QAV720946 PQZ720930:PQZ720946 PHD720930:PHD720946 OXH720930:OXH720946 ONL720930:ONL720946 ODP720930:ODP720946 NTT720930:NTT720946 NJX720930:NJX720946 NAB720930:NAB720946 MQF720930:MQF720946 MGJ720930:MGJ720946 LWN720930:LWN720946 LMR720930:LMR720946 LCV720930:LCV720946 KSZ720930:KSZ720946 KJD720930:KJD720946 JZH720930:JZH720946 JPL720930:JPL720946 JFP720930:JFP720946 IVT720930:IVT720946 ILX720930:ILX720946 ICB720930:ICB720946 HSF720930:HSF720946 HIJ720930:HIJ720946 GYN720930:GYN720946 GOR720930:GOR720946 GEV720930:GEV720946 FUZ720930:FUZ720946 FLD720930:FLD720946 FBH720930:FBH720946 ERL720930:ERL720946 EHP720930:EHP720946 DXT720930:DXT720946 DNX720930:DNX720946 DEB720930:DEB720946 CUF720930:CUF720946 CKJ720930:CKJ720946 CAN720930:CAN720946 BQR720930:BQR720946 BGV720930:BGV720946 AWZ720930:AWZ720946 AND720930:AND720946 ADH720930:ADH720946 TL720930:TL720946 JP720930:JP720946 T720930:T720946 WWB655394:WWB655410 WMF655394:WMF655410 WCJ655394:WCJ655410 VSN655394:VSN655410 VIR655394:VIR655410 UYV655394:UYV655410 UOZ655394:UOZ655410 UFD655394:UFD655410 TVH655394:TVH655410 TLL655394:TLL655410 TBP655394:TBP655410 SRT655394:SRT655410 SHX655394:SHX655410 RYB655394:RYB655410 ROF655394:ROF655410 REJ655394:REJ655410 QUN655394:QUN655410 QKR655394:QKR655410 QAV655394:QAV655410 PQZ655394:PQZ655410 PHD655394:PHD655410 OXH655394:OXH655410 ONL655394:ONL655410 ODP655394:ODP655410 NTT655394:NTT655410 NJX655394:NJX655410 NAB655394:NAB655410 MQF655394:MQF655410 MGJ655394:MGJ655410 LWN655394:LWN655410 LMR655394:LMR655410 LCV655394:LCV655410 KSZ655394:KSZ655410 KJD655394:KJD655410 JZH655394:JZH655410 JPL655394:JPL655410 JFP655394:JFP655410 IVT655394:IVT655410 ILX655394:ILX655410 ICB655394:ICB655410 HSF655394:HSF655410 HIJ655394:HIJ655410 GYN655394:GYN655410 GOR655394:GOR655410 GEV655394:GEV655410 FUZ655394:FUZ655410 FLD655394:FLD655410 FBH655394:FBH655410 ERL655394:ERL655410 EHP655394:EHP655410 DXT655394:DXT655410 DNX655394:DNX655410 DEB655394:DEB655410 CUF655394:CUF655410 CKJ655394:CKJ655410 CAN655394:CAN655410 BQR655394:BQR655410 BGV655394:BGV655410 AWZ655394:AWZ655410 AND655394:AND655410 ADH655394:ADH655410 TL655394:TL655410 JP655394:JP655410 T655394:T655410 WWB589858:WWB589874 WMF589858:WMF589874 WCJ589858:WCJ589874 VSN589858:VSN589874 VIR589858:VIR589874 UYV589858:UYV589874 UOZ589858:UOZ589874 UFD589858:UFD589874 TVH589858:TVH589874 TLL589858:TLL589874 TBP589858:TBP589874 SRT589858:SRT589874 SHX589858:SHX589874 RYB589858:RYB589874 ROF589858:ROF589874 REJ589858:REJ589874 QUN589858:QUN589874 QKR589858:QKR589874 QAV589858:QAV589874 PQZ589858:PQZ589874 PHD589858:PHD589874 OXH589858:OXH589874 ONL589858:ONL589874 ODP589858:ODP589874 NTT589858:NTT589874 NJX589858:NJX589874 NAB589858:NAB589874 MQF589858:MQF589874 MGJ589858:MGJ589874 LWN589858:LWN589874 LMR589858:LMR589874 LCV589858:LCV589874 KSZ589858:KSZ589874 KJD589858:KJD589874 JZH589858:JZH589874 JPL589858:JPL589874 JFP589858:JFP589874 IVT589858:IVT589874 ILX589858:ILX589874 ICB589858:ICB589874 HSF589858:HSF589874 HIJ589858:HIJ589874 GYN589858:GYN589874 GOR589858:GOR589874 GEV589858:GEV589874 FUZ589858:FUZ589874 FLD589858:FLD589874 FBH589858:FBH589874 ERL589858:ERL589874 EHP589858:EHP589874 DXT589858:DXT589874 DNX589858:DNX589874 DEB589858:DEB589874 CUF589858:CUF589874 CKJ589858:CKJ589874 CAN589858:CAN589874 BQR589858:BQR589874 BGV589858:BGV589874 AWZ589858:AWZ589874 AND589858:AND589874 ADH589858:ADH589874 TL589858:TL589874 JP589858:JP589874 T589858:T589874 WWB524322:WWB524338 WMF524322:WMF524338 WCJ524322:WCJ524338 VSN524322:VSN524338 VIR524322:VIR524338 UYV524322:UYV524338 UOZ524322:UOZ524338 UFD524322:UFD524338 TVH524322:TVH524338 TLL524322:TLL524338 TBP524322:TBP524338 SRT524322:SRT524338 SHX524322:SHX524338 RYB524322:RYB524338 ROF524322:ROF524338 REJ524322:REJ524338 QUN524322:QUN524338 QKR524322:QKR524338 QAV524322:QAV524338 PQZ524322:PQZ524338 PHD524322:PHD524338 OXH524322:OXH524338 ONL524322:ONL524338 ODP524322:ODP524338 NTT524322:NTT524338 NJX524322:NJX524338 NAB524322:NAB524338 MQF524322:MQF524338 MGJ524322:MGJ524338 LWN524322:LWN524338 LMR524322:LMR524338 LCV524322:LCV524338 KSZ524322:KSZ524338 KJD524322:KJD524338 JZH524322:JZH524338 JPL524322:JPL524338 JFP524322:JFP524338 IVT524322:IVT524338 ILX524322:ILX524338 ICB524322:ICB524338 HSF524322:HSF524338 HIJ524322:HIJ524338 GYN524322:GYN524338 GOR524322:GOR524338 GEV524322:GEV524338 FUZ524322:FUZ524338 FLD524322:FLD524338 FBH524322:FBH524338 ERL524322:ERL524338 EHP524322:EHP524338 DXT524322:DXT524338 DNX524322:DNX524338 DEB524322:DEB524338 CUF524322:CUF524338 CKJ524322:CKJ524338 CAN524322:CAN524338 BQR524322:BQR524338 BGV524322:BGV524338 AWZ524322:AWZ524338 AND524322:AND524338 ADH524322:ADH524338 TL524322:TL524338 JP524322:JP524338 T524322:T524338 WWB458786:WWB458802 WMF458786:WMF458802 WCJ458786:WCJ458802 VSN458786:VSN458802 VIR458786:VIR458802 UYV458786:UYV458802 UOZ458786:UOZ458802 UFD458786:UFD458802 TVH458786:TVH458802 TLL458786:TLL458802 TBP458786:TBP458802 SRT458786:SRT458802 SHX458786:SHX458802 RYB458786:RYB458802 ROF458786:ROF458802 REJ458786:REJ458802 QUN458786:QUN458802 QKR458786:QKR458802 QAV458786:QAV458802 PQZ458786:PQZ458802 PHD458786:PHD458802 OXH458786:OXH458802 ONL458786:ONL458802 ODP458786:ODP458802 NTT458786:NTT458802 NJX458786:NJX458802 NAB458786:NAB458802 MQF458786:MQF458802 MGJ458786:MGJ458802 LWN458786:LWN458802 LMR458786:LMR458802 LCV458786:LCV458802 KSZ458786:KSZ458802 KJD458786:KJD458802 JZH458786:JZH458802 JPL458786:JPL458802 JFP458786:JFP458802 IVT458786:IVT458802 ILX458786:ILX458802 ICB458786:ICB458802 HSF458786:HSF458802 HIJ458786:HIJ458802 GYN458786:GYN458802 GOR458786:GOR458802 GEV458786:GEV458802 FUZ458786:FUZ458802 FLD458786:FLD458802 FBH458786:FBH458802 ERL458786:ERL458802 EHP458786:EHP458802 DXT458786:DXT458802 DNX458786:DNX458802 DEB458786:DEB458802 CUF458786:CUF458802 CKJ458786:CKJ458802 CAN458786:CAN458802 BQR458786:BQR458802 BGV458786:BGV458802 AWZ458786:AWZ458802 AND458786:AND458802 ADH458786:ADH458802 TL458786:TL458802 JP458786:JP458802 T458786:T458802 WWB393250:WWB393266 WMF393250:WMF393266 WCJ393250:WCJ393266 VSN393250:VSN393266 VIR393250:VIR393266 UYV393250:UYV393266 UOZ393250:UOZ393266 UFD393250:UFD393266 TVH393250:TVH393266 TLL393250:TLL393266 TBP393250:TBP393266 SRT393250:SRT393266 SHX393250:SHX393266 RYB393250:RYB393266 ROF393250:ROF393266 REJ393250:REJ393266 QUN393250:QUN393266 QKR393250:QKR393266 QAV393250:QAV393266 PQZ393250:PQZ393266 PHD393250:PHD393266 OXH393250:OXH393266 ONL393250:ONL393266 ODP393250:ODP393266 NTT393250:NTT393266 NJX393250:NJX393266 NAB393250:NAB393266 MQF393250:MQF393266 MGJ393250:MGJ393266 LWN393250:LWN393266 LMR393250:LMR393266 LCV393250:LCV393266 KSZ393250:KSZ393266 KJD393250:KJD393266 JZH393250:JZH393266 JPL393250:JPL393266 JFP393250:JFP393266 IVT393250:IVT393266 ILX393250:ILX393266 ICB393250:ICB393266 HSF393250:HSF393266 HIJ393250:HIJ393266 GYN393250:GYN393266 GOR393250:GOR393266 GEV393250:GEV393266 FUZ393250:FUZ393266 FLD393250:FLD393266 FBH393250:FBH393266 ERL393250:ERL393266 EHP393250:EHP393266 DXT393250:DXT393266 DNX393250:DNX393266 DEB393250:DEB393266 CUF393250:CUF393266 CKJ393250:CKJ393266 CAN393250:CAN393266 BQR393250:BQR393266 BGV393250:BGV393266 AWZ393250:AWZ393266 AND393250:AND393266 ADH393250:ADH393266 TL393250:TL393266 JP393250:JP393266 T393250:T393266 WWB327714:WWB327730 WMF327714:WMF327730 WCJ327714:WCJ327730 VSN327714:VSN327730 VIR327714:VIR327730 UYV327714:UYV327730 UOZ327714:UOZ327730 UFD327714:UFD327730 TVH327714:TVH327730 TLL327714:TLL327730 TBP327714:TBP327730 SRT327714:SRT327730 SHX327714:SHX327730 RYB327714:RYB327730 ROF327714:ROF327730 REJ327714:REJ327730 QUN327714:QUN327730 QKR327714:QKR327730 QAV327714:QAV327730 PQZ327714:PQZ327730 PHD327714:PHD327730 OXH327714:OXH327730 ONL327714:ONL327730 ODP327714:ODP327730 NTT327714:NTT327730 NJX327714:NJX327730 NAB327714:NAB327730 MQF327714:MQF327730 MGJ327714:MGJ327730 LWN327714:LWN327730 LMR327714:LMR327730 LCV327714:LCV327730 KSZ327714:KSZ327730 KJD327714:KJD327730 JZH327714:JZH327730 JPL327714:JPL327730 JFP327714:JFP327730 IVT327714:IVT327730 ILX327714:ILX327730 ICB327714:ICB327730 HSF327714:HSF327730 HIJ327714:HIJ327730 GYN327714:GYN327730 GOR327714:GOR327730 GEV327714:GEV327730 FUZ327714:FUZ327730 FLD327714:FLD327730 FBH327714:FBH327730 ERL327714:ERL327730 EHP327714:EHP327730 DXT327714:DXT327730 DNX327714:DNX327730 DEB327714:DEB327730 CUF327714:CUF327730 CKJ327714:CKJ327730 CAN327714:CAN327730 BQR327714:BQR327730 BGV327714:BGV327730 AWZ327714:AWZ327730 AND327714:AND327730 ADH327714:ADH327730 TL327714:TL327730 JP327714:JP327730 T327714:T327730 WWB262178:WWB262194 WMF262178:WMF262194 WCJ262178:WCJ262194 VSN262178:VSN262194 VIR262178:VIR262194 UYV262178:UYV262194 UOZ262178:UOZ262194 UFD262178:UFD262194 TVH262178:TVH262194 TLL262178:TLL262194 TBP262178:TBP262194 SRT262178:SRT262194 SHX262178:SHX262194 RYB262178:RYB262194 ROF262178:ROF262194 REJ262178:REJ262194 QUN262178:QUN262194 QKR262178:QKR262194 QAV262178:QAV262194 PQZ262178:PQZ262194 PHD262178:PHD262194 OXH262178:OXH262194 ONL262178:ONL262194 ODP262178:ODP262194 NTT262178:NTT262194 NJX262178:NJX262194 NAB262178:NAB262194 MQF262178:MQF262194 MGJ262178:MGJ262194 LWN262178:LWN262194 LMR262178:LMR262194 LCV262178:LCV262194 KSZ262178:KSZ262194 KJD262178:KJD262194 JZH262178:JZH262194 JPL262178:JPL262194 JFP262178:JFP262194 IVT262178:IVT262194 ILX262178:ILX262194 ICB262178:ICB262194 HSF262178:HSF262194 HIJ262178:HIJ262194 GYN262178:GYN262194 GOR262178:GOR262194 GEV262178:GEV262194 FUZ262178:FUZ262194 FLD262178:FLD262194 FBH262178:FBH262194 ERL262178:ERL262194 EHP262178:EHP262194 DXT262178:DXT262194 DNX262178:DNX262194 DEB262178:DEB262194 CUF262178:CUF262194 CKJ262178:CKJ262194 CAN262178:CAN262194 BQR262178:BQR262194 BGV262178:BGV262194 AWZ262178:AWZ262194 AND262178:AND262194 ADH262178:ADH262194 TL262178:TL262194 JP262178:JP262194 T262178:T262194 WWB196642:WWB196658 WMF196642:WMF196658 WCJ196642:WCJ196658 VSN196642:VSN196658 VIR196642:VIR196658 UYV196642:UYV196658 UOZ196642:UOZ196658 UFD196642:UFD196658 TVH196642:TVH196658 TLL196642:TLL196658 TBP196642:TBP196658 SRT196642:SRT196658 SHX196642:SHX196658 RYB196642:RYB196658 ROF196642:ROF196658 REJ196642:REJ196658 QUN196642:QUN196658 QKR196642:QKR196658 QAV196642:QAV196658 PQZ196642:PQZ196658 PHD196642:PHD196658 OXH196642:OXH196658 ONL196642:ONL196658 ODP196642:ODP196658 NTT196642:NTT196658 NJX196642:NJX196658 NAB196642:NAB196658 MQF196642:MQF196658 MGJ196642:MGJ196658 LWN196642:LWN196658 LMR196642:LMR196658 LCV196642:LCV196658 KSZ196642:KSZ196658 KJD196642:KJD196658 JZH196642:JZH196658 JPL196642:JPL196658 JFP196642:JFP196658 IVT196642:IVT196658 ILX196642:ILX196658 ICB196642:ICB196658 HSF196642:HSF196658 HIJ196642:HIJ196658 GYN196642:GYN196658 GOR196642:GOR196658 GEV196642:GEV196658 FUZ196642:FUZ196658 FLD196642:FLD196658 FBH196642:FBH196658 ERL196642:ERL196658 EHP196642:EHP196658 DXT196642:DXT196658 DNX196642:DNX196658 DEB196642:DEB196658 CUF196642:CUF196658 CKJ196642:CKJ196658 CAN196642:CAN196658 BQR196642:BQR196658 BGV196642:BGV196658 AWZ196642:AWZ196658 AND196642:AND196658 ADH196642:ADH196658 TL196642:TL196658 JP196642:JP196658 T196642:T196658 WWB131106:WWB131122 WMF131106:WMF131122 WCJ131106:WCJ131122 VSN131106:VSN131122 VIR131106:VIR131122 UYV131106:UYV131122 UOZ131106:UOZ131122 UFD131106:UFD131122 TVH131106:TVH131122 TLL131106:TLL131122 TBP131106:TBP131122 SRT131106:SRT131122 SHX131106:SHX131122 RYB131106:RYB131122 ROF131106:ROF131122 REJ131106:REJ131122 QUN131106:QUN131122 QKR131106:QKR131122 QAV131106:QAV131122 PQZ131106:PQZ131122 PHD131106:PHD131122 OXH131106:OXH131122 ONL131106:ONL131122 ODP131106:ODP131122 NTT131106:NTT131122 NJX131106:NJX131122 NAB131106:NAB131122 MQF131106:MQF131122 MGJ131106:MGJ131122 LWN131106:LWN131122 LMR131106:LMR131122 LCV131106:LCV131122 KSZ131106:KSZ131122 KJD131106:KJD131122 JZH131106:JZH131122 JPL131106:JPL131122 JFP131106:JFP131122 IVT131106:IVT131122 ILX131106:ILX131122 ICB131106:ICB131122 HSF131106:HSF131122 HIJ131106:HIJ131122 GYN131106:GYN131122 GOR131106:GOR131122 GEV131106:GEV131122 FUZ131106:FUZ131122 FLD131106:FLD131122 FBH131106:FBH131122 ERL131106:ERL131122 EHP131106:EHP131122 DXT131106:DXT131122 DNX131106:DNX131122 DEB131106:DEB131122 CUF131106:CUF131122 CKJ131106:CKJ131122 CAN131106:CAN131122 BQR131106:BQR131122 BGV131106:BGV131122 AWZ131106:AWZ131122 AND131106:AND131122 ADH131106:ADH131122 TL131106:TL131122 JP131106:JP131122 T131106:T131122 WWB65570:WWB65586 WMF65570:WMF65586 WCJ65570:WCJ65586 VSN65570:VSN65586 VIR65570:VIR65586 UYV65570:UYV65586 UOZ65570:UOZ65586 UFD65570:UFD65586 TVH65570:TVH65586 TLL65570:TLL65586 TBP65570:TBP65586 SRT65570:SRT65586 SHX65570:SHX65586 RYB65570:RYB65586 ROF65570:ROF65586 REJ65570:REJ65586 QUN65570:QUN65586 QKR65570:QKR65586 QAV65570:QAV65586 PQZ65570:PQZ65586 PHD65570:PHD65586 OXH65570:OXH65586 ONL65570:ONL65586 ODP65570:ODP65586 NTT65570:NTT65586 NJX65570:NJX65586 NAB65570:NAB65586 MQF65570:MQF65586 MGJ65570:MGJ65586 LWN65570:LWN65586 LMR65570:LMR65586 LCV65570:LCV65586 KSZ65570:KSZ65586 KJD65570:KJD65586 JZH65570:JZH65586 JPL65570:JPL65586 JFP65570:JFP65586 IVT65570:IVT65586 ILX65570:ILX65586 ICB65570:ICB65586 HSF65570:HSF65586 HIJ65570:HIJ65586 GYN65570:GYN65586 GOR65570:GOR65586 GEV65570:GEV65586 FUZ65570:FUZ65586 FLD65570:FLD65586 FBH65570:FBH65586 ERL65570:ERL65586 EHP65570:EHP65586 DXT65570:DXT65586 DNX65570:DNX65586 DEB65570:DEB65586 CUF65570:CUF65586 CKJ65570:CKJ65586 CAN65570:CAN65586 BQR65570:BQR65586 BGV65570:BGV65586 AWZ65570:AWZ65586 AND65570:AND65586 ADH65570:ADH65586 TL65570:TL65586 JP65570:JP65586 T65570:T65586 JP28:JP50 WWB28:WWB50 WMF28:WMF50 WCJ28:WCJ50 VSN28:VSN50 VIR28:VIR50 UYV28:UYV50 UOZ28:UOZ50 UFD28:UFD50 TVH28:TVH50 TLL28:TLL50 TBP28:TBP50 SRT28:SRT50 SHX28:SHX50 RYB28:RYB50 ROF28:ROF50 REJ28:REJ50 QUN28:QUN50 QKR28:QKR50 QAV28:QAV50 PQZ28:PQZ50 PHD28:PHD50 OXH28:OXH50 ONL28:ONL50 ODP28:ODP50 NTT28:NTT50 NJX28:NJX50 NAB28:NAB50 MQF28:MQF50 MGJ28:MGJ50 LWN28:LWN50 LMR28:LMR50 LCV28:LCV50 KSZ28:KSZ50 KJD28:KJD50 JZH28:JZH50 JPL28:JPL50 JFP28:JFP50 IVT28:IVT50 ILX28:ILX50 ICB28:ICB50 HSF28:HSF50 HIJ28:HIJ50 GYN28:GYN50 GOR28:GOR50 GEV28:GEV50 FUZ28:FUZ50 FLD28:FLD50 FBH28:FBH50 ERL28:ERL50 EHP28:EHP50 DXT28:DXT50 DNX28:DNX50 DEB28:DEB50 CUF28:CUF50 CKJ28:CKJ50 CAN28:CAN50 BQR28:BQR50 BGV28:BGV50 AWZ28:AWZ50 AND28:AND50 ADH28:ADH50 T28:T50 TL28:TL50" xr:uid="{93619F8E-1DFD-4C61-841B-F5F3C4972B37}">
      <formula1>$T$1:$T$9</formula1>
    </dataValidation>
    <dataValidation type="list" allowBlank="1" showInputMessage="1" showErrorMessage="1" sqref="WWC983074:WWC983090 WMG983074:WMG983090 WCK983074:WCK983090 VSO983074:VSO983090 VIS983074:VIS983090 UYW983074:UYW983090 UPA983074:UPA983090 UFE983074:UFE983090 TVI983074:TVI983090 TLM983074:TLM983090 TBQ983074:TBQ983090 SRU983074:SRU983090 SHY983074:SHY983090 RYC983074:RYC983090 ROG983074:ROG983090 REK983074:REK983090 QUO983074:QUO983090 QKS983074:QKS983090 QAW983074:QAW983090 PRA983074:PRA983090 PHE983074:PHE983090 OXI983074:OXI983090 ONM983074:ONM983090 ODQ983074:ODQ983090 NTU983074:NTU983090 NJY983074:NJY983090 NAC983074:NAC983090 MQG983074:MQG983090 MGK983074:MGK983090 LWO983074:LWO983090 LMS983074:LMS983090 LCW983074:LCW983090 KTA983074:KTA983090 KJE983074:KJE983090 JZI983074:JZI983090 JPM983074:JPM983090 JFQ983074:JFQ983090 IVU983074:IVU983090 ILY983074:ILY983090 ICC983074:ICC983090 HSG983074:HSG983090 HIK983074:HIK983090 GYO983074:GYO983090 GOS983074:GOS983090 GEW983074:GEW983090 FVA983074:FVA983090 FLE983074:FLE983090 FBI983074:FBI983090 ERM983074:ERM983090 EHQ983074:EHQ983090 DXU983074:DXU983090 DNY983074:DNY983090 DEC983074:DEC983090 CUG983074:CUG983090 CKK983074:CKK983090 CAO983074:CAO983090 BQS983074:BQS983090 BGW983074:BGW983090 AXA983074:AXA983090 ANE983074:ANE983090 ADI983074:ADI983090 TM983074:TM983090 JQ983074:JQ983090 U983074:U983090 WWC917538:WWC917554 WMG917538:WMG917554 WCK917538:WCK917554 VSO917538:VSO917554 VIS917538:VIS917554 UYW917538:UYW917554 UPA917538:UPA917554 UFE917538:UFE917554 TVI917538:TVI917554 TLM917538:TLM917554 TBQ917538:TBQ917554 SRU917538:SRU917554 SHY917538:SHY917554 RYC917538:RYC917554 ROG917538:ROG917554 REK917538:REK917554 QUO917538:QUO917554 QKS917538:QKS917554 QAW917538:QAW917554 PRA917538:PRA917554 PHE917538:PHE917554 OXI917538:OXI917554 ONM917538:ONM917554 ODQ917538:ODQ917554 NTU917538:NTU917554 NJY917538:NJY917554 NAC917538:NAC917554 MQG917538:MQG917554 MGK917538:MGK917554 LWO917538:LWO917554 LMS917538:LMS917554 LCW917538:LCW917554 KTA917538:KTA917554 KJE917538:KJE917554 JZI917538:JZI917554 JPM917538:JPM917554 JFQ917538:JFQ917554 IVU917538:IVU917554 ILY917538:ILY917554 ICC917538:ICC917554 HSG917538:HSG917554 HIK917538:HIK917554 GYO917538:GYO917554 GOS917538:GOS917554 GEW917538:GEW917554 FVA917538:FVA917554 FLE917538:FLE917554 FBI917538:FBI917554 ERM917538:ERM917554 EHQ917538:EHQ917554 DXU917538:DXU917554 DNY917538:DNY917554 DEC917538:DEC917554 CUG917538:CUG917554 CKK917538:CKK917554 CAO917538:CAO917554 BQS917538:BQS917554 BGW917538:BGW917554 AXA917538:AXA917554 ANE917538:ANE917554 ADI917538:ADI917554 TM917538:TM917554 JQ917538:JQ917554 U917538:U917554 WWC852002:WWC852018 WMG852002:WMG852018 WCK852002:WCK852018 VSO852002:VSO852018 VIS852002:VIS852018 UYW852002:UYW852018 UPA852002:UPA852018 UFE852002:UFE852018 TVI852002:TVI852018 TLM852002:TLM852018 TBQ852002:TBQ852018 SRU852002:SRU852018 SHY852002:SHY852018 RYC852002:RYC852018 ROG852002:ROG852018 REK852002:REK852018 QUO852002:QUO852018 QKS852002:QKS852018 QAW852002:QAW852018 PRA852002:PRA852018 PHE852002:PHE852018 OXI852002:OXI852018 ONM852002:ONM852018 ODQ852002:ODQ852018 NTU852002:NTU852018 NJY852002:NJY852018 NAC852002:NAC852018 MQG852002:MQG852018 MGK852002:MGK852018 LWO852002:LWO852018 LMS852002:LMS852018 LCW852002:LCW852018 KTA852002:KTA852018 KJE852002:KJE852018 JZI852002:JZI852018 JPM852002:JPM852018 JFQ852002:JFQ852018 IVU852002:IVU852018 ILY852002:ILY852018 ICC852002:ICC852018 HSG852002:HSG852018 HIK852002:HIK852018 GYO852002:GYO852018 GOS852002:GOS852018 GEW852002:GEW852018 FVA852002:FVA852018 FLE852002:FLE852018 FBI852002:FBI852018 ERM852002:ERM852018 EHQ852002:EHQ852018 DXU852002:DXU852018 DNY852002:DNY852018 DEC852002:DEC852018 CUG852002:CUG852018 CKK852002:CKK852018 CAO852002:CAO852018 BQS852002:BQS852018 BGW852002:BGW852018 AXA852002:AXA852018 ANE852002:ANE852018 ADI852002:ADI852018 TM852002:TM852018 JQ852002:JQ852018 U852002:U852018 WWC786466:WWC786482 WMG786466:WMG786482 WCK786466:WCK786482 VSO786466:VSO786482 VIS786466:VIS786482 UYW786466:UYW786482 UPA786466:UPA786482 UFE786466:UFE786482 TVI786466:TVI786482 TLM786466:TLM786482 TBQ786466:TBQ786482 SRU786466:SRU786482 SHY786466:SHY786482 RYC786466:RYC786482 ROG786466:ROG786482 REK786466:REK786482 QUO786466:QUO786482 QKS786466:QKS786482 QAW786466:QAW786482 PRA786466:PRA786482 PHE786466:PHE786482 OXI786466:OXI786482 ONM786466:ONM786482 ODQ786466:ODQ786482 NTU786466:NTU786482 NJY786466:NJY786482 NAC786466:NAC786482 MQG786466:MQG786482 MGK786466:MGK786482 LWO786466:LWO786482 LMS786466:LMS786482 LCW786466:LCW786482 KTA786466:KTA786482 KJE786466:KJE786482 JZI786466:JZI786482 JPM786466:JPM786482 JFQ786466:JFQ786482 IVU786466:IVU786482 ILY786466:ILY786482 ICC786466:ICC786482 HSG786466:HSG786482 HIK786466:HIK786482 GYO786466:GYO786482 GOS786466:GOS786482 GEW786466:GEW786482 FVA786466:FVA786482 FLE786466:FLE786482 FBI786466:FBI786482 ERM786466:ERM786482 EHQ786466:EHQ786482 DXU786466:DXU786482 DNY786466:DNY786482 DEC786466:DEC786482 CUG786466:CUG786482 CKK786466:CKK786482 CAO786466:CAO786482 BQS786466:BQS786482 BGW786466:BGW786482 AXA786466:AXA786482 ANE786466:ANE786482 ADI786466:ADI786482 TM786466:TM786482 JQ786466:JQ786482 U786466:U786482 WWC720930:WWC720946 WMG720930:WMG720946 WCK720930:WCK720946 VSO720930:VSO720946 VIS720930:VIS720946 UYW720930:UYW720946 UPA720930:UPA720946 UFE720930:UFE720946 TVI720930:TVI720946 TLM720930:TLM720946 TBQ720930:TBQ720946 SRU720930:SRU720946 SHY720930:SHY720946 RYC720930:RYC720946 ROG720930:ROG720946 REK720930:REK720946 QUO720930:QUO720946 QKS720930:QKS720946 QAW720930:QAW720946 PRA720930:PRA720946 PHE720930:PHE720946 OXI720930:OXI720946 ONM720930:ONM720946 ODQ720930:ODQ720946 NTU720930:NTU720946 NJY720930:NJY720946 NAC720930:NAC720946 MQG720930:MQG720946 MGK720930:MGK720946 LWO720930:LWO720946 LMS720930:LMS720946 LCW720930:LCW720946 KTA720930:KTA720946 KJE720930:KJE720946 JZI720930:JZI720946 JPM720930:JPM720946 JFQ720930:JFQ720946 IVU720930:IVU720946 ILY720930:ILY720946 ICC720930:ICC720946 HSG720930:HSG720946 HIK720930:HIK720946 GYO720930:GYO720946 GOS720930:GOS720946 GEW720930:GEW720946 FVA720930:FVA720946 FLE720930:FLE720946 FBI720930:FBI720946 ERM720930:ERM720946 EHQ720930:EHQ720946 DXU720930:DXU720946 DNY720930:DNY720946 DEC720930:DEC720946 CUG720930:CUG720946 CKK720930:CKK720946 CAO720930:CAO720946 BQS720930:BQS720946 BGW720930:BGW720946 AXA720930:AXA720946 ANE720930:ANE720946 ADI720930:ADI720946 TM720930:TM720946 JQ720930:JQ720946 U720930:U720946 WWC655394:WWC655410 WMG655394:WMG655410 WCK655394:WCK655410 VSO655394:VSO655410 VIS655394:VIS655410 UYW655394:UYW655410 UPA655394:UPA655410 UFE655394:UFE655410 TVI655394:TVI655410 TLM655394:TLM655410 TBQ655394:TBQ655410 SRU655394:SRU655410 SHY655394:SHY655410 RYC655394:RYC655410 ROG655394:ROG655410 REK655394:REK655410 QUO655394:QUO655410 QKS655394:QKS655410 QAW655394:QAW655410 PRA655394:PRA655410 PHE655394:PHE655410 OXI655394:OXI655410 ONM655394:ONM655410 ODQ655394:ODQ655410 NTU655394:NTU655410 NJY655394:NJY655410 NAC655394:NAC655410 MQG655394:MQG655410 MGK655394:MGK655410 LWO655394:LWO655410 LMS655394:LMS655410 LCW655394:LCW655410 KTA655394:KTA655410 KJE655394:KJE655410 JZI655394:JZI655410 JPM655394:JPM655410 JFQ655394:JFQ655410 IVU655394:IVU655410 ILY655394:ILY655410 ICC655394:ICC655410 HSG655394:HSG655410 HIK655394:HIK655410 GYO655394:GYO655410 GOS655394:GOS655410 GEW655394:GEW655410 FVA655394:FVA655410 FLE655394:FLE655410 FBI655394:FBI655410 ERM655394:ERM655410 EHQ655394:EHQ655410 DXU655394:DXU655410 DNY655394:DNY655410 DEC655394:DEC655410 CUG655394:CUG655410 CKK655394:CKK655410 CAO655394:CAO655410 BQS655394:BQS655410 BGW655394:BGW655410 AXA655394:AXA655410 ANE655394:ANE655410 ADI655394:ADI655410 TM655394:TM655410 JQ655394:JQ655410 U655394:U655410 WWC589858:WWC589874 WMG589858:WMG589874 WCK589858:WCK589874 VSO589858:VSO589874 VIS589858:VIS589874 UYW589858:UYW589874 UPA589858:UPA589874 UFE589858:UFE589874 TVI589858:TVI589874 TLM589858:TLM589874 TBQ589858:TBQ589874 SRU589858:SRU589874 SHY589858:SHY589874 RYC589858:RYC589874 ROG589858:ROG589874 REK589858:REK589874 QUO589858:QUO589874 QKS589858:QKS589874 QAW589858:QAW589874 PRA589858:PRA589874 PHE589858:PHE589874 OXI589858:OXI589874 ONM589858:ONM589874 ODQ589858:ODQ589874 NTU589858:NTU589874 NJY589858:NJY589874 NAC589858:NAC589874 MQG589858:MQG589874 MGK589858:MGK589874 LWO589858:LWO589874 LMS589858:LMS589874 LCW589858:LCW589874 KTA589858:KTA589874 KJE589858:KJE589874 JZI589858:JZI589874 JPM589858:JPM589874 JFQ589858:JFQ589874 IVU589858:IVU589874 ILY589858:ILY589874 ICC589858:ICC589874 HSG589858:HSG589874 HIK589858:HIK589874 GYO589858:GYO589874 GOS589858:GOS589874 GEW589858:GEW589874 FVA589858:FVA589874 FLE589858:FLE589874 FBI589858:FBI589874 ERM589858:ERM589874 EHQ589858:EHQ589874 DXU589858:DXU589874 DNY589858:DNY589874 DEC589858:DEC589874 CUG589858:CUG589874 CKK589858:CKK589874 CAO589858:CAO589874 BQS589858:BQS589874 BGW589858:BGW589874 AXA589858:AXA589874 ANE589858:ANE589874 ADI589858:ADI589874 TM589858:TM589874 JQ589858:JQ589874 U589858:U589874 WWC524322:WWC524338 WMG524322:WMG524338 WCK524322:WCK524338 VSO524322:VSO524338 VIS524322:VIS524338 UYW524322:UYW524338 UPA524322:UPA524338 UFE524322:UFE524338 TVI524322:TVI524338 TLM524322:TLM524338 TBQ524322:TBQ524338 SRU524322:SRU524338 SHY524322:SHY524338 RYC524322:RYC524338 ROG524322:ROG524338 REK524322:REK524338 QUO524322:QUO524338 QKS524322:QKS524338 QAW524322:QAW524338 PRA524322:PRA524338 PHE524322:PHE524338 OXI524322:OXI524338 ONM524322:ONM524338 ODQ524322:ODQ524338 NTU524322:NTU524338 NJY524322:NJY524338 NAC524322:NAC524338 MQG524322:MQG524338 MGK524322:MGK524338 LWO524322:LWO524338 LMS524322:LMS524338 LCW524322:LCW524338 KTA524322:KTA524338 KJE524322:KJE524338 JZI524322:JZI524338 JPM524322:JPM524338 JFQ524322:JFQ524338 IVU524322:IVU524338 ILY524322:ILY524338 ICC524322:ICC524338 HSG524322:HSG524338 HIK524322:HIK524338 GYO524322:GYO524338 GOS524322:GOS524338 GEW524322:GEW524338 FVA524322:FVA524338 FLE524322:FLE524338 FBI524322:FBI524338 ERM524322:ERM524338 EHQ524322:EHQ524338 DXU524322:DXU524338 DNY524322:DNY524338 DEC524322:DEC524338 CUG524322:CUG524338 CKK524322:CKK524338 CAO524322:CAO524338 BQS524322:BQS524338 BGW524322:BGW524338 AXA524322:AXA524338 ANE524322:ANE524338 ADI524322:ADI524338 TM524322:TM524338 JQ524322:JQ524338 U524322:U524338 WWC458786:WWC458802 WMG458786:WMG458802 WCK458786:WCK458802 VSO458786:VSO458802 VIS458786:VIS458802 UYW458786:UYW458802 UPA458786:UPA458802 UFE458786:UFE458802 TVI458786:TVI458802 TLM458786:TLM458802 TBQ458786:TBQ458802 SRU458786:SRU458802 SHY458786:SHY458802 RYC458786:RYC458802 ROG458786:ROG458802 REK458786:REK458802 QUO458786:QUO458802 QKS458786:QKS458802 QAW458786:QAW458802 PRA458786:PRA458802 PHE458786:PHE458802 OXI458786:OXI458802 ONM458786:ONM458802 ODQ458786:ODQ458802 NTU458786:NTU458802 NJY458786:NJY458802 NAC458786:NAC458802 MQG458786:MQG458802 MGK458786:MGK458802 LWO458786:LWO458802 LMS458786:LMS458802 LCW458786:LCW458802 KTA458786:KTA458802 KJE458786:KJE458802 JZI458786:JZI458802 JPM458786:JPM458802 JFQ458786:JFQ458802 IVU458786:IVU458802 ILY458786:ILY458802 ICC458786:ICC458802 HSG458786:HSG458802 HIK458786:HIK458802 GYO458786:GYO458802 GOS458786:GOS458802 GEW458786:GEW458802 FVA458786:FVA458802 FLE458786:FLE458802 FBI458786:FBI458802 ERM458786:ERM458802 EHQ458786:EHQ458802 DXU458786:DXU458802 DNY458786:DNY458802 DEC458786:DEC458802 CUG458786:CUG458802 CKK458786:CKK458802 CAO458786:CAO458802 BQS458786:BQS458802 BGW458786:BGW458802 AXA458786:AXA458802 ANE458786:ANE458802 ADI458786:ADI458802 TM458786:TM458802 JQ458786:JQ458802 U458786:U458802 WWC393250:WWC393266 WMG393250:WMG393266 WCK393250:WCK393266 VSO393250:VSO393266 VIS393250:VIS393266 UYW393250:UYW393266 UPA393250:UPA393266 UFE393250:UFE393266 TVI393250:TVI393266 TLM393250:TLM393266 TBQ393250:TBQ393266 SRU393250:SRU393266 SHY393250:SHY393266 RYC393250:RYC393266 ROG393250:ROG393266 REK393250:REK393266 QUO393250:QUO393266 QKS393250:QKS393266 QAW393250:QAW393266 PRA393250:PRA393266 PHE393250:PHE393266 OXI393250:OXI393266 ONM393250:ONM393266 ODQ393250:ODQ393266 NTU393250:NTU393266 NJY393250:NJY393266 NAC393250:NAC393266 MQG393250:MQG393266 MGK393250:MGK393266 LWO393250:LWO393266 LMS393250:LMS393266 LCW393250:LCW393266 KTA393250:KTA393266 KJE393250:KJE393266 JZI393250:JZI393266 JPM393250:JPM393266 JFQ393250:JFQ393266 IVU393250:IVU393266 ILY393250:ILY393266 ICC393250:ICC393266 HSG393250:HSG393266 HIK393250:HIK393266 GYO393250:GYO393266 GOS393250:GOS393266 GEW393250:GEW393266 FVA393250:FVA393266 FLE393250:FLE393266 FBI393250:FBI393266 ERM393250:ERM393266 EHQ393250:EHQ393266 DXU393250:DXU393266 DNY393250:DNY393266 DEC393250:DEC393266 CUG393250:CUG393266 CKK393250:CKK393266 CAO393250:CAO393266 BQS393250:BQS393266 BGW393250:BGW393266 AXA393250:AXA393266 ANE393250:ANE393266 ADI393250:ADI393266 TM393250:TM393266 JQ393250:JQ393266 U393250:U393266 WWC327714:WWC327730 WMG327714:WMG327730 WCK327714:WCK327730 VSO327714:VSO327730 VIS327714:VIS327730 UYW327714:UYW327730 UPA327714:UPA327730 UFE327714:UFE327730 TVI327714:TVI327730 TLM327714:TLM327730 TBQ327714:TBQ327730 SRU327714:SRU327730 SHY327714:SHY327730 RYC327714:RYC327730 ROG327714:ROG327730 REK327714:REK327730 QUO327714:QUO327730 QKS327714:QKS327730 QAW327714:QAW327730 PRA327714:PRA327730 PHE327714:PHE327730 OXI327714:OXI327730 ONM327714:ONM327730 ODQ327714:ODQ327730 NTU327714:NTU327730 NJY327714:NJY327730 NAC327714:NAC327730 MQG327714:MQG327730 MGK327714:MGK327730 LWO327714:LWO327730 LMS327714:LMS327730 LCW327714:LCW327730 KTA327714:KTA327730 KJE327714:KJE327730 JZI327714:JZI327730 JPM327714:JPM327730 JFQ327714:JFQ327730 IVU327714:IVU327730 ILY327714:ILY327730 ICC327714:ICC327730 HSG327714:HSG327730 HIK327714:HIK327730 GYO327714:GYO327730 GOS327714:GOS327730 GEW327714:GEW327730 FVA327714:FVA327730 FLE327714:FLE327730 FBI327714:FBI327730 ERM327714:ERM327730 EHQ327714:EHQ327730 DXU327714:DXU327730 DNY327714:DNY327730 DEC327714:DEC327730 CUG327714:CUG327730 CKK327714:CKK327730 CAO327714:CAO327730 BQS327714:BQS327730 BGW327714:BGW327730 AXA327714:AXA327730 ANE327714:ANE327730 ADI327714:ADI327730 TM327714:TM327730 JQ327714:JQ327730 U327714:U327730 WWC262178:WWC262194 WMG262178:WMG262194 WCK262178:WCK262194 VSO262178:VSO262194 VIS262178:VIS262194 UYW262178:UYW262194 UPA262178:UPA262194 UFE262178:UFE262194 TVI262178:TVI262194 TLM262178:TLM262194 TBQ262178:TBQ262194 SRU262178:SRU262194 SHY262178:SHY262194 RYC262178:RYC262194 ROG262178:ROG262194 REK262178:REK262194 QUO262178:QUO262194 QKS262178:QKS262194 QAW262178:QAW262194 PRA262178:PRA262194 PHE262178:PHE262194 OXI262178:OXI262194 ONM262178:ONM262194 ODQ262178:ODQ262194 NTU262178:NTU262194 NJY262178:NJY262194 NAC262178:NAC262194 MQG262178:MQG262194 MGK262178:MGK262194 LWO262178:LWO262194 LMS262178:LMS262194 LCW262178:LCW262194 KTA262178:KTA262194 KJE262178:KJE262194 JZI262178:JZI262194 JPM262178:JPM262194 JFQ262178:JFQ262194 IVU262178:IVU262194 ILY262178:ILY262194 ICC262178:ICC262194 HSG262178:HSG262194 HIK262178:HIK262194 GYO262178:GYO262194 GOS262178:GOS262194 GEW262178:GEW262194 FVA262178:FVA262194 FLE262178:FLE262194 FBI262178:FBI262194 ERM262178:ERM262194 EHQ262178:EHQ262194 DXU262178:DXU262194 DNY262178:DNY262194 DEC262178:DEC262194 CUG262178:CUG262194 CKK262178:CKK262194 CAO262178:CAO262194 BQS262178:BQS262194 BGW262178:BGW262194 AXA262178:AXA262194 ANE262178:ANE262194 ADI262178:ADI262194 TM262178:TM262194 JQ262178:JQ262194 U262178:U262194 WWC196642:WWC196658 WMG196642:WMG196658 WCK196642:WCK196658 VSO196642:VSO196658 VIS196642:VIS196658 UYW196642:UYW196658 UPA196642:UPA196658 UFE196642:UFE196658 TVI196642:TVI196658 TLM196642:TLM196658 TBQ196642:TBQ196658 SRU196642:SRU196658 SHY196642:SHY196658 RYC196642:RYC196658 ROG196642:ROG196658 REK196642:REK196658 QUO196642:QUO196658 QKS196642:QKS196658 QAW196642:QAW196658 PRA196642:PRA196658 PHE196642:PHE196658 OXI196642:OXI196658 ONM196642:ONM196658 ODQ196642:ODQ196658 NTU196642:NTU196658 NJY196642:NJY196658 NAC196642:NAC196658 MQG196642:MQG196658 MGK196642:MGK196658 LWO196642:LWO196658 LMS196642:LMS196658 LCW196642:LCW196658 KTA196642:KTA196658 KJE196642:KJE196658 JZI196642:JZI196658 JPM196642:JPM196658 JFQ196642:JFQ196658 IVU196642:IVU196658 ILY196642:ILY196658 ICC196642:ICC196658 HSG196642:HSG196658 HIK196642:HIK196658 GYO196642:GYO196658 GOS196642:GOS196658 GEW196642:GEW196658 FVA196642:FVA196658 FLE196642:FLE196658 FBI196642:FBI196658 ERM196642:ERM196658 EHQ196642:EHQ196658 DXU196642:DXU196658 DNY196642:DNY196658 DEC196642:DEC196658 CUG196642:CUG196658 CKK196642:CKK196658 CAO196642:CAO196658 BQS196642:BQS196658 BGW196642:BGW196658 AXA196642:AXA196658 ANE196642:ANE196658 ADI196642:ADI196658 TM196642:TM196658 JQ196642:JQ196658 U196642:U196658 WWC131106:WWC131122 WMG131106:WMG131122 WCK131106:WCK131122 VSO131106:VSO131122 VIS131106:VIS131122 UYW131106:UYW131122 UPA131106:UPA131122 UFE131106:UFE131122 TVI131106:TVI131122 TLM131106:TLM131122 TBQ131106:TBQ131122 SRU131106:SRU131122 SHY131106:SHY131122 RYC131106:RYC131122 ROG131106:ROG131122 REK131106:REK131122 QUO131106:QUO131122 QKS131106:QKS131122 QAW131106:QAW131122 PRA131106:PRA131122 PHE131106:PHE131122 OXI131106:OXI131122 ONM131106:ONM131122 ODQ131106:ODQ131122 NTU131106:NTU131122 NJY131106:NJY131122 NAC131106:NAC131122 MQG131106:MQG131122 MGK131106:MGK131122 LWO131106:LWO131122 LMS131106:LMS131122 LCW131106:LCW131122 KTA131106:KTA131122 KJE131106:KJE131122 JZI131106:JZI131122 JPM131106:JPM131122 JFQ131106:JFQ131122 IVU131106:IVU131122 ILY131106:ILY131122 ICC131106:ICC131122 HSG131106:HSG131122 HIK131106:HIK131122 GYO131106:GYO131122 GOS131106:GOS131122 GEW131106:GEW131122 FVA131106:FVA131122 FLE131106:FLE131122 FBI131106:FBI131122 ERM131106:ERM131122 EHQ131106:EHQ131122 DXU131106:DXU131122 DNY131106:DNY131122 DEC131106:DEC131122 CUG131106:CUG131122 CKK131106:CKK131122 CAO131106:CAO131122 BQS131106:BQS131122 BGW131106:BGW131122 AXA131106:AXA131122 ANE131106:ANE131122 ADI131106:ADI131122 TM131106:TM131122 JQ131106:JQ131122 U131106:U131122 WWC65570:WWC65586 WMG65570:WMG65586 WCK65570:WCK65586 VSO65570:VSO65586 VIS65570:VIS65586 UYW65570:UYW65586 UPA65570:UPA65586 UFE65570:UFE65586 TVI65570:TVI65586 TLM65570:TLM65586 TBQ65570:TBQ65586 SRU65570:SRU65586 SHY65570:SHY65586 RYC65570:RYC65586 ROG65570:ROG65586 REK65570:REK65586 QUO65570:QUO65586 QKS65570:QKS65586 QAW65570:QAW65586 PRA65570:PRA65586 PHE65570:PHE65586 OXI65570:OXI65586 ONM65570:ONM65586 ODQ65570:ODQ65586 NTU65570:NTU65586 NJY65570:NJY65586 NAC65570:NAC65586 MQG65570:MQG65586 MGK65570:MGK65586 LWO65570:LWO65586 LMS65570:LMS65586 LCW65570:LCW65586 KTA65570:KTA65586 KJE65570:KJE65586 JZI65570:JZI65586 JPM65570:JPM65586 JFQ65570:JFQ65586 IVU65570:IVU65586 ILY65570:ILY65586 ICC65570:ICC65586 HSG65570:HSG65586 HIK65570:HIK65586 GYO65570:GYO65586 GOS65570:GOS65586 GEW65570:GEW65586 FVA65570:FVA65586 FLE65570:FLE65586 FBI65570:FBI65586 ERM65570:ERM65586 EHQ65570:EHQ65586 DXU65570:DXU65586 DNY65570:DNY65586 DEC65570:DEC65586 CUG65570:CUG65586 CKK65570:CKK65586 CAO65570:CAO65586 BQS65570:BQS65586 BGW65570:BGW65586 AXA65570:AXA65586 ANE65570:ANE65586 ADI65570:ADI65586 TM65570:TM65586 JQ65570:JQ65586 U65570:U65586 WWC28:WWC50 WMG28:WMG50 WCK28:WCK50 VSO28:VSO50 VIS28:VIS50 UYW28:UYW50 UPA28:UPA50 UFE28:UFE50 TVI28:TVI50 TLM28:TLM50 TBQ28:TBQ50 SRU28:SRU50 SHY28:SHY50 RYC28:RYC50 ROG28:ROG50 REK28:REK50 QUO28:QUO50 QKS28:QKS50 QAW28:QAW50 PRA28:PRA50 PHE28:PHE50 OXI28:OXI50 ONM28:ONM50 ODQ28:ODQ50 NTU28:NTU50 NJY28:NJY50 NAC28:NAC50 MQG28:MQG50 MGK28:MGK50 LWO28:LWO50 LMS28:LMS50 LCW28:LCW50 KTA28:KTA50 KJE28:KJE50 JZI28:JZI50 JPM28:JPM50 JFQ28:JFQ50 IVU28:IVU50 ILY28:ILY50 ICC28:ICC50 HSG28:HSG50 HIK28:HIK50 GYO28:GYO50 GOS28:GOS50 GEW28:GEW50 FVA28:FVA50 FLE28:FLE50 FBI28:FBI50 ERM28:ERM50 EHQ28:EHQ50 DXU28:DXU50 DNY28:DNY50 DEC28:DEC50 CUG28:CUG50 CKK28:CKK50 CAO28:CAO50 BQS28:BQS50 BGW28:BGW50 AXA28:AXA50 ANE28:ANE50 ADI28:ADI50 TM28:TM50 U28:U50 JQ28:JQ50" xr:uid="{582BA07B-DFE6-4F37-A6C1-E3359E08235A}">
      <formula1>$U$1:$U$5</formula1>
    </dataValidation>
    <dataValidation type="list" allowBlank="1" showInputMessage="1" showErrorMessage="1" sqref="WWI983074:WWI983090 WMM983074:WMM983090 WCQ983074:WCQ983090 VSU983074:VSU983090 VIY983074:VIY983090 UZC983074:UZC983090 UPG983074:UPG983090 UFK983074:UFK983090 TVO983074:TVO983090 TLS983074:TLS983090 TBW983074:TBW983090 SSA983074:SSA983090 SIE983074:SIE983090 RYI983074:RYI983090 ROM983074:ROM983090 REQ983074:REQ983090 QUU983074:QUU983090 QKY983074:QKY983090 QBC983074:QBC983090 PRG983074:PRG983090 PHK983074:PHK983090 OXO983074:OXO983090 ONS983074:ONS983090 ODW983074:ODW983090 NUA983074:NUA983090 NKE983074:NKE983090 NAI983074:NAI983090 MQM983074:MQM983090 MGQ983074:MGQ983090 LWU983074:LWU983090 LMY983074:LMY983090 LDC983074:LDC983090 KTG983074:KTG983090 KJK983074:KJK983090 JZO983074:JZO983090 JPS983074:JPS983090 JFW983074:JFW983090 IWA983074:IWA983090 IME983074:IME983090 ICI983074:ICI983090 HSM983074:HSM983090 HIQ983074:HIQ983090 GYU983074:GYU983090 GOY983074:GOY983090 GFC983074:GFC983090 FVG983074:FVG983090 FLK983074:FLK983090 FBO983074:FBO983090 ERS983074:ERS983090 EHW983074:EHW983090 DYA983074:DYA983090 DOE983074:DOE983090 DEI983074:DEI983090 CUM983074:CUM983090 CKQ983074:CKQ983090 CAU983074:CAU983090 BQY983074:BQY983090 BHC983074:BHC983090 AXG983074:AXG983090 ANK983074:ANK983090 ADO983074:ADO983090 TS983074:TS983090 JW983074:JW983090 AA983074:AA983090 WWI917538:WWI917554 WMM917538:WMM917554 WCQ917538:WCQ917554 VSU917538:VSU917554 VIY917538:VIY917554 UZC917538:UZC917554 UPG917538:UPG917554 UFK917538:UFK917554 TVO917538:TVO917554 TLS917538:TLS917554 TBW917538:TBW917554 SSA917538:SSA917554 SIE917538:SIE917554 RYI917538:RYI917554 ROM917538:ROM917554 REQ917538:REQ917554 QUU917538:QUU917554 QKY917538:QKY917554 QBC917538:QBC917554 PRG917538:PRG917554 PHK917538:PHK917554 OXO917538:OXO917554 ONS917538:ONS917554 ODW917538:ODW917554 NUA917538:NUA917554 NKE917538:NKE917554 NAI917538:NAI917554 MQM917538:MQM917554 MGQ917538:MGQ917554 LWU917538:LWU917554 LMY917538:LMY917554 LDC917538:LDC917554 KTG917538:KTG917554 KJK917538:KJK917554 JZO917538:JZO917554 JPS917538:JPS917554 JFW917538:JFW917554 IWA917538:IWA917554 IME917538:IME917554 ICI917538:ICI917554 HSM917538:HSM917554 HIQ917538:HIQ917554 GYU917538:GYU917554 GOY917538:GOY917554 GFC917538:GFC917554 FVG917538:FVG917554 FLK917538:FLK917554 FBO917538:FBO917554 ERS917538:ERS917554 EHW917538:EHW917554 DYA917538:DYA917554 DOE917538:DOE917554 DEI917538:DEI917554 CUM917538:CUM917554 CKQ917538:CKQ917554 CAU917538:CAU917554 BQY917538:BQY917554 BHC917538:BHC917554 AXG917538:AXG917554 ANK917538:ANK917554 ADO917538:ADO917554 TS917538:TS917554 JW917538:JW917554 AA917538:AA917554 WWI852002:WWI852018 WMM852002:WMM852018 WCQ852002:WCQ852018 VSU852002:VSU852018 VIY852002:VIY852018 UZC852002:UZC852018 UPG852002:UPG852018 UFK852002:UFK852018 TVO852002:TVO852018 TLS852002:TLS852018 TBW852002:TBW852018 SSA852002:SSA852018 SIE852002:SIE852018 RYI852002:RYI852018 ROM852002:ROM852018 REQ852002:REQ852018 QUU852002:QUU852018 QKY852002:QKY852018 QBC852002:QBC852018 PRG852002:PRG852018 PHK852002:PHK852018 OXO852002:OXO852018 ONS852002:ONS852018 ODW852002:ODW852018 NUA852002:NUA852018 NKE852002:NKE852018 NAI852002:NAI852018 MQM852002:MQM852018 MGQ852002:MGQ852018 LWU852002:LWU852018 LMY852002:LMY852018 LDC852002:LDC852018 KTG852002:KTG852018 KJK852002:KJK852018 JZO852002:JZO852018 JPS852002:JPS852018 JFW852002:JFW852018 IWA852002:IWA852018 IME852002:IME852018 ICI852002:ICI852018 HSM852002:HSM852018 HIQ852002:HIQ852018 GYU852002:GYU852018 GOY852002:GOY852018 GFC852002:GFC852018 FVG852002:FVG852018 FLK852002:FLK852018 FBO852002:FBO852018 ERS852002:ERS852018 EHW852002:EHW852018 DYA852002:DYA852018 DOE852002:DOE852018 DEI852002:DEI852018 CUM852002:CUM852018 CKQ852002:CKQ852018 CAU852002:CAU852018 BQY852002:BQY852018 BHC852002:BHC852018 AXG852002:AXG852018 ANK852002:ANK852018 ADO852002:ADO852018 TS852002:TS852018 JW852002:JW852018 AA852002:AA852018 WWI786466:WWI786482 WMM786466:WMM786482 WCQ786466:WCQ786482 VSU786466:VSU786482 VIY786466:VIY786482 UZC786466:UZC786482 UPG786466:UPG786482 UFK786466:UFK786482 TVO786466:TVO786482 TLS786466:TLS786482 TBW786466:TBW786482 SSA786466:SSA786482 SIE786466:SIE786482 RYI786466:RYI786482 ROM786466:ROM786482 REQ786466:REQ786482 QUU786466:QUU786482 QKY786466:QKY786482 QBC786466:QBC786482 PRG786466:PRG786482 PHK786466:PHK786482 OXO786466:OXO786482 ONS786466:ONS786482 ODW786466:ODW786482 NUA786466:NUA786482 NKE786466:NKE786482 NAI786466:NAI786482 MQM786466:MQM786482 MGQ786466:MGQ786482 LWU786466:LWU786482 LMY786466:LMY786482 LDC786466:LDC786482 KTG786466:KTG786482 KJK786466:KJK786482 JZO786466:JZO786482 JPS786466:JPS786482 JFW786466:JFW786482 IWA786466:IWA786482 IME786466:IME786482 ICI786466:ICI786482 HSM786466:HSM786482 HIQ786466:HIQ786482 GYU786466:GYU786482 GOY786466:GOY786482 GFC786466:GFC786482 FVG786466:FVG786482 FLK786466:FLK786482 FBO786466:FBO786482 ERS786466:ERS786482 EHW786466:EHW786482 DYA786466:DYA786482 DOE786466:DOE786482 DEI786466:DEI786482 CUM786466:CUM786482 CKQ786466:CKQ786482 CAU786466:CAU786482 BQY786466:BQY786482 BHC786466:BHC786482 AXG786466:AXG786482 ANK786466:ANK786482 ADO786466:ADO786482 TS786466:TS786482 JW786466:JW786482 AA786466:AA786482 WWI720930:WWI720946 WMM720930:WMM720946 WCQ720930:WCQ720946 VSU720930:VSU720946 VIY720930:VIY720946 UZC720930:UZC720946 UPG720930:UPG720946 UFK720930:UFK720946 TVO720930:TVO720946 TLS720930:TLS720946 TBW720930:TBW720946 SSA720930:SSA720946 SIE720930:SIE720946 RYI720930:RYI720946 ROM720930:ROM720946 REQ720930:REQ720946 QUU720930:QUU720946 QKY720930:QKY720946 QBC720930:QBC720946 PRG720930:PRG720946 PHK720930:PHK720946 OXO720930:OXO720946 ONS720930:ONS720946 ODW720930:ODW720946 NUA720930:NUA720946 NKE720930:NKE720946 NAI720930:NAI720946 MQM720930:MQM720946 MGQ720930:MGQ720946 LWU720930:LWU720946 LMY720930:LMY720946 LDC720930:LDC720946 KTG720930:KTG720946 KJK720930:KJK720946 JZO720930:JZO720946 JPS720930:JPS720946 JFW720930:JFW720946 IWA720930:IWA720946 IME720930:IME720946 ICI720930:ICI720946 HSM720930:HSM720946 HIQ720930:HIQ720946 GYU720930:GYU720946 GOY720930:GOY720946 GFC720930:GFC720946 FVG720930:FVG720946 FLK720930:FLK720946 FBO720930:FBO720946 ERS720930:ERS720946 EHW720930:EHW720946 DYA720930:DYA720946 DOE720930:DOE720946 DEI720930:DEI720946 CUM720930:CUM720946 CKQ720930:CKQ720946 CAU720930:CAU720946 BQY720930:BQY720946 BHC720930:BHC720946 AXG720930:AXG720946 ANK720930:ANK720946 ADO720930:ADO720946 TS720930:TS720946 JW720930:JW720946 AA720930:AA720946 WWI655394:WWI655410 WMM655394:WMM655410 WCQ655394:WCQ655410 VSU655394:VSU655410 VIY655394:VIY655410 UZC655394:UZC655410 UPG655394:UPG655410 UFK655394:UFK655410 TVO655394:TVO655410 TLS655394:TLS655410 TBW655394:TBW655410 SSA655394:SSA655410 SIE655394:SIE655410 RYI655394:RYI655410 ROM655394:ROM655410 REQ655394:REQ655410 QUU655394:QUU655410 QKY655394:QKY655410 QBC655394:QBC655410 PRG655394:PRG655410 PHK655394:PHK655410 OXO655394:OXO655410 ONS655394:ONS655410 ODW655394:ODW655410 NUA655394:NUA655410 NKE655394:NKE655410 NAI655394:NAI655410 MQM655394:MQM655410 MGQ655394:MGQ655410 LWU655394:LWU655410 LMY655394:LMY655410 LDC655394:LDC655410 KTG655394:KTG655410 KJK655394:KJK655410 JZO655394:JZO655410 JPS655394:JPS655410 JFW655394:JFW655410 IWA655394:IWA655410 IME655394:IME655410 ICI655394:ICI655410 HSM655394:HSM655410 HIQ655394:HIQ655410 GYU655394:GYU655410 GOY655394:GOY655410 GFC655394:GFC655410 FVG655394:FVG655410 FLK655394:FLK655410 FBO655394:FBO655410 ERS655394:ERS655410 EHW655394:EHW655410 DYA655394:DYA655410 DOE655394:DOE655410 DEI655394:DEI655410 CUM655394:CUM655410 CKQ655394:CKQ655410 CAU655394:CAU655410 BQY655394:BQY655410 BHC655394:BHC655410 AXG655394:AXG655410 ANK655394:ANK655410 ADO655394:ADO655410 TS655394:TS655410 JW655394:JW655410 AA655394:AA655410 WWI589858:WWI589874 WMM589858:WMM589874 WCQ589858:WCQ589874 VSU589858:VSU589874 VIY589858:VIY589874 UZC589858:UZC589874 UPG589858:UPG589874 UFK589858:UFK589874 TVO589858:TVO589874 TLS589858:TLS589874 TBW589858:TBW589874 SSA589858:SSA589874 SIE589858:SIE589874 RYI589858:RYI589874 ROM589858:ROM589874 REQ589858:REQ589874 QUU589858:QUU589874 QKY589858:QKY589874 QBC589858:QBC589874 PRG589858:PRG589874 PHK589858:PHK589874 OXO589858:OXO589874 ONS589858:ONS589874 ODW589858:ODW589874 NUA589858:NUA589874 NKE589858:NKE589874 NAI589858:NAI589874 MQM589858:MQM589874 MGQ589858:MGQ589874 LWU589858:LWU589874 LMY589858:LMY589874 LDC589858:LDC589874 KTG589858:KTG589874 KJK589858:KJK589874 JZO589858:JZO589874 JPS589858:JPS589874 JFW589858:JFW589874 IWA589858:IWA589874 IME589858:IME589874 ICI589858:ICI589874 HSM589858:HSM589874 HIQ589858:HIQ589874 GYU589858:GYU589874 GOY589858:GOY589874 GFC589858:GFC589874 FVG589858:FVG589874 FLK589858:FLK589874 FBO589858:FBO589874 ERS589858:ERS589874 EHW589858:EHW589874 DYA589858:DYA589874 DOE589858:DOE589874 DEI589858:DEI589874 CUM589858:CUM589874 CKQ589858:CKQ589874 CAU589858:CAU589874 BQY589858:BQY589874 BHC589858:BHC589874 AXG589858:AXG589874 ANK589858:ANK589874 ADO589858:ADO589874 TS589858:TS589874 JW589858:JW589874 AA589858:AA589874 WWI524322:WWI524338 WMM524322:WMM524338 WCQ524322:WCQ524338 VSU524322:VSU524338 VIY524322:VIY524338 UZC524322:UZC524338 UPG524322:UPG524338 UFK524322:UFK524338 TVO524322:TVO524338 TLS524322:TLS524338 TBW524322:TBW524338 SSA524322:SSA524338 SIE524322:SIE524338 RYI524322:RYI524338 ROM524322:ROM524338 REQ524322:REQ524338 QUU524322:QUU524338 QKY524322:QKY524338 QBC524322:QBC524338 PRG524322:PRG524338 PHK524322:PHK524338 OXO524322:OXO524338 ONS524322:ONS524338 ODW524322:ODW524338 NUA524322:NUA524338 NKE524322:NKE524338 NAI524322:NAI524338 MQM524322:MQM524338 MGQ524322:MGQ524338 LWU524322:LWU524338 LMY524322:LMY524338 LDC524322:LDC524338 KTG524322:KTG524338 KJK524322:KJK524338 JZO524322:JZO524338 JPS524322:JPS524338 JFW524322:JFW524338 IWA524322:IWA524338 IME524322:IME524338 ICI524322:ICI524338 HSM524322:HSM524338 HIQ524322:HIQ524338 GYU524322:GYU524338 GOY524322:GOY524338 GFC524322:GFC524338 FVG524322:FVG524338 FLK524322:FLK524338 FBO524322:FBO524338 ERS524322:ERS524338 EHW524322:EHW524338 DYA524322:DYA524338 DOE524322:DOE524338 DEI524322:DEI524338 CUM524322:CUM524338 CKQ524322:CKQ524338 CAU524322:CAU524338 BQY524322:BQY524338 BHC524322:BHC524338 AXG524322:AXG524338 ANK524322:ANK524338 ADO524322:ADO524338 TS524322:TS524338 JW524322:JW524338 AA524322:AA524338 WWI458786:WWI458802 WMM458786:WMM458802 WCQ458786:WCQ458802 VSU458786:VSU458802 VIY458786:VIY458802 UZC458786:UZC458802 UPG458786:UPG458802 UFK458786:UFK458802 TVO458786:TVO458802 TLS458786:TLS458802 TBW458786:TBW458802 SSA458786:SSA458802 SIE458786:SIE458802 RYI458786:RYI458802 ROM458786:ROM458802 REQ458786:REQ458802 QUU458786:QUU458802 QKY458786:QKY458802 QBC458786:QBC458802 PRG458786:PRG458802 PHK458786:PHK458802 OXO458786:OXO458802 ONS458786:ONS458802 ODW458786:ODW458802 NUA458786:NUA458802 NKE458786:NKE458802 NAI458786:NAI458802 MQM458786:MQM458802 MGQ458786:MGQ458802 LWU458786:LWU458802 LMY458786:LMY458802 LDC458786:LDC458802 KTG458786:KTG458802 KJK458786:KJK458802 JZO458786:JZO458802 JPS458786:JPS458802 JFW458786:JFW458802 IWA458786:IWA458802 IME458786:IME458802 ICI458786:ICI458802 HSM458786:HSM458802 HIQ458786:HIQ458802 GYU458786:GYU458802 GOY458786:GOY458802 GFC458786:GFC458802 FVG458786:FVG458802 FLK458786:FLK458802 FBO458786:FBO458802 ERS458786:ERS458802 EHW458786:EHW458802 DYA458786:DYA458802 DOE458786:DOE458802 DEI458786:DEI458802 CUM458786:CUM458802 CKQ458786:CKQ458802 CAU458786:CAU458802 BQY458786:BQY458802 BHC458786:BHC458802 AXG458786:AXG458802 ANK458786:ANK458802 ADO458786:ADO458802 TS458786:TS458802 JW458786:JW458802 AA458786:AA458802 WWI393250:WWI393266 WMM393250:WMM393266 WCQ393250:WCQ393266 VSU393250:VSU393266 VIY393250:VIY393266 UZC393250:UZC393266 UPG393250:UPG393266 UFK393250:UFK393266 TVO393250:TVO393266 TLS393250:TLS393266 TBW393250:TBW393266 SSA393250:SSA393266 SIE393250:SIE393266 RYI393250:RYI393266 ROM393250:ROM393266 REQ393250:REQ393266 QUU393250:QUU393266 QKY393250:QKY393266 QBC393250:QBC393266 PRG393250:PRG393266 PHK393250:PHK393266 OXO393250:OXO393266 ONS393250:ONS393266 ODW393250:ODW393266 NUA393250:NUA393266 NKE393250:NKE393266 NAI393250:NAI393266 MQM393250:MQM393266 MGQ393250:MGQ393266 LWU393250:LWU393266 LMY393250:LMY393266 LDC393250:LDC393266 KTG393250:KTG393266 KJK393250:KJK393266 JZO393250:JZO393266 JPS393250:JPS393266 JFW393250:JFW393266 IWA393250:IWA393266 IME393250:IME393266 ICI393250:ICI393266 HSM393250:HSM393266 HIQ393250:HIQ393266 GYU393250:GYU393266 GOY393250:GOY393266 GFC393250:GFC393266 FVG393250:FVG393266 FLK393250:FLK393266 FBO393250:FBO393266 ERS393250:ERS393266 EHW393250:EHW393266 DYA393250:DYA393266 DOE393250:DOE393266 DEI393250:DEI393266 CUM393250:CUM393266 CKQ393250:CKQ393266 CAU393250:CAU393266 BQY393250:BQY393266 BHC393250:BHC393266 AXG393250:AXG393266 ANK393250:ANK393266 ADO393250:ADO393266 TS393250:TS393266 JW393250:JW393266 AA393250:AA393266 WWI327714:WWI327730 WMM327714:WMM327730 WCQ327714:WCQ327730 VSU327714:VSU327730 VIY327714:VIY327730 UZC327714:UZC327730 UPG327714:UPG327730 UFK327714:UFK327730 TVO327714:TVO327730 TLS327714:TLS327730 TBW327714:TBW327730 SSA327714:SSA327730 SIE327714:SIE327730 RYI327714:RYI327730 ROM327714:ROM327730 REQ327714:REQ327730 QUU327714:QUU327730 QKY327714:QKY327730 QBC327714:QBC327730 PRG327714:PRG327730 PHK327714:PHK327730 OXO327714:OXO327730 ONS327714:ONS327730 ODW327714:ODW327730 NUA327714:NUA327730 NKE327714:NKE327730 NAI327714:NAI327730 MQM327714:MQM327730 MGQ327714:MGQ327730 LWU327714:LWU327730 LMY327714:LMY327730 LDC327714:LDC327730 KTG327714:KTG327730 KJK327714:KJK327730 JZO327714:JZO327730 JPS327714:JPS327730 JFW327714:JFW327730 IWA327714:IWA327730 IME327714:IME327730 ICI327714:ICI327730 HSM327714:HSM327730 HIQ327714:HIQ327730 GYU327714:GYU327730 GOY327714:GOY327730 GFC327714:GFC327730 FVG327714:FVG327730 FLK327714:FLK327730 FBO327714:FBO327730 ERS327714:ERS327730 EHW327714:EHW327730 DYA327714:DYA327730 DOE327714:DOE327730 DEI327714:DEI327730 CUM327714:CUM327730 CKQ327714:CKQ327730 CAU327714:CAU327730 BQY327714:BQY327730 BHC327714:BHC327730 AXG327714:AXG327730 ANK327714:ANK327730 ADO327714:ADO327730 TS327714:TS327730 JW327714:JW327730 AA327714:AA327730 WWI262178:WWI262194 WMM262178:WMM262194 WCQ262178:WCQ262194 VSU262178:VSU262194 VIY262178:VIY262194 UZC262178:UZC262194 UPG262178:UPG262194 UFK262178:UFK262194 TVO262178:TVO262194 TLS262178:TLS262194 TBW262178:TBW262194 SSA262178:SSA262194 SIE262178:SIE262194 RYI262178:RYI262194 ROM262178:ROM262194 REQ262178:REQ262194 QUU262178:QUU262194 QKY262178:QKY262194 QBC262178:QBC262194 PRG262178:PRG262194 PHK262178:PHK262194 OXO262178:OXO262194 ONS262178:ONS262194 ODW262178:ODW262194 NUA262178:NUA262194 NKE262178:NKE262194 NAI262178:NAI262194 MQM262178:MQM262194 MGQ262178:MGQ262194 LWU262178:LWU262194 LMY262178:LMY262194 LDC262178:LDC262194 KTG262178:KTG262194 KJK262178:KJK262194 JZO262178:JZO262194 JPS262178:JPS262194 JFW262178:JFW262194 IWA262178:IWA262194 IME262178:IME262194 ICI262178:ICI262194 HSM262178:HSM262194 HIQ262178:HIQ262194 GYU262178:GYU262194 GOY262178:GOY262194 GFC262178:GFC262194 FVG262178:FVG262194 FLK262178:FLK262194 FBO262178:FBO262194 ERS262178:ERS262194 EHW262178:EHW262194 DYA262178:DYA262194 DOE262178:DOE262194 DEI262178:DEI262194 CUM262178:CUM262194 CKQ262178:CKQ262194 CAU262178:CAU262194 BQY262178:BQY262194 BHC262178:BHC262194 AXG262178:AXG262194 ANK262178:ANK262194 ADO262178:ADO262194 TS262178:TS262194 JW262178:JW262194 AA262178:AA262194 WWI196642:WWI196658 WMM196642:WMM196658 WCQ196642:WCQ196658 VSU196642:VSU196658 VIY196642:VIY196658 UZC196642:UZC196658 UPG196642:UPG196658 UFK196642:UFK196658 TVO196642:TVO196658 TLS196642:TLS196658 TBW196642:TBW196658 SSA196642:SSA196658 SIE196642:SIE196658 RYI196642:RYI196658 ROM196642:ROM196658 REQ196642:REQ196658 QUU196642:QUU196658 QKY196642:QKY196658 QBC196642:QBC196658 PRG196642:PRG196658 PHK196642:PHK196658 OXO196642:OXO196658 ONS196642:ONS196658 ODW196642:ODW196658 NUA196642:NUA196658 NKE196642:NKE196658 NAI196642:NAI196658 MQM196642:MQM196658 MGQ196642:MGQ196658 LWU196642:LWU196658 LMY196642:LMY196658 LDC196642:LDC196658 KTG196642:KTG196658 KJK196642:KJK196658 JZO196642:JZO196658 JPS196642:JPS196658 JFW196642:JFW196658 IWA196642:IWA196658 IME196642:IME196658 ICI196642:ICI196658 HSM196642:HSM196658 HIQ196642:HIQ196658 GYU196642:GYU196658 GOY196642:GOY196658 GFC196642:GFC196658 FVG196642:FVG196658 FLK196642:FLK196658 FBO196642:FBO196658 ERS196642:ERS196658 EHW196642:EHW196658 DYA196642:DYA196658 DOE196642:DOE196658 DEI196642:DEI196658 CUM196642:CUM196658 CKQ196642:CKQ196658 CAU196642:CAU196658 BQY196642:BQY196658 BHC196642:BHC196658 AXG196642:AXG196658 ANK196642:ANK196658 ADO196642:ADO196658 TS196642:TS196658 JW196642:JW196658 AA196642:AA196658 WWI131106:WWI131122 WMM131106:WMM131122 WCQ131106:WCQ131122 VSU131106:VSU131122 VIY131106:VIY131122 UZC131106:UZC131122 UPG131106:UPG131122 UFK131106:UFK131122 TVO131106:TVO131122 TLS131106:TLS131122 TBW131106:TBW131122 SSA131106:SSA131122 SIE131106:SIE131122 RYI131106:RYI131122 ROM131106:ROM131122 REQ131106:REQ131122 QUU131106:QUU131122 QKY131106:QKY131122 QBC131106:QBC131122 PRG131106:PRG131122 PHK131106:PHK131122 OXO131106:OXO131122 ONS131106:ONS131122 ODW131106:ODW131122 NUA131106:NUA131122 NKE131106:NKE131122 NAI131106:NAI131122 MQM131106:MQM131122 MGQ131106:MGQ131122 LWU131106:LWU131122 LMY131106:LMY131122 LDC131106:LDC131122 KTG131106:KTG131122 KJK131106:KJK131122 JZO131106:JZO131122 JPS131106:JPS131122 JFW131106:JFW131122 IWA131106:IWA131122 IME131106:IME131122 ICI131106:ICI131122 HSM131106:HSM131122 HIQ131106:HIQ131122 GYU131106:GYU131122 GOY131106:GOY131122 GFC131106:GFC131122 FVG131106:FVG131122 FLK131106:FLK131122 FBO131106:FBO131122 ERS131106:ERS131122 EHW131106:EHW131122 DYA131106:DYA131122 DOE131106:DOE131122 DEI131106:DEI131122 CUM131106:CUM131122 CKQ131106:CKQ131122 CAU131106:CAU131122 BQY131106:BQY131122 BHC131106:BHC131122 AXG131106:AXG131122 ANK131106:ANK131122 ADO131106:ADO131122 TS131106:TS131122 JW131106:JW131122 AA131106:AA131122 WWI65570:WWI65586 WMM65570:WMM65586 WCQ65570:WCQ65586 VSU65570:VSU65586 VIY65570:VIY65586 UZC65570:UZC65586 UPG65570:UPG65586 UFK65570:UFK65586 TVO65570:TVO65586 TLS65570:TLS65586 TBW65570:TBW65586 SSA65570:SSA65586 SIE65570:SIE65586 RYI65570:RYI65586 ROM65570:ROM65586 REQ65570:REQ65586 QUU65570:QUU65586 QKY65570:QKY65586 QBC65570:QBC65586 PRG65570:PRG65586 PHK65570:PHK65586 OXO65570:OXO65586 ONS65570:ONS65586 ODW65570:ODW65586 NUA65570:NUA65586 NKE65570:NKE65586 NAI65570:NAI65586 MQM65570:MQM65586 MGQ65570:MGQ65586 LWU65570:LWU65586 LMY65570:LMY65586 LDC65570:LDC65586 KTG65570:KTG65586 KJK65570:KJK65586 JZO65570:JZO65586 JPS65570:JPS65586 JFW65570:JFW65586 IWA65570:IWA65586 IME65570:IME65586 ICI65570:ICI65586 HSM65570:HSM65586 HIQ65570:HIQ65586 GYU65570:GYU65586 GOY65570:GOY65586 GFC65570:GFC65586 FVG65570:FVG65586 FLK65570:FLK65586 FBO65570:FBO65586 ERS65570:ERS65586 EHW65570:EHW65586 DYA65570:DYA65586 DOE65570:DOE65586 DEI65570:DEI65586 CUM65570:CUM65586 CKQ65570:CKQ65586 CAU65570:CAU65586 BQY65570:BQY65586 BHC65570:BHC65586 AXG65570:AXG65586 ANK65570:ANK65586 ADO65570:ADO65586 TS65570:TS65586 JW65570:JW65586 AA65570:AA65586 WWI28:WWI50 WMM28:WMM50 WCQ28:WCQ50 VSU28:VSU50 VIY28:VIY50 UZC28:UZC50 UPG28:UPG50 UFK28:UFK50 TVO28:TVO50 TLS28:TLS50 TBW28:TBW50 SSA28:SSA50 SIE28:SIE50 RYI28:RYI50 ROM28:ROM50 REQ28:REQ50 QUU28:QUU50 QKY28:QKY50 QBC28:QBC50 PRG28:PRG50 PHK28:PHK50 OXO28:OXO50 ONS28:ONS50 ODW28:ODW50 NUA28:NUA50 NKE28:NKE50 NAI28:NAI50 MQM28:MQM50 MGQ28:MGQ50 LWU28:LWU50 LMY28:LMY50 LDC28:LDC50 KTG28:KTG50 KJK28:KJK50 JZO28:JZO50 JPS28:JPS50 JFW28:JFW50 IWA28:IWA50 IME28:IME50 ICI28:ICI50 HSM28:HSM50 HIQ28:HIQ50 GYU28:GYU50 GOY28:GOY50 GFC28:GFC50 FVG28:FVG50 FLK28:FLK50 FBO28:FBO50 ERS28:ERS50 EHW28:EHW50 DYA28:DYA50 DOE28:DOE50 DEI28:DEI50 CUM28:CUM50 CKQ28:CKQ50 CAU28:CAU50 BQY28:BQY50 BHC28:BHC50 AXG28:AXG50 ANK28:ANK50 ADO28:ADO50 TS28:TS50 AA28:AA50 JW28:JW50" xr:uid="{7D1D6D06-EC41-4080-94FB-BB40BFFFBC6B}">
      <formula1>$AA$1:$AA$5</formula1>
    </dataValidation>
    <dataValidation type="list" allowBlank="1" showInputMessage="1" showErrorMessage="1" sqref="WWJ983074:WWJ983090 WMN983074:WMN983090 WCR983074:WCR983090 VSV983074:VSV983090 VIZ983074:VIZ983090 UZD983074:UZD983090 UPH983074:UPH983090 UFL983074:UFL983090 TVP983074:TVP983090 TLT983074:TLT983090 TBX983074:TBX983090 SSB983074:SSB983090 SIF983074:SIF983090 RYJ983074:RYJ983090 RON983074:RON983090 RER983074:RER983090 QUV983074:QUV983090 QKZ983074:QKZ983090 QBD983074:QBD983090 PRH983074:PRH983090 PHL983074:PHL983090 OXP983074:OXP983090 ONT983074:ONT983090 ODX983074:ODX983090 NUB983074:NUB983090 NKF983074:NKF983090 NAJ983074:NAJ983090 MQN983074:MQN983090 MGR983074:MGR983090 LWV983074:LWV983090 LMZ983074:LMZ983090 LDD983074:LDD983090 KTH983074:KTH983090 KJL983074:KJL983090 JZP983074:JZP983090 JPT983074:JPT983090 JFX983074:JFX983090 IWB983074:IWB983090 IMF983074:IMF983090 ICJ983074:ICJ983090 HSN983074:HSN983090 HIR983074:HIR983090 GYV983074:GYV983090 GOZ983074:GOZ983090 GFD983074:GFD983090 FVH983074:FVH983090 FLL983074:FLL983090 FBP983074:FBP983090 ERT983074:ERT983090 EHX983074:EHX983090 DYB983074:DYB983090 DOF983074:DOF983090 DEJ983074:DEJ983090 CUN983074:CUN983090 CKR983074:CKR983090 CAV983074:CAV983090 BQZ983074:BQZ983090 BHD983074:BHD983090 AXH983074:AXH983090 ANL983074:ANL983090 ADP983074:ADP983090 TT983074:TT983090 JX983074:JX983090 AB983074:AB983090 WWJ917538:WWJ917554 WMN917538:WMN917554 WCR917538:WCR917554 VSV917538:VSV917554 VIZ917538:VIZ917554 UZD917538:UZD917554 UPH917538:UPH917554 UFL917538:UFL917554 TVP917538:TVP917554 TLT917538:TLT917554 TBX917538:TBX917554 SSB917538:SSB917554 SIF917538:SIF917554 RYJ917538:RYJ917554 RON917538:RON917554 RER917538:RER917554 QUV917538:QUV917554 QKZ917538:QKZ917554 QBD917538:QBD917554 PRH917538:PRH917554 PHL917538:PHL917554 OXP917538:OXP917554 ONT917538:ONT917554 ODX917538:ODX917554 NUB917538:NUB917554 NKF917538:NKF917554 NAJ917538:NAJ917554 MQN917538:MQN917554 MGR917538:MGR917554 LWV917538:LWV917554 LMZ917538:LMZ917554 LDD917538:LDD917554 KTH917538:KTH917554 KJL917538:KJL917554 JZP917538:JZP917554 JPT917538:JPT917554 JFX917538:JFX917554 IWB917538:IWB917554 IMF917538:IMF917554 ICJ917538:ICJ917554 HSN917538:HSN917554 HIR917538:HIR917554 GYV917538:GYV917554 GOZ917538:GOZ917554 GFD917538:GFD917554 FVH917538:FVH917554 FLL917538:FLL917554 FBP917538:FBP917554 ERT917538:ERT917554 EHX917538:EHX917554 DYB917538:DYB917554 DOF917538:DOF917554 DEJ917538:DEJ917554 CUN917538:CUN917554 CKR917538:CKR917554 CAV917538:CAV917554 BQZ917538:BQZ917554 BHD917538:BHD917554 AXH917538:AXH917554 ANL917538:ANL917554 ADP917538:ADP917554 TT917538:TT917554 JX917538:JX917554 AB917538:AB917554 WWJ852002:WWJ852018 WMN852002:WMN852018 WCR852002:WCR852018 VSV852002:VSV852018 VIZ852002:VIZ852018 UZD852002:UZD852018 UPH852002:UPH852018 UFL852002:UFL852018 TVP852002:TVP852018 TLT852002:TLT852018 TBX852002:TBX852018 SSB852002:SSB852018 SIF852002:SIF852018 RYJ852002:RYJ852018 RON852002:RON852018 RER852002:RER852018 QUV852002:QUV852018 QKZ852002:QKZ852018 QBD852002:QBD852018 PRH852002:PRH852018 PHL852002:PHL852018 OXP852002:OXP852018 ONT852002:ONT852018 ODX852002:ODX852018 NUB852002:NUB852018 NKF852002:NKF852018 NAJ852002:NAJ852018 MQN852002:MQN852018 MGR852002:MGR852018 LWV852002:LWV852018 LMZ852002:LMZ852018 LDD852002:LDD852018 KTH852002:KTH852018 KJL852002:KJL852018 JZP852002:JZP852018 JPT852002:JPT852018 JFX852002:JFX852018 IWB852002:IWB852018 IMF852002:IMF852018 ICJ852002:ICJ852018 HSN852002:HSN852018 HIR852002:HIR852018 GYV852002:GYV852018 GOZ852002:GOZ852018 GFD852002:GFD852018 FVH852002:FVH852018 FLL852002:FLL852018 FBP852002:FBP852018 ERT852002:ERT852018 EHX852002:EHX852018 DYB852002:DYB852018 DOF852002:DOF852018 DEJ852002:DEJ852018 CUN852002:CUN852018 CKR852002:CKR852018 CAV852002:CAV852018 BQZ852002:BQZ852018 BHD852002:BHD852018 AXH852002:AXH852018 ANL852002:ANL852018 ADP852002:ADP852018 TT852002:TT852018 JX852002:JX852018 AB852002:AB852018 WWJ786466:WWJ786482 WMN786466:WMN786482 WCR786466:WCR786482 VSV786466:VSV786482 VIZ786466:VIZ786482 UZD786466:UZD786482 UPH786466:UPH786482 UFL786466:UFL786482 TVP786466:TVP786482 TLT786466:TLT786482 TBX786466:TBX786482 SSB786466:SSB786482 SIF786466:SIF786482 RYJ786466:RYJ786482 RON786466:RON786482 RER786466:RER786482 QUV786466:QUV786482 QKZ786466:QKZ786482 QBD786466:QBD786482 PRH786466:PRH786482 PHL786466:PHL786482 OXP786466:OXP786482 ONT786466:ONT786482 ODX786466:ODX786482 NUB786466:NUB786482 NKF786466:NKF786482 NAJ786466:NAJ786482 MQN786466:MQN786482 MGR786466:MGR786482 LWV786466:LWV786482 LMZ786466:LMZ786482 LDD786466:LDD786482 KTH786466:KTH786482 KJL786466:KJL786482 JZP786466:JZP786482 JPT786466:JPT786482 JFX786466:JFX786482 IWB786466:IWB786482 IMF786466:IMF786482 ICJ786466:ICJ786482 HSN786466:HSN786482 HIR786466:HIR786482 GYV786466:GYV786482 GOZ786466:GOZ786482 GFD786466:GFD786482 FVH786466:FVH786482 FLL786466:FLL786482 FBP786466:FBP786482 ERT786466:ERT786482 EHX786466:EHX786482 DYB786466:DYB786482 DOF786466:DOF786482 DEJ786466:DEJ786482 CUN786466:CUN786482 CKR786466:CKR786482 CAV786466:CAV786482 BQZ786466:BQZ786482 BHD786466:BHD786482 AXH786466:AXH786482 ANL786466:ANL786482 ADP786466:ADP786482 TT786466:TT786482 JX786466:JX786482 AB786466:AB786482 WWJ720930:WWJ720946 WMN720930:WMN720946 WCR720930:WCR720946 VSV720930:VSV720946 VIZ720930:VIZ720946 UZD720930:UZD720946 UPH720930:UPH720946 UFL720930:UFL720946 TVP720930:TVP720946 TLT720930:TLT720946 TBX720930:TBX720946 SSB720930:SSB720946 SIF720930:SIF720946 RYJ720930:RYJ720946 RON720930:RON720946 RER720930:RER720946 QUV720930:QUV720946 QKZ720930:QKZ720946 QBD720930:QBD720946 PRH720930:PRH720946 PHL720930:PHL720946 OXP720930:OXP720946 ONT720930:ONT720946 ODX720930:ODX720946 NUB720930:NUB720946 NKF720930:NKF720946 NAJ720930:NAJ720946 MQN720930:MQN720946 MGR720930:MGR720946 LWV720930:LWV720946 LMZ720930:LMZ720946 LDD720930:LDD720946 KTH720930:KTH720946 KJL720930:KJL720946 JZP720930:JZP720946 JPT720930:JPT720946 JFX720930:JFX720946 IWB720930:IWB720946 IMF720930:IMF720946 ICJ720930:ICJ720946 HSN720930:HSN720946 HIR720930:HIR720946 GYV720930:GYV720946 GOZ720930:GOZ720946 GFD720930:GFD720946 FVH720930:FVH720946 FLL720930:FLL720946 FBP720930:FBP720946 ERT720930:ERT720946 EHX720930:EHX720946 DYB720930:DYB720946 DOF720930:DOF720946 DEJ720930:DEJ720946 CUN720930:CUN720946 CKR720930:CKR720946 CAV720930:CAV720946 BQZ720930:BQZ720946 BHD720930:BHD720946 AXH720930:AXH720946 ANL720930:ANL720946 ADP720930:ADP720946 TT720930:TT720946 JX720930:JX720946 AB720930:AB720946 WWJ655394:WWJ655410 WMN655394:WMN655410 WCR655394:WCR655410 VSV655394:VSV655410 VIZ655394:VIZ655410 UZD655394:UZD655410 UPH655394:UPH655410 UFL655394:UFL655410 TVP655394:TVP655410 TLT655394:TLT655410 TBX655394:TBX655410 SSB655394:SSB655410 SIF655394:SIF655410 RYJ655394:RYJ655410 RON655394:RON655410 RER655394:RER655410 QUV655394:QUV655410 QKZ655394:QKZ655410 QBD655394:QBD655410 PRH655394:PRH655410 PHL655394:PHL655410 OXP655394:OXP655410 ONT655394:ONT655410 ODX655394:ODX655410 NUB655394:NUB655410 NKF655394:NKF655410 NAJ655394:NAJ655410 MQN655394:MQN655410 MGR655394:MGR655410 LWV655394:LWV655410 LMZ655394:LMZ655410 LDD655394:LDD655410 KTH655394:KTH655410 KJL655394:KJL655410 JZP655394:JZP655410 JPT655394:JPT655410 JFX655394:JFX655410 IWB655394:IWB655410 IMF655394:IMF655410 ICJ655394:ICJ655410 HSN655394:HSN655410 HIR655394:HIR655410 GYV655394:GYV655410 GOZ655394:GOZ655410 GFD655394:GFD655410 FVH655394:FVH655410 FLL655394:FLL655410 FBP655394:FBP655410 ERT655394:ERT655410 EHX655394:EHX655410 DYB655394:DYB655410 DOF655394:DOF655410 DEJ655394:DEJ655410 CUN655394:CUN655410 CKR655394:CKR655410 CAV655394:CAV655410 BQZ655394:BQZ655410 BHD655394:BHD655410 AXH655394:AXH655410 ANL655394:ANL655410 ADP655394:ADP655410 TT655394:TT655410 JX655394:JX655410 AB655394:AB655410 WWJ589858:WWJ589874 WMN589858:WMN589874 WCR589858:WCR589874 VSV589858:VSV589874 VIZ589858:VIZ589874 UZD589858:UZD589874 UPH589858:UPH589874 UFL589858:UFL589874 TVP589858:TVP589874 TLT589858:TLT589874 TBX589858:TBX589874 SSB589858:SSB589874 SIF589858:SIF589874 RYJ589858:RYJ589874 RON589858:RON589874 RER589858:RER589874 QUV589858:QUV589874 QKZ589858:QKZ589874 QBD589858:QBD589874 PRH589858:PRH589874 PHL589858:PHL589874 OXP589858:OXP589874 ONT589858:ONT589874 ODX589858:ODX589874 NUB589858:NUB589874 NKF589858:NKF589874 NAJ589858:NAJ589874 MQN589858:MQN589874 MGR589858:MGR589874 LWV589858:LWV589874 LMZ589858:LMZ589874 LDD589858:LDD589874 KTH589858:KTH589874 KJL589858:KJL589874 JZP589858:JZP589874 JPT589858:JPT589874 JFX589858:JFX589874 IWB589858:IWB589874 IMF589858:IMF589874 ICJ589858:ICJ589874 HSN589858:HSN589874 HIR589858:HIR589874 GYV589858:GYV589874 GOZ589858:GOZ589874 GFD589858:GFD589874 FVH589858:FVH589874 FLL589858:FLL589874 FBP589858:FBP589874 ERT589858:ERT589874 EHX589858:EHX589874 DYB589858:DYB589874 DOF589858:DOF589874 DEJ589858:DEJ589874 CUN589858:CUN589874 CKR589858:CKR589874 CAV589858:CAV589874 BQZ589858:BQZ589874 BHD589858:BHD589874 AXH589858:AXH589874 ANL589858:ANL589874 ADP589858:ADP589874 TT589858:TT589874 JX589858:JX589874 AB589858:AB589874 WWJ524322:WWJ524338 WMN524322:WMN524338 WCR524322:WCR524338 VSV524322:VSV524338 VIZ524322:VIZ524338 UZD524322:UZD524338 UPH524322:UPH524338 UFL524322:UFL524338 TVP524322:TVP524338 TLT524322:TLT524338 TBX524322:TBX524338 SSB524322:SSB524338 SIF524322:SIF524338 RYJ524322:RYJ524338 RON524322:RON524338 RER524322:RER524338 QUV524322:QUV524338 QKZ524322:QKZ524338 QBD524322:QBD524338 PRH524322:PRH524338 PHL524322:PHL524338 OXP524322:OXP524338 ONT524322:ONT524338 ODX524322:ODX524338 NUB524322:NUB524338 NKF524322:NKF524338 NAJ524322:NAJ524338 MQN524322:MQN524338 MGR524322:MGR524338 LWV524322:LWV524338 LMZ524322:LMZ524338 LDD524322:LDD524338 KTH524322:KTH524338 KJL524322:KJL524338 JZP524322:JZP524338 JPT524322:JPT524338 JFX524322:JFX524338 IWB524322:IWB524338 IMF524322:IMF524338 ICJ524322:ICJ524338 HSN524322:HSN524338 HIR524322:HIR524338 GYV524322:GYV524338 GOZ524322:GOZ524338 GFD524322:GFD524338 FVH524322:FVH524338 FLL524322:FLL524338 FBP524322:FBP524338 ERT524322:ERT524338 EHX524322:EHX524338 DYB524322:DYB524338 DOF524322:DOF524338 DEJ524322:DEJ524338 CUN524322:CUN524338 CKR524322:CKR524338 CAV524322:CAV524338 BQZ524322:BQZ524338 BHD524322:BHD524338 AXH524322:AXH524338 ANL524322:ANL524338 ADP524322:ADP524338 TT524322:TT524338 JX524322:JX524338 AB524322:AB524338 WWJ458786:WWJ458802 WMN458786:WMN458802 WCR458786:WCR458802 VSV458786:VSV458802 VIZ458786:VIZ458802 UZD458786:UZD458802 UPH458786:UPH458802 UFL458786:UFL458802 TVP458786:TVP458802 TLT458786:TLT458802 TBX458786:TBX458802 SSB458786:SSB458802 SIF458786:SIF458802 RYJ458786:RYJ458802 RON458786:RON458802 RER458786:RER458802 QUV458786:QUV458802 QKZ458786:QKZ458802 QBD458786:QBD458802 PRH458786:PRH458802 PHL458786:PHL458802 OXP458786:OXP458802 ONT458786:ONT458802 ODX458786:ODX458802 NUB458786:NUB458802 NKF458786:NKF458802 NAJ458786:NAJ458802 MQN458786:MQN458802 MGR458786:MGR458802 LWV458786:LWV458802 LMZ458786:LMZ458802 LDD458786:LDD458802 KTH458786:KTH458802 KJL458786:KJL458802 JZP458786:JZP458802 JPT458786:JPT458802 JFX458786:JFX458802 IWB458786:IWB458802 IMF458786:IMF458802 ICJ458786:ICJ458802 HSN458786:HSN458802 HIR458786:HIR458802 GYV458786:GYV458802 GOZ458786:GOZ458802 GFD458786:GFD458802 FVH458786:FVH458802 FLL458786:FLL458802 FBP458786:FBP458802 ERT458786:ERT458802 EHX458786:EHX458802 DYB458786:DYB458802 DOF458786:DOF458802 DEJ458786:DEJ458802 CUN458786:CUN458802 CKR458786:CKR458802 CAV458786:CAV458802 BQZ458786:BQZ458802 BHD458786:BHD458802 AXH458786:AXH458802 ANL458786:ANL458802 ADP458786:ADP458802 TT458786:TT458802 JX458786:JX458802 AB458786:AB458802 WWJ393250:WWJ393266 WMN393250:WMN393266 WCR393250:WCR393266 VSV393250:VSV393266 VIZ393250:VIZ393266 UZD393250:UZD393266 UPH393250:UPH393266 UFL393250:UFL393266 TVP393250:TVP393266 TLT393250:TLT393266 TBX393250:TBX393266 SSB393250:SSB393266 SIF393250:SIF393266 RYJ393250:RYJ393266 RON393250:RON393266 RER393250:RER393266 QUV393250:QUV393266 QKZ393250:QKZ393266 QBD393250:QBD393266 PRH393250:PRH393266 PHL393250:PHL393266 OXP393250:OXP393266 ONT393250:ONT393266 ODX393250:ODX393266 NUB393250:NUB393266 NKF393250:NKF393266 NAJ393250:NAJ393266 MQN393250:MQN393266 MGR393250:MGR393266 LWV393250:LWV393266 LMZ393250:LMZ393266 LDD393250:LDD393266 KTH393250:KTH393266 KJL393250:KJL393266 JZP393250:JZP393266 JPT393250:JPT393266 JFX393250:JFX393266 IWB393250:IWB393266 IMF393250:IMF393266 ICJ393250:ICJ393266 HSN393250:HSN393266 HIR393250:HIR393266 GYV393250:GYV393266 GOZ393250:GOZ393266 GFD393250:GFD393266 FVH393250:FVH393266 FLL393250:FLL393266 FBP393250:FBP393266 ERT393250:ERT393266 EHX393250:EHX393266 DYB393250:DYB393266 DOF393250:DOF393266 DEJ393250:DEJ393266 CUN393250:CUN393266 CKR393250:CKR393266 CAV393250:CAV393266 BQZ393250:BQZ393266 BHD393250:BHD393266 AXH393250:AXH393266 ANL393250:ANL393266 ADP393250:ADP393266 TT393250:TT393266 JX393250:JX393266 AB393250:AB393266 WWJ327714:WWJ327730 WMN327714:WMN327730 WCR327714:WCR327730 VSV327714:VSV327730 VIZ327714:VIZ327730 UZD327714:UZD327730 UPH327714:UPH327730 UFL327714:UFL327730 TVP327714:TVP327730 TLT327714:TLT327730 TBX327714:TBX327730 SSB327714:SSB327730 SIF327714:SIF327730 RYJ327714:RYJ327730 RON327714:RON327730 RER327714:RER327730 QUV327714:QUV327730 QKZ327714:QKZ327730 QBD327714:QBD327730 PRH327714:PRH327730 PHL327714:PHL327730 OXP327714:OXP327730 ONT327714:ONT327730 ODX327714:ODX327730 NUB327714:NUB327730 NKF327714:NKF327730 NAJ327714:NAJ327730 MQN327714:MQN327730 MGR327714:MGR327730 LWV327714:LWV327730 LMZ327714:LMZ327730 LDD327714:LDD327730 KTH327714:KTH327730 KJL327714:KJL327730 JZP327714:JZP327730 JPT327714:JPT327730 JFX327714:JFX327730 IWB327714:IWB327730 IMF327714:IMF327730 ICJ327714:ICJ327730 HSN327714:HSN327730 HIR327714:HIR327730 GYV327714:GYV327730 GOZ327714:GOZ327730 GFD327714:GFD327730 FVH327714:FVH327730 FLL327714:FLL327730 FBP327714:FBP327730 ERT327714:ERT327730 EHX327714:EHX327730 DYB327714:DYB327730 DOF327714:DOF327730 DEJ327714:DEJ327730 CUN327714:CUN327730 CKR327714:CKR327730 CAV327714:CAV327730 BQZ327714:BQZ327730 BHD327714:BHD327730 AXH327714:AXH327730 ANL327714:ANL327730 ADP327714:ADP327730 TT327714:TT327730 JX327714:JX327730 AB327714:AB327730 WWJ262178:WWJ262194 WMN262178:WMN262194 WCR262178:WCR262194 VSV262178:VSV262194 VIZ262178:VIZ262194 UZD262178:UZD262194 UPH262178:UPH262194 UFL262178:UFL262194 TVP262178:TVP262194 TLT262178:TLT262194 TBX262178:TBX262194 SSB262178:SSB262194 SIF262178:SIF262194 RYJ262178:RYJ262194 RON262178:RON262194 RER262178:RER262194 QUV262178:QUV262194 QKZ262178:QKZ262194 QBD262178:QBD262194 PRH262178:PRH262194 PHL262178:PHL262194 OXP262178:OXP262194 ONT262178:ONT262194 ODX262178:ODX262194 NUB262178:NUB262194 NKF262178:NKF262194 NAJ262178:NAJ262194 MQN262178:MQN262194 MGR262178:MGR262194 LWV262178:LWV262194 LMZ262178:LMZ262194 LDD262178:LDD262194 KTH262178:KTH262194 KJL262178:KJL262194 JZP262178:JZP262194 JPT262178:JPT262194 JFX262178:JFX262194 IWB262178:IWB262194 IMF262178:IMF262194 ICJ262178:ICJ262194 HSN262178:HSN262194 HIR262178:HIR262194 GYV262178:GYV262194 GOZ262178:GOZ262194 GFD262178:GFD262194 FVH262178:FVH262194 FLL262178:FLL262194 FBP262178:FBP262194 ERT262178:ERT262194 EHX262178:EHX262194 DYB262178:DYB262194 DOF262178:DOF262194 DEJ262178:DEJ262194 CUN262178:CUN262194 CKR262178:CKR262194 CAV262178:CAV262194 BQZ262178:BQZ262194 BHD262178:BHD262194 AXH262178:AXH262194 ANL262178:ANL262194 ADP262178:ADP262194 TT262178:TT262194 JX262178:JX262194 AB262178:AB262194 WWJ196642:WWJ196658 WMN196642:WMN196658 WCR196642:WCR196658 VSV196642:VSV196658 VIZ196642:VIZ196658 UZD196642:UZD196658 UPH196642:UPH196658 UFL196642:UFL196658 TVP196642:TVP196658 TLT196642:TLT196658 TBX196642:TBX196658 SSB196642:SSB196658 SIF196642:SIF196658 RYJ196642:RYJ196658 RON196642:RON196658 RER196642:RER196658 QUV196642:QUV196658 QKZ196642:QKZ196658 QBD196642:QBD196658 PRH196642:PRH196658 PHL196642:PHL196658 OXP196642:OXP196658 ONT196642:ONT196658 ODX196642:ODX196658 NUB196642:NUB196658 NKF196642:NKF196658 NAJ196642:NAJ196658 MQN196642:MQN196658 MGR196642:MGR196658 LWV196642:LWV196658 LMZ196642:LMZ196658 LDD196642:LDD196658 KTH196642:KTH196658 KJL196642:KJL196658 JZP196642:JZP196658 JPT196642:JPT196658 JFX196642:JFX196658 IWB196642:IWB196658 IMF196642:IMF196658 ICJ196642:ICJ196658 HSN196642:HSN196658 HIR196642:HIR196658 GYV196642:GYV196658 GOZ196642:GOZ196658 GFD196642:GFD196658 FVH196642:FVH196658 FLL196642:FLL196658 FBP196642:FBP196658 ERT196642:ERT196658 EHX196642:EHX196658 DYB196642:DYB196658 DOF196642:DOF196658 DEJ196642:DEJ196658 CUN196642:CUN196658 CKR196642:CKR196658 CAV196642:CAV196658 BQZ196642:BQZ196658 BHD196642:BHD196658 AXH196642:AXH196658 ANL196642:ANL196658 ADP196642:ADP196658 TT196642:TT196658 JX196642:JX196658 AB196642:AB196658 WWJ131106:WWJ131122 WMN131106:WMN131122 WCR131106:WCR131122 VSV131106:VSV131122 VIZ131106:VIZ131122 UZD131106:UZD131122 UPH131106:UPH131122 UFL131106:UFL131122 TVP131106:TVP131122 TLT131106:TLT131122 TBX131106:TBX131122 SSB131106:SSB131122 SIF131106:SIF131122 RYJ131106:RYJ131122 RON131106:RON131122 RER131106:RER131122 QUV131106:QUV131122 QKZ131106:QKZ131122 QBD131106:QBD131122 PRH131106:PRH131122 PHL131106:PHL131122 OXP131106:OXP131122 ONT131106:ONT131122 ODX131106:ODX131122 NUB131106:NUB131122 NKF131106:NKF131122 NAJ131106:NAJ131122 MQN131106:MQN131122 MGR131106:MGR131122 LWV131106:LWV131122 LMZ131106:LMZ131122 LDD131106:LDD131122 KTH131106:KTH131122 KJL131106:KJL131122 JZP131106:JZP131122 JPT131106:JPT131122 JFX131106:JFX131122 IWB131106:IWB131122 IMF131106:IMF131122 ICJ131106:ICJ131122 HSN131106:HSN131122 HIR131106:HIR131122 GYV131106:GYV131122 GOZ131106:GOZ131122 GFD131106:GFD131122 FVH131106:FVH131122 FLL131106:FLL131122 FBP131106:FBP131122 ERT131106:ERT131122 EHX131106:EHX131122 DYB131106:DYB131122 DOF131106:DOF131122 DEJ131106:DEJ131122 CUN131106:CUN131122 CKR131106:CKR131122 CAV131106:CAV131122 BQZ131106:BQZ131122 BHD131106:BHD131122 AXH131106:AXH131122 ANL131106:ANL131122 ADP131106:ADP131122 TT131106:TT131122 JX131106:JX131122 AB131106:AB131122 WWJ65570:WWJ65586 WMN65570:WMN65586 WCR65570:WCR65586 VSV65570:VSV65586 VIZ65570:VIZ65586 UZD65570:UZD65586 UPH65570:UPH65586 UFL65570:UFL65586 TVP65570:TVP65586 TLT65570:TLT65586 TBX65570:TBX65586 SSB65570:SSB65586 SIF65570:SIF65586 RYJ65570:RYJ65586 RON65570:RON65586 RER65570:RER65586 QUV65570:QUV65586 QKZ65570:QKZ65586 QBD65570:QBD65586 PRH65570:PRH65586 PHL65570:PHL65586 OXP65570:OXP65586 ONT65570:ONT65586 ODX65570:ODX65586 NUB65570:NUB65586 NKF65570:NKF65586 NAJ65570:NAJ65586 MQN65570:MQN65586 MGR65570:MGR65586 LWV65570:LWV65586 LMZ65570:LMZ65586 LDD65570:LDD65586 KTH65570:KTH65586 KJL65570:KJL65586 JZP65570:JZP65586 JPT65570:JPT65586 JFX65570:JFX65586 IWB65570:IWB65586 IMF65570:IMF65586 ICJ65570:ICJ65586 HSN65570:HSN65586 HIR65570:HIR65586 GYV65570:GYV65586 GOZ65570:GOZ65586 GFD65570:GFD65586 FVH65570:FVH65586 FLL65570:FLL65586 FBP65570:FBP65586 ERT65570:ERT65586 EHX65570:EHX65586 DYB65570:DYB65586 DOF65570:DOF65586 DEJ65570:DEJ65586 CUN65570:CUN65586 CKR65570:CKR65586 CAV65570:CAV65586 BQZ65570:BQZ65586 BHD65570:BHD65586 AXH65570:AXH65586 ANL65570:ANL65586 ADP65570:ADP65586 TT65570:TT65586 JX65570:JX65586 AB65570:AB65586 WWJ28:WWJ50 WMN28:WMN50 WCR28:WCR50 VSV28:VSV50 VIZ28:VIZ50 UZD28:UZD50 UPH28:UPH50 UFL28:UFL50 TVP28:TVP50 TLT28:TLT50 TBX28:TBX50 SSB28:SSB50 SIF28:SIF50 RYJ28:RYJ50 RON28:RON50 RER28:RER50 QUV28:QUV50 QKZ28:QKZ50 QBD28:QBD50 PRH28:PRH50 PHL28:PHL50 OXP28:OXP50 ONT28:ONT50 ODX28:ODX50 NUB28:NUB50 NKF28:NKF50 NAJ28:NAJ50 MQN28:MQN50 MGR28:MGR50 LWV28:LWV50 LMZ28:LMZ50 LDD28:LDD50 KTH28:KTH50 KJL28:KJL50 JZP28:JZP50 JPT28:JPT50 JFX28:JFX50 IWB28:IWB50 IMF28:IMF50 ICJ28:ICJ50 HSN28:HSN50 HIR28:HIR50 GYV28:GYV50 GOZ28:GOZ50 GFD28:GFD50 FVH28:FVH50 FLL28:FLL50 FBP28:FBP50 ERT28:ERT50 EHX28:EHX50 DYB28:DYB50 DOF28:DOF50 DEJ28:DEJ50 CUN28:CUN50 CKR28:CKR50 CAV28:CAV50 BQZ28:BQZ50 BHD28:BHD50 AXH28:AXH50 ANL28:ANL50 ADP28:ADP50 TT28:TT50 AB28:AB50 JX28:JX50" xr:uid="{553C9481-57FA-4125-80F8-36530628D666}">
      <formula1>$AB$1:$AB$8</formula1>
    </dataValidation>
    <dataValidation type="list" allowBlank="1" showInputMessage="1" showErrorMessage="1" sqref="WVM983074:WVM983090 WLQ983074:WLQ983090 WBU983074:WBU983090 VRY983074:VRY983090 VIC983074:VIC983090 UYG983074:UYG983090 UOK983074:UOK983090 UEO983074:UEO983090 TUS983074:TUS983090 TKW983074:TKW983090 TBA983074:TBA983090 SRE983074:SRE983090 SHI983074:SHI983090 RXM983074:RXM983090 RNQ983074:RNQ983090 RDU983074:RDU983090 QTY983074:QTY983090 QKC983074:QKC983090 QAG983074:QAG983090 PQK983074:PQK983090 PGO983074:PGO983090 OWS983074:OWS983090 OMW983074:OMW983090 ODA983074:ODA983090 NTE983074:NTE983090 NJI983074:NJI983090 MZM983074:MZM983090 MPQ983074:MPQ983090 MFU983074:MFU983090 LVY983074:LVY983090 LMC983074:LMC983090 LCG983074:LCG983090 KSK983074:KSK983090 KIO983074:KIO983090 JYS983074:JYS983090 JOW983074:JOW983090 JFA983074:JFA983090 IVE983074:IVE983090 ILI983074:ILI983090 IBM983074:IBM983090 HRQ983074:HRQ983090 HHU983074:HHU983090 GXY983074:GXY983090 GOC983074:GOC983090 GEG983074:GEG983090 FUK983074:FUK983090 FKO983074:FKO983090 FAS983074:FAS983090 EQW983074:EQW983090 EHA983074:EHA983090 DXE983074:DXE983090 DNI983074:DNI983090 DDM983074:DDM983090 CTQ983074:CTQ983090 CJU983074:CJU983090 BZY983074:BZY983090 BQC983074:BQC983090 BGG983074:BGG983090 AWK983074:AWK983090 AMO983074:AMO983090 ACS983074:ACS983090 SW983074:SW983090 JA983074:JA983090 E917538:E917554 WVM917538:WVM917554 WLQ917538:WLQ917554 WBU917538:WBU917554 VRY917538:VRY917554 VIC917538:VIC917554 UYG917538:UYG917554 UOK917538:UOK917554 UEO917538:UEO917554 TUS917538:TUS917554 TKW917538:TKW917554 TBA917538:TBA917554 SRE917538:SRE917554 SHI917538:SHI917554 RXM917538:RXM917554 RNQ917538:RNQ917554 RDU917538:RDU917554 QTY917538:QTY917554 QKC917538:QKC917554 QAG917538:QAG917554 PQK917538:PQK917554 PGO917538:PGO917554 OWS917538:OWS917554 OMW917538:OMW917554 ODA917538:ODA917554 NTE917538:NTE917554 NJI917538:NJI917554 MZM917538:MZM917554 MPQ917538:MPQ917554 MFU917538:MFU917554 LVY917538:LVY917554 LMC917538:LMC917554 LCG917538:LCG917554 KSK917538:KSK917554 KIO917538:KIO917554 JYS917538:JYS917554 JOW917538:JOW917554 JFA917538:JFA917554 IVE917538:IVE917554 ILI917538:ILI917554 IBM917538:IBM917554 HRQ917538:HRQ917554 HHU917538:HHU917554 GXY917538:GXY917554 GOC917538:GOC917554 GEG917538:GEG917554 FUK917538:FUK917554 FKO917538:FKO917554 FAS917538:FAS917554 EQW917538:EQW917554 EHA917538:EHA917554 DXE917538:DXE917554 DNI917538:DNI917554 DDM917538:DDM917554 CTQ917538:CTQ917554 CJU917538:CJU917554 BZY917538:BZY917554 BQC917538:BQC917554 BGG917538:BGG917554 AWK917538:AWK917554 AMO917538:AMO917554 ACS917538:ACS917554 SW917538:SW917554 JA917538:JA917554 E852002:E852018 WVM852002:WVM852018 WLQ852002:WLQ852018 WBU852002:WBU852018 VRY852002:VRY852018 VIC852002:VIC852018 UYG852002:UYG852018 UOK852002:UOK852018 UEO852002:UEO852018 TUS852002:TUS852018 TKW852002:TKW852018 TBA852002:TBA852018 SRE852002:SRE852018 SHI852002:SHI852018 RXM852002:RXM852018 RNQ852002:RNQ852018 RDU852002:RDU852018 QTY852002:QTY852018 QKC852002:QKC852018 QAG852002:QAG852018 PQK852002:PQK852018 PGO852002:PGO852018 OWS852002:OWS852018 OMW852002:OMW852018 ODA852002:ODA852018 NTE852002:NTE852018 NJI852002:NJI852018 MZM852002:MZM852018 MPQ852002:MPQ852018 MFU852002:MFU852018 LVY852002:LVY852018 LMC852002:LMC852018 LCG852002:LCG852018 KSK852002:KSK852018 KIO852002:KIO852018 JYS852002:JYS852018 JOW852002:JOW852018 JFA852002:JFA852018 IVE852002:IVE852018 ILI852002:ILI852018 IBM852002:IBM852018 HRQ852002:HRQ852018 HHU852002:HHU852018 GXY852002:GXY852018 GOC852002:GOC852018 GEG852002:GEG852018 FUK852002:FUK852018 FKO852002:FKO852018 FAS852002:FAS852018 EQW852002:EQW852018 EHA852002:EHA852018 DXE852002:DXE852018 DNI852002:DNI852018 DDM852002:DDM852018 CTQ852002:CTQ852018 CJU852002:CJU852018 BZY852002:BZY852018 BQC852002:BQC852018 BGG852002:BGG852018 AWK852002:AWK852018 AMO852002:AMO852018 ACS852002:ACS852018 SW852002:SW852018 JA852002:JA852018 E786466:E786482 WVM786466:WVM786482 WLQ786466:WLQ786482 WBU786466:WBU786482 VRY786466:VRY786482 VIC786466:VIC786482 UYG786466:UYG786482 UOK786466:UOK786482 UEO786466:UEO786482 TUS786466:TUS786482 TKW786466:TKW786482 TBA786466:TBA786482 SRE786466:SRE786482 SHI786466:SHI786482 RXM786466:RXM786482 RNQ786466:RNQ786482 RDU786466:RDU786482 QTY786466:QTY786482 QKC786466:QKC786482 QAG786466:QAG786482 PQK786466:PQK786482 PGO786466:PGO786482 OWS786466:OWS786482 OMW786466:OMW786482 ODA786466:ODA786482 NTE786466:NTE786482 NJI786466:NJI786482 MZM786466:MZM786482 MPQ786466:MPQ786482 MFU786466:MFU786482 LVY786466:LVY786482 LMC786466:LMC786482 LCG786466:LCG786482 KSK786466:KSK786482 KIO786466:KIO786482 JYS786466:JYS786482 JOW786466:JOW786482 JFA786466:JFA786482 IVE786466:IVE786482 ILI786466:ILI786482 IBM786466:IBM786482 HRQ786466:HRQ786482 HHU786466:HHU786482 GXY786466:GXY786482 GOC786466:GOC786482 GEG786466:GEG786482 FUK786466:FUK786482 FKO786466:FKO786482 FAS786466:FAS786482 EQW786466:EQW786482 EHA786466:EHA786482 DXE786466:DXE786482 DNI786466:DNI786482 DDM786466:DDM786482 CTQ786466:CTQ786482 CJU786466:CJU786482 BZY786466:BZY786482 BQC786466:BQC786482 BGG786466:BGG786482 AWK786466:AWK786482 AMO786466:AMO786482 ACS786466:ACS786482 SW786466:SW786482 JA786466:JA786482 E720930:E720946 WVM720930:WVM720946 WLQ720930:WLQ720946 WBU720930:WBU720946 VRY720930:VRY720946 VIC720930:VIC720946 UYG720930:UYG720946 UOK720930:UOK720946 UEO720930:UEO720946 TUS720930:TUS720946 TKW720930:TKW720946 TBA720930:TBA720946 SRE720930:SRE720946 SHI720930:SHI720946 RXM720930:RXM720946 RNQ720930:RNQ720946 RDU720930:RDU720946 QTY720930:QTY720946 QKC720930:QKC720946 QAG720930:QAG720946 PQK720930:PQK720946 PGO720930:PGO720946 OWS720930:OWS720946 OMW720930:OMW720946 ODA720930:ODA720946 NTE720930:NTE720946 NJI720930:NJI720946 MZM720930:MZM720946 MPQ720930:MPQ720946 MFU720930:MFU720946 LVY720930:LVY720946 LMC720930:LMC720946 LCG720930:LCG720946 KSK720930:KSK720946 KIO720930:KIO720946 JYS720930:JYS720946 JOW720930:JOW720946 JFA720930:JFA720946 IVE720930:IVE720946 ILI720930:ILI720946 IBM720930:IBM720946 HRQ720930:HRQ720946 HHU720930:HHU720946 GXY720930:GXY720946 GOC720930:GOC720946 GEG720930:GEG720946 FUK720930:FUK720946 FKO720930:FKO720946 FAS720930:FAS720946 EQW720930:EQW720946 EHA720930:EHA720946 DXE720930:DXE720946 DNI720930:DNI720946 DDM720930:DDM720946 CTQ720930:CTQ720946 CJU720930:CJU720946 BZY720930:BZY720946 BQC720930:BQC720946 BGG720930:BGG720946 AWK720930:AWK720946 AMO720930:AMO720946 ACS720930:ACS720946 SW720930:SW720946 JA720930:JA720946 E655394:E655410 WVM655394:WVM655410 WLQ655394:WLQ655410 WBU655394:WBU655410 VRY655394:VRY655410 VIC655394:VIC655410 UYG655394:UYG655410 UOK655394:UOK655410 UEO655394:UEO655410 TUS655394:TUS655410 TKW655394:TKW655410 TBA655394:TBA655410 SRE655394:SRE655410 SHI655394:SHI655410 RXM655394:RXM655410 RNQ655394:RNQ655410 RDU655394:RDU655410 QTY655394:QTY655410 QKC655394:QKC655410 QAG655394:QAG655410 PQK655394:PQK655410 PGO655394:PGO655410 OWS655394:OWS655410 OMW655394:OMW655410 ODA655394:ODA655410 NTE655394:NTE655410 NJI655394:NJI655410 MZM655394:MZM655410 MPQ655394:MPQ655410 MFU655394:MFU655410 LVY655394:LVY655410 LMC655394:LMC655410 LCG655394:LCG655410 KSK655394:KSK655410 KIO655394:KIO655410 JYS655394:JYS655410 JOW655394:JOW655410 JFA655394:JFA655410 IVE655394:IVE655410 ILI655394:ILI655410 IBM655394:IBM655410 HRQ655394:HRQ655410 HHU655394:HHU655410 GXY655394:GXY655410 GOC655394:GOC655410 GEG655394:GEG655410 FUK655394:FUK655410 FKO655394:FKO655410 FAS655394:FAS655410 EQW655394:EQW655410 EHA655394:EHA655410 DXE655394:DXE655410 DNI655394:DNI655410 DDM655394:DDM655410 CTQ655394:CTQ655410 CJU655394:CJU655410 BZY655394:BZY655410 BQC655394:BQC655410 BGG655394:BGG655410 AWK655394:AWK655410 AMO655394:AMO655410 ACS655394:ACS655410 SW655394:SW655410 JA655394:JA655410 E589858:E589874 WVM589858:WVM589874 WLQ589858:WLQ589874 WBU589858:WBU589874 VRY589858:VRY589874 VIC589858:VIC589874 UYG589858:UYG589874 UOK589858:UOK589874 UEO589858:UEO589874 TUS589858:TUS589874 TKW589858:TKW589874 TBA589858:TBA589874 SRE589858:SRE589874 SHI589858:SHI589874 RXM589858:RXM589874 RNQ589858:RNQ589874 RDU589858:RDU589874 QTY589858:QTY589874 QKC589858:QKC589874 QAG589858:QAG589874 PQK589858:PQK589874 PGO589858:PGO589874 OWS589858:OWS589874 OMW589858:OMW589874 ODA589858:ODA589874 NTE589858:NTE589874 NJI589858:NJI589874 MZM589858:MZM589874 MPQ589858:MPQ589874 MFU589858:MFU589874 LVY589858:LVY589874 LMC589858:LMC589874 LCG589858:LCG589874 KSK589858:KSK589874 KIO589858:KIO589874 JYS589858:JYS589874 JOW589858:JOW589874 JFA589858:JFA589874 IVE589858:IVE589874 ILI589858:ILI589874 IBM589858:IBM589874 HRQ589858:HRQ589874 HHU589858:HHU589874 GXY589858:GXY589874 GOC589858:GOC589874 GEG589858:GEG589874 FUK589858:FUK589874 FKO589858:FKO589874 FAS589858:FAS589874 EQW589858:EQW589874 EHA589858:EHA589874 DXE589858:DXE589874 DNI589858:DNI589874 DDM589858:DDM589874 CTQ589858:CTQ589874 CJU589858:CJU589874 BZY589858:BZY589874 BQC589858:BQC589874 BGG589858:BGG589874 AWK589858:AWK589874 AMO589858:AMO589874 ACS589858:ACS589874 SW589858:SW589874 JA589858:JA589874 E524322:E524338 WVM524322:WVM524338 WLQ524322:WLQ524338 WBU524322:WBU524338 VRY524322:VRY524338 VIC524322:VIC524338 UYG524322:UYG524338 UOK524322:UOK524338 UEO524322:UEO524338 TUS524322:TUS524338 TKW524322:TKW524338 TBA524322:TBA524338 SRE524322:SRE524338 SHI524322:SHI524338 RXM524322:RXM524338 RNQ524322:RNQ524338 RDU524322:RDU524338 QTY524322:QTY524338 QKC524322:QKC524338 QAG524322:QAG524338 PQK524322:PQK524338 PGO524322:PGO524338 OWS524322:OWS524338 OMW524322:OMW524338 ODA524322:ODA524338 NTE524322:NTE524338 NJI524322:NJI524338 MZM524322:MZM524338 MPQ524322:MPQ524338 MFU524322:MFU524338 LVY524322:LVY524338 LMC524322:LMC524338 LCG524322:LCG524338 KSK524322:KSK524338 KIO524322:KIO524338 JYS524322:JYS524338 JOW524322:JOW524338 JFA524322:JFA524338 IVE524322:IVE524338 ILI524322:ILI524338 IBM524322:IBM524338 HRQ524322:HRQ524338 HHU524322:HHU524338 GXY524322:GXY524338 GOC524322:GOC524338 GEG524322:GEG524338 FUK524322:FUK524338 FKO524322:FKO524338 FAS524322:FAS524338 EQW524322:EQW524338 EHA524322:EHA524338 DXE524322:DXE524338 DNI524322:DNI524338 DDM524322:DDM524338 CTQ524322:CTQ524338 CJU524322:CJU524338 BZY524322:BZY524338 BQC524322:BQC524338 BGG524322:BGG524338 AWK524322:AWK524338 AMO524322:AMO524338 ACS524322:ACS524338 SW524322:SW524338 JA524322:JA524338 E458786:E458802 WVM458786:WVM458802 WLQ458786:WLQ458802 WBU458786:WBU458802 VRY458786:VRY458802 VIC458786:VIC458802 UYG458786:UYG458802 UOK458786:UOK458802 UEO458786:UEO458802 TUS458786:TUS458802 TKW458786:TKW458802 TBA458786:TBA458802 SRE458786:SRE458802 SHI458786:SHI458802 RXM458786:RXM458802 RNQ458786:RNQ458802 RDU458786:RDU458802 QTY458786:QTY458802 QKC458786:QKC458802 QAG458786:QAG458802 PQK458786:PQK458802 PGO458786:PGO458802 OWS458786:OWS458802 OMW458786:OMW458802 ODA458786:ODA458802 NTE458786:NTE458802 NJI458786:NJI458802 MZM458786:MZM458802 MPQ458786:MPQ458802 MFU458786:MFU458802 LVY458786:LVY458802 LMC458786:LMC458802 LCG458786:LCG458802 KSK458786:KSK458802 KIO458786:KIO458802 JYS458786:JYS458802 JOW458786:JOW458802 JFA458786:JFA458802 IVE458786:IVE458802 ILI458786:ILI458802 IBM458786:IBM458802 HRQ458786:HRQ458802 HHU458786:HHU458802 GXY458786:GXY458802 GOC458786:GOC458802 GEG458786:GEG458802 FUK458786:FUK458802 FKO458786:FKO458802 FAS458786:FAS458802 EQW458786:EQW458802 EHA458786:EHA458802 DXE458786:DXE458802 DNI458786:DNI458802 DDM458786:DDM458802 CTQ458786:CTQ458802 CJU458786:CJU458802 BZY458786:BZY458802 BQC458786:BQC458802 BGG458786:BGG458802 AWK458786:AWK458802 AMO458786:AMO458802 ACS458786:ACS458802 SW458786:SW458802 JA458786:JA458802 E393250:E393266 WVM393250:WVM393266 WLQ393250:WLQ393266 WBU393250:WBU393266 VRY393250:VRY393266 VIC393250:VIC393266 UYG393250:UYG393266 UOK393250:UOK393266 UEO393250:UEO393266 TUS393250:TUS393266 TKW393250:TKW393266 TBA393250:TBA393266 SRE393250:SRE393266 SHI393250:SHI393266 RXM393250:RXM393266 RNQ393250:RNQ393266 RDU393250:RDU393266 QTY393250:QTY393266 QKC393250:QKC393266 QAG393250:QAG393266 PQK393250:PQK393266 PGO393250:PGO393266 OWS393250:OWS393266 OMW393250:OMW393266 ODA393250:ODA393266 NTE393250:NTE393266 NJI393250:NJI393266 MZM393250:MZM393266 MPQ393250:MPQ393266 MFU393250:MFU393266 LVY393250:LVY393266 LMC393250:LMC393266 LCG393250:LCG393266 KSK393250:KSK393266 KIO393250:KIO393266 JYS393250:JYS393266 JOW393250:JOW393266 JFA393250:JFA393266 IVE393250:IVE393266 ILI393250:ILI393266 IBM393250:IBM393266 HRQ393250:HRQ393266 HHU393250:HHU393266 GXY393250:GXY393266 GOC393250:GOC393266 GEG393250:GEG393266 FUK393250:FUK393266 FKO393250:FKO393266 FAS393250:FAS393266 EQW393250:EQW393266 EHA393250:EHA393266 DXE393250:DXE393266 DNI393250:DNI393266 DDM393250:DDM393266 CTQ393250:CTQ393266 CJU393250:CJU393266 BZY393250:BZY393266 BQC393250:BQC393266 BGG393250:BGG393266 AWK393250:AWK393266 AMO393250:AMO393266 ACS393250:ACS393266 SW393250:SW393266 JA393250:JA393266 E327714:E327730 WVM327714:WVM327730 WLQ327714:WLQ327730 WBU327714:WBU327730 VRY327714:VRY327730 VIC327714:VIC327730 UYG327714:UYG327730 UOK327714:UOK327730 UEO327714:UEO327730 TUS327714:TUS327730 TKW327714:TKW327730 TBA327714:TBA327730 SRE327714:SRE327730 SHI327714:SHI327730 RXM327714:RXM327730 RNQ327714:RNQ327730 RDU327714:RDU327730 QTY327714:QTY327730 QKC327714:QKC327730 QAG327714:QAG327730 PQK327714:PQK327730 PGO327714:PGO327730 OWS327714:OWS327730 OMW327714:OMW327730 ODA327714:ODA327730 NTE327714:NTE327730 NJI327714:NJI327730 MZM327714:MZM327730 MPQ327714:MPQ327730 MFU327714:MFU327730 LVY327714:LVY327730 LMC327714:LMC327730 LCG327714:LCG327730 KSK327714:KSK327730 KIO327714:KIO327730 JYS327714:JYS327730 JOW327714:JOW327730 JFA327714:JFA327730 IVE327714:IVE327730 ILI327714:ILI327730 IBM327714:IBM327730 HRQ327714:HRQ327730 HHU327714:HHU327730 GXY327714:GXY327730 GOC327714:GOC327730 GEG327714:GEG327730 FUK327714:FUK327730 FKO327714:FKO327730 FAS327714:FAS327730 EQW327714:EQW327730 EHA327714:EHA327730 DXE327714:DXE327730 DNI327714:DNI327730 DDM327714:DDM327730 CTQ327714:CTQ327730 CJU327714:CJU327730 BZY327714:BZY327730 BQC327714:BQC327730 BGG327714:BGG327730 AWK327714:AWK327730 AMO327714:AMO327730 ACS327714:ACS327730 SW327714:SW327730 JA327714:JA327730 E262178:E262194 WVM262178:WVM262194 WLQ262178:WLQ262194 WBU262178:WBU262194 VRY262178:VRY262194 VIC262178:VIC262194 UYG262178:UYG262194 UOK262178:UOK262194 UEO262178:UEO262194 TUS262178:TUS262194 TKW262178:TKW262194 TBA262178:TBA262194 SRE262178:SRE262194 SHI262178:SHI262194 RXM262178:RXM262194 RNQ262178:RNQ262194 RDU262178:RDU262194 QTY262178:QTY262194 QKC262178:QKC262194 QAG262178:QAG262194 PQK262178:PQK262194 PGO262178:PGO262194 OWS262178:OWS262194 OMW262178:OMW262194 ODA262178:ODA262194 NTE262178:NTE262194 NJI262178:NJI262194 MZM262178:MZM262194 MPQ262178:MPQ262194 MFU262178:MFU262194 LVY262178:LVY262194 LMC262178:LMC262194 LCG262178:LCG262194 KSK262178:KSK262194 KIO262178:KIO262194 JYS262178:JYS262194 JOW262178:JOW262194 JFA262178:JFA262194 IVE262178:IVE262194 ILI262178:ILI262194 IBM262178:IBM262194 HRQ262178:HRQ262194 HHU262178:HHU262194 GXY262178:GXY262194 GOC262178:GOC262194 GEG262178:GEG262194 FUK262178:FUK262194 FKO262178:FKO262194 FAS262178:FAS262194 EQW262178:EQW262194 EHA262178:EHA262194 DXE262178:DXE262194 DNI262178:DNI262194 DDM262178:DDM262194 CTQ262178:CTQ262194 CJU262178:CJU262194 BZY262178:BZY262194 BQC262178:BQC262194 BGG262178:BGG262194 AWK262178:AWK262194 AMO262178:AMO262194 ACS262178:ACS262194 SW262178:SW262194 JA262178:JA262194 E196642:E196658 WVM196642:WVM196658 WLQ196642:WLQ196658 WBU196642:WBU196658 VRY196642:VRY196658 VIC196642:VIC196658 UYG196642:UYG196658 UOK196642:UOK196658 UEO196642:UEO196658 TUS196642:TUS196658 TKW196642:TKW196658 TBA196642:TBA196658 SRE196642:SRE196658 SHI196642:SHI196658 RXM196642:RXM196658 RNQ196642:RNQ196658 RDU196642:RDU196658 QTY196642:QTY196658 QKC196642:QKC196658 QAG196642:QAG196658 PQK196642:PQK196658 PGO196642:PGO196658 OWS196642:OWS196658 OMW196642:OMW196658 ODA196642:ODA196658 NTE196642:NTE196658 NJI196642:NJI196658 MZM196642:MZM196658 MPQ196642:MPQ196658 MFU196642:MFU196658 LVY196642:LVY196658 LMC196642:LMC196658 LCG196642:LCG196658 KSK196642:KSK196658 KIO196642:KIO196658 JYS196642:JYS196658 JOW196642:JOW196658 JFA196642:JFA196658 IVE196642:IVE196658 ILI196642:ILI196658 IBM196642:IBM196658 HRQ196642:HRQ196658 HHU196642:HHU196658 GXY196642:GXY196658 GOC196642:GOC196658 GEG196642:GEG196658 FUK196642:FUK196658 FKO196642:FKO196658 FAS196642:FAS196658 EQW196642:EQW196658 EHA196642:EHA196658 DXE196642:DXE196658 DNI196642:DNI196658 DDM196642:DDM196658 CTQ196642:CTQ196658 CJU196642:CJU196658 BZY196642:BZY196658 BQC196642:BQC196658 BGG196642:BGG196658 AWK196642:AWK196658 AMO196642:AMO196658 ACS196642:ACS196658 SW196642:SW196658 JA196642:JA196658 E131106:E131122 WVM131106:WVM131122 WLQ131106:WLQ131122 WBU131106:WBU131122 VRY131106:VRY131122 VIC131106:VIC131122 UYG131106:UYG131122 UOK131106:UOK131122 UEO131106:UEO131122 TUS131106:TUS131122 TKW131106:TKW131122 TBA131106:TBA131122 SRE131106:SRE131122 SHI131106:SHI131122 RXM131106:RXM131122 RNQ131106:RNQ131122 RDU131106:RDU131122 QTY131106:QTY131122 QKC131106:QKC131122 QAG131106:QAG131122 PQK131106:PQK131122 PGO131106:PGO131122 OWS131106:OWS131122 OMW131106:OMW131122 ODA131106:ODA131122 NTE131106:NTE131122 NJI131106:NJI131122 MZM131106:MZM131122 MPQ131106:MPQ131122 MFU131106:MFU131122 LVY131106:LVY131122 LMC131106:LMC131122 LCG131106:LCG131122 KSK131106:KSK131122 KIO131106:KIO131122 JYS131106:JYS131122 JOW131106:JOW131122 JFA131106:JFA131122 IVE131106:IVE131122 ILI131106:ILI131122 IBM131106:IBM131122 HRQ131106:HRQ131122 HHU131106:HHU131122 GXY131106:GXY131122 GOC131106:GOC131122 GEG131106:GEG131122 FUK131106:FUK131122 FKO131106:FKO131122 FAS131106:FAS131122 EQW131106:EQW131122 EHA131106:EHA131122 DXE131106:DXE131122 DNI131106:DNI131122 DDM131106:DDM131122 CTQ131106:CTQ131122 CJU131106:CJU131122 BZY131106:BZY131122 BQC131106:BQC131122 BGG131106:BGG131122 AWK131106:AWK131122 AMO131106:AMO131122 ACS131106:ACS131122 SW131106:SW131122 JA131106:JA131122 E65570:E65586 WVM65570:WVM65586 WLQ65570:WLQ65586 WBU65570:WBU65586 VRY65570:VRY65586 VIC65570:VIC65586 UYG65570:UYG65586 UOK65570:UOK65586 UEO65570:UEO65586 TUS65570:TUS65586 TKW65570:TKW65586 TBA65570:TBA65586 SRE65570:SRE65586 SHI65570:SHI65586 RXM65570:RXM65586 RNQ65570:RNQ65586 RDU65570:RDU65586 QTY65570:QTY65586 QKC65570:QKC65586 QAG65570:QAG65586 PQK65570:PQK65586 PGO65570:PGO65586 OWS65570:OWS65586 OMW65570:OMW65586 ODA65570:ODA65586 NTE65570:NTE65586 NJI65570:NJI65586 MZM65570:MZM65586 MPQ65570:MPQ65586 MFU65570:MFU65586 LVY65570:LVY65586 LMC65570:LMC65586 LCG65570:LCG65586 KSK65570:KSK65586 KIO65570:KIO65586 JYS65570:JYS65586 JOW65570:JOW65586 JFA65570:JFA65586 IVE65570:IVE65586 ILI65570:ILI65586 IBM65570:IBM65586 HRQ65570:HRQ65586 HHU65570:HHU65586 GXY65570:GXY65586 GOC65570:GOC65586 GEG65570:GEG65586 FUK65570:FUK65586 FKO65570:FKO65586 FAS65570:FAS65586 EQW65570:EQW65586 EHA65570:EHA65586 DXE65570:DXE65586 DNI65570:DNI65586 DDM65570:DDM65586 CTQ65570:CTQ65586 CJU65570:CJU65586 BZY65570:BZY65586 BQC65570:BQC65586 BGG65570:BGG65586 AWK65570:AWK65586 AMO65570:AMO65586 ACS65570:ACS65586 SW65570:SW65586 JA65570:JA65586 E983074:E983090 C65570:C65586 C131106:C131122 C196642:C196658 C262178:C262194 C327714:C327730 C393250:C393266 C458786:C458802 C524322:C524338 C589858:C589874 C655394:C655410 C720930:C720946 C786466:C786482 C852002:C852018 C917538:C917554 C983074:C983090 SW28:SW50 ACS28:ACS50 AMO28:AMO50 AWK28:AWK50 BGG28:BGG50 BQC28:BQC50 BZY28:BZY50 CJU28:CJU50 CTQ28:CTQ50 DDM28:DDM50 DNI28:DNI50 DXE28:DXE50 EHA28:EHA50 EQW28:EQW50 FAS28:FAS50 FKO28:FKO50 FUK28:FUK50 GEG28:GEG50 GOC28:GOC50 GXY28:GXY50 HHU28:HHU50 HRQ28:HRQ50 IBM28:IBM50 ILI28:ILI50 IVE28:IVE50 JFA28:JFA50 JOW28:JOW50 JYS28:JYS50 KIO28:KIO50 KSK28:KSK50 LCG28:LCG50 LMC28:LMC50 LVY28:LVY50 MFU28:MFU50 MPQ28:MPQ50 MZM28:MZM50 NJI28:NJI50 NTE28:NTE50 ODA28:ODA50 OMW28:OMW50 OWS28:OWS50 PGO28:PGO50 PQK28:PQK50 QAG28:QAG50 QKC28:QKC50 QTY28:QTY50 RDU28:RDU50 RNQ28:RNQ50 RXM28:RXM50 SHI28:SHI50 SRE28:SRE50 TBA28:TBA50 TKW28:TKW50 TUS28:TUS50 UEO28:UEO50 UOK28:UOK50 UYG28:UYG50 VIC28:VIC50 VRY28:VRY50 WBU28:WBU50 WLQ28:WLQ50 JA28:JA50 C28:C50 WVM28:WVM50" xr:uid="{1662CF16-B0E6-4C68-992D-06A5143BE62D}">
      <formula1>$C$1:$C$2</formula1>
    </dataValidation>
  </dataValidations>
  <pageMargins left="0.70866141732283472" right="0.70866141732283472" top="0.74803149606299213" bottom="0.74803149606299213" header="0.31496062992125984" footer="0.31496062992125984"/>
  <pageSetup paperSize="9" scale="1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590AE-6D7F-44A5-9234-C9666B46A0F7}">
  <sheetPr>
    <pageSetUpPr fitToPage="1"/>
  </sheetPr>
  <dimension ref="A1:L75"/>
  <sheetViews>
    <sheetView tabSelected="1" view="pageBreakPreview" zoomScaleSheetLayoutView="100" workbookViewId="0">
      <selection activeCell="J24" sqref="J24"/>
    </sheetView>
  </sheetViews>
  <sheetFormatPr defaultColWidth="9" defaultRowHeight="13.5"/>
  <cols>
    <col min="1" max="2" width="4.625" style="86" customWidth="1"/>
    <col min="3" max="3" width="8.625" style="86" customWidth="1"/>
    <col min="4" max="4" width="11.625" style="86" customWidth="1"/>
    <col min="5" max="12" width="8.125" style="86" customWidth="1"/>
    <col min="13" max="16384" width="9" style="129"/>
  </cols>
  <sheetData>
    <row r="1" spans="1:12" s="86" customFormat="1">
      <c r="A1" s="82"/>
      <c r="B1" s="83"/>
      <c r="C1" s="83"/>
      <c r="D1" s="84"/>
      <c r="E1" s="360" t="s">
        <v>158</v>
      </c>
      <c r="F1" s="360"/>
      <c r="G1" s="360"/>
      <c r="H1" s="360"/>
      <c r="I1" s="360"/>
      <c r="J1" s="85" t="s">
        <v>159</v>
      </c>
      <c r="K1" s="85" t="s">
        <v>160</v>
      </c>
      <c r="L1" s="85" t="s">
        <v>161</v>
      </c>
    </row>
    <row r="2" spans="1:12" s="86" customFormat="1" ht="19.5" customHeight="1">
      <c r="A2" s="361" t="s">
        <v>162</v>
      </c>
      <c r="B2" s="361"/>
      <c r="C2" s="361"/>
      <c r="D2" s="361"/>
      <c r="E2" s="87"/>
      <c r="F2" s="87"/>
      <c r="G2" s="87"/>
      <c r="H2" s="87"/>
      <c r="I2" s="88"/>
      <c r="J2" s="89"/>
      <c r="K2" s="89"/>
      <c r="L2" s="89"/>
    </row>
    <row r="3" spans="1:12" s="86" customFormat="1" ht="19.5" customHeight="1">
      <c r="A3" s="361" t="s">
        <v>163</v>
      </c>
      <c r="B3" s="361"/>
      <c r="C3" s="361"/>
      <c r="D3" s="361"/>
      <c r="E3" s="362" t="str">
        <f>Ｐ票!S7</f>
        <v>ProductInventoryListLoc</v>
      </c>
      <c r="F3" s="363"/>
      <c r="G3" s="363"/>
      <c r="H3" s="363"/>
      <c r="I3" s="364"/>
      <c r="J3" s="89"/>
      <c r="K3" s="89"/>
      <c r="L3" s="91" t="s">
        <v>5</v>
      </c>
    </row>
    <row r="4" spans="1:12" s="86" customFormat="1" ht="19.5" customHeight="1">
      <c r="A4" s="92"/>
      <c r="B4" s="93"/>
      <c r="C4" s="93"/>
      <c r="D4" s="94"/>
      <c r="E4" s="365" t="str">
        <f>Ｐ票!M7</f>
        <v>商品別棚卸実績表(LOC表示あり)</v>
      </c>
      <c r="F4" s="366"/>
      <c r="G4" s="366"/>
      <c r="H4" s="366"/>
      <c r="I4" s="367"/>
      <c r="J4" s="97"/>
      <c r="K4" s="97"/>
      <c r="L4" s="97"/>
    </row>
    <row r="5" spans="1:12" s="86" customFormat="1" ht="12" customHeight="1">
      <c r="A5" s="87"/>
      <c r="B5" s="87"/>
      <c r="C5" s="87"/>
      <c r="D5" s="87"/>
      <c r="E5" s="87"/>
      <c r="F5" s="87"/>
      <c r="G5" s="87"/>
      <c r="H5" s="87"/>
      <c r="I5" s="87"/>
      <c r="J5" s="87"/>
      <c r="K5" s="87"/>
      <c r="L5" s="87"/>
    </row>
    <row r="6" spans="1:12" s="86" customFormat="1" ht="19.5" customHeight="1">
      <c r="A6" s="98"/>
      <c r="B6" s="83"/>
      <c r="C6" s="83"/>
      <c r="D6" s="84"/>
      <c r="E6" s="360" t="s">
        <v>164</v>
      </c>
      <c r="F6" s="360"/>
      <c r="G6" s="360"/>
      <c r="H6" s="360"/>
      <c r="I6" s="360"/>
      <c r="J6" s="360"/>
      <c r="K6" s="360"/>
      <c r="L6" s="360"/>
    </row>
    <row r="7" spans="1:12" s="86" customFormat="1" ht="19.5" customHeight="1">
      <c r="A7" s="99" t="s">
        <v>165</v>
      </c>
      <c r="B7" s="367" t="s">
        <v>166</v>
      </c>
      <c r="C7" s="367"/>
      <c r="D7" s="367"/>
      <c r="E7" s="367" t="s">
        <v>167</v>
      </c>
      <c r="F7" s="367"/>
      <c r="G7" s="367"/>
      <c r="H7" s="367"/>
      <c r="I7" s="367" t="s">
        <v>168</v>
      </c>
      <c r="J7" s="367"/>
      <c r="K7" s="367"/>
      <c r="L7" s="367"/>
    </row>
    <row r="8" spans="1:12" s="86" customFormat="1" ht="19.5" customHeight="1">
      <c r="A8" s="100">
        <v>1</v>
      </c>
      <c r="B8" s="87" t="s">
        <v>169</v>
      </c>
      <c r="C8" s="88"/>
      <c r="D8" s="88" t="s">
        <v>170</v>
      </c>
      <c r="G8" s="101">
        <v>498</v>
      </c>
      <c r="H8" s="102" t="s">
        <v>171</v>
      </c>
      <c r="K8" s="101">
        <v>498</v>
      </c>
      <c r="L8" s="102" t="s">
        <v>171</v>
      </c>
    </row>
    <row r="9" spans="1:12" s="86" customFormat="1" ht="19.5" customHeight="1">
      <c r="A9" s="100"/>
      <c r="B9" s="87"/>
      <c r="C9" s="88"/>
      <c r="D9" s="94"/>
      <c r="E9" s="103"/>
      <c r="F9" s="103"/>
      <c r="G9" s="103"/>
      <c r="H9" s="104"/>
      <c r="I9" s="103"/>
      <c r="J9" s="103"/>
      <c r="K9" s="103"/>
      <c r="L9" s="103"/>
    </row>
    <row r="10" spans="1:12" s="86" customFormat="1" ht="19.5" customHeight="1">
      <c r="A10" s="100"/>
      <c r="B10" s="87" t="s">
        <v>172</v>
      </c>
      <c r="C10" s="88"/>
      <c r="D10" s="88" t="s">
        <v>173</v>
      </c>
      <c r="H10" s="102" t="s">
        <v>171</v>
      </c>
      <c r="L10" s="105" t="s">
        <v>171</v>
      </c>
    </row>
    <row r="11" spans="1:12" s="86" customFormat="1" ht="19.5" customHeight="1">
      <c r="A11" s="106"/>
      <c r="B11" s="367" t="s">
        <v>174</v>
      </c>
      <c r="C11" s="367"/>
      <c r="D11" s="107" t="s">
        <v>175</v>
      </c>
      <c r="E11" s="103"/>
      <c r="F11" s="103"/>
      <c r="G11" s="103"/>
      <c r="H11" s="104"/>
      <c r="I11" s="103"/>
      <c r="J11" s="103"/>
      <c r="K11" s="103"/>
      <c r="L11" s="104"/>
    </row>
    <row r="12" spans="1:12" s="86" customFormat="1" ht="19.5" customHeight="1">
      <c r="A12" s="100">
        <v>2</v>
      </c>
      <c r="B12" s="87" t="s">
        <v>176</v>
      </c>
      <c r="C12" s="87"/>
      <c r="D12" s="88"/>
      <c r="E12" s="87"/>
      <c r="F12" s="87"/>
      <c r="G12" s="108">
        <f xml:space="preserve"> ROUND((F22 * (G8 + G10) / 1000), 1)</f>
        <v>49.8</v>
      </c>
      <c r="H12" s="109" t="s">
        <v>177</v>
      </c>
      <c r="I12" s="87"/>
      <c r="J12" s="87"/>
      <c r="K12" s="110">
        <f>I69</f>
        <v>103</v>
      </c>
      <c r="L12" s="109" t="s">
        <v>177</v>
      </c>
    </row>
    <row r="13" spans="1:12" s="86" customFormat="1" ht="19.5" customHeight="1">
      <c r="A13" s="106"/>
      <c r="B13" s="93"/>
      <c r="C13" s="93"/>
      <c r="D13" s="94"/>
      <c r="E13" s="93"/>
      <c r="F13" s="93"/>
      <c r="G13" s="93"/>
      <c r="H13" s="94"/>
      <c r="I13" s="93"/>
      <c r="J13" s="111" t="s">
        <v>178</v>
      </c>
      <c r="K13" s="112">
        <f xml:space="preserve"> J69</f>
        <v>103</v>
      </c>
      <c r="L13" s="113" t="s">
        <v>179</v>
      </c>
    </row>
    <row r="14" spans="1:12" s="86" customFormat="1" ht="19.5" customHeight="1">
      <c r="A14" s="100">
        <v>3</v>
      </c>
      <c r="B14" s="90"/>
      <c r="C14" s="87" t="s">
        <v>180</v>
      </c>
      <c r="D14" s="88"/>
      <c r="E14" s="108">
        <f xml:space="preserve"> G12-E16-E18-E20</f>
        <v>29.799999999999997</v>
      </c>
      <c r="F14" s="109" t="s">
        <v>177</v>
      </c>
      <c r="G14" s="114">
        <v>60</v>
      </c>
      <c r="H14" s="109" t="s">
        <v>181</v>
      </c>
      <c r="I14" s="110">
        <f xml:space="preserve"> E69</f>
        <v>74</v>
      </c>
      <c r="J14" s="109" t="s">
        <v>177</v>
      </c>
      <c r="K14" s="114">
        <f xml:space="preserve"> ROUND(I14/K12*100,1)</f>
        <v>71.8</v>
      </c>
      <c r="L14" s="115" t="s">
        <v>182</v>
      </c>
    </row>
    <row r="15" spans="1:12" s="86" customFormat="1" ht="19.5" customHeight="1">
      <c r="A15" s="100"/>
      <c r="B15" s="90" t="s">
        <v>183</v>
      </c>
      <c r="C15" s="93"/>
      <c r="D15" s="94"/>
      <c r="E15" s="93"/>
      <c r="F15" s="94"/>
      <c r="G15" s="93"/>
      <c r="H15" s="94"/>
      <c r="I15" s="93"/>
      <c r="J15" s="94"/>
      <c r="K15" s="93"/>
      <c r="L15" s="94"/>
    </row>
    <row r="16" spans="1:12" s="86" customFormat="1" ht="19.5" customHeight="1">
      <c r="A16" s="100"/>
      <c r="B16" s="90" t="s">
        <v>184</v>
      </c>
      <c r="C16" s="87" t="s">
        <v>185</v>
      </c>
      <c r="D16" s="88"/>
      <c r="E16" s="108">
        <f xml:space="preserve"> ROUND((F22 * (G8 + G10) / 1000) * (G16 / 100), 1)</f>
        <v>10</v>
      </c>
      <c r="F16" s="109" t="s">
        <v>177</v>
      </c>
      <c r="G16" s="114">
        <v>20</v>
      </c>
      <c r="H16" s="109" t="s">
        <v>186</v>
      </c>
      <c r="I16" s="116">
        <f xml:space="preserve"> F69</f>
        <v>11</v>
      </c>
      <c r="J16" s="109" t="s">
        <v>177</v>
      </c>
      <c r="K16" s="114">
        <f xml:space="preserve"> ROUND(I16/K12*100,1)</f>
        <v>10.7</v>
      </c>
      <c r="L16" s="109" t="s">
        <v>182</v>
      </c>
    </row>
    <row r="17" spans="1:12" s="86" customFormat="1" ht="19.5" customHeight="1">
      <c r="A17" s="100"/>
      <c r="B17" s="90" t="s">
        <v>187</v>
      </c>
      <c r="C17" s="93"/>
      <c r="D17" s="94"/>
      <c r="E17" s="93"/>
      <c r="F17" s="94"/>
      <c r="G17" s="93"/>
      <c r="H17" s="94"/>
      <c r="I17" s="93"/>
      <c r="J17" s="94"/>
      <c r="K17" s="93"/>
      <c r="L17" s="94"/>
    </row>
    <row r="18" spans="1:12" s="86" customFormat="1" ht="19.5" customHeight="1">
      <c r="A18" s="100"/>
      <c r="B18" s="90" t="s">
        <v>188</v>
      </c>
      <c r="C18" s="87" t="s">
        <v>189</v>
      </c>
      <c r="D18" s="88"/>
      <c r="E18" s="108">
        <f xml:space="preserve"> ROUND((F22 * (G8 + G10) / 1000) * (G18 / 100), 1)</f>
        <v>5</v>
      </c>
      <c r="F18" s="109" t="s">
        <v>177</v>
      </c>
      <c r="G18" s="114">
        <v>10</v>
      </c>
      <c r="H18" s="109" t="s">
        <v>186</v>
      </c>
      <c r="I18" s="116">
        <f xml:space="preserve"> G69</f>
        <v>1</v>
      </c>
      <c r="J18" s="109" t="s">
        <v>177</v>
      </c>
      <c r="K18" s="114">
        <f xml:space="preserve"> ROUND(I18/K12*100,1)</f>
        <v>1</v>
      </c>
      <c r="L18" s="109" t="s">
        <v>182</v>
      </c>
    </row>
    <row r="19" spans="1:12" s="86" customFormat="1" ht="19.5" customHeight="1">
      <c r="A19" s="100"/>
      <c r="B19" s="90" t="s">
        <v>190</v>
      </c>
      <c r="C19" s="93"/>
      <c r="D19" s="94"/>
      <c r="E19" s="93"/>
      <c r="F19" s="94"/>
      <c r="G19" s="95"/>
      <c r="H19" s="94"/>
      <c r="I19" s="93"/>
      <c r="J19" s="94"/>
      <c r="K19" s="95"/>
      <c r="L19" s="94"/>
    </row>
    <row r="20" spans="1:12" s="86" customFormat="1" ht="19.5" customHeight="1">
      <c r="A20" s="100"/>
      <c r="B20" s="90"/>
      <c r="C20" s="117" t="s">
        <v>191</v>
      </c>
      <c r="D20" s="88"/>
      <c r="E20" s="108">
        <f xml:space="preserve"> ROUND((F22 * (G8 + G10) / 1000) * (G20 / 100), 1)</f>
        <v>5</v>
      </c>
      <c r="F20" s="109" t="s">
        <v>177</v>
      </c>
      <c r="G20" s="114">
        <v>10</v>
      </c>
      <c r="H20" s="109" t="s">
        <v>186</v>
      </c>
      <c r="I20" s="110">
        <f xml:space="preserve"> H69</f>
        <v>17</v>
      </c>
      <c r="J20" s="109" t="s">
        <v>177</v>
      </c>
      <c r="K20" s="114">
        <f xml:space="preserve"> ROUND(I20/K12*100,1)</f>
        <v>16.5</v>
      </c>
      <c r="L20" s="109" t="s">
        <v>182</v>
      </c>
    </row>
    <row r="21" spans="1:12" s="86" customFormat="1" ht="19.5" customHeight="1">
      <c r="A21" s="106"/>
      <c r="B21" s="96"/>
      <c r="C21" s="93"/>
      <c r="D21" s="94"/>
      <c r="E21" s="93"/>
      <c r="F21" s="94"/>
      <c r="G21" s="93"/>
      <c r="H21" s="94"/>
      <c r="I21" s="93"/>
      <c r="J21" s="94"/>
      <c r="K21" s="93"/>
      <c r="L21" s="94"/>
    </row>
    <row r="22" spans="1:12" s="86" customFormat="1" ht="19.5" customHeight="1">
      <c r="A22" s="100">
        <v>4</v>
      </c>
      <c r="B22" s="87" t="s">
        <v>192</v>
      </c>
      <c r="C22" s="87"/>
      <c r="D22" s="88"/>
      <c r="E22" s="87"/>
      <c r="F22" s="118">
        <v>100</v>
      </c>
      <c r="G22" s="115" t="s">
        <v>193</v>
      </c>
      <c r="H22" s="109" t="s">
        <v>194</v>
      </c>
      <c r="I22" s="87"/>
      <c r="J22" s="119">
        <f xml:space="preserve"> IF(ISERROR(ROUND(K12/(K8+K10)*1000,1)),"", ROUND(K12/(K8+K10)*1000,1))</f>
        <v>206.8</v>
      </c>
      <c r="K22" s="115" t="s">
        <v>193</v>
      </c>
      <c r="L22" s="88"/>
    </row>
    <row r="23" spans="1:12" s="86" customFormat="1" ht="19.5" customHeight="1">
      <c r="A23" s="106"/>
      <c r="B23" s="93"/>
      <c r="C23" s="93"/>
      <c r="D23" s="94"/>
      <c r="E23" s="93"/>
      <c r="F23" s="93"/>
      <c r="G23" s="93"/>
      <c r="H23" s="94"/>
      <c r="I23" s="93"/>
      <c r="J23" s="93"/>
      <c r="K23" s="93"/>
      <c r="L23" s="94"/>
    </row>
    <row r="24" spans="1:12" s="86" customFormat="1" ht="19.5" customHeight="1">
      <c r="A24" s="100">
        <v>5</v>
      </c>
      <c r="B24" s="87" t="s">
        <v>195</v>
      </c>
      <c r="C24" s="87"/>
      <c r="D24" s="88"/>
      <c r="E24" s="120"/>
      <c r="F24" s="108">
        <f>ROUND(F26*(G8+G10)/1000,0)</f>
        <v>5</v>
      </c>
      <c r="G24" s="115" t="s">
        <v>177</v>
      </c>
      <c r="H24" s="88"/>
      <c r="I24" s="87"/>
      <c r="J24" s="121">
        <v>5</v>
      </c>
      <c r="K24" s="115" t="s">
        <v>177</v>
      </c>
      <c r="L24" s="88"/>
    </row>
    <row r="25" spans="1:12" s="86" customFormat="1" ht="19.5" customHeight="1">
      <c r="A25" s="100"/>
      <c r="B25" s="93"/>
      <c r="C25" s="93"/>
      <c r="D25" s="94"/>
      <c r="E25" s="93"/>
      <c r="F25" s="93"/>
      <c r="G25" s="113"/>
      <c r="H25" s="94"/>
      <c r="I25" s="111"/>
      <c r="J25" s="122"/>
      <c r="K25" s="113"/>
      <c r="L25" s="94"/>
    </row>
    <row r="26" spans="1:12" s="86" customFormat="1" ht="19.5" customHeight="1">
      <c r="A26" s="100"/>
      <c r="B26" s="87" t="s">
        <v>196</v>
      </c>
      <c r="C26" s="87"/>
      <c r="D26" s="88"/>
      <c r="E26" s="87"/>
      <c r="F26" s="114">
        <v>10</v>
      </c>
      <c r="G26" s="115" t="s">
        <v>193</v>
      </c>
      <c r="H26" s="109" t="s">
        <v>194</v>
      </c>
      <c r="I26" s="87"/>
      <c r="J26" s="116">
        <f xml:space="preserve"> IF(ISERROR(ROUND(J24/(K8+K10)*1000,1)),"",ROUND(J24/(K8+K10)*1000,1))</f>
        <v>10</v>
      </c>
      <c r="K26" s="115" t="s">
        <v>193</v>
      </c>
      <c r="L26" s="88"/>
    </row>
    <row r="27" spans="1:12" s="86" customFormat="1" ht="19.5" customHeight="1">
      <c r="A27" s="106"/>
      <c r="B27" s="93"/>
      <c r="C27" s="93"/>
      <c r="D27" s="94"/>
      <c r="E27" s="93"/>
      <c r="F27" s="93"/>
      <c r="G27" s="113"/>
      <c r="H27" s="123"/>
      <c r="I27" s="93"/>
      <c r="J27" s="93"/>
      <c r="K27" s="113"/>
      <c r="L27" s="94"/>
    </row>
    <row r="28" spans="1:12" s="86" customFormat="1" ht="19.5" customHeight="1">
      <c r="A28" s="100">
        <v>6</v>
      </c>
      <c r="B28" s="87" t="s">
        <v>197</v>
      </c>
      <c r="C28" s="87"/>
      <c r="D28" s="88"/>
      <c r="E28" s="87"/>
      <c r="F28" s="87"/>
      <c r="G28" s="87"/>
      <c r="H28" s="88"/>
      <c r="I28" s="124" t="s">
        <v>198</v>
      </c>
      <c r="J28" s="94"/>
      <c r="K28" s="93"/>
      <c r="L28" s="123" t="s">
        <v>171</v>
      </c>
    </row>
    <row r="29" spans="1:12" s="86" customFormat="1" ht="19.5" customHeight="1">
      <c r="A29" s="100"/>
      <c r="B29" s="87"/>
      <c r="C29" s="87"/>
      <c r="D29" s="88"/>
      <c r="E29" s="87"/>
      <c r="F29" s="87"/>
      <c r="G29" s="87"/>
      <c r="H29" s="88"/>
      <c r="I29" s="93" t="s">
        <v>199</v>
      </c>
      <c r="J29" s="94"/>
      <c r="K29" s="93"/>
      <c r="L29" s="123" t="s">
        <v>171</v>
      </c>
    </row>
    <row r="30" spans="1:12" s="86" customFormat="1" ht="19.5" customHeight="1">
      <c r="A30" s="106"/>
      <c r="B30" s="93"/>
      <c r="C30" s="93"/>
      <c r="D30" s="94"/>
      <c r="E30" s="93"/>
      <c r="F30" s="93"/>
      <c r="G30" s="93"/>
      <c r="H30" s="123" t="s">
        <v>182</v>
      </c>
      <c r="I30" s="93" t="s">
        <v>200</v>
      </c>
      <c r="J30" s="94"/>
      <c r="K30" s="125"/>
      <c r="L30" s="123" t="s">
        <v>182</v>
      </c>
    </row>
    <row r="31" spans="1:12" s="86" customFormat="1" ht="19.5" customHeight="1">
      <c r="A31" s="100">
        <v>7</v>
      </c>
      <c r="B31" s="87" t="s">
        <v>201</v>
      </c>
      <c r="C31" s="87"/>
      <c r="D31" s="88"/>
      <c r="E31" s="87"/>
      <c r="F31" s="87"/>
      <c r="G31" s="87"/>
      <c r="H31" s="88"/>
      <c r="I31" s="93" t="s">
        <v>202</v>
      </c>
      <c r="J31" s="94"/>
      <c r="K31" s="93"/>
      <c r="L31" s="96"/>
    </row>
    <row r="32" spans="1:12" s="86" customFormat="1" ht="19.5" customHeight="1">
      <c r="A32" s="100"/>
      <c r="B32" s="87"/>
      <c r="C32" s="87"/>
      <c r="D32" s="88"/>
      <c r="E32" s="87"/>
      <c r="F32" s="87"/>
      <c r="G32" s="87"/>
      <c r="H32" s="88"/>
      <c r="I32" s="93" t="s">
        <v>203</v>
      </c>
      <c r="J32" s="94"/>
      <c r="K32" s="93"/>
      <c r="L32" s="96"/>
    </row>
    <row r="33" spans="1:12" s="86" customFormat="1" ht="19.5" customHeight="1">
      <c r="A33" s="106"/>
      <c r="B33" s="93"/>
      <c r="C33" s="93"/>
      <c r="D33" s="94"/>
      <c r="E33" s="93"/>
      <c r="F33" s="93"/>
      <c r="G33" s="93"/>
      <c r="H33" s="123" t="s">
        <v>182</v>
      </c>
      <c r="I33" s="93" t="s">
        <v>204</v>
      </c>
      <c r="J33" s="94"/>
      <c r="K33" s="93"/>
      <c r="L33" s="123" t="s">
        <v>182</v>
      </c>
    </row>
    <row r="34" spans="1:12" s="86" customFormat="1" ht="19.5" customHeight="1">
      <c r="A34" s="100">
        <v>8</v>
      </c>
      <c r="B34" s="87" t="s">
        <v>205</v>
      </c>
      <c r="C34" s="87"/>
      <c r="D34" s="88"/>
      <c r="E34" s="117" t="s">
        <v>206</v>
      </c>
      <c r="F34" s="88"/>
      <c r="G34" s="126"/>
      <c r="L34" s="127"/>
    </row>
    <row r="35" spans="1:12" s="86" customFormat="1" ht="19.5" customHeight="1">
      <c r="A35" s="100"/>
      <c r="B35" s="87"/>
      <c r="C35" s="87" t="s">
        <v>207</v>
      </c>
      <c r="D35" s="88"/>
      <c r="E35" s="87"/>
      <c r="F35" s="88">
        <v>0</v>
      </c>
      <c r="L35" s="127"/>
    </row>
    <row r="36" spans="1:12" s="86" customFormat="1" ht="19.5" customHeight="1">
      <c r="A36" s="106"/>
      <c r="B36" s="93"/>
      <c r="C36" s="93"/>
      <c r="D36" s="94"/>
      <c r="E36" s="93"/>
      <c r="F36" s="123" t="s">
        <v>177</v>
      </c>
      <c r="L36" s="127"/>
    </row>
    <row r="37" spans="1:12" s="86" customFormat="1" ht="19.5" customHeight="1">
      <c r="A37" s="100">
        <v>9</v>
      </c>
      <c r="B37" s="87" t="s">
        <v>208</v>
      </c>
      <c r="C37" s="87"/>
      <c r="D37" s="88"/>
      <c r="E37" s="87"/>
      <c r="F37" s="88"/>
      <c r="L37" s="127"/>
    </row>
    <row r="38" spans="1:12" s="86" customFormat="1" ht="19.5" customHeight="1">
      <c r="A38" s="100"/>
      <c r="B38" s="87"/>
      <c r="C38" s="87" t="s">
        <v>209</v>
      </c>
      <c r="D38" s="88"/>
      <c r="E38" s="364" t="s">
        <v>210</v>
      </c>
      <c r="F38" s="364"/>
      <c r="L38" s="127"/>
    </row>
    <row r="39" spans="1:12" s="86" customFormat="1" ht="19.5" customHeight="1">
      <c r="A39" s="106"/>
      <c r="B39" s="93"/>
      <c r="C39" s="93" t="s">
        <v>211</v>
      </c>
      <c r="D39" s="94"/>
      <c r="E39" s="93"/>
      <c r="F39" s="94"/>
      <c r="G39" s="103"/>
      <c r="H39" s="103"/>
      <c r="I39" s="103"/>
      <c r="J39" s="103"/>
      <c r="K39" s="103"/>
      <c r="L39" s="104"/>
    </row>
    <row r="40" spans="1:12" s="86" customFormat="1" ht="19.5" customHeight="1">
      <c r="A40" s="128" t="s">
        <v>212</v>
      </c>
      <c r="B40" s="87"/>
      <c r="C40" s="87"/>
      <c r="D40" s="87"/>
      <c r="E40" s="87"/>
      <c r="F40" s="87"/>
      <c r="G40" s="87"/>
      <c r="H40" s="87"/>
      <c r="I40" s="87"/>
      <c r="J40" s="87"/>
      <c r="K40" s="87"/>
      <c r="L40" s="88"/>
    </row>
    <row r="41" spans="1:12" s="86" customFormat="1" ht="19.5" customHeight="1">
      <c r="A41" s="128" t="s">
        <v>213</v>
      </c>
      <c r="B41" s="87"/>
      <c r="C41" s="87"/>
      <c r="D41" s="87"/>
      <c r="E41" s="87"/>
      <c r="F41" s="87"/>
      <c r="G41" s="87"/>
      <c r="H41" s="87"/>
      <c r="I41" s="87"/>
      <c r="J41" s="87"/>
      <c r="K41" s="87"/>
      <c r="L41" s="88"/>
    </row>
    <row r="42" spans="1:12" s="86" customFormat="1" ht="19.5" customHeight="1">
      <c r="A42" s="92" t="s">
        <v>214</v>
      </c>
      <c r="B42" s="93"/>
      <c r="C42" s="93"/>
      <c r="D42" s="93"/>
      <c r="E42" s="93"/>
      <c r="F42" s="93"/>
      <c r="G42" s="93"/>
      <c r="H42" s="93"/>
      <c r="I42" s="93"/>
      <c r="J42" s="93"/>
      <c r="K42" s="93"/>
      <c r="L42" s="94"/>
    </row>
    <row r="45" spans="1:12">
      <c r="D45" s="129"/>
      <c r="F45" s="129"/>
      <c r="G45" s="129"/>
      <c r="H45" s="129"/>
      <c r="I45" s="129"/>
      <c r="J45" s="129"/>
      <c r="K45" s="129"/>
      <c r="L45" s="129"/>
    </row>
    <row r="46" spans="1:12">
      <c r="B46" s="370" t="s">
        <v>215</v>
      </c>
      <c r="C46" s="370"/>
      <c r="D46" s="130"/>
      <c r="E46" s="87"/>
      <c r="F46" s="87"/>
      <c r="G46" s="87"/>
      <c r="H46" s="87"/>
      <c r="I46" s="130"/>
      <c r="J46" s="130"/>
      <c r="K46" s="129"/>
      <c r="L46" s="129"/>
    </row>
    <row r="47" spans="1:12">
      <c r="B47" s="131" t="s">
        <v>165</v>
      </c>
      <c r="C47" s="371" t="s">
        <v>216</v>
      </c>
      <c r="D47" s="371"/>
      <c r="E47" s="132" t="s">
        <v>217</v>
      </c>
      <c r="F47" s="132" t="s">
        <v>218</v>
      </c>
      <c r="G47" s="132" t="s">
        <v>219</v>
      </c>
      <c r="H47" s="132" t="s">
        <v>220</v>
      </c>
      <c r="I47" s="132" t="s">
        <v>221</v>
      </c>
      <c r="J47" s="132" t="s">
        <v>222</v>
      </c>
      <c r="K47" s="129"/>
      <c r="L47" s="129"/>
    </row>
    <row r="48" spans="1:12">
      <c r="B48" s="106">
        <v>1</v>
      </c>
      <c r="C48" s="133" t="s">
        <v>223</v>
      </c>
      <c r="D48" s="134"/>
      <c r="E48" s="135">
        <f>Ｐ票!AH15</f>
        <v>28</v>
      </c>
      <c r="F48" s="135">
        <f>Ｐ票!AH16</f>
        <v>0</v>
      </c>
      <c r="G48" s="135">
        <f>Ｐ票!AH17</f>
        <v>0</v>
      </c>
      <c r="H48" s="135">
        <f>Ｐ票!AH18</f>
        <v>17</v>
      </c>
      <c r="I48" s="135">
        <f>Ｐ票!AH19</f>
        <v>45</v>
      </c>
      <c r="J48" s="136">
        <f>I48</f>
        <v>45</v>
      </c>
      <c r="K48" s="129"/>
      <c r="L48" s="129"/>
    </row>
    <row r="49" spans="2:12">
      <c r="B49" s="106">
        <v>2</v>
      </c>
      <c r="C49" s="133" t="s">
        <v>224</v>
      </c>
      <c r="D49" s="134"/>
      <c r="E49" s="137">
        <f>[24]共通チェックリスト画面系!V201</f>
        <v>46</v>
      </c>
      <c r="F49" s="137">
        <f>[24]共通チェックリスト画面系!V202</f>
        <v>11</v>
      </c>
      <c r="G49" s="137">
        <f>[24]共通チェックリスト画面系!V203</f>
        <v>1</v>
      </c>
      <c r="H49" s="137">
        <f>[24]共通チェックリスト画面系!V204</f>
        <v>0</v>
      </c>
      <c r="I49" s="137">
        <f>SUM(E49:H49)</f>
        <v>58</v>
      </c>
      <c r="J49" s="136">
        <f>I49</f>
        <v>58</v>
      </c>
      <c r="K49" s="129"/>
      <c r="L49" s="129"/>
    </row>
    <row r="50" spans="2:12">
      <c r="B50" s="106">
        <v>3</v>
      </c>
      <c r="C50" s="133"/>
      <c r="D50" s="134"/>
      <c r="E50" s="137"/>
      <c r="F50" s="137"/>
      <c r="G50" s="137"/>
      <c r="H50" s="137"/>
      <c r="I50" s="137"/>
      <c r="J50" s="136"/>
      <c r="K50" s="129"/>
      <c r="L50" s="129"/>
    </row>
    <row r="51" spans="2:12">
      <c r="B51" s="106">
        <v>4</v>
      </c>
      <c r="C51" s="133"/>
      <c r="D51" s="134"/>
      <c r="E51" s="137"/>
      <c r="F51" s="137"/>
      <c r="G51" s="137"/>
      <c r="H51" s="137"/>
      <c r="I51" s="137"/>
      <c r="J51" s="136"/>
      <c r="K51" s="129"/>
      <c r="L51" s="129"/>
    </row>
    <row r="52" spans="2:12">
      <c r="B52" s="106">
        <v>5</v>
      </c>
      <c r="C52" s="133"/>
      <c r="D52" s="134"/>
      <c r="E52" s="137"/>
      <c r="F52" s="137"/>
      <c r="G52" s="137"/>
      <c r="H52" s="137"/>
      <c r="I52" s="137"/>
      <c r="J52" s="136"/>
      <c r="K52" s="129"/>
      <c r="L52" s="129"/>
    </row>
    <row r="53" spans="2:12">
      <c r="B53" s="106">
        <v>6</v>
      </c>
      <c r="C53" s="368"/>
      <c r="D53" s="369"/>
      <c r="E53" s="137"/>
      <c r="F53" s="137"/>
      <c r="G53" s="137"/>
      <c r="H53" s="137"/>
      <c r="I53" s="137"/>
      <c r="J53" s="136"/>
      <c r="K53" s="129"/>
      <c r="L53" s="129"/>
    </row>
    <row r="54" spans="2:12">
      <c r="B54" s="106">
        <v>7</v>
      </c>
      <c r="C54" s="133"/>
      <c r="D54" s="134"/>
      <c r="E54" s="137"/>
      <c r="F54" s="137"/>
      <c r="G54" s="137"/>
      <c r="H54" s="137"/>
      <c r="I54" s="137"/>
      <c r="J54" s="136"/>
      <c r="K54" s="129"/>
      <c r="L54" s="129"/>
    </row>
    <row r="55" spans="2:12">
      <c r="B55" s="106">
        <v>8</v>
      </c>
      <c r="C55" s="372"/>
      <c r="D55" s="373"/>
      <c r="E55" s="137"/>
      <c r="F55" s="137"/>
      <c r="G55" s="137"/>
      <c r="H55" s="137"/>
      <c r="I55" s="137"/>
      <c r="J55" s="136"/>
      <c r="K55" s="129"/>
      <c r="L55" s="129"/>
    </row>
    <row r="56" spans="2:12">
      <c r="B56" s="106">
        <v>9</v>
      </c>
      <c r="C56" s="138"/>
      <c r="D56" s="94"/>
      <c r="E56" s="137"/>
      <c r="F56" s="137"/>
      <c r="G56" s="137"/>
      <c r="H56" s="137"/>
      <c r="I56" s="137"/>
      <c r="J56" s="136"/>
      <c r="K56" s="129"/>
      <c r="L56" s="129"/>
    </row>
    <row r="57" spans="2:12">
      <c r="B57" s="106">
        <v>10</v>
      </c>
      <c r="C57" s="368"/>
      <c r="D57" s="369"/>
      <c r="E57" s="137"/>
      <c r="F57" s="137"/>
      <c r="G57" s="137"/>
      <c r="H57" s="137"/>
      <c r="I57" s="137"/>
      <c r="J57" s="136"/>
      <c r="K57" s="129"/>
      <c r="L57" s="129"/>
    </row>
    <row r="58" spans="2:12">
      <c r="B58" s="106">
        <v>11</v>
      </c>
      <c r="C58" s="138"/>
      <c r="D58" s="94"/>
      <c r="E58" s="137"/>
      <c r="F58" s="137"/>
      <c r="G58" s="137"/>
      <c r="H58" s="137"/>
      <c r="I58" s="137"/>
      <c r="J58" s="136"/>
      <c r="K58" s="129"/>
      <c r="L58" s="129"/>
    </row>
    <row r="59" spans="2:12">
      <c r="B59" s="106">
        <v>12</v>
      </c>
      <c r="C59" s="368"/>
      <c r="D59" s="369"/>
      <c r="E59" s="137"/>
      <c r="F59" s="137"/>
      <c r="G59" s="137"/>
      <c r="H59" s="137"/>
      <c r="I59" s="137"/>
      <c r="J59" s="136"/>
      <c r="K59" s="129"/>
      <c r="L59" s="129"/>
    </row>
    <row r="60" spans="2:12">
      <c r="B60" s="106">
        <v>13</v>
      </c>
      <c r="C60" s="138"/>
      <c r="D60" s="94"/>
      <c r="E60" s="137"/>
      <c r="F60" s="137"/>
      <c r="G60" s="137"/>
      <c r="H60" s="137"/>
      <c r="I60" s="137"/>
      <c r="J60" s="136"/>
      <c r="K60" s="129"/>
      <c r="L60" s="129"/>
    </row>
    <row r="61" spans="2:12">
      <c r="B61" s="106">
        <v>14</v>
      </c>
      <c r="C61" s="368"/>
      <c r="D61" s="369"/>
      <c r="E61" s="137"/>
      <c r="F61" s="137"/>
      <c r="G61" s="137"/>
      <c r="H61" s="137"/>
      <c r="I61" s="137"/>
      <c r="J61" s="136"/>
      <c r="K61" s="129"/>
      <c r="L61" s="129"/>
    </row>
    <row r="62" spans="2:12">
      <c r="B62" s="106">
        <v>15</v>
      </c>
      <c r="C62" s="138"/>
      <c r="D62" s="94"/>
      <c r="E62" s="137"/>
      <c r="F62" s="137"/>
      <c r="G62" s="137"/>
      <c r="H62" s="137"/>
      <c r="I62" s="137"/>
      <c r="J62" s="136"/>
      <c r="K62" s="129"/>
      <c r="L62" s="129"/>
    </row>
    <row r="63" spans="2:12">
      <c r="B63" s="106">
        <v>16</v>
      </c>
      <c r="C63" s="368"/>
      <c r="D63" s="369"/>
      <c r="E63" s="137"/>
      <c r="F63" s="137"/>
      <c r="G63" s="137"/>
      <c r="H63" s="137"/>
      <c r="I63" s="137"/>
      <c r="J63" s="136"/>
      <c r="K63" s="129"/>
      <c r="L63" s="129"/>
    </row>
    <row r="64" spans="2:12">
      <c r="B64" s="106">
        <v>17</v>
      </c>
      <c r="C64" s="138"/>
      <c r="D64" s="94"/>
      <c r="E64" s="137"/>
      <c r="F64" s="137"/>
      <c r="G64" s="137"/>
      <c r="H64" s="137"/>
      <c r="I64" s="137"/>
      <c r="J64" s="136"/>
      <c r="K64" s="129"/>
      <c r="L64" s="129"/>
    </row>
    <row r="65" spans="2:12">
      <c r="B65" s="106">
        <v>18</v>
      </c>
      <c r="C65" s="368"/>
      <c r="D65" s="369"/>
      <c r="E65" s="137"/>
      <c r="F65" s="137"/>
      <c r="G65" s="137"/>
      <c r="H65" s="137"/>
      <c r="I65" s="137"/>
      <c r="J65" s="136"/>
      <c r="K65" s="129"/>
      <c r="L65" s="129"/>
    </row>
    <row r="66" spans="2:12">
      <c r="B66" s="106">
        <v>19</v>
      </c>
      <c r="C66" s="372"/>
      <c r="D66" s="373"/>
      <c r="E66" s="137"/>
      <c r="F66" s="137"/>
      <c r="G66" s="137"/>
      <c r="H66" s="137"/>
      <c r="I66" s="137"/>
      <c r="J66" s="136"/>
      <c r="K66" s="129"/>
      <c r="L66" s="129"/>
    </row>
    <row r="67" spans="2:12">
      <c r="B67" s="106">
        <v>20</v>
      </c>
      <c r="C67" s="374"/>
      <c r="D67" s="375"/>
      <c r="E67" s="137"/>
      <c r="F67" s="137"/>
      <c r="G67" s="137"/>
      <c r="H67" s="137"/>
      <c r="I67" s="137"/>
      <c r="J67" s="136"/>
      <c r="K67" s="129"/>
      <c r="L67" s="129"/>
    </row>
    <row r="68" spans="2:12">
      <c r="B68" s="106">
        <v>21</v>
      </c>
      <c r="C68" s="374"/>
      <c r="D68" s="375"/>
      <c r="E68" s="137"/>
      <c r="F68" s="137"/>
      <c r="G68" s="137"/>
      <c r="H68" s="137"/>
      <c r="I68" s="137"/>
      <c r="J68" s="136"/>
      <c r="K68" s="129"/>
      <c r="L68" s="129"/>
    </row>
    <row r="69" spans="2:12">
      <c r="B69" s="376" t="s">
        <v>225</v>
      </c>
      <c r="C69" s="376"/>
      <c r="D69" s="376"/>
      <c r="E69" s="139">
        <f t="shared" ref="E69:J69" si="0">SUM(E48:E68)</f>
        <v>74</v>
      </c>
      <c r="F69" s="139">
        <f t="shared" si="0"/>
        <v>11</v>
      </c>
      <c r="G69" s="139">
        <f t="shared" si="0"/>
        <v>1</v>
      </c>
      <c r="H69" s="139">
        <f t="shared" si="0"/>
        <v>17</v>
      </c>
      <c r="I69" s="139">
        <f t="shared" si="0"/>
        <v>103</v>
      </c>
      <c r="J69" s="140">
        <f t="shared" si="0"/>
        <v>103</v>
      </c>
      <c r="K69" s="129"/>
      <c r="L69" s="129"/>
    </row>
    <row r="70" spans="2:12">
      <c r="E70" s="129"/>
      <c r="F70" s="129"/>
      <c r="G70" s="129"/>
      <c r="H70" s="129"/>
      <c r="I70" s="129"/>
      <c r="J70" s="129"/>
      <c r="K70" s="129"/>
      <c r="L70" s="129"/>
    </row>
    <row r="71" spans="2:12">
      <c r="B71" s="370" t="s">
        <v>195</v>
      </c>
      <c r="C71" s="370"/>
      <c r="D71" s="130"/>
      <c r="E71" s="87"/>
      <c r="I71" s="129"/>
      <c r="J71" s="129"/>
      <c r="K71" s="129"/>
      <c r="L71" s="129"/>
    </row>
    <row r="72" spans="2:12">
      <c r="B72" s="131" t="s">
        <v>165</v>
      </c>
      <c r="C72" s="371" t="s">
        <v>216</v>
      </c>
      <c r="D72" s="371"/>
      <c r="E72" s="132" t="s">
        <v>226</v>
      </c>
      <c r="F72" s="141" t="s">
        <v>227</v>
      </c>
      <c r="G72" s="141" t="s">
        <v>228</v>
      </c>
      <c r="H72" s="129"/>
      <c r="I72" s="129"/>
      <c r="J72" s="129"/>
      <c r="K72" s="129"/>
      <c r="L72" s="129"/>
    </row>
    <row r="73" spans="2:12">
      <c r="B73" s="106">
        <v>1</v>
      </c>
      <c r="C73" s="93" t="s">
        <v>229</v>
      </c>
      <c r="D73" s="94"/>
      <c r="E73" s="94">
        <v>20</v>
      </c>
      <c r="F73" s="142">
        <v>45474</v>
      </c>
      <c r="G73" s="142">
        <v>45474</v>
      </c>
      <c r="H73" s="129"/>
      <c r="I73" s="129"/>
      <c r="J73" s="129"/>
      <c r="K73" s="129"/>
      <c r="L73" s="129"/>
    </row>
    <row r="74" spans="2:12">
      <c r="H74" s="129"/>
      <c r="I74" s="129"/>
      <c r="J74" s="129"/>
    </row>
    <row r="75" spans="2:12">
      <c r="H75" s="129"/>
      <c r="I75" s="129"/>
      <c r="J75" s="129"/>
    </row>
  </sheetData>
  <mergeCells count="26">
    <mergeCell ref="B71:C71"/>
    <mergeCell ref="C72:D72"/>
    <mergeCell ref="C63:D63"/>
    <mergeCell ref="C65:D65"/>
    <mergeCell ref="C66:D66"/>
    <mergeCell ref="C67:D67"/>
    <mergeCell ref="C68:D68"/>
    <mergeCell ref="B69:D69"/>
    <mergeCell ref="C61:D61"/>
    <mergeCell ref="B7:D7"/>
    <mergeCell ref="E7:H7"/>
    <mergeCell ref="I7:L7"/>
    <mergeCell ref="B11:C11"/>
    <mergeCell ref="E38:F38"/>
    <mergeCell ref="B46:C46"/>
    <mergeCell ref="C47:D47"/>
    <mergeCell ref="C53:D53"/>
    <mergeCell ref="C55:D55"/>
    <mergeCell ref="C57:D57"/>
    <mergeCell ref="C59:D59"/>
    <mergeCell ref="E6:L6"/>
    <mergeCell ref="E1:I1"/>
    <mergeCell ref="A2:D2"/>
    <mergeCell ref="A3:D3"/>
    <mergeCell ref="E3:I3"/>
    <mergeCell ref="E4:I4"/>
  </mergeCells>
  <phoneticPr fontId="1" type="noConversion"/>
  <pageMargins left="0.7" right="0.7" top="0.75" bottom="0.75" header="0.3" footer="0.3"/>
  <pageSetup paperSize="9" scale="68"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9366-2C43-4D12-A94E-DB277E855BE5}">
  <dimension ref="A1:Z205"/>
  <sheetViews>
    <sheetView topLeftCell="A175" zoomScale="115" zoomScaleNormal="115" workbookViewId="0">
      <selection activeCell="C186" sqref="C186:Q186"/>
    </sheetView>
  </sheetViews>
  <sheetFormatPr defaultColWidth="9" defaultRowHeight="11.25"/>
  <cols>
    <col min="1" max="1" width="4" style="143" customWidth="1"/>
    <col min="2" max="2" width="13.875" style="143" customWidth="1"/>
    <col min="3" max="3" width="4.5" style="143" customWidth="1"/>
    <col min="4" max="6" width="4.625" style="143" customWidth="1"/>
    <col min="7" max="7" width="1.625" style="143" customWidth="1"/>
    <col min="8" max="18" width="4.625" style="143" customWidth="1"/>
    <col min="19" max="19" width="6.375" style="143" bestFit="1" customWidth="1"/>
    <col min="20" max="20" width="8.125" style="143" customWidth="1"/>
    <col min="21" max="21" width="4.625" style="143" customWidth="1"/>
    <col min="22" max="22" width="11" style="143" customWidth="1"/>
    <col min="23" max="23" width="1.625" style="143" customWidth="1"/>
    <col min="24" max="25" width="4.625" style="143" customWidth="1"/>
    <col min="26" max="16384" width="9" style="143"/>
  </cols>
  <sheetData>
    <row r="1" spans="1:26">
      <c r="U1" s="144" t="s">
        <v>230</v>
      </c>
      <c r="V1" s="145"/>
      <c r="X1" s="144" t="s">
        <v>231</v>
      </c>
      <c r="Y1" s="145"/>
    </row>
    <row r="2" spans="1:26" ht="15" customHeight="1">
      <c r="A2" s="146" t="s">
        <v>232</v>
      </c>
      <c r="B2" s="147"/>
      <c r="C2" s="147" t="str">
        <f>Ｐ票!S7</f>
        <v>ProductInventoryListLoc</v>
      </c>
      <c r="D2" s="147"/>
      <c r="E2" s="147"/>
      <c r="F2" s="148"/>
      <c r="H2" s="146" t="s">
        <v>233</v>
      </c>
      <c r="I2" s="147"/>
      <c r="J2" s="147"/>
      <c r="K2" s="147" t="str">
        <f>Ｐ票!A7</f>
        <v>棚卸管理</v>
      </c>
      <c r="L2" s="147"/>
      <c r="M2" s="147"/>
      <c r="N2" s="147"/>
      <c r="O2" s="147"/>
      <c r="P2" s="147"/>
      <c r="Q2" s="147"/>
      <c r="R2" s="147"/>
      <c r="S2" s="148"/>
      <c r="U2" s="149"/>
      <c r="V2" s="150"/>
      <c r="X2" s="149"/>
      <c r="Y2" s="150"/>
    </row>
    <row r="3" spans="1:26" ht="10.5" customHeight="1">
      <c r="U3" s="149"/>
      <c r="V3" s="150"/>
      <c r="X3" s="383" t="s">
        <v>152</v>
      </c>
      <c r="Y3" s="384"/>
    </row>
    <row r="4" spans="1:26" ht="15" customHeight="1">
      <c r="A4" s="146" t="s">
        <v>234</v>
      </c>
      <c r="B4" s="147"/>
      <c r="C4" s="147" t="str">
        <f>Ｐ票!M7</f>
        <v>商品別棚卸実績表(LOC表示あり)</v>
      </c>
      <c r="D4" s="147"/>
      <c r="E4" s="147"/>
      <c r="F4" s="147"/>
      <c r="G4" s="147"/>
      <c r="H4" s="147"/>
      <c r="I4" s="147"/>
      <c r="J4" s="147"/>
      <c r="K4" s="147"/>
      <c r="L4" s="147"/>
      <c r="M4" s="147"/>
      <c r="N4" s="147"/>
      <c r="O4" s="147"/>
      <c r="P4" s="147"/>
      <c r="Q4" s="147"/>
      <c r="R4" s="147"/>
      <c r="S4" s="148"/>
      <c r="U4" s="151"/>
      <c r="V4" s="152"/>
      <c r="X4" s="151"/>
      <c r="Y4" s="152"/>
    </row>
    <row r="5" spans="1:26" ht="10.5" customHeight="1"/>
    <row r="6" spans="1:26" ht="12" customHeight="1">
      <c r="A6" s="153" t="s">
        <v>165</v>
      </c>
      <c r="B6" s="154" t="s">
        <v>235</v>
      </c>
      <c r="C6" s="155" t="s">
        <v>236</v>
      </c>
      <c r="D6" s="156"/>
      <c r="E6" s="156"/>
      <c r="F6" s="156"/>
      <c r="G6" s="156"/>
      <c r="H6" s="156"/>
      <c r="I6" s="156"/>
      <c r="J6" s="156"/>
      <c r="K6" s="156"/>
      <c r="L6" s="156"/>
      <c r="M6" s="156"/>
      <c r="N6" s="156"/>
      <c r="O6" s="156"/>
      <c r="P6" s="156"/>
      <c r="Q6" s="156"/>
      <c r="R6" s="153" t="s">
        <v>237</v>
      </c>
      <c r="S6" s="153" t="s">
        <v>238</v>
      </c>
      <c r="T6" s="157" t="s">
        <v>239</v>
      </c>
      <c r="U6" s="158" t="s">
        <v>240</v>
      </c>
      <c r="V6" s="159"/>
      <c r="W6" s="159"/>
      <c r="X6" s="159"/>
      <c r="Y6" s="160"/>
    </row>
    <row r="7" spans="1:26" ht="15" customHeight="1">
      <c r="A7" s="161"/>
      <c r="B7" s="162" t="s">
        <v>241</v>
      </c>
      <c r="C7" s="163" t="s">
        <v>242</v>
      </c>
      <c r="D7" s="164"/>
      <c r="E7" s="164"/>
      <c r="F7" s="164"/>
      <c r="G7" s="164"/>
      <c r="H7" s="164"/>
      <c r="I7" s="164"/>
      <c r="J7" s="164"/>
      <c r="K7" s="164"/>
      <c r="L7" s="164"/>
      <c r="M7" s="164"/>
      <c r="N7" s="164"/>
      <c r="O7" s="164"/>
      <c r="P7" s="164"/>
      <c r="Q7" s="164"/>
      <c r="R7" s="165"/>
      <c r="S7" s="165"/>
      <c r="T7" s="166"/>
      <c r="U7" s="146"/>
      <c r="V7" s="147"/>
      <c r="W7" s="147"/>
      <c r="X7" s="147"/>
      <c r="Y7" s="148"/>
    </row>
    <row r="8" spans="1:26" ht="15" customHeight="1">
      <c r="A8" s="167">
        <v>1</v>
      </c>
      <c r="B8" s="168" t="s">
        <v>243</v>
      </c>
      <c r="C8" s="169"/>
      <c r="D8" s="144" t="s">
        <v>244</v>
      </c>
      <c r="E8" s="170"/>
      <c r="F8" s="170"/>
      <c r="G8" s="170"/>
      <c r="H8" s="170"/>
      <c r="I8" s="170"/>
      <c r="J8" s="170"/>
      <c r="K8" s="170"/>
      <c r="L8" s="170"/>
      <c r="M8" s="170"/>
      <c r="N8" s="170"/>
      <c r="O8" s="170"/>
      <c r="P8" s="170"/>
      <c r="Q8" s="145"/>
      <c r="R8" s="177" t="s">
        <v>247</v>
      </c>
      <c r="S8" s="178" t="s">
        <v>247</v>
      </c>
      <c r="T8" s="179" t="s">
        <v>247</v>
      </c>
      <c r="U8" s="144"/>
      <c r="V8" s="170"/>
      <c r="W8" s="170"/>
      <c r="X8" s="170"/>
      <c r="Y8" s="145"/>
    </row>
    <row r="9" spans="1:26" ht="15" customHeight="1">
      <c r="A9" s="166">
        <v>2</v>
      </c>
      <c r="B9" s="168"/>
      <c r="C9" s="169"/>
      <c r="D9" s="174" t="s">
        <v>246</v>
      </c>
      <c r="E9" s="175"/>
      <c r="F9" s="175"/>
      <c r="G9" s="175"/>
      <c r="H9" s="175"/>
      <c r="I9" s="175"/>
      <c r="J9" s="175"/>
      <c r="K9" s="175"/>
      <c r="L9" s="175"/>
      <c r="M9" s="175"/>
      <c r="N9" s="175"/>
      <c r="O9" s="175"/>
      <c r="P9" s="175"/>
      <c r="Q9" s="176"/>
      <c r="R9" s="177" t="s">
        <v>247</v>
      </c>
      <c r="S9" s="178" t="s">
        <v>247</v>
      </c>
      <c r="T9" s="179" t="s">
        <v>247</v>
      </c>
      <c r="U9" s="174"/>
      <c r="V9" s="175"/>
      <c r="W9" s="175"/>
      <c r="X9" s="175"/>
      <c r="Y9" s="176"/>
    </row>
    <row r="10" spans="1:26" ht="15" customHeight="1">
      <c r="A10" s="171">
        <v>3</v>
      </c>
      <c r="B10" s="168"/>
      <c r="C10" s="169"/>
      <c r="D10" s="151" t="s">
        <v>248</v>
      </c>
      <c r="E10" s="180"/>
      <c r="F10" s="180"/>
      <c r="G10" s="180"/>
      <c r="H10" s="180"/>
      <c r="I10" s="180"/>
      <c r="J10" s="180"/>
      <c r="K10" s="180"/>
      <c r="L10" s="180"/>
      <c r="M10" s="180"/>
      <c r="N10" s="180"/>
      <c r="O10" s="180"/>
      <c r="P10" s="180"/>
      <c r="Q10" s="152"/>
      <c r="R10" s="177" t="s">
        <v>247</v>
      </c>
      <c r="S10" s="178" t="s">
        <v>247</v>
      </c>
      <c r="T10" s="179" t="s">
        <v>247</v>
      </c>
      <c r="U10" s="151"/>
      <c r="V10" s="180"/>
      <c r="W10" s="180"/>
      <c r="X10" s="180"/>
      <c r="Y10" s="152"/>
    </row>
    <row r="11" spans="1:26" ht="15" customHeight="1">
      <c r="A11" s="161"/>
      <c r="B11" s="168"/>
      <c r="C11" s="169"/>
      <c r="D11" s="144" t="s">
        <v>249</v>
      </c>
      <c r="E11" s="170"/>
      <c r="F11" s="170"/>
      <c r="G11" s="170"/>
      <c r="H11" s="170"/>
      <c r="I11" s="170"/>
      <c r="J11" s="170"/>
      <c r="K11" s="170"/>
      <c r="L11" s="170"/>
      <c r="M11" s="170"/>
      <c r="N11" s="170"/>
      <c r="O11" s="170"/>
      <c r="P11" s="170"/>
      <c r="Q11" s="145"/>
      <c r="R11" s="177" t="s">
        <v>247</v>
      </c>
      <c r="S11" s="178" t="s">
        <v>247</v>
      </c>
      <c r="T11" s="179" t="s">
        <v>247</v>
      </c>
      <c r="U11" s="144"/>
      <c r="V11" s="170"/>
      <c r="W11" s="170"/>
      <c r="X11" s="170"/>
      <c r="Y11" s="145"/>
    </row>
    <row r="12" spans="1:26" ht="15" customHeight="1">
      <c r="A12" s="171">
        <v>4</v>
      </c>
      <c r="B12" s="168"/>
      <c r="C12" s="169"/>
      <c r="D12" s="151" t="s">
        <v>250</v>
      </c>
      <c r="E12" s="180"/>
      <c r="F12" s="180"/>
      <c r="G12" s="180"/>
      <c r="H12" s="180"/>
      <c r="I12" s="180"/>
      <c r="J12" s="180"/>
      <c r="K12" s="180"/>
      <c r="L12" s="180"/>
      <c r="M12" s="180"/>
      <c r="N12" s="180"/>
      <c r="O12" s="180"/>
      <c r="P12" s="180"/>
      <c r="Q12" s="152"/>
      <c r="R12" s="171"/>
      <c r="S12" s="182"/>
      <c r="T12" s="173"/>
      <c r="U12" s="151"/>
      <c r="V12" s="180"/>
      <c r="W12" s="180"/>
      <c r="X12" s="180"/>
      <c r="Y12" s="152"/>
    </row>
    <row r="13" spans="1:26" ht="15" customHeight="1">
      <c r="A13" s="161"/>
      <c r="B13" s="168"/>
      <c r="C13" s="169"/>
      <c r="D13" s="144" t="s">
        <v>251</v>
      </c>
      <c r="E13" s="170"/>
      <c r="F13" s="170"/>
      <c r="G13" s="170"/>
      <c r="H13" s="170"/>
      <c r="I13" s="170"/>
      <c r="J13" s="170"/>
      <c r="K13" s="170"/>
      <c r="L13" s="170"/>
      <c r="M13" s="170"/>
      <c r="N13" s="170"/>
      <c r="O13" s="170"/>
      <c r="P13" s="170"/>
      <c r="Q13" s="145"/>
      <c r="R13" s="177" t="s">
        <v>247</v>
      </c>
      <c r="S13" s="178" t="s">
        <v>247</v>
      </c>
      <c r="T13" s="179" t="s">
        <v>247</v>
      </c>
      <c r="U13" s="144"/>
      <c r="V13" s="170"/>
      <c r="W13" s="170"/>
      <c r="X13" s="170"/>
      <c r="Y13" s="145"/>
      <c r="Z13" s="183"/>
    </row>
    <row r="14" spans="1:26" ht="15" customHeight="1">
      <c r="A14" s="171">
        <v>5</v>
      </c>
      <c r="B14" s="168"/>
      <c r="C14" s="169"/>
      <c r="D14" s="151" t="s">
        <v>250</v>
      </c>
      <c r="E14" s="180"/>
      <c r="F14" s="180"/>
      <c r="G14" s="180"/>
      <c r="H14" s="180"/>
      <c r="I14" s="180"/>
      <c r="J14" s="180"/>
      <c r="K14" s="180"/>
      <c r="L14" s="180"/>
      <c r="M14" s="180"/>
      <c r="N14" s="180"/>
      <c r="O14" s="180"/>
      <c r="P14" s="180"/>
      <c r="Q14" s="152"/>
      <c r="R14" s="171"/>
      <c r="S14" s="182"/>
      <c r="T14" s="173"/>
      <c r="U14" s="151"/>
      <c r="V14" s="180"/>
      <c r="W14" s="180"/>
      <c r="X14" s="180"/>
      <c r="Y14" s="152"/>
    </row>
    <row r="15" spans="1:26" ht="15" customHeight="1">
      <c r="A15" s="171">
        <v>6</v>
      </c>
      <c r="B15" s="168"/>
      <c r="C15" s="169"/>
      <c r="D15" s="146" t="s">
        <v>252</v>
      </c>
      <c r="E15" s="180"/>
      <c r="F15" s="180"/>
      <c r="G15" s="180"/>
      <c r="H15" s="180"/>
      <c r="I15" s="180"/>
      <c r="J15" s="180"/>
      <c r="K15" s="180"/>
      <c r="L15" s="180"/>
      <c r="M15" s="180"/>
      <c r="N15" s="180"/>
      <c r="O15" s="180"/>
      <c r="P15" s="180"/>
      <c r="Q15" s="180"/>
      <c r="R15" s="177" t="s">
        <v>247</v>
      </c>
      <c r="S15" s="178" t="s">
        <v>247</v>
      </c>
      <c r="T15" s="179" t="s">
        <v>247</v>
      </c>
      <c r="U15" s="151"/>
      <c r="V15" s="180"/>
      <c r="W15" s="180"/>
      <c r="X15" s="180"/>
      <c r="Y15" s="152"/>
      <c r="Z15" s="183"/>
    </row>
    <row r="16" spans="1:26" ht="15" customHeight="1">
      <c r="A16" s="171">
        <v>7</v>
      </c>
      <c r="B16" s="168"/>
      <c r="C16" s="169"/>
      <c r="D16" s="146" t="s">
        <v>253</v>
      </c>
      <c r="E16" s="180"/>
      <c r="F16" s="180"/>
      <c r="G16" s="180"/>
      <c r="H16" s="180"/>
      <c r="I16" s="180"/>
      <c r="J16" s="180"/>
      <c r="K16" s="180"/>
      <c r="L16" s="180"/>
      <c r="M16" s="180"/>
      <c r="N16" s="180"/>
      <c r="O16" s="180"/>
      <c r="P16" s="180"/>
      <c r="Q16" s="180"/>
      <c r="R16" s="177" t="s">
        <v>247</v>
      </c>
      <c r="S16" s="178" t="s">
        <v>247</v>
      </c>
      <c r="T16" s="179" t="s">
        <v>247</v>
      </c>
      <c r="U16" s="151"/>
      <c r="V16" s="180"/>
      <c r="W16" s="180"/>
      <c r="X16" s="180"/>
      <c r="Y16" s="152"/>
    </row>
    <row r="17" spans="1:26" ht="15" customHeight="1">
      <c r="A17" s="171">
        <v>8</v>
      </c>
      <c r="B17" s="168"/>
      <c r="C17" s="169"/>
      <c r="D17" s="146" t="s">
        <v>254</v>
      </c>
      <c r="E17" s="180"/>
      <c r="F17" s="180"/>
      <c r="G17" s="180"/>
      <c r="H17" s="180"/>
      <c r="I17" s="180"/>
      <c r="J17" s="180"/>
      <c r="K17" s="180"/>
      <c r="L17" s="180"/>
      <c r="M17" s="180"/>
      <c r="N17" s="180"/>
      <c r="O17" s="180"/>
      <c r="P17" s="180"/>
      <c r="Q17" s="180"/>
      <c r="R17" s="177" t="s">
        <v>247</v>
      </c>
      <c r="S17" s="178" t="s">
        <v>247</v>
      </c>
      <c r="T17" s="179" t="s">
        <v>247</v>
      </c>
      <c r="U17" s="151"/>
      <c r="V17" s="180"/>
      <c r="W17" s="180"/>
      <c r="X17" s="180"/>
      <c r="Y17" s="152"/>
    </row>
    <row r="18" spans="1:26" ht="15" customHeight="1">
      <c r="A18" s="171">
        <v>9</v>
      </c>
      <c r="B18" s="168"/>
      <c r="C18" s="169"/>
      <c r="D18" s="146" t="s">
        <v>255</v>
      </c>
      <c r="E18" s="180"/>
      <c r="F18" s="180"/>
      <c r="G18" s="180"/>
      <c r="H18" s="180"/>
      <c r="I18" s="180"/>
      <c r="J18" s="180"/>
      <c r="K18" s="180"/>
      <c r="L18" s="180"/>
      <c r="M18" s="180"/>
      <c r="N18" s="180"/>
      <c r="O18" s="180"/>
      <c r="P18" s="180"/>
      <c r="Q18" s="180"/>
      <c r="R18" s="177" t="s">
        <v>247</v>
      </c>
      <c r="S18" s="178" t="s">
        <v>247</v>
      </c>
      <c r="T18" s="179" t="s">
        <v>247</v>
      </c>
      <c r="U18" s="151"/>
      <c r="V18" s="180"/>
      <c r="W18" s="180"/>
      <c r="X18" s="180"/>
      <c r="Y18" s="152"/>
      <c r="Z18" s="183"/>
    </row>
    <row r="19" spans="1:26" ht="15" customHeight="1">
      <c r="A19" s="171">
        <v>10</v>
      </c>
      <c r="B19" s="168"/>
      <c r="C19" s="144" t="s">
        <v>256</v>
      </c>
      <c r="D19" s="147"/>
      <c r="E19" s="147"/>
      <c r="F19" s="147"/>
      <c r="G19" s="147"/>
      <c r="H19" s="147"/>
      <c r="I19" s="147"/>
      <c r="J19" s="147"/>
      <c r="K19" s="147"/>
      <c r="L19" s="147"/>
      <c r="M19" s="147"/>
      <c r="N19" s="147"/>
      <c r="O19" s="147"/>
      <c r="P19" s="147"/>
      <c r="Q19" s="147"/>
      <c r="R19" s="177" t="s">
        <v>247</v>
      </c>
      <c r="S19" s="178" t="s">
        <v>247</v>
      </c>
      <c r="T19" s="179" t="s">
        <v>247</v>
      </c>
      <c r="U19" s="146"/>
      <c r="V19" s="147"/>
      <c r="W19" s="147"/>
      <c r="X19" s="147"/>
      <c r="Y19" s="148"/>
    </row>
    <row r="20" spans="1:26" ht="15" customHeight="1">
      <c r="A20" s="171">
        <v>11</v>
      </c>
      <c r="B20" s="168"/>
      <c r="C20" s="146" t="s">
        <v>257</v>
      </c>
      <c r="D20" s="147"/>
      <c r="E20" s="147"/>
      <c r="F20" s="147"/>
      <c r="G20" s="147"/>
      <c r="H20" s="147"/>
      <c r="I20" s="147"/>
      <c r="J20" s="147"/>
      <c r="K20" s="147"/>
      <c r="L20" s="147"/>
      <c r="M20" s="147"/>
      <c r="N20" s="147"/>
      <c r="O20" s="147"/>
      <c r="P20" s="147"/>
      <c r="Q20" s="147"/>
      <c r="R20" s="177" t="s">
        <v>247</v>
      </c>
      <c r="S20" s="178" t="s">
        <v>247</v>
      </c>
      <c r="T20" s="179" t="s">
        <v>247</v>
      </c>
      <c r="U20" s="146"/>
      <c r="V20" s="147"/>
      <c r="W20" s="147"/>
      <c r="X20" s="147"/>
      <c r="Y20" s="148"/>
    </row>
    <row r="21" spans="1:26" ht="15" customHeight="1">
      <c r="A21" s="171">
        <v>12</v>
      </c>
      <c r="B21" s="168"/>
      <c r="C21" s="144" t="s">
        <v>258</v>
      </c>
      <c r="D21" s="147"/>
      <c r="E21" s="147"/>
      <c r="F21" s="147"/>
      <c r="G21" s="147"/>
      <c r="H21" s="147"/>
      <c r="I21" s="147"/>
      <c r="J21" s="147"/>
      <c r="K21" s="147"/>
      <c r="L21" s="147"/>
      <c r="M21" s="147"/>
      <c r="N21" s="147"/>
      <c r="O21" s="147"/>
      <c r="P21" s="147"/>
      <c r="Q21" s="147"/>
      <c r="R21" s="166" t="s">
        <v>247</v>
      </c>
      <c r="S21" s="185" t="s">
        <v>247</v>
      </c>
      <c r="T21" s="184" t="s">
        <v>247</v>
      </c>
      <c r="U21" s="146"/>
      <c r="V21" s="147"/>
      <c r="W21" s="147"/>
      <c r="X21" s="147"/>
      <c r="Y21" s="148"/>
    </row>
    <row r="22" spans="1:26" ht="15" customHeight="1">
      <c r="A22" s="171">
        <v>13</v>
      </c>
      <c r="B22" s="168"/>
      <c r="C22" s="144" t="s">
        <v>259</v>
      </c>
      <c r="D22" s="147"/>
      <c r="E22" s="147"/>
      <c r="F22" s="147"/>
      <c r="G22" s="147"/>
      <c r="H22" s="147"/>
      <c r="I22" s="147"/>
      <c r="J22" s="147"/>
      <c r="K22" s="147"/>
      <c r="L22" s="147"/>
      <c r="M22" s="147"/>
      <c r="N22" s="147"/>
      <c r="O22" s="147"/>
      <c r="P22" s="147"/>
      <c r="Q22" s="147"/>
      <c r="R22" s="177" t="s">
        <v>247</v>
      </c>
      <c r="S22" s="178" t="s">
        <v>247</v>
      </c>
      <c r="T22" s="179" t="s">
        <v>247</v>
      </c>
      <c r="U22" s="146"/>
      <c r="V22" s="147"/>
      <c r="W22" s="147"/>
      <c r="X22" s="147"/>
      <c r="Y22" s="148"/>
    </row>
    <row r="23" spans="1:26" ht="15" customHeight="1">
      <c r="A23" s="171">
        <v>14</v>
      </c>
      <c r="B23" s="168"/>
      <c r="C23" s="144" t="s">
        <v>260</v>
      </c>
      <c r="D23" s="147"/>
      <c r="E23" s="147"/>
      <c r="F23" s="147"/>
      <c r="G23" s="147"/>
      <c r="H23" s="147"/>
      <c r="I23" s="147"/>
      <c r="J23" s="147"/>
      <c r="K23" s="147"/>
      <c r="L23" s="147"/>
      <c r="M23" s="147"/>
      <c r="N23" s="147"/>
      <c r="O23" s="147"/>
      <c r="P23" s="147"/>
      <c r="Q23" s="147"/>
      <c r="R23" s="177" t="s">
        <v>247</v>
      </c>
      <c r="S23" s="178" t="s">
        <v>247</v>
      </c>
      <c r="T23" s="179" t="s">
        <v>247</v>
      </c>
      <c r="U23" s="146"/>
      <c r="V23" s="147"/>
      <c r="W23" s="147"/>
      <c r="X23" s="147"/>
      <c r="Y23" s="148"/>
    </row>
    <row r="24" spans="1:26" ht="15" customHeight="1">
      <c r="A24" s="161"/>
      <c r="B24" s="162" t="s">
        <v>261</v>
      </c>
      <c r="C24" s="163" t="s">
        <v>262</v>
      </c>
      <c r="D24" s="169"/>
      <c r="E24" s="169"/>
      <c r="F24" s="169"/>
      <c r="G24" s="169"/>
      <c r="H24" s="169"/>
      <c r="I24" s="169"/>
      <c r="J24" s="169"/>
      <c r="K24" s="169"/>
      <c r="L24" s="169"/>
      <c r="M24" s="169"/>
      <c r="N24" s="169"/>
      <c r="O24" s="169"/>
      <c r="P24" s="169"/>
      <c r="Q24" s="169"/>
      <c r="R24" s="165"/>
      <c r="S24" s="186"/>
      <c r="T24" s="187"/>
      <c r="U24" s="149"/>
      <c r="V24" s="188"/>
      <c r="W24" s="188"/>
      <c r="X24" s="188"/>
      <c r="Y24" s="148"/>
    </row>
    <row r="25" spans="1:26" s="188" customFormat="1" ht="15" customHeight="1">
      <c r="A25" s="167">
        <v>15</v>
      </c>
      <c r="B25" s="168" t="s">
        <v>263</v>
      </c>
      <c r="C25" s="189"/>
      <c r="D25" s="146" t="s">
        <v>264</v>
      </c>
      <c r="E25" s="147"/>
      <c r="F25" s="147"/>
      <c r="G25" s="147"/>
      <c r="H25" s="147"/>
      <c r="I25" s="147"/>
      <c r="J25" s="147"/>
      <c r="K25" s="147"/>
      <c r="L25" s="147"/>
      <c r="M25" s="147"/>
      <c r="N25" s="147"/>
      <c r="O25" s="147"/>
      <c r="P25" s="147"/>
      <c r="Q25" s="147"/>
      <c r="R25" s="177" t="s">
        <v>247</v>
      </c>
      <c r="S25" s="178" t="s">
        <v>247</v>
      </c>
      <c r="T25" s="179" t="s">
        <v>247</v>
      </c>
      <c r="U25" s="146"/>
      <c r="V25" s="147"/>
      <c r="W25" s="147"/>
      <c r="X25" s="147"/>
      <c r="Y25" s="148"/>
    </row>
    <row r="26" spans="1:26" ht="15" customHeight="1">
      <c r="A26" s="161"/>
      <c r="B26" s="168" t="s">
        <v>266</v>
      </c>
      <c r="C26" s="163" t="s">
        <v>267</v>
      </c>
      <c r="D26" s="190"/>
      <c r="E26" s="164"/>
      <c r="F26" s="164"/>
      <c r="G26" s="164"/>
      <c r="H26" s="164"/>
      <c r="I26" s="164"/>
      <c r="J26" s="164"/>
      <c r="K26" s="164"/>
      <c r="L26" s="164"/>
      <c r="M26" s="164"/>
      <c r="N26" s="164"/>
      <c r="O26" s="164"/>
      <c r="P26" s="164"/>
      <c r="Q26" s="164"/>
      <c r="R26" s="165"/>
      <c r="S26" s="186"/>
      <c r="T26" s="184"/>
      <c r="U26" s="146"/>
      <c r="V26" s="147"/>
      <c r="W26" s="147"/>
      <c r="X26" s="147"/>
      <c r="Y26" s="148"/>
    </row>
    <row r="27" spans="1:26" ht="15" customHeight="1">
      <c r="A27" s="171">
        <v>16</v>
      </c>
      <c r="B27" s="168"/>
      <c r="C27" s="191"/>
      <c r="D27" s="151" t="s">
        <v>268</v>
      </c>
      <c r="E27" s="180"/>
      <c r="F27" s="180"/>
      <c r="G27" s="180"/>
      <c r="H27" s="180"/>
      <c r="I27" s="180"/>
      <c r="J27" s="180"/>
      <c r="K27" s="180"/>
      <c r="L27" s="180"/>
      <c r="M27" s="180"/>
      <c r="N27" s="180"/>
      <c r="O27" s="180"/>
      <c r="P27" s="180"/>
      <c r="Q27" s="180"/>
      <c r="R27" s="177" t="s">
        <v>247</v>
      </c>
      <c r="S27" s="178" t="s">
        <v>247</v>
      </c>
      <c r="T27" s="179" t="s">
        <v>247</v>
      </c>
      <c r="U27" s="192" t="s">
        <v>270</v>
      </c>
      <c r="V27" s="193"/>
      <c r="W27" s="193"/>
      <c r="X27" s="193"/>
      <c r="Y27" s="194"/>
    </row>
    <row r="28" spans="1:26" ht="15" customHeight="1">
      <c r="A28" s="166">
        <v>17</v>
      </c>
      <c r="B28" s="168"/>
      <c r="C28" s="191"/>
      <c r="D28" s="146" t="s">
        <v>271</v>
      </c>
      <c r="E28" s="147"/>
      <c r="F28" s="147"/>
      <c r="G28" s="147"/>
      <c r="H28" s="147"/>
      <c r="I28" s="147"/>
      <c r="J28" s="147"/>
      <c r="K28" s="147"/>
      <c r="L28" s="147"/>
      <c r="M28" s="147"/>
      <c r="N28" s="147"/>
      <c r="O28" s="147"/>
      <c r="P28" s="147"/>
      <c r="Q28" s="148"/>
      <c r="R28" s="177" t="s">
        <v>247</v>
      </c>
      <c r="S28" s="178" t="s">
        <v>247</v>
      </c>
      <c r="T28" s="179" t="s">
        <v>247</v>
      </c>
      <c r="U28" s="192" t="s">
        <v>270</v>
      </c>
      <c r="V28" s="156"/>
      <c r="W28" s="156"/>
      <c r="X28" s="156"/>
      <c r="Y28" s="194"/>
    </row>
    <row r="29" spans="1:26" ht="15" customHeight="1">
      <c r="A29" s="161"/>
      <c r="B29" s="168"/>
      <c r="C29" s="163" t="s">
        <v>267</v>
      </c>
      <c r="D29" s="164"/>
      <c r="E29" s="164"/>
      <c r="F29" s="164"/>
      <c r="G29" s="164"/>
      <c r="H29" s="164"/>
      <c r="I29" s="164"/>
      <c r="J29" s="164"/>
      <c r="K29" s="164"/>
      <c r="L29" s="164"/>
      <c r="M29" s="164"/>
      <c r="N29" s="164"/>
      <c r="O29" s="164"/>
      <c r="P29" s="164"/>
      <c r="Q29" s="164"/>
      <c r="R29" s="165"/>
      <c r="S29" s="186"/>
      <c r="T29" s="184"/>
      <c r="U29" s="146"/>
      <c r="V29" s="147"/>
      <c r="W29" s="147"/>
      <c r="X29" s="147"/>
      <c r="Y29" s="148"/>
    </row>
    <row r="30" spans="1:26" ht="15" customHeight="1">
      <c r="A30" s="171">
        <v>18</v>
      </c>
      <c r="B30" s="168"/>
      <c r="C30" s="191"/>
      <c r="D30" s="151" t="s">
        <v>272</v>
      </c>
      <c r="E30" s="180"/>
      <c r="F30" s="180"/>
      <c r="G30" s="180"/>
      <c r="H30" s="180"/>
      <c r="I30" s="180"/>
      <c r="J30" s="180"/>
      <c r="K30" s="180"/>
      <c r="L30" s="180"/>
      <c r="M30" s="180"/>
      <c r="N30" s="180"/>
      <c r="O30" s="180"/>
      <c r="P30" s="180"/>
      <c r="Q30" s="180"/>
      <c r="R30" s="177" t="s">
        <v>247</v>
      </c>
      <c r="S30" s="178" t="s">
        <v>247</v>
      </c>
      <c r="T30" s="179" t="s">
        <v>247</v>
      </c>
      <c r="U30" s="192" t="s">
        <v>270</v>
      </c>
      <c r="V30" s="193"/>
      <c r="W30" s="193"/>
      <c r="X30" s="193"/>
      <c r="Y30" s="194"/>
    </row>
    <row r="31" spans="1:26" ht="15" customHeight="1">
      <c r="A31" s="161"/>
      <c r="B31" s="168"/>
      <c r="C31" s="163" t="s">
        <v>273</v>
      </c>
      <c r="D31" s="164"/>
      <c r="E31" s="164"/>
      <c r="F31" s="164"/>
      <c r="G31" s="164"/>
      <c r="H31" s="164"/>
      <c r="I31" s="164"/>
      <c r="J31" s="164"/>
      <c r="K31" s="164"/>
      <c r="L31" s="164"/>
      <c r="M31" s="164"/>
      <c r="N31" s="164"/>
      <c r="O31" s="164"/>
      <c r="P31" s="164"/>
      <c r="Q31" s="164"/>
      <c r="R31" s="165"/>
      <c r="S31" s="186"/>
      <c r="T31" s="184"/>
      <c r="U31" s="146"/>
      <c r="V31" s="147"/>
      <c r="W31" s="147"/>
      <c r="X31" s="147"/>
      <c r="Y31" s="148"/>
    </row>
    <row r="32" spans="1:26" ht="15" customHeight="1">
      <c r="A32" s="171">
        <v>19</v>
      </c>
      <c r="B32" s="168"/>
      <c r="C32" s="189"/>
      <c r="D32" s="146" t="s">
        <v>274</v>
      </c>
      <c r="E32" s="147"/>
      <c r="F32" s="147"/>
      <c r="G32" s="147"/>
      <c r="H32" s="147"/>
      <c r="I32" s="147"/>
      <c r="J32" s="147"/>
      <c r="K32" s="147"/>
      <c r="L32" s="147"/>
      <c r="M32" s="147"/>
      <c r="N32" s="147"/>
      <c r="O32" s="147"/>
      <c r="P32" s="147"/>
      <c r="Q32" s="147"/>
      <c r="R32" s="185" t="s">
        <v>247</v>
      </c>
      <c r="S32" s="185" t="s">
        <v>247</v>
      </c>
      <c r="T32" s="195" t="s">
        <v>247</v>
      </c>
      <c r="U32" s="146"/>
      <c r="V32" s="147"/>
      <c r="W32" s="147"/>
      <c r="X32" s="147"/>
      <c r="Y32" s="148"/>
    </row>
    <row r="33" spans="1:25" ht="15" customHeight="1">
      <c r="A33" s="161"/>
      <c r="B33" s="168"/>
      <c r="C33" s="169" t="s">
        <v>275</v>
      </c>
      <c r="D33" s="169"/>
      <c r="E33" s="169"/>
      <c r="F33" s="169"/>
      <c r="G33" s="169"/>
      <c r="H33" s="169"/>
      <c r="I33" s="169"/>
      <c r="J33" s="169"/>
      <c r="K33" s="169"/>
      <c r="L33" s="169"/>
      <c r="M33" s="169"/>
      <c r="N33" s="169"/>
      <c r="O33" s="169"/>
      <c r="P33" s="169"/>
      <c r="Q33" s="169"/>
      <c r="R33" s="196"/>
      <c r="S33" s="189"/>
      <c r="T33" s="187"/>
      <c r="U33" s="149"/>
      <c r="V33" s="188"/>
      <c r="W33" s="188"/>
      <c r="X33" s="188"/>
      <c r="Y33" s="152"/>
    </row>
    <row r="34" spans="1:25" ht="15" customHeight="1">
      <c r="A34" s="171">
        <v>20</v>
      </c>
      <c r="B34" s="168"/>
      <c r="C34" s="191"/>
      <c r="D34" s="144" t="s">
        <v>276</v>
      </c>
      <c r="E34" s="170"/>
      <c r="F34" s="170"/>
      <c r="G34" s="170"/>
      <c r="H34" s="170"/>
      <c r="I34" s="170"/>
      <c r="J34" s="170"/>
      <c r="K34" s="170"/>
      <c r="L34" s="170"/>
      <c r="M34" s="170"/>
      <c r="N34" s="170"/>
      <c r="O34" s="170"/>
      <c r="P34" s="170"/>
      <c r="Q34" s="145"/>
      <c r="R34" s="177" t="s">
        <v>247</v>
      </c>
      <c r="S34" s="178" t="s">
        <v>247</v>
      </c>
      <c r="T34" s="179" t="s">
        <v>247</v>
      </c>
      <c r="U34" s="144"/>
      <c r="V34" s="170"/>
      <c r="W34" s="170"/>
      <c r="X34" s="170"/>
      <c r="Y34" s="145"/>
    </row>
    <row r="35" spans="1:25" ht="15" customHeight="1">
      <c r="A35" s="171">
        <v>21</v>
      </c>
      <c r="B35" s="168"/>
      <c r="C35" s="169"/>
      <c r="D35" s="146" t="s">
        <v>277</v>
      </c>
      <c r="E35" s="147"/>
      <c r="F35" s="147"/>
      <c r="G35" s="147"/>
      <c r="H35" s="147"/>
      <c r="I35" s="147"/>
      <c r="J35" s="147"/>
      <c r="K35" s="147"/>
      <c r="L35" s="147"/>
      <c r="M35" s="147"/>
      <c r="N35" s="147"/>
      <c r="O35" s="147"/>
      <c r="P35" s="147"/>
      <c r="Q35" s="147"/>
      <c r="R35" s="177" t="s">
        <v>247</v>
      </c>
      <c r="S35" s="178" t="s">
        <v>247</v>
      </c>
      <c r="T35" s="179" t="s">
        <v>247</v>
      </c>
      <c r="U35" s="146"/>
      <c r="V35" s="147"/>
      <c r="W35" s="147"/>
      <c r="X35" s="147"/>
      <c r="Y35" s="148"/>
    </row>
    <row r="36" spans="1:25" ht="15" customHeight="1">
      <c r="A36" s="161"/>
      <c r="B36" s="168"/>
      <c r="C36" s="191"/>
      <c r="D36" s="144" t="s">
        <v>278</v>
      </c>
      <c r="E36" s="170"/>
      <c r="F36" s="170"/>
      <c r="G36" s="170"/>
      <c r="H36" s="170"/>
      <c r="I36" s="170"/>
      <c r="J36" s="170"/>
      <c r="K36" s="170"/>
      <c r="L36" s="170"/>
      <c r="M36" s="170"/>
      <c r="N36" s="170"/>
      <c r="O36" s="170"/>
      <c r="P36" s="170"/>
      <c r="Q36" s="145"/>
      <c r="R36" s="161" t="s">
        <v>279</v>
      </c>
      <c r="S36" s="172" t="s">
        <v>247</v>
      </c>
      <c r="T36" s="181" t="s">
        <v>247</v>
      </c>
      <c r="U36" s="144"/>
      <c r="V36" s="170"/>
      <c r="W36" s="170"/>
      <c r="X36" s="170"/>
      <c r="Y36" s="145"/>
    </row>
    <row r="37" spans="1:25" ht="15" customHeight="1">
      <c r="A37" s="171">
        <v>22</v>
      </c>
      <c r="B37" s="168"/>
      <c r="C37" s="169"/>
      <c r="D37" s="151" t="s">
        <v>280</v>
      </c>
      <c r="E37" s="180"/>
      <c r="F37" s="180"/>
      <c r="G37" s="180"/>
      <c r="H37" s="180"/>
      <c r="I37" s="180"/>
      <c r="J37" s="180"/>
      <c r="K37" s="180"/>
      <c r="L37" s="180"/>
      <c r="M37" s="180"/>
      <c r="N37" s="180"/>
      <c r="O37" s="180"/>
      <c r="P37" s="180"/>
      <c r="Q37" s="152"/>
      <c r="R37" s="171"/>
      <c r="S37" s="182"/>
      <c r="T37" s="173"/>
      <c r="U37" s="151"/>
      <c r="V37" s="180"/>
      <c r="W37" s="180"/>
      <c r="X37" s="180"/>
      <c r="Y37" s="152"/>
    </row>
    <row r="38" spans="1:25" ht="15" customHeight="1">
      <c r="A38" s="161"/>
      <c r="B38" s="168"/>
      <c r="C38" s="191"/>
      <c r="D38" s="144" t="s">
        <v>281</v>
      </c>
      <c r="E38" s="170"/>
      <c r="F38" s="170"/>
      <c r="G38" s="170"/>
      <c r="H38" s="170"/>
      <c r="I38" s="170"/>
      <c r="J38" s="170"/>
      <c r="K38" s="170"/>
      <c r="L38" s="170"/>
      <c r="M38" s="170"/>
      <c r="N38" s="170"/>
      <c r="O38" s="170"/>
      <c r="P38" s="170"/>
      <c r="Q38" s="145"/>
      <c r="R38" s="177" t="s">
        <v>247</v>
      </c>
      <c r="S38" s="178" t="s">
        <v>247</v>
      </c>
      <c r="T38" s="179" t="s">
        <v>247</v>
      </c>
      <c r="U38" s="144"/>
      <c r="V38" s="170"/>
      <c r="W38" s="170"/>
      <c r="X38" s="170"/>
      <c r="Y38" s="145"/>
    </row>
    <row r="39" spans="1:25" ht="15" customHeight="1">
      <c r="A39" s="171">
        <v>23</v>
      </c>
      <c r="B39" s="168"/>
      <c r="C39" s="169"/>
      <c r="D39" s="151" t="s">
        <v>282</v>
      </c>
      <c r="E39" s="180"/>
      <c r="F39" s="180"/>
      <c r="G39" s="180"/>
      <c r="H39" s="180"/>
      <c r="I39" s="180"/>
      <c r="J39" s="180"/>
      <c r="K39" s="180"/>
      <c r="L39" s="180"/>
      <c r="M39" s="180"/>
      <c r="N39" s="180"/>
      <c r="O39" s="180"/>
      <c r="P39" s="180"/>
      <c r="Q39" s="152"/>
      <c r="R39" s="171"/>
      <c r="S39" s="182"/>
      <c r="T39" s="173"/>
      <c r="U39" s="151"/>
      <c r="V39" s="180"/>
      <c r="W39" s="180"/>
      <c r="X39" s="180"/>
      <c r="Y39" s="152"/>
    </row>
    <row r="40" spans="1:25" ht="15" customHeight="1">
      <c r="A40" s="171">
        <v>24</v>
      </c>
      <c r="B40" s="168"/>
      <c r="C40" s="191"/>
      <c r="D40" s="146" t="s">
        <v>283</v>
      </c>
      <c r="E40" s="147"/>
      <c r="F40" s="147"/>
      <c r="G40" s="147"/>
      <c r="H40" s="147"/>
      <c r="I40" s="147"/>
      <c r="J40" s="147"/>
      <c r="K40" s="147"/>
      <c r="L40" s="147"/>
      <c r="M40" s="147"/>
      <c r="N40" s="147"/>
      <c r="O40" s="147"/>
      <c r="P40" s="147"/>
      <c r="Q40" s="148"/>
      <c r="R40" s="177" t="s">
        <v>247</v>
      </c>
      <c r="S40" s="178" t="s">
        <v>247</v>
      </c>
      <c r="T40" s="179" t="s">
        <v>247</v>
      </c>
      <c r="U40" s="146"/>
      <c r="V40" s="147"/>
      <c r="W40" s="147"/>
      <c r="X40" s="147"/>
      <c r="Y40" s="148"/>
    </row>
    <row r="41" spans="1:25" ht="15" customHeight="1">
      <c r="A41" s="171">
        <v>25</v>
      </c>
      <c r="B41" s="168"/>
      <c r="C41" s="191"/>
      <c r="D41" s="146" t="s">
        <v>284</v>
      </c>
      <c r="E41" s="147"/>
      <c r="F41" s="147"/>
      <c r="G41" s="147"/>
      <c r="H41" s="147"/>
      <c r="I41" s="147"/>
      <c r="J41" s="147"/>
      <c r="K41" s="147"/>
      <c r="L41" s="147"/>
      <c r="M41" s="147"/>
      <c r="N41" s="147"/>
      <c r="O41" s="147"/>
      <c r="P41" s="147"/>
      <c r="Q41" s="148"/>
      <c r="R41" s="177" t="s">
        <v>247</v>
      </c>
      <c r="S41" s="178" t="s">
        <v>247</v>
      </c>
      <c r="T41" s="179" t="s">
        <v>247</v>
      </c>
      <c r="U41" s="146"/>
      <c r="V41" s="147"/>
      <c r="W41" s="147"/>
      <c r="X41" s="147"/>
      <c r="Y41" s="148"/>
    </row>
    <row r="42" spans="1:25" ht="15" customHeight="1">
      <c r="A42" s="171">
        <v>26</v>
      </c>
      <c r="B42" s="168"/>
      <c r="C42" s="169"/>
      <c r="D42" s="146" t="s">
        <v>285</v>
      </c>
      <c r="E42" s="147"/>
      <c r="F42" s="147"/>
      <c r="G42" s="147"/>
      <c r="H42" s="147"/>
      <c r="I42" s="147"/>
      <c r="J42" s="147"/>
      <c r="K42" s="147"/>
      <c r="L42" s="147"/>
      <c r="M42" s="147"/>
      <c r="N42" s="147"/>
      <c r="O42" s="147"/>
      <c r="P42" s="147"/>
      <c r="Q42" s="148"/>
      <c r="R42" s="177" t="s">
        <v>247</v>
      </c>
      <c r="S42" s="178" t="s">
        <v>247</v>
      </c>
      <c r="T42" s="179" t="s">
        <v>247</v>
      </c>
      <c r="U42" s="146"/>
      <c r="V42" s="147"/>
      <c r="W42" s="147"/>
      <c r="X42" s="147"/>
      <c r="Y42" s="148"/>
    </row>
    <row r="43" spans="1:25" s="203" customFormat="1" ht="14.25" customHeight="1">
      <c r="A43" s="197">
        <v>27</v>
      </c>
      <c r="B43" s="198"/>
      <c r="C43" s="199"/>
      <c r="D43" s="146" t="s">
        <v>286</v>
      </c>
      <c r="E43" s="200"/>
      <c r="F43" s="200"/>
      <c r="G43" s="200"/>
      <c r="H43" s="200"/>
      <c r="I43" s="200"/>
      <c r="J43" s="200"/>
      <c r="K43" s="200"/>
      <c r="L43" s="200"/>
      <c r="M43" s="200"/>
      <c r="N43" s="200"/>
      <c r="O43" s="200"/>
      <c r="P43" s="200"/>
      <c r="Q43" s="201"/>
      <c r="R43" s="177" t="s">
        <v>247</v>
      </c>
      <c r="S43" s="178" t="s">
        <v>247</v>
      </c>
      <c r="T43" s="179" t="s">
        <v>247</v>
      </c>
      <c r="U43" s="202"/>
      <c r="V43" s="200"/>
      <c r="W43" s="200"/>
      <c r="X43" s="200"/>
      <c r="Y43" s="201"/>
    </row>
    <row r="44" spans="1:25" ht="15" customHeight="1">
      <c r="A44" s="171">
        <v>28</v>
      </c>
      <c r="B44" s="168"/>
      <c r="C44" s="169"/>
      <c r="D44" s="146" t="s">
        <v>287</v>
      </c>
      <c r="E44" s="147"/>
      <c r="F44" s="147"/>
      <c r="G44" s="147"/>
      <c r="H44" s="147"/>
      <c r="I44" s="147"/>
      <c r="J44" s="147"/>
      <c r="K44" s="147"/>
      <c r="L44" s="147"/>
      <c r="M44" s="147"/>
      <c r="N44" s="147"/>
      <c r="O44" s="147"/>
      <c r="P44" s="147"/>
      <c r="Q44" s="148"/>
      <c r="R44" s="177" t="s">
        <v>247</v>
      </c>
      <c r="S44" s="178" t="s">
        <v>247</v>
      </c>
      <c r="T44" s="179" t="s">
        <v>247</v>
      </c>
      <c r="U44" s="146"/>
      <c r="V44" s="147"/>
      <c r="W44" s="147"/>
      <c r="X44" s="147"/>
      <c r="Y44" s="148"/>
    </row>
    <row r="45" spans="1:25" ht="15" customHeight="1">
      <c r="A45" s="171">
        <v>29</v>
      </c>
      <c r="B45" s="168"/>
      <c r="C45" s="169"/>
      <c r="D45" s="146" t="s">
        <v>288</v>
      </c>
      <c r="E45" s="147"/>
      <c r="F45" s="147"/>
      <c r="G45" s="147"/>
      <c r="H45" s="147"/>
      <c r="I45" s="147"/>
      <c r="J45" s="147"/>
      <c r="K45" s="147"/>
      <c r="L45" s="147"/>
      <c r="M45" s="147"/>
      <c r="N45" s="147"/>
      <c r="O45" s="147"/>
      <c r="P45" s="147"/>
      <c r="Q45" s="148"/>
      <c r="R45" s="177" t="s">
        <v>247</v>
      </c>
      <c r="S45" s="178" t="s">
        <v>247</v>
      </c>
      <c r="T45" s="179" t="s">
        <v>247</v>
      </c>
      <c r="U45" s="146"/>
      <c r="V45" s="147"/>
      <c r="W45" s="147"/>
      <c r="X45" s="147"/>
      <c r="Y45" s="148"/>
    </row>
    <row r="46" spans="1:25" ht="15" customHeight="1">
      <c r="A46" s="171">
        <v>30</v>
      </c>
      <c r="B46" s="168"/>
      <c r="C46" s="169"/>
      <c r="D46" s="146" t="s">
        <v>289</v>
      </c>
      <c r="E46" s="147"/>
      <c r="F46" s="147"/>
      <c r="G46" s="147"/>
      <c r="H46" s="147"/>
      <c r="I46" s="147"/>
      <c r="J46" s="147"/>
      <c r="K46" s="147"/>
      <c r="L46" s="147"/>
      <c r="M46" s="147"/>
      <c r="N46" s="147"/>
      <c r="O46" s="147"/>
      <c r="P46" s="147"/>
      <c r="Q46" s="148"/>
      <c r="R46" s="166" t="s">
        <v>290</v>
      </c>
      <c r="S46" s="185" t="s">
        <v>247</v>
      </c>
      <c r="T46" s="184" t="s">
        <v>247</v>
      </c>
      <c r="U46" s="146"/>
      <c r="V46" s="147"/>
      <c r="W46" s="147"/>
      <c r="X46" s="147"/>
      <c r="Y46" s="148"/>
    </row>
    <row r="47" spans="1:25" ht="15" customHeight="1">
      <c r="A47" s="171">
        <v>31</v>
      </c>
      <c r="B47" s="168"/>
      <c r="C47" s="189"/>
      <c r="D47" s="146" t="s">
        <v>291</v>
      </c>
      <c r="E47" s="147"/>
      <c r="F47" s="147"/>
      <c r="G47" s="147"/>
      <c r="H47" s="147"/>
      <c r="I47" s="147"/>
      <c r="J47" s="147"/>
      <c r="K47" s="147"/>
      <c r="L47" s="147"/>
      <c r="M47" s="147"/>
      <c r="N47" s="147"/>
      <c r="O47" s="147"/>
      <c r="P47" s="147"/>
      <c r="Q47" s="148"/>
      <c r="R47" s="167" t="s">
        <v>290</v>
      </c>
      <c r="S47" s="185" t="s">
        <v>247</v>
      </c>
      <c r="T47" s="184" t="s">
        <v>247</v>
      </c>
      <c r="U47" s="146"/>
      <c r="V47" s="147"/>
      <c r="W47" s="147"/>
      <c r="X47" s="147"/>
      <c r="Y47" s="148"/>
    </row>
    <row r="48" spans="1:25" ht="15" customHeight="1">
      <c r="A48" s="161"/>
      <c r="B48" s="204" t="s">
        <v>292</v>
      </c>
      <c r="C48" s="169" t="s">
        <v>293</v>
      </c>
      <c r="D48" s="169"/>
      <c r="E48" s="169"/>
      <c r="F48" s="169"/>
      <c r="G48" s="169"/>
      <c r="H48" s="169"/>
      <c r="I48" s="169"/>
      <c r="J48" s="169"/>
      <c r="K48" s="169"/>
      <c r="L48" s="169"/>
      <c r="M48" s="169"/>
      <c r="N48" s="169"/>
      <c r="O48" s="169"/>
      <c r="P48" s="169"/>
      <c r="Q48" s="169"/>
      <c r="R48" s="165"/>
      <c r="S48" s="165"/>
      <c r="T48" s="187"/>
      <c r="U48" s="149"/>
      <c r="V48" s="188"/>
      <c r="W48" s="188"/>
      <c r="X48" s="188"/>
      <c r="Y48" s="148"/>
    </row>
    <row r="49" spans="1:26" ht="15" customHeight="1">
      <c r="A49" s="171">
        <v>32</v>
      </c>
      <c r="B49" s="168"/>
      <c r="C49" s="189"/>
      <c r="D49" s="146" t="s">
        <v>294</v>
      </c>
      <c r="E49" s="147"/>
      <c r="F49" s="147"/>
      <c r="G49" s="147"/>
      <c r="H49" s="147"/>
      <c r="I49" s="147"/>
      <c r="J49" s="147"/>
      <c r="K49" s="147"/>
      <c r="L49" s="147"/>
      <c r="M49" s="147"/>
      <c r="N49" s="147"/>
      <c r="O49" s="147"/>
      <c r="P49" s="147"/>
      <c r="Q49" s="147"/>
      <c r="R49" s="177" t="s">
        <v>247</v>
      </c>
      <c r="S49" s="178" t="s">
        <v>247</v>
      </c>
      <c r="T49" s="179" t="s">
        <v>247</v>
      </c>
      <c r="U49" s="146"/>
      <c r="V49" s="147"/>
      <c r="W49" s="147"/>
      <c r="X49" s="147"/>
      <c r="Y49" s="148"/>
    </row>
    <row r="50" spans="1:26" ht="15" customHeight="1">
      <c r="A50" s="161"/>
      <c r="B50" s="168"/>
      <c r="C50" s="169" t="s">
        <v>295</v>
      </c>
      <c r="D50" s="169"/>
      <c r="E50" s="169"/>
      <c r="F50" s="169"/>
      <c r="G50" s="169"/>
      <c r="H50" s="169"/>
      <c r="I50" s="169"/>
      <c r="J50" s="169"/>
      <c r="K50" s="169"/>
      <c r="L50" s="169"/>
      <c r="M50" s="169"/>
      <c r="N50" s="169"/>
      <c r="O50" s="169"/>
      <c r="P50" s="169"/>
      <c r="Q50" s="169"/>
      <c r="R50" s="165"/>
      <c r="S50" s="165"/>
      <c r="T50" s="184"/>
      <c r="U50" s="146"/>
      <c r="V50" s="147"/>
      <c r="W50" s="147"/>
      <c r="X50" s="147"/>
      <c r="Y50" s="148"/>
    </row>
    <row r="51" spans="1:26" ht="15" customHeight="1">
      <c r="A51" s="171">
        <v>33</v>
      </c>
      <c r="B51" s="168"/>
      <c r="C51" s="169"/>
      <c r="D51" s="205" t="s">
        <v>296</v>
      </c>
      <c r="E51" s="147"/>
      <c r="F51" s="147"/>
      <c r="G51" s="147"/>
      <c r="H51" s="147"/>
      <c r="I51" s="147"/>
      <c r="J51" s="147"/>
      <c r="K51" s="147"/>
      <c r="L51" s="147"/>
      <c r="M51" s="147"/>
      <c r="N51" s="147"/>
      <c r="O51" s="147"/>
      <c r="P51" s="147"/>
      <c r="Q51" s="148"/>
      <c r="R51" s="177" t="s">
        <v>247</v>
      </c>
      <c r="S51" s="178" t="s">
        <v>247</v>
      </c>
      <c r="T51" s="179" t="s">
        <v>247</v>
      </c>
      <c r="U51" s="146"/>
      <c r="V51" s="147"/>
      <c r="W51" s="147"/>
      <c r="X51" s="147"/>
      <c r="Y51" s="148"/>
      <c r="Z51" s="206"/>
    </row>
    <row r="52" spans="1:26" ht="15" customHeight="1">
      <c r="A52" s="166">
        <v>34</v>
      </c>
      <c r="B52" s="168"/>
      <c r="C52" s="169"/>
      <c r="D52" s="207" t="s">
        <v>297</v>
      </c>
      <c r="E52" s="147"/>
      <c r="F52" s="147"/>
      <c r="G52" s="147"/>
      <c r="H52" s="147"/>
      <c r="I52" s="147"/>
      <c r="J52" s="147"/>
      <c r="K52" s="147"/>
      <c r="L52" s="147"/>
      <c r="M52" s="147"/>
      <c r="N52" s="147"/>
      <c r="O52" s="147"/>
      <c r="P52" s="147"/>
      <c r="Q52" s="148"/>
      <c r="R52" s="177" t="s">
        <v>247</v>
      </c>
      <c r="S52" s="178" t="s">
        <v>247</v>
      </c>
      <c r="T52" s="179" t="s">
        <v>247</v>
      </c>
      <c r="U52" s="146"/>
      <c r="V52" s="147"/>
      <c r="W52" s="147"/>
      <c r="X52" s="147"/>
      <c r="Y52" s="148"/>
    </row>
    <row r="53" spans="1:26" ht="15" customHeight="1">
      <c r="A53" s="166">
        <v>35</v>
      </c>
      <c r="B53" s="168"/>
      <c r="C53" s="169"/>
      <c r="D53" s="207" t="s">
        <v>298</v>
      </c>
      <c r="E53" s="147"/>
      <c r="F53" s="147"/>
      <c r="G53" s="147"/>
      <c r="H53" s="147"/>
      <c r="I53" s="147"/>
      <c r="J53" s="147"/>
      <c r="K53" s="147"/>
      <c r="L53" s="147"/>
      <c r="M53" s="147"/>
      <c r="N53" s="147"/>
      <c r="O53" s="147"/>
      <c r="P53" s="147"/>
      <c r="Q53" s="148"/>
      <c r="R53" s="177" t="s">
        <v>247</v>
      </c>
      <c r="S53" s="178" t="s">
        <v>247</v>
      </c>
      <c r="T53" s="179" t="s">
        <v>247</v>
      </c>
      <c r="U53" s="146"/>
      <c r="V53" s="147"/>
      <c r="W53" s="147"/>
      <c r="X53" s="147"/>
      <c r="Y53" s="148"/>
    </row>
    <row r="54" spans="1:26" ht="15" customHeight="1">
      <c r="A54" s="161"/>
      <c r="B54" s="204" t="s">
        <v>299</v>
      </c>
      <c r="C54" s="163" t="s">
        <v>293</v>
      </c>
      <c r="D54" s="169"/>
      <c r="E54" s="169"/>
      <c r="F54" s="169"/>
      <c r="G54" s="169"/>
      <c r="H54" s="169"/>
      <c r="I54" s="169"/>
      <c r="J54" s="169"/>
      <c r="K54" s="169"/>
      <c r="L54" s="169"/>
      <c r="M54" s="169"/>
      <c r="N54" s="169"/>
      <c r="O54" s="169"/>
      <c r="P54" s="169"/>
      <c r="Q54" s="169"/>
      <c r="R54" s="165"/>
      <c r="S54" s="165"/>
      <c r="T54" s="187"/>
      <c r="U54" s="149"/>
      <c r="V54" s="188"/>
      <c r="W54" s="188"/>
      <c r="X54" s="188"/>
      <c r="Y54" s="148"/>
    </row>
    <row r="55" spans="1:26" ht="15" customHeight="1">
      <c r="A55" s="171">
        <v>36</v>
      </c>
      <c r="B55" s="168"/>
      <c r="C55" s="191"/>
      <c r="D55" s="146" t="s">
        <v>300</v>
      </c>
      <c r="E55" s="147"/>
      <c r="F55" s="147"/>
      <c r="G55" s="147"/>
      <c r="H55" s="147"/>
      <c r="I55" s="147"/>
      <c r="J55" s="147"/>
      <c r="K55" s="147"/>
      <c r="L55" s="147"/>
      <c r="M55" s="147"/>
      <c r="N55" s="147"/>
      <c r="O55" s="147"/>
      <c r="P55" s="147"/>
      <c r="Q55" s="147"/>
      <c r="R55" s="166" t="s">
        <v>247</v>
      </c>
      <c r="S55" s="182" t="s">
        <v>247</v>
      </c>
      <c r="T55" s="184" t="s">
        <v>247</v>
      </c>
      <c r="U55" s="146"/>
      <c r="V55" s="147"/>
      <c r="W55" s="147"/>
      <c r="X55" s="147"/>
      <c r="Y55" s="148"/>
    </row>
    <row r="56" spans="1:26" ht="15" customHeight="1">
      <c r="A56" s="166">
        <v>37</v>
      </c>
      <c r="B56" s="168"/>
      <c r="C56" s="189"/>
      <c r="D56" s="146" t="s">
        <v>301</v>
      </c>
      <c r="E56" s="147"/>
      <c r="F56" s="147"/>
      <c r="G56" s="147"/>
      <c r="H56" s="147"/>
      <c r="I56" s="147"/>
      <c r="J56" s="147"/>
      <c r="K56" s="147"/>
      <c r="L56" s="147"/>
      <c r="M56" s="147"/>
      <c r="N56" s="147"/>
      <c r="O56" s="147"/>
      <c r="P56" s="147"/>
      <c r="Q56" s="147"/>
      <c r="R56" s="166" t="s">
        <v>290</v>
      </c>
      <c r="S56" s="182" t="s">
        <v>247</v>
      </c>
      <c r="T56" s="184" t="s">
        <v>247</v>
      </c>
      <c r="U56" s="146"/>
      <c r="V56" s="147"/>
      <c r="W56" s="147"/>
      <c r="X56" s="147"/>
      <c r="Y56" s="148"/>
    </row>
    <row r="57" spans="1:26" ht="15" customHeight="1">
      <c r="A57" s="161"/>
      <c r="B57" s="168"/>
      <c r="C57" s="169" t="s">
        <v>295</v>
      </c>
      <c r="D57" s="169"/>
      <c r="E57" s="169"/>
      <c r="F57" s="169"/>
      <c r="G57" s="169"/>
      <c r="H57" s="169"/>
      <c r="I57" s="169"/>
      <c r="J57" s="169"/>
      <c r="K57" s="169"/>
      <c r="L57" s="169"/>
      <c r="M57" s="169"/>
      <c r="N57" s="169"/>
      <c r="O57" s="169"/>
      <c r="P57" s="169"/>
      <c r="Q57" s="169"/>
      <c r="R57" s="165"/>
      <c r="S57" s="165"/>
      <c r="T57" s="184"/>
      <c r="U57" s="146"/>
      <c r="V57" s="147"/>
      <c r="W57" s="147"/>
      <c r="X57" s="147"/>
      <c r="Y57" s="148"/>
    </row>
    <row r="58" spans="1:26" ht="15" customHeight="1">
      <c r="A58" s="171">
        <v>38</v>
      </c>
      <c r="B58" s="168"/>
      <c r="C58" s="169"/>
      <c r="D58" s="146" t="s">
        <v>302</v>
      </c>
      <c r="E58" s="147"/>
      <c r="F58" s="147"/>
      <c r="G58" s="147"/>
      <c r="H58" s="147"/>
      <c r="I58" s="147"/>
      <c r="J58" s="147"/>
      <c r="K58" s="147"/>
      <c r="L58" s="147"/>
      <c r="M58" s="147"/>
      <c r="N58" s="147"/>
      <c r="O58" s="147"/>
      <c r="P58" s="147"/>
      <c r="Q58" s="148"/>
      <c r="R58" s="166" t="s">
        <v>290</v>
      </c>
      <c r="S58" s="182" t="s">
        <v>247</v>
      </c>
      <c r="T58" s="184" t="s">
        <v>247</v>
      </c>
      <c r="U58" s="146"/>
      <c r="V58" s="147"/>
      <c r="W58" s="147"/>
      <c r="X58" s="147"/>
      <c r="Y58" s="148"/>
    </row>
    <row r="59" spans="1:26" ht="15" customHeight="1">
      <c r="A59" s="166">
        <v>39</v>
      </c>
      <c r="B59" s="168"/>
      <c r="C59" s="169"/>
      <c r="D59" s="146" t="s">
        <v>303</v>
      </c>
      <c r="E59" s="147"/>
      <c r="F59" s="147"/>
      <c r="G59" s="147"/>
      <c r="H59" s="147"/>
      <c r="I59" s="147"/>
      <c r="J59" s="147"/>
      <c r="K59" s="147"/>
      <c r="L59" s="147"/>
      <c r="M59" s="147"/>
      <c r="N59" s="147"/>
      <c r="O59" s="147"/>
      <c r="P59" s="147"/>
      <c r="Q59" s="148"/>
      <c r="R59" s="166" t="s">
        <v>290</v>
      </c>
      <c r="S59" s="182" t="s">
        <v>247</v>
      </c>
      <c r="T59" s="184" t="s">
        <v>247</v>
      </c>
      <c r="U59" s="146"/>
      <c r="V59" s="147"/>
      <c r="W59" s="147"/>
      <c r="X59" s="147"/>
      <c r="Y59" s="148"/>
    </row>
    <row r="60" spans="1:26" ht="15" customHeight="1">
      <c r="A60" s="166">
        <v>40</v>
      </c>
      <c r="B60" s="168"/>
      <c r="C60" s="169"/>
      <c r="D60" s="146" t="s">
        <v>304</v>
      </c>
      <c r="E60" s="147"/>
      <c r="F60" s="147"/>
      <c r="G60" s="147"/>
      <c r="H60" s="147"/>
      <c r="I60" s="147"/>
      <c r="J60" s="147"/>
      <c r="K60" s="147"/>
      <c r="L60" s="147"/>
      <c r="M60" s="147"/>
      <c r="N60" s="147"/>
      <c r="O60" s="147"/>
      <c r="P60" s="147"/>
      <c r="Q60" s="148"/>
      <c r="R60" s="166" t="s">
        <v>290</v>
      </c>
      <c r="S60" s="182" t="s">
        <v>247</v>
      </c>
      <c r="T60" s="184" t="s">
        <v>247</v>
      </c>
      <c r="U60" s="146"/>
      <c r="V60" s="147"/>
      <c r="W60" s="147"/>
      <c r="X60" s="147"/>
      <c r="Y60" s="148"/>
    </row>
    <row r="61" spans="1:26" s="203" customFormat="1" ht="15" customHeight="1">
      <c r="A61" s="208">
        <v>41</v>
      </c>
      <c r="B61" s="198"/>
      <c r="C61" s="209"/>
      <c r="D61" s="146" t="s">
        <v>305</v>
      </c>
      <c r="E61" s="147"/>
      <c r="F61" s="147"/>
      <c r="G61" s="147"/>
      <c r="H61" s="147"/>
      <c r="I61" s="147"/>
      <c r="J61" s="147"/>
      <c r="K61" s="147"/>
      <c r="L61" s="147"/>
      <c r="M61" s="147"/>
      <c r="N61" s="147"/>
      <c r="O61" s="147"/>
      <c r="P61" s="147"/>
      <c r="Q61" s="148"/>
      <c r="R61" s="166" t="s">
        <v>290</v>
      </c>
      <c r="S61" s="182" t="s">
        <v>247</v>
      </c>
      <c r="T61" s="184" t="s">
        <v>247</v>
      </c>
      <c r="U61" s="202"/>
      <c r="V61" s="200"/>
      <c r="W61" s="200"/>
      <c r="X61" s="200"/>
      <c r="Y61" s="201"/>
    </row>
    <row r="62" spans="1:26" ht="15" customHeight="1">
      <c r="A62" s="161"/>
      <c r="B62" s="168"/>
      <c r="C62" s="163" t="s">
        <v>306</v>
      </c>
      <c r="D62" s="169"/>
      <c r="E62" s="169"/>
      <c r="F62" s="169"/>
      <c r="G62" s="169"/>
      <c r="H62" s="169"/>
      <c r="I62" s="169"/>
      <c r="J62" s="169"/>
      <c r="K62" s="169"/>
      <c r="L62" s="169"/>
      <c r="M62" s="169"/>
      <c r="N62" s="169"/>
      <c r="O62" s="169"/>
      <c r="P62" s="169"/>
      <c r="Q62" s="169"/>
      <c r="R62" s="165"/>
      <c r="S62" s="165"/>
      <c r="T62" s="187"/>
      <c r="U62" s="149"/>
      <c r="V62" s="188"/>
      <c r="W62" s="188"/>
      <c r="X62" s="188"/>
      <c r="Y62" s="148"/>
    </row>
    <row r="63" spans="1:26" ht="15" customHeight="1">
      <c r="A63" s="171">
        <v>42</v>
      </c>
      <c r="B63" s="168"/>
      <c r="C63" s="169"/>
      <c r="D63" s="146" t="s">
        <v>307</v>
      </c>
      <c r="E63" s="147"/>
      <c r="F63" s="147"/>
      <c r="G63" s="147"/>
      <c r="H63" s="147"/>
      <c r="I63" s="147"/>
      <c r="J63" s="147"/>
      <c r="K63" s="147"/>
      <c r="L63" s="147"/>
      <c r="M63" s="147"/>
      <c r="N63" s="147"/>
      <c r="O63" s="147"/>
      <c r="P63" s="147"/>
      <c r="Q63" s="148"/>
      <c r="R63" s="166" t="s">
        <v>290</v>
      </c>
      <c r="S63" s="182" t="s">
        <v>247</v>
      </c>
      <c r="T63" s="184" t="s">
        <v>247</v>
      </c>
      <c r="U63" s="146"/>
      <c r="V63" s="147"/>
      <c r="W63" s="147"/>
      <c r="X63" s="147"/>
      <c r="Y63" s="148"/>
    </row>
    <row r="64" spans="1:26" ht="15" customHeight="1">
      <c r="A64" s="171">
        <v>43</v>
      </c>
      <c r="B64" s="168"/>
      <c r="C64" s="169"/>
      <c r="D64" s="146" t="s">
        <v>308</v>
      </c>
      <c r="E64" s="147"/>
      <c r="F64" s="147"/>
      <c r="G64" s="147"/>
      <c r="H64" s="147"/>
      <c r="I64" s="147"/>
      <c r="J64" s="147"/>
      <c r="K64" s="147"/>
      <c r="L64" s="147"/>
      <c r="M64" s="147"/>
      <c r="N64" s="147"/>
      <c r="O64" s="147"/>
      <c r="P64" s="147"/>
      <c r="Q64" s="148"/>
      <c r="R64" s="166" t="s">
        <v>290</v>
      </c>
      <c r="S64" s="185" t="s">
        <v>247</v>
      </c>
      <c r="T64" s="184" t="s">
        <v>247</v>
      </c>
      <c r="U64" s="146"/>
      <c r="V64" s="147"/>
      <c r="W64" s="147"/>
      <c r="X64" s="147"/>
      <c r="Y64" s="148"/>
    </row>
    <row r="65" spans="1:25" ht="15" customHeight="1">
      <c r="A65" s="166">
        <v>44</v>
      </c>
      <c r="B65" s="168"/>
      <c r="C65" s="210"/>
      <c r="D65" s="146" t="s">
        <v>309</v>
      </c>
      <c r="E65" s="147"/>
      <c r="F65" s="147"/>
      <c r="G65" s="147"/>
      <c r="H65" s="147"/>
      <c r="I65" s="147"/>
      <c r="J65" s="147"/>
      <c r="K65" s="147"/>
      <c r="L65" s="147"/>
      <c r="M65" s="147"/>
      <c r="N65" s="147"/>
      <c r="O65" s="147"/>
      <c r="P65" s="147"/>
      <c r="Q65" s="148"/>
      <c r="R65" s="166" t="s">
        <v>290</v>
      </c>
      <c r="S65" s="185" t="s">
        <v>247</v>
      </c>
      <c r="T65" s="184" t="s">
        <v>247</v>
      </c>
      <c r="U65" s="146"/>
      <c r="V65" s="147"/>
      <c r="W65" s="147"/>
      <c r="X65" s="147"/>
      <c r="Y65" s="148"/>
    </row>
    <row r="66" spans="1:25" ht="15" customHeight="1">
      <c r="A66" s="161"/>
      <c r="B66" s="168"/>
      <c r="C66" s="163" t="s">
        <v>310</v>
      </c>
      <c r="D66" s="169"/>
      <c r="E66" s="169"/>
      <c r="F66" s="169"/>
      <c r="G66" s="169"/>
      <c r="H66" s="169"/>
      <c r="I66" s="169"/>
      <c r="J66" s="169"/>
      <c r="K66" s="169"/>
      <c r="L66" s="169"/>
      <c r="M66" s="169"/>
      <c r="N66" s="169"/>
      <c r="O66" s="169"/>
      <c r="P66" s="169"/>
      <c r="Q66" s="169"/>
      <c r="R66" s="165"/>
      <c r="S66" s="165"/>
      <c r="T66" s="187"/>
      <c r="U66" s="149"/>
      <c r="V66" s="188"/>
      <c r="W66" s="188"/>
      <c r="X66" s="188"/>
      <c r="Y66" s="152"/>
    </row>
    <row r="67" spans="1:25" ht="15" customHeight="1">
      <c r="A67" s="167"/>
      <c r="B67" s="168"/>
      <c r="C67" s="169"/>
      <c r="D67" s="144" t="s">
        <v>311</v>
      </c>
      <c r="E67" s="170"/>
      <c r="F67" s="170"/>
      <c r="G67" s="170"/>
      <c r="H67" s="170"/>
      <c r="I67" s="170"/>
      <c r="J67" s="170"/>
      <c r="K67" s="170"/>
      <c r="L67" s="170"/>
      <c r="M67" s="170"/>
      <c r="N67" s="170"/>
      <c r="O67" s="170"/>
      <c r="P67" s="170"/>
      <c r="Q67" s="145"/>
      <c r="R67" s="177" t="s">
        <v>247</v>
      </c>
      <c r="S67" s="178" t="s">
        <v>247</v>
      </c>
      <c r="T67" s="179" t="s">
        <v>247</v>
      </c>
      <c r="U67" s="144"/>
      <c r="V67" s="170"/>
      <c r="W67" s="170"/>
      <c r="X67" s="170"/>
      <c r="Y67" s="145"/>
    </row>
    <row r="68" spans="1:25" ht="15" customHeight="1">
      <c r="A68" s="171">
        <v>45</v>
      </c>
      <c r="B68" s="168"/>
      <c r="C68" s="169"/>
      <c r="D68" s="151" t="s">
        <v>312</v>
      </c>
      <c r="E68" s="180"/>
      <c r="F68" s="180"/>
      <c r="G68" s="180"/>
      <c r="H68" s="180"/>
      <c r="I68" s="180"/>
      <c r="J68" s="180"/>
      <c r="K68" s="180"/>
      <c r="L68" s="180"/>
      <c r="M68" s="180"/>
      <c r="N68" s="180"/>
      <c r="O68" s="180"/>
      <c r="P68" s="180"/>
      <c r="Q68" s="152"/>
      <c r="R68" s="211"/>
      <c r="S68" s="212"/>
      <c r="T68" s="213"/>
      <c r="U68" s="151"/>
      <c r="V68" s="180"/>
      <c r="W68" s="180"/>
      <c r="X68" s="180"/>
      <c r="Y68" s="152"/>
    </row>
    <row r="69" spans="1:25" ht="15" customHeight="1">
      <c r="A69" s="161"/>
      <c r="B69" s="204" t="s">
        <v>313</v>
      </c>
      <c r="C69" s="214" t="s">
        <v>293</v>
      </c>
      <c r="D69" s="214"/>
      <c r="E69" s="214"/>
      <c r="F69" s="214"/>
      <c r="G69" s="214"/>
      <c r="H69" s="214"/>
      <c r="I69" s="214"/>
      <c r="J69" s="214"/>
      <c r="K69" s="214"/>
      <c r="L69" s="214"/>
      <c r="M69" s="214"/>
      <c r="N69" s="214"/>
      <c r="O69" s="214"/>
      <c r="P69" s="214"/>
      <c r="Q69" s="214"/>
      <c r="R69" s="165"/>
      <c r="S69" s="165"/>
      <c r="T69" s="181"/>
      <c r="U69" s="144"/>
      <c r="V69" s="170"/>
      <c r="W69" s="170"/>
      <c r="X69" s="170"/>
      <c r="Y69" s="148"/>
    </row>
    <row r="70" spans="1:25" ht="15" customHeight="1">
      <c r="A70" s="171">
        <v>46</v>
      </c>
      <c r="B70" s="168"/>
      <c r="C70" s="169"/>
      <c r="D70" s="146" t="s">
        <v>314</v>
      </c>
      <c r="E70" s="147"/>
      <c r="F70" s="147"/>
      <c r="G70" s="147"/>
      <c r="H70" s="147"/>
      <c r="I70" s="147"/>
      <c r="J70" s="147"/>
      <c r="K70" s="147"/>
      <c r="L70" s="147"/>
      <c r="M70" s="147"/>
      <c r="N70" s="147"/>
      <c r="O70" s="147"/>
      <c r="P70" s="147"/>
      <c r="Q70" s="147"/>
      <c r="R70" s="177" t="s">
        <v>247</v>
      </c>
      <c r="S70" s="178" t="s">
        <v>247</v>
      </c>
      <c r="T70" s="179" t="s">
        <v>247</v>
      </c>
      <c r="U70" s="146"/>
      <c r="V70" s="147"/>
      <c r="W70" s="147"/>
      <c r="X70" s="147"/>
      <c r="Y70" s="148"/>
    </row>
    <row r="71" spans="1:25" ht="15" customHeight="1">
      <c r="A71" s="166">
        <v>47</v>
      </c>
      <c r="B71" s="168"/>
      <c r="C71" s="189"/>
      <c r="D71" s="146" t="s">
        <v>315</v>
      </c>
      <c r="E71" s="147"/>
      <c r="F71" s="147"/>
      <c r="G71" s="147"/>
      <c r="H71" s="147"/>
      <c r="I71" s="147"/>
      <c r="J71" s="147"/>
      <c r="K71" s="147"/>
      <c r="L71" s="147"/>
      <c r="M71" s="147"/>
      <c r="N71" s="147"/>
      <c r="O71" s="147"/>
      <c r="P71" s="147"/>
      <c r="Q71" s="147"/>
      <c r="R71" s="177" t="s">
        <v>247</v>
      </c>
      <c r="S71" s="178" t="s">
        <v>247</v>
      </c>
      <c r="T71" s="179" t="s">
        <v>247</v>
      </c>
      <c r="U71" s="146"/>
      <c r="V71" s="147"/>
      <c r="W71" s="147"/>
      <c r="X71" s="147"/>
      <c r="Y71" s="148"/>
    </row>
    <row r="72" spans="1:25" ht="15" customHeight="1">
      <c r="A72" s="161"/>
      <c r="B72" s="168"/>
      <c r="C72" s="169" t="s">
        <v>316</v>
      </c>
      <c r="D72" s="169"/>
      <c r="E72" s="169"/>
      <c r="F72" s="169"/>
      <c r="G72" s="169"/>
      <c r="H72" s="169"/>
      <c r="I72" s="169"/>
      <c r="J72" s="169"/>
      <c r="K72" s="169"/>
      <c r="L72" s="169"/>
      <c r="M72" s="169"/>
      <c r="N72" s="169"/>
      <c r="O72" s="169"/>
      <c r="P72" s="169"/>
      <c r="Q72" s="169"/>
      <c r="R72" s="165"/>
      <c r="S72" s="165"/>
      <c r="T72" s="187"/>
      <c r="U72" s="149"/>
      <c r="V72" s="188"/>
      <c r="W72" s="188"/>
      <c r="X72" s="188"/>
      <c r="Y72" s="148"/>
    </row>
    <row r="73" spans="1:25" ht="15" customHeight="1">
      <c r="A73" s="171">
        <v>48</v>
      </c>
      <c r="B73" s="168"/>
      <c r="C73" s="189"/>
      <c r="D73" s="215" t="s">
        <v>317</v>
      </c>
      <c r="E73" s="216"/>
      <c r="F73" s="216"/>
      <c r="G73" s="216"/>
      <c r="H73" s="216"/>
      <c r="I73" s="216"/>
      <c r="J73" s="216"/>
      <c r="K73" s="216"/>
      <c r="L73" s="216"/>
      <c r="M73" s="216"/>
      <c r="N73" s="216"/>
      <c r="O73" s="216"/>
      <c r="P73" s="216"/>
      <c r="Q73" s="216"/>
      <c r="R73" s="217"/>
      <c r="S73" s="218"/>
      <c r="T73" s="184"/>
      <c r="U73" s="215"/>
      <c r="V73" s="216"/>
      <c r="W73" s="216"/>
      <c r="X73" s="216"/>
      <c r="Y73" s="219"/>
    </row>
    <row r="74" spans="1:25" ht="15" customHeight="1">
      <c r="A74" s="161"/>
      <c r="B74" s="168"/>
      <c r="C74" s="169" t="s">
        <v>318</v>
      </c>
      <c r="D74" s="169"/>
      <c r="E74" s="169"/>
      <c r="F74" s="169"/>
      <c r="G74" s="169"/>
      <c r="H74" s="169"/>
      <c r="I74" s="169"/>
      <c r="J74" s="169"/>
      <c r="K74" s="169"/>
      <c r="L74" s="169"/>
      <c r="M74" s="169"/>
      <c r="N74" s="169"/>
      <c r="O74" s="169"/>
      <c r="P74" s="169"/>
      <c r="Q74" s="169"/>
      <c r="R74" s="165"/>
      <c r="S74" s="165"/>
      <c r="T74" s="187"/>
      <c r="U74" s="149"/>
      <c r="V74" s="188"/>
      <c r="W74" s="188"/>
      <c r="X74" s="188"/>
      <c r="Y74" s="148"/>
    </row>
    <row r="75" spans="1:25" ht="15" customHeight="1">
      <c r="A75" s="171">
        <v>49</v>
      </c>
      <c r="B75" s="168"/>
      <c r="C75" s="189"/>
      <c r="D75" s="207" t="s">
        <v>319</v>
      </c>
      <c r="E75" s="147"/>
      <c r="F75" s="147"/>
      <c r="G75" s="147"/>
      <c r="H75" s="147"/>
      <c r="I75" s="147"/>
      <c r="J75" s="147"/>
      <c r="K75" s="147"/>
      <c r="L75" s="147"/>
      <c r="M75" s="147"/>
      <c r="N75" s="147"/>
      <c r="O75" s="147"/>
      <c r="P75" s="147"/>
      <c r="Q75" s="148"/>
      <c r="R75" s="177" t="s">
        <v>247</v>
      </c>
      <c r="S75" s="178" t="s">
        <v>247</v>
      </c>
      <c r="T75" s="179" t="s">
        <v>247</v>
      </c>
      <c r="U75" s="146"/>
      <c r="V75" s="147"/>
      <c r="W75" s="147"/>
      <c r="X75" s="147"/>
      <c r="Y75" s="148"/>
    </row>
    <row r="76" spans="1:25" ht="15" customHeight="1">
      <c r="A76" s="161"/>
      <c r="B76" s="168"/>
      <c r="C76" s="163" t="s">
        <v>306</v>
      </c>
      <c r="D76" s="164"/>
      <c r="E76" s="164"/>
      <c r="F76" s="164"/>
      <c r="G76" s="164"/>
      <c r="H76" s="164"/>
      <c r="I76" s="164"/>
      <c r="J76" s="164"/>
      <c r="K76" s="164"/>
      <c r="L76" s="164"/>
      <c r="M76" s="164"/>
      <c r="N76" s="164"/>
      <c r="O76" s="164"/>
      <c r="P76" s="164"/>
      <c r="Q76" s="164"/>
      <c r="R76" s="165"/>
      <c r="S76" s="165"/>
      <c r="T76" s="184"/>
      <c r="U76" s="146"/>
      <c r="V76" s="147"/>
      <c r="W76" s="147"/>
      <c r="X76" s="147"/>
      <c r="Y76" s="148"/>
    </row>
    <row r="77" spans="1:25" ht="15" customHeight="1">
      <c r="A77" s="167">
        <v>50</v>
      </c>
      <c r="B77" s="168"/>
      <c r="C77" s="169"/>
      <c r="D77" s="220" t="s">
        <v>320</v>
      </c>
      <c r="E77" s="147"/>
      <c r="F77" s="147"/>
      <c r="G77" s="147"/>
      <c r="H77" s="147"/>
      <c r="I77" s="147"/>
      <c r="J77" s="147"/>
      <c r="K77" s="147"/>
      <c r="L77" s="147"/>
      <c r="M77" s="147"/>
      <c r="N77" s="147"/>
      <c r="O77" s="147"/>
      <c r="P77" s="147"/>
      <c r="Q77" s="147"/>
      <c r="R77" s="177" t="s">
        <v>247</v>
      </c>
      <c r="S77" s="178" t="s">
        <v>247</v>
      </c>
      <c r="T77" s="179" t="s">
        <v>247</v>
      </c>
      <c r="U77" s="146"/>
      <c r="V77" s="147"/>
      <c r="W77" s="147"/>
      <c r="X77" s="147"/>
      <c r="Y77" s="148"/>
    </row>
    <row r="78" spans="1:25" ht="15" customHeight="1">
      <c r="A78" s="166">
        <v>51</v>
      </c>
      <c r="B78" s="168"/>
      <c r="C78" s="221"/>
      <c r="D78" s="146" t="s">
        <v>321</v>
      </c>
      <c r="E78" s="147"/>
      <c r="F78" s="147"/>
      <c r="G78" s="147"/>
      <c r="H78" s="147"/>
      <c r="I78" s="147"/>
      <c r="J78" s="147"/>
      <c r="K78" s="147"/>
      <c r="L78" s="147"/>
      <c r="M78" s="147"/>
      <c r="N78" s="147"/>
      <c r="O78" s="147"/>
      <c r="P78" s="147"/>
      <c r="Q78" s="147"/>
      <c r="R78" s="185" t="s">
        <v>247</v>
      </c>
      <c r="S78" s="185" t="s">
        <v>247</v>
      </c>
      <c r="T78" s="195" t="s">
        <v>247</v>
      </c>
      <c r="U78" s="146"/>
      <c r="V78" s="147"/>
      <c r="W78" s="147"/>
      <c r="X78" s="147"/>
      <c r="Y78" s="148"/>
    </row>
    <row r="79" spans="1:25" ht="15" customHeight="1">
      <c r="A79" s="161"/>
      <c r="B79" s="204" t="s">
        <v>322</v>
      </c>
      <c r="C79" s="214" t="s">
        <v>293</v>
      </c>
      <c r="D79" s="214"/>
      <c r="E79" s="214"/>
      <c r="F79" s="214"/>
      <c r="G79" s="214"/>
      <c r="H79" s="214"/>
      <c r="I79" s="214"/>
      <c r="J79" s="214"/>
      <c r="K79" s="214"/>
      <c r="L79" s="214"/>
      <c r="M79" s="214"/>
      <c r="N79" s="214"/>
      <c r="O79" s="214"/>
      <c r="P79" s="214"/>
      <c r="Q79" s="214"/>
      <c r="R79" s="165"/>
      <c r="S79" s="165"/>
      <c r="T79" s="181"/>
      <c r="U79" s="144"/>
      <c r="V79" s="170"/>
      <c r="W79" s="170"/>
      <c r="X79" s="170"/>
      <c r="Y79" s="148"/>
    </row>
    <row r="80" spans="1:25" ht="15" customHeight="1">
      <c r="A80" s="171">
        <v>52</v>
      </c>
      <c r="B80" s="168"/>
      <c r="C80" s="169"/>
      <c r="D80" s="146" t="s">
        <v>314</v>
      </c>
      <c r="E80" s="147"/>
      <c r="F80" s="147"/>
      <c r="G80" s="147"/>
      <c r="H80" s="147"/>
      <c r="I80" s="147"/>
      <c r="J80" s="147"/>
      <c r="K80" s="147"/>
      <c r="L80" s="147"/>
      <c r="M80" s="147"/>
      <c r="N80" s="147"/>
      <c r="O80" s="147"/>
      <c r="P80" s="147"/>
      <c r="Q80" s="147"/>
      <c r="R80" s="166" t="s">
        <v>247</v>
      </c>
      <c r="S80" s="185" t="s">
        <v>247</v>
      </c>
      <c r="T80" s="184" t="s">
        <v>247</v>
      </c>
      <c r="U80" s="146"/>
      <c r="V80" s="147"/>
      <c r="W80" s="147"/>
      <c r="X80" s="147"/>
      <c r="Y80" s="148"/>
    </row>
    <row r="81" spans="1:25" ht="15" customHeight="1">
      <c r="A81" s="166">
        <v>53</v>
      </c>
      <c r="B81" s="168"/>
      <c r="C81" s="189"/>
      <c r="D81" s="146" t="s">
        <v>323</v>
      </c>
      <c r="E81" s="147"/>
      <c r="F81" s="147"/>
      <c r="G81" s="147"/>
      <c r="H81" s="147"/>
      <c r="I81" s="147"/>
      <c r="J81" s="147"/>
      <c r="K81" s="147"/>
      <c r="L81" s="147"/>
      <c r="M81" s="147"/>
      <c r="N81" s="147"/>
      <c r="O81" s="147"/>
      <c r="P81" s="147"/>
      <c r="Q81" s="147"/>
      <c r="R81" s="166" t="s">
        <v>247</v>
      </c>
      <c r="S81" s="185" t="s">
        <v>247</v>
      </c>
      <c r="T81" s="184" t="s">
        <v>247</v>
      </c>
      <c r="U81" s="146"/>
      <c r="V81" s="147"/>
      <c r="W81" s="147"/>
      <c r="X81" s="147"/>
      <c r="Y81" s="148"/>
    </row>
    <row r="82" spans="1:25" ht="15" customHeight="1">
      <c r="A82" s="161"/>
      <c r="B82" s="168"/>
      <c r="C82" s="169" t="s">
        <v>318</v>
      </c>
      <c r="D82" s="169"/>
      <c r="E82" s="169"/>
      <c r="F82" s="169"/>
      <c r="G82" s="169"/>
      <c r="H82" s="169"/>
      <c r="I82" s="169"/>
      <c r="J82" s="169"/>
      <c r="K82" s="169"/>
      <c r="L82" s="169"/>
      <c r="M82" s="169"/>
      <c r="N82" s="169"/>
      <c r="O82" s="169"/>
      <c r="P82" s="169"/>
      <c r="Q82" s="169"/>
      <c r="R82" s="165"/>
      <c r="S82" s="165"/>
      <c r="T82" s="187"/>
      <c r="U82" s="149"/>
      <c r="V82" s="188"/>
      <c r="W82" s="188"/>
      <c r="X82" s="188"/>
      <c r="Y82" s="148"/>
    </row>
    <row r="83" spans="1:25" ht="15" customHeight="1">
      <c r="A83" s="171">
        <v>54</v>
      </c>
      <c r="B83" s="168"/>
      <c r="C83" s="189"/>
      <c r="D83" s="215" t="s">
        <v>324</v>
      </c>
      <c r="E83" s="216"/>
      <c r="F83" s="216"/>
      <c r="G83" s="216"/>
      <c r="H83" s="216"/>
      <c r="I83" s="216"/>
      <c r="J83" s="216"/>
      <c r="K83" s="216"/>
      <c r="L83" s="216"/>
      <c r="M83" s="216"/>
      <c r="N83" s="216"/>
      <c r="O83" s="216"/>
      <c r="P83" s="216"/>
      <c r="Q83" s="216"/>
      <c r="R83" s="217"/>
      <c r="S83" s="218"/>
      <c r="T83" s="184"/>
      <c r="U83" s="215"/>
      <c r="V83" s="216"/>
      <c r="W83" s="216"/>
      <c r="X83" s="216"/>
      <c r="Y83" s="219"/>
    </row>
    <row r="84" spans="1:25" ht="15" customHeight="1">
      <c r="A84" s="161"/>
      <c r="B84" s="168"/>
      <c r="C84" s="163" t="s">
        <v>306</v>
      </c>
      <c r="D84" s="164"/>
      <c r="E84" s="164"/>
      <c r="F84" s="164"/>
      <c r="G84" s="164"/>
      <c r="H84" s="164"/>
      <c r="I84" s="164"/>
      <c r="J84" s="164"/>
      <c r="K84" s="164"/>
      <c r="L84" s="164"/>
      <c r="M84" s="164"/>
      <c r="N84" s="164"/>
      <c r="O84" s="164"/>
      <c r="P84" s="164"/>
      <c r="Q84" s="164"/>
      <c r="R84" s="165"/>
      <c r="S84" s="165"/>
      <c r="T84" s="184"/>
      <c r="U84" s="146"/>
      <c r="V84" s="147"/>
      <c r="W84" s="147"/>
      <c r="X84" s="147"/>
      <c r="Y84" s="148"/>
    </row>
    <row r="85" spans="1:25" ht="15" customHeight="1">
      <c r="A85" s="171">
        <v>55</v>
      </c>
      <c r="B85" s="168"/>
      <c r="C85" s="169"/>
      <c r="D85" s="146" t="s">
        <v>325</v>
      </c>
      <c r="E85" s="170"/>
      <c r="F85" s="170"/>
      <c r="G85" s="170"/>
      <c r="H85" s="170"/>
      <c r="I85" s="170"/>
      <c r="J85" s="170"/>
      <c r="K85" s="170"/>
      <c r="L85" s="170"/>
      <c r="M85" s="170"/>
      <c r="N85" s="170"/>
      <c r="O85" s="170"/>
      <c r="P85" s="170"/>
      <c r="Q85" s="170"/>
      <c r="R85" s="166" t="s">
        <v>247</v>
      </c>
      <c r="S85" s="172" t="s">
        <v>247</v>
      </c>
      <c r="T85" s="184" t="s">
        <v>247</v>
      </c>
      <c r="U85" s="144"/>
      <c r="V85" s="170"/>
      <c r="W85" s="170"/>
      <c r="X85" s="170"/>
      <c r="Y85" s="148"/>
    </row>
    <row r="86" spans="1:25" ht="15" customHeight="1">
      <c r="A86" s="171">
        <v>56</v>
      </c>
      <c r="B86" s="168"/>
      <c r="C86" s="169"/>
      <c r="D86" s="146" t="s">
        <v>326</v>
      </c>
      <c r="E86" s="170"/>
      <c r="F86" s="170"/>
      <c r="G86" s="170"/>
      <c r="H86" s="170"/>
      <c r="I86" s="170"/>
      <c r="J86" s="170"/>
      <c r="K86" s="170"/>
      <c r="L86" s="170"/>
      <c r="M86" s="170"/>
      <c r="N86" s="170"/>
      <c r="O86" s="170"/>
      <c r="P86" s="170"/>
      <c r="Q86" s="170"/>
      <c r="R86" s="166" t="s">
        <v>290</v>
      </c>
      <c r="S86" s="172" t="s">
        <v>247</v>
      </c>
      <c r="T86" s="184" t="s">
        <v>247</v>
      </c>
      <c r="U86" s="144"/>
      <c r="V86" s="170"/>
      <c r="W86" s="170"/>
      <c r="X86" s="170"/>
      <c r="Y86" s="148"/>
    </row>
    <row r="87" spans="1:25" ht="15" customHeight="1">
      <c r="A87" s="166">
        <v>57</v>
      </c>
      <c r="B87" s="211"/>
      <c r="C87" s="189"/>
      <c r="D87" s="146" t="s">
        <v>327</v>
      </c>
      <c r="E87" s="147"/>
      <c r="F87" s="147"/>
      <c r="G87" s="147"/>
      <c r="H87" s="147"/>
      <c r="I87" s="147"/>
      <c r="J87" s="147"/>
      <c r="K87" s="147"/>
      <c r="L87" s="147"/>
      <c r="M87" s="147"/>
      <c r="N87" s="147"/>
      <c r="O87" s="147"/>
      <c r="P87" s="147"/>
      <c r="Q87" s="147"/>
      <c r="R87" s="166" t="s">
        <v>247</v>
      </c>
      <c r="S87" s="185" t="s">
        <v>247</v>
      </c>
      <c r="T87" s="184" t="s">
        <v>247</v>
      </c>
      <c r="U87" s="146"/>
      <c r="V87" s="147"/>
      <c r="W87" s="147"/>
      <c r="X87" s="147"/>
      <c r="Y87" s="148"/>
    </row>
    <row r="88" spans="1:25" ht="15" customHeight="1">
      <c r="A88" s="166">
        <v>58</v>
      </c>
      <c r="B88" s="222" t="s">
        <v>328</v>
      </c>
      <c r="C88" s="146" t="s">
        <v>329</v>
      </c>
      <c r="D88" s="147"/>
      <c r="E88" s="147"/>
      <c r="F88" s="147"/>
      <c r="G88" s="147"/>
      <c r="H88" s="147"/>
      <c r="I88" s="147"/>
      <c r="J88" s="147"/>
      <c r="K88" s="147"/>
      <c r="L88" s="147"/>
      <c r="M88" s="147"/>
      <c r="N88" s="147"/>
      <c r="O88" s="147"/>
      <c r="P88" s="147"/>
      <c r="Q88" s="148"/>
      <c r="R88" s="177" t="s">
        <v>247</v>
      </c>
      <c r="S88" s="178" t="s">
        <v>247</v>
      </c>
      <c r="T88" s="179" t="s">
        <v>247</v>
      </c>
      <c r="U88" s="146"/>
      <c r="V88" s="147"/>
      <c r="W88" s="147"/>
      <c r="X88" s="147"/>
      <c r="Y88" s="148"/>
    </row>
    <row r="89" spans="1:25" ht="15" customHeight="1">
      <c r="A89" s="161"/>
      <c r="B89" s="168" t="s">
        <v>330</v>
      </c>
      <c r="C89" s="163" t="s">
        <v>273</v>
      </c>
      <c r="D89" s="164"/>
      <c r="E89" s="164"/>
      <c r="F89" s="164"/>
      <c r="G89" s="164"/>
      <c r="H89" s="164"/>
      <c r="I89" s="164"/>
      <c r="J89" s="164"/>
      <c r="K89" s="164"/>
      <c r="L89" s="164"/>
      <c r="M89" s="164"/>
      <c r="N89" s="164"/>
      <c r="O89" s="164"/>
      <c r="P89" s="164"/>
      <c r="Q89" s="164"/>
      <c r="R89" s="165"/>
      <c r="S89" s="165"/>
      <c r="T89" s="184"/>
      <c r="U89" s="146"/>
      <c r="V89" s="147"/>
      <c r="W89" s="147"/>
      <c r="X89" s="147"/>
      <c r="Y89" s="148"/>
    </row>
    <row r="90" spans="1:25" ht="15" customHeight="1">
      <c r="A90" s="171">
        <v>59</v>
      </c>
      <c r="B90" s="168"/>
      <c r="C90" s="189"/>
      <c r="D90" s="144" t="s">
        <v>274</v>
      </c>
      <c r="E90" s="170"/>
      <c r="F90" s="170"/>
      <c r="G90" s="170"/>
      <c r="H90" s="170"/>
      <c r="I90" s="170"/>
      <c r="J90" s="170"/>
      <c r="K90" s="170"/>
      <c r="L90" s="170"/>
      <c r="M90" s="170"/>
      <c r="N90" s="170"/>
      <c r="O90" s="170"/>
      <c r="P90" s="170"/>
      <c r="Q90" s="170"/>
      <c r="R90" s="166" t="s">
        <v>247</v>
      </c>
      <c r="S90" s="166" t="s">
        <v>247</v>
      </c>
      <c r="T90" s="184" t="s">
        <v>247</v>
      </c>
      <c r="U90" s="146"/>
      <c r="V90" s="170"/>
      <c r="W90" s="170"/>
      <c r="X90" s="170"/>
      <c r="Y90" s="148"/>
    </row>
    <row r="91" spans="1:25" ht="15" customHeight="1">
      <c r="A91" s="161"/>
      <c r="B91" s="168"/>
      <c r="C91" s="163" t="s">
        <v>331</v>
      </c>
      <c r="D91" s="164"/>
      <c r="E91" s="164"/>
      <c r="F91" s="164"/>
      <c r="G91" s="164"/>
      <c r="H91" s="164"/>
      <c r="I91" s="164"/>
      <c r="J91" s="164"/>
      <c r="K91" s="164"/>
      <c r="L91" s="164"/>
      <c r="M91" s="164"/>
      <c r="N91" s="164"/>
      <c r="O91" s="164"/>
      <c r="P91" s="164"/>
      <c r="Q91" s="164"/>
      <c r="R91" s="165"/>
      <c r="S91" s="165"/>
      <c r="T91" s="184"/>
      <c r="U91" s="146"/>
      <c r="V91" s="147"/>
      <c r="W91" s="147"/>
      <c r="X91" s="147"/>
      <c r="Y91" s="148"/>
    </row>
    <row r="92" spans="1:25" ht="15" customHeight="1">
      <c r="A92" s="171">
        <v>60</v>
      </c>
      <c r="B92" s="168"/>
      <c r="C92" s="189"/>
      <c r="D92" s="146" t="s">
        <v>332</v>
      </c>
      <c r="E92" s="147"/>
      <c r="F92" s="147"/>
      <c r="G92" s="147"/>
      <c r="H92" s="147"/>
      <c r="I92" s="147"/>
      <c r="J92" s="147"/>
      <c r="K92" s="147"/>
      <c r="L92" s="147"/>
      <c r="M92" s="147"/>
      <c r="N92" s="147"/>
      <c r="O92" s="147"/>
      <c r="P92" s="147"/>
      <c r="Q92" s="147"/>
      <c r="R92" s="177" t="s">
        <v>247</v>
      </c>
      <c r="S92" s="178" t="s">
        <v>247</v>
      </c>
      <c r="T92" s="179" t="s">
        <v>247</v>
      </c>
      <c r="U92" s="146"/>
      <c r="V92" s="147"/>
      <c r="W92" s="147"/>
      <c r="X92" s="147"/>
      <c r="Y92" s="148"/>
    </row>
    <row r="93" spans="1:25" ht="15" customHeight="1">
      <c r="A93" s="161"/>
      <c r="B93" s="168"/>
      <c r="C93" s="210" t="s">
        <v>333</v>
      </c>
      <c r="D93" s="221"/>
      <c r="E93" s="221"/>
      <c r="F93" s="221"/>
      <c r="G93" s="221"/>
      <c r="H93" s="221"/>
      <c r="I93" s="221"/>
      <c r="J93" s="221"/>
      <c r="K93" s="221"/>
      <c r="L93" s="221"/>
      <c r="M93" s="221"/>
      <c r="N93" s="221"/>
      <c r="O93" s="221"/>
      <c r="P93" s="221"/>
      <c r="Q93" s="221"/>
      <c r="R93" s="196"/>
      <c r="S93" s="165"/>
      <c r="T93" s="173"/>
      <c r="U93" s="151"/>
      <c r="V93" s="180"/>
      <c r="W93" s="180"/>
      <c r="X93" s="180"/>
      <c r="Y93" s="152"/>
    </row>
    <row r="94" spans="1:25" ht="15" customHeight="1">
      <c r="A94" s="171">
        <v>61</v>
      </c>
      <c r="B94" s="168"/>
      <c r="C94" s="189"/>
      <c r="D94" s="146" t="s">
        <v>334</v>
      </c>
      <c r="E94" s="147"/>
      <c r="F94" s="147"/>
      <c r="G94" s="147"/>
      <c r="H94" s="147"/>
      <c r="I94" s="147"/>
      <c r="J94" s="147"/>
      <c r="K94" s="147"/>
      <c r="L94" s="147"/>
      <c r="M94" s="147"/>
      <c r="N94" s="147"/>
      <c r="O94" s="147"/>
      <c r="P94" s="147"/>
      <c r="Q94" s="147"/>
      <c r="R94" s="177" t="s">
        <v>247</v>
      </c>
      <c r="S94" s="178" t="s">
        <v>247</v>
      </c>
      <c r="T94" s="179" t="s">
        <v>247</v>
      </c>
      <c r="U94" s="192" t="s">
        <v>270</v>
      </c>
      <c r="V94" s="156"/>
      <c r="W94" s="156"/>
      <c r="X94" s="156"/>
      <c r="Y94" s="194"/>
    </row>
    <row r="95" spans="1:25" ht="15" customHeight="1">
      <c r="A95" s="161"/>
      <c r="B95" s="168"/>
      <c r="C95" s="163" t="s">
        <v>335</v>
      </c>
      <c r="D95" s="164"/>
      <c r="E95" s="164"/>
      <c r="F95" s="164"/>
      <c r="G95" s="164"/>
      <c r="H95" s="164"/>
      <c r="I95" s="164"/>
      <c r="J95" s="164"/>
      <c r="K95" s="164"/>
      <c r="L95" s="164"/>
      <c r="M95" s="164"/>
      <c r="N95" s="164"/>
      <c r="O95" s="164"/>
      <c r="P95" s="164"/>
      <c r="Q95" s="164"/>
      <c r="R95" s="165"/>
      <c r="S95" s="165"/>
      <c r="T95" s="184"/>
      <c r="U95" s="146"/>
      <c r="V95" s="147"/>
      <c r="W95" s="147"/>
      <c r="X95" s="147"/>
      <c r="Y95" s="148"/>
    </row>
    <row r="96" spans="1:25" ht="15" customHeight="1">
      <c r="A96" s="171">
        <v>62</v>
      </c>
      <c r="B96" s="188"/>
      <c r="C96" s="189"/>
      <c r="D96" s="147" t="s">
        <v>336</v>
      </c>
      <c r="E96" s="147"/>
      <c r="F96" s="147"/>
      <c r="G96" s="147"/>
      <c r="H96" s="147"/>
      <c r="I96" s="147"/>
      <c r="J96" s="147"/>
      <c r="K96" s="147"/>
      <c r="L96" s="147"/>
      <c r="M96" s="147"/>
      <c r="N96" s="147"/>
      <c r="O96" s="147"/>
      <c r="P96" s="147"/>
      <c r="Q96" s="148"/>
      <c r="R96" s="177" t="s">
        <v>247</v>
      </c>
      <c r="S96" s="178" t="s">
        <v>247</v>
      </c>
      <c r="T96" s="179" t="s">
        <v>247</v>
      </c>
      <c r="U96" s="192" t="s">
        <v>270</v>
      </c>
      <c r="V96" s="223"/>
      <c r="W96" s="223"/>
      <c r="X96" s="223"/>
      <c r="Y96" s="224"/>
    </row>
    <row r="97" spans="1:25" ht="15" customHeight="1">
      <c r="A97" s="161"/>
      <c r="B97" s="168"/>
      <c r="C97" s="163" t="s">
        <v>337</v>
      </c>
      <c r="D97" s="164"/>
      <c r="E97" s="164"/>
      <c r="F97" s="164"/>
      <c r="G97" s="164"/>
      <c r="H97" s="164"/>
      <c r="I97" s="164"/>
      <c r="J97" s="164"/>
      <c r="K97" s="164"/>
      <c r="L97" s="164"/>
      <c r="M97" s="164"/>
      <c r="N97" s="164"/>
      <c r="O97" s="164"/>
      <c r="P97" s="164"/>
      <c r="Q97" s="164"/>
      <c r="R97" s="165"/>
      <c r="S97" s="165"/>
      <c r="T97" s="184"/>
      <c r="U97" s="146"/>
      <c r="V97" s="147"/>
      <c r="W97" s="147"/>
      <c r="X97" s="147"/>
      <c r="Y97" s="148"/>
    </row>
    <row r="98" spans="1:25" ht="15" customHeight="1">
      <c r="A98" s="171">
        <v>63</v>
      </c>
      <c r="B98" s="188"/>
      <c r="C98" s="210"/>
      <c r="D98" s="215" t="s">
        <v>338</v>
      </c>
      <c r="E98" s="216"/>
      <c r="F98" s="216"/>
      <c r="G98" s="216"/>
      <c r="H98" s="216"/>
      <c r="I98" s="216"/>
      <c r="J98" s="216"/>
      <c r="K98" s="216"/>
      <c r="L98" s="216"/>
      <c r="M98" s="216"/>
      <c r="N98" s="216"/>
      <c r="O98" s="216"/>
      <c r="P98" s="216"/>
      <c r="Q98" s="219"/>
      <c r="R98" s="217"/>
      <c r="S98" s="225"/>
      <c r="T98" s="181"/>
      <c r="U98" s="226"/>
      <c r="V98" s="227"/>
      <c r="W98" s="227"/>
      <c r="X98" s="227"/>
      <c r="Y98" s="228"/>
    </row>
    <row r="99" spans="1:25" ht="15" customHeight="1">
      <c r="A99" s="171">
        <v>64</v>
      </c>
      <c r="B99" s="188"/>
      <c r="C99" s="189"/>
      <c r="D99" s="216" t="s">
        <v>339</v>
      </c>
      <c r="E99" s="216"/>
      <c r="F99" s="216"/>
      <c r="G99" s="216"/>
      <c r="H99" s="216"/>
      <c r="I99" s="216"/>
      <c r="J99" s="216"/>
      <c r="K99" s="216"/>
      <c r="L99" s="216"/>
      <c r="M99" s="216"/>
      <c r="N99" s="216"/>
      <c r="O99" s="216"/>
      <c r="P99" s="216"/>
      <c r="Q99" s="219"/>
      <c r="R99" s="217"/>
      <c r="S99" s="225"/>
      <c r="T99" s="181"/>
      <c r="U99" s="226"/>
      <c r="V99" s="227"/>
      <c r="W99" s="227"/>
      <c r="X99" s="227"/>
      <c r="Y99" s="228"/>
    </row>
    <row r="100" spans="1:25" ht="15" customHeight="1">
      <c r="A100" s="161"/>
      <c r="B100" s="162" t="s">
        <v>340</v>
      </c>
      <c r="C100" s="169" t="s">
        <v>341</v>
      </c>
      <c r="D100" s="169"/>
      <c r="E100" s="169"/>
      <c r="F100" s="169"/>
      <c r="G100" s="169"/>
      <c r="H100" s="169"/>
      <c r="I100" s="169"/>
      <c r="J100" s="169"/>
      <c r="K100" s="169"/>
      <c r="L100" s="169"/>
      <c r="M100" s="169"/>
      <c r="N100" s="169"/>
      <c r="O100" s="169"/>
      <c r="P100" s="169"/>
      <c r="Q100" s="169"/>
      <c r="R100" s="196"/>
      <c r="S100" s="165"/>
      <c r="T100" s="184"/>
      <c r="U100" s="146"/>
      <c r="V100" s="147"/>
      <c r="W100" s="147"/>
      <c r="X100" s="147"/>
      <c r="Y100" s="148"/>
    </row>
    <row r="101" spans="1:25" ht="15" customHeight="1">
      <c r="A101" s="171">
        <v>65</v>
      </c>
      <c r="B101" s="168"/>
      <c r="C101" s="189"/>
      <c r="D101" s="220" t="s">
        <v>342</v>
      </c>
      <c r="E101" s="147"/>
      <c r="F101" s="147"/>
      <c r="G101" s="147"/>
      <c r="H101" s="147"/>
      <c r="I101" s="147"/>
      <c r="J101" s="147"/>
      <c r="K101" s="147"/>
      <c r="L101" s="147"/>
      <c r="M101" s="147"/>
      <c r="N101" s="147"/>
      <c r="O101" s="147"/>
      <c r="P101" s="147"/>
      <c r="Q101" s="147"/>
      <c r="R101" s="177" t="s">
        <v>247</v>
      </c>
      <c r="S101" s="178" t="s">
        <v>247</v>
      </c>
      <c r="T101" s="179" t="s">
        <v>247</v>
      </c>
      <c r="U101" s="146"/>
      <c r="V101" s="147"/>
      <c r="W101" s="147"/>
      <c r="X101" s="147"/>
      <c r="Y101" s="148"/>
    </row>
    <row r="102" spans="1:25" ht="15" customHeight="1">
      <c r="A102" s="161"/>
      <c r="B102" s="168"/>
      <c r="C102" s="169" t="s">
        <v>343</v>
      </c>
      <c r="D102" s="169"/>
      <c r="E102" s="169"/>
      <c r="F102" s="169"/>
      <c r="G102" s="169"/>
      <c r="H102" s="169"/>
      <c r="I102" s="169"/>
      <c r="J102" s="169"/>
      <c r="K102" s="169"/>
      <c r="L102" s="169"/>
      <c r="M102" s="169"/>
      <c r="N102" s="169"/>
      <c r="O102" s="169"/>
      <c r="P102" s="169"/>
      <c r="Q102" s="169"/>
      <c r="R102" s="165"/>
      <c r="S102" s="165"/>
      <c r="T102" s="187"/>
      <c r="U102" s="146"/>
      <c r="V102" s="147"/>
      <c r="W102" s="147"/>
      <c r="X102" s="147"/>
      <c r="Y102" s="148"/>
    </row>
    <row r="103" spans="1:25" ht="15" customHeight="1">
      <c r="A103" s="171">
        <v>66</v>
      </c>
      <c r="B103" s="168"/>
      <c r="C103" s="191"/>
      <c r="D103" s="146" t="s">
        <v>344</v>
      </c>
      <c r="E103" s="147"/>
      <c r="F103" s="147"/>
      <c r="G103" s="147"/>
      <c r="H103" s="147"/>
      <c r="I103" s="147"/>
      <c r="J103" s="147"/>
      <c r="K103" s="147"/>
      <c r="L103" s="147"/>
      <c r="M103" s="147"/>
      <c r="N103" s="147"/>
      <c r="O103" s="147"/>
      <c r="P103" s="147"/>
      <c r="Q103" s="147"/>
      <c r="R103" s="177" t="s">
        <v>247</v>
      </c>
      <c r="S103" s="178" t="s">
        <v>247</v>
      </c>
      <c r="T103" s="179" t="s">
        <v>247</v>
      </c>
      <c r="U103" s="146"/>
      <c r="V103" s="147"/>
      <c r="W103" s="147"/>
      <c r="X103" s="147"/>
      <c r="Y103" s="148"/>
    </row>
    <row r="104" spans="1:25" ht="15" customHeight="1">
      <c r="A104" s="166">
        <v>67</v>
      </c>
      <c r="B104" s="168"/>
      <c r="C104" s="191"/>
      <c r="D104" s="146" t="s">
        <v>345</v>
      </c>
      <c r="E104" s="147"/>
      <c r="F104" s="147"/>
      <c r="G104" s="147"/>
      <c r="H104" s="147"/>
      <c r="I104" s="147"/>
      <c r="J104" s="147"/>
      <c r="K104" s="147"/>
      <c r="L104" s="147"/>
      <c r="M104" s="147"/>
      <c r="N104" s="147"/>
      <c r="O104" s="147"/>
      <c r="P104" s="147"/>
      <c r="Q104" s="147"/>
      <c r="R104" s="177" t="s">
        <v>247</v>
      </c>
      <c r="S104" s="178" t="s">
        <v>247</v>
      </c>
      <c r="T104" s="179" t="s">
        <v>247</v>
      </c>
      <c r="U104" s="146"/>
      <c r="V104" s="147"/>
      <c r="W104" s="147"/>
      <c r="X104" s="147"/>
      <c r="Y104" s="148"/>
    </row>
    <row r="105" spans="1:25" ht="15" customHeight="1">
      <c r="A105" s="161"/>
      <c r="B105" s="168"/>
      <c r="C105" s="163" t="s">
        <v>267</v>
      </c>
      <c r="D105" s="190"/>
      <c r="E105" s="164"/>
      <c r="F105" s="164"/>
      <c r="G105" s="164"/>
      <c r="H105" s="164"/>
      <c r="I105" s="164"/>
      <c r="J105" s="164"/>
      <c r="K105" s="164"/>
      <c r="L105" s="164"/>
      <c r="M105" s="164"/>
      <c r="N105" s="164"/>
      <c r="O105" s="164"/>
      <c r="P105" s="164"/>
      <c r="Q105" s="164"/>
      <c r="R105" s="165"/>
      <c r="S105" s="165"/>
      <c r="T105" s="184"/>
      <c r="U105" s="146"/>
      <c r="V105" s="147"/>
      <c r="W105" s="147"/>
      <c r="X105" s="147"/>
      <c r="Y105" s="148"/>
    </row>
    <row r="106" spans="1:25" ht="15" customHeight="1">
      <c r="A106" s="171">
        <v>68</v>
      </c>
      <c r="B106" s="168"/>
      <c r="C106" s="191"/>
      <c r="D106" s="151" t="s">
        <v>268</v>
      </c>
      <c r="E106" s="180"/>
      <c r="F106" s="180"/>
      <c r="G106" s="180"/>
      <c r="H106" s="180"/>
      <c r="I106" s="180"/>
      <c r="J106" s="180"/>
      <c r="K106" s="180"/>
      <c r="L106" s="180"/>
      <c r="M106" s="180"/>
      <c r="N106" s="180"/>
      <c r="O106" s="180"/>
      <c r="P106" s="180"/>
      <c r="Q106" s="180"/>
      <c r="R106" s="177" t="s">
        <v>247</v>
      </c>
      <c r="S106" s="178" t="s">
        <v>247</v>
      </c>
      <c r="T106" s="179" t="s">
        <v>247</v>
      </c>
      <c r="U106" s="192" t="s">
        <v>270</v>
      </c>
      <c r="V106" s="193"/>
      <c r="W106" s="193"/>
      <c r="X106" s="193"/>
      <c r="Y106" s="194"/>
    </row>
    <row r="107" spans="1:25" ht="15" customHeight="1">
      <c r="A107" s="161">
        <v>69</v>
      </c>
      <c r="B107" s="168"/>
      <c r="C107" s="191"/>
      <c r="D107" s="144" t="s">
        <v>271</v>
      </c>
      <c r="E107" s="170"/>
      <c r="F107" s="170"/>
      <c r="G107" s="170"/>
      <c r="H107" s="170"/>
      <c r="I107" s="170"/>
      <c r="J107" s="170"/>
      <c r="K107" s="170"/>
      <c r="L107" s="170"/>
      <c r="M107" s="170"/>
      <c r="N107" s="170"/>
      <c r="O107" s="170"/>
      <c r="P107" s="170"/>
      <c r="Q107" s="145"/>
      <c r="R107" s="177" t="s">
        <v>247</v>
      </c>
      <c r="S107" s="178" t="s">
        <v>247</v>
      </c>
      <c r="T107" s="179" t="s">
        <v>247</v>
      </c>
      <c r="U107" s="192" t="s">
        <v>270</v>
      </c>
      <c r="V107" s="223"/>
      <c r="W107" s="223"/>
      <c r="X107" s="223"/>
      <c r="Y107" s="224"/>
    </row>
    <row r="108" spans="1:25" ht="15" customHeight="1">
      <c r="A108" s="161"/>
      <c r="B108" s="168"/>
      <c r="C108" s="163" t="s">
        <v>273</v>
      </c>
      <c r="D108" s="164"/>
      <c r="E108" s="164"/>
      <c r="F108" s="164"/>
      <c r="G108" s="164"/>
      <c r="H108" s="164"/>
      <c r="I108" s="164"/>
      <c r="J108" s="164"/>
      <c r="K108" s="164"/>
      <c r="L108" s="164"/>
      <c r="M108" s="164"/>
      <c r="N108" s="164"/>
      <c r="O108" s="164"/>
      <c r="P108" s="164"/>
      <c r="Q108" s="164"/>
      <c r="R108" s="165"/>
      <c r="S108" s="165"/>
      <c r="T108" s="184"/>
      <c r="U108" s="146"/>
      <c r="V108" s="147"/>
      <c r="W108" s="147"/>
      <c r="X108" s="147"/>
      <c r="Y108" s="148"/>
    </row>
    <row r="109" spans="1:25" ht="15" customHeight="1">
      <c r="A109" s="171">
        <v>70</v>
      </c>
      <c r="B109" s="168"/>
      <c r="C109" s="189"/>
      <c r="D109" s="144" t="s">
        <v>274</v>
      </c>
      <c r="E109" s="170"/>
      <c r="F109" s="170"/>
      <c r="G109" s="170"/>
      <c r="H109" s="170"/>
      <c r="I109" s="170"/>
      <c r="J109" s="170"/>
      <c r="K109" s="170"/>
      <c r="L109" s="170"/>
      <c r="M109" s="170"/>
      <c r="N109" s="170"/>
      <c r="O109" s="170"/>
      <c r="P109" s="170"/>
      <c r="Q109" s="170"/>
      <c r="R109" s="166" t="s">
        <v>247</v>
      </c>
      <c r="S109" s="166" t="s">
        <v>247</v>
      </c>
      <c r="T109" s="184" t="s">
        <v>247</v>
      </c>
      <c r="U109" s="144"/>
      <c r="V109" s="170"/>
      <c r="W109" s="170"/>
      <c r="X109" s="170"/>
      <c r="Y109" s="148"/>
    </row>
    <row r="110" spans="1:25" ht="15" customHeight="1">
      <c r="A110" s="161"/>
      <c r="B110" s="168"/>
      <c r="C110" s="163" t="s">
        <v>346</v>
      </c>
      <c r="D110" s="164"/>
      <c r="E110" s="164"/>
      <c r="F110" s="164"/>
      <c r="G110" s="164"/>
      <c r="H110" s="164"/>
      <c r="I110" s="164"/>
      <c r="J110" s="164"/>
      <c r="K110" s="164"/>
      <c r="L110" s="164"/>
      <c r="M110" s="164"/>
      <c r="N110" s="164"/>
      <c r="O110" s="164"/>
      <c r="P110" s="164"/>
      <c r="Q110" s="164"/>
      <c r="R110" s="165"/>
      <c r="S110" s="165"/>
      <c r="T110" s="184"/>
      <c r="U110" s="146"/>
      <c r="V110" s="147"/>
      <c r="W110" s="147"/>
      <c r="X110" s="147"/>
      <c r="Y110" s="148"/>
    </row>
    <row r="111" spans="1:25" ht="15" customHeight="1">
      <c r="A111" s="171">
        <v>71</v>
      </c>
      <c r="B111" s="168"/>
      <c r="C111" s="189"/>
      <c r="D111" s="146" t="s">
        <v>347</v>
      </c>
      <c r="E111" s="147"/>
      <c r="F111" s="147"/>
      <c r="G111" s="147"/>
      <c r="H111" s="147"/>
      <c r="I111" s="147"/>
      <c r="J111" s="147"/>
      <c r="K111" s="147"/>
      <c r="L111" s="147"/>
      <c r="M111" s="147"/>
      <c r="N111" s="147"/>
      <c r="O111" s="147"/>
      <c r="P111" s="147"/>
      <c r="Q111" s="147"/>
      <c r="R111" s="177" t="s">
        <v>247</v>
      </c>
      <c r="S111" s="178" t="s">
        <v>247</v>
      </c>
      <c r="T111" s="179" t="s">
        <v>247</v>
      </c>
      <c r="U111" s="146"/>
      <c r="V111" s="147"/>
      <c r="W111" s="147"/>
      <c r="X111" s="147"/>
      <c r="Y111" s="148"/>
    </row>
    <row r="112" spans="1:25" ht="15" customHeight="1">
      <c r="A112" s="161"/>
      <c r="B112" s="168"/>
      <c r="C112" s="163" t="s">
        <v>348</v>
      </c>
      <c r="D112" s="164"/>
      <c r="E112" s="164"/>
      <c r="F112" s="164"/>
      <c r="G112" s="164"/>
      <c r="H112" s="164"/>
      <c r="I112" s="164"/>
      <c r="J112" s="164"/>
      <c r="K112" s="164"/>
      <c r="L112" s="164"/>
      <c r="M112" s="164"/>
      <c r="N112" s="164"/>
      <c r="O112" s="164"/>
      <c r="P112" s="164"/>
      <c r="Q112" s="164"/>
      <c r="R112" s="165"/>
      <c r="S112" s="165"/>
      <c r="T112" s="184"/>
      <c r="U112" s="146"/>
      <c r="V112" s="147"/>
      <c r="W112" s="147"/>
      <c r="X112" s="147"/>
      <c r="Y112" s="148"/>
    </row>
    <row r="113" spans="1:25" ht="15" customHeight="1">
      <c r="A113" s="171">
        <v>72</v>
      </c>
      <c r="B113" s="168"/>
      <c r="C113" s="169"/>
      <c r="D113" s="146" t="s">
        <v>349</v>
      </c>
      <c r="E113" s="147"/>
      <c r="F113" s="147"/>
      <c r="G113" s="147"/>
      <c r="H113" s="147"/>
      <c r="I113" s="147"/>
      <c r="J113" s="147"/>
      <c r="K113" s="147"/>
      <c r="L113" s="147"/>
      <c r="M113" s="147"/>
      <c r="N113" s="147"/>
      <c r="O113" s="147"/>
      <c r="P113" s="147"/>
      <c r="Q113" s="147"/>
      <c r="R113" s="177" t="s">
        <v>247</v>
      </c>
      <c r="S113" s="178" t="s">
        <v>247</v>
      </c>
      <c r="T113" s="179" t="s">
        <v>247</v>
      </c>
      <c r="U113" s="146"/>
      <c r="V113" s="147"/>
      <c r="W113" s="147"/>
      <c r="X113" s="147"/>
      <c r="Y113" s="148"/>
    </row>
    <row r="114" spans="1:25" ht="15" customHeight="1">
      <c r="A114" s="161"/>
      <c r="B114" s="162" t="s">
        <v>350</v>
      </c>
      <c r="C114" s="163" t="s">
        <v>341</v>
      </c>
      <c r="D114" s="169"/>
      <c r="E114" s="169"/>
      <c r="F114" s="169"/>
      <c r="G114" s="169"/>
      <c r="H114" s="169"/>
      <c r="I114" s="169"/>
      <c r="J114" s="169"/>
      <c r="K114" s="169"/>
      <c r="L114" s="169"/>
      <c r="M114" s="169"/>
      <c r="N114" s="169"/>
      <c r="O114" s="169"/>
      <c r="P114" s="169"/>
      <c r="Q114" s="169"/>
      <c r="R114" s="196"/>
      <c r="S114" s="165"/>
      <c r="T114" s="187"/>
      <c r="U114" s="149"/>
      <c r="V114" s="188"/>
      <c r="W114" s="188"/>
      <c r="X114" s="188"/>
      <c r="Y114" s="148"/>
    </row>
    <row r="115" spans="1:25" ht="15" customHeight="1">
      <c r="A115" s="171">
        <v>73</v>
      </c>
      <c r="B115" s="168"/>
      <c r="C115" s="189"/>
      <c r="D115" s="146" t="s">
        <v>351</v>
      </c>
      <c r="E115" s="147"/>
      <c r="F115" s="147"/>
      <c r="G115" s="147"/>
      <c r="H115" s="147"/>
      <c r="I115" s="147"/>
      <c r="J115" s="147"/>
      <c r="K115" s="147"/>
      <c r="L115" s="147"/>
      <c r="M115" s="147"/>
      <c r="N115" s="147"/>
      <c r="O115" s="147"/>
      <c r="P115" s="147"/>
      <c r="Q115" s="147"/>
      <c r="R115" s="166" t="s">
        <v>247</v>
      </c>
      <c r="S115" s="185" t="s">
        <v>247</v>
      </c>
      <c r="T115" s="184" t="s">
        <v>247</v>
      </c>
      <c r="U115" s="144"/>
      <c r="V115" s="147"/>
      <c r="W115" s="147"/>
      <c r="X115" s="147"/>
      <c r="Y115" s="148"/>
    </row>
    <row r="116" spans="1:25" ht="15" customHeight="1">
      <c r="A116" s="161"/>
      <c r="B116" s="168"/>
      <c r="C116" s="163" t="s">
        <v>273</v>
      </c>
      <c r="D116" s="164"/>
      <c r="E116" s="164"/>
      <c r="F116" s="164"/>
      <c r="G116" s="164"/>
      <c r="H116" s="164"/>
      <c r="I116" s="164"/>
      <c r="J116" s="164"/>
      <c r="K116" s="164"/>
      <c r="L116" s="164"/>
      <c r="M116" s="164"/>
      <c r="N116" s="164"/>
      <c r="O116" s="164"/>
      <c r="P116" s="164"/>
      <c r="Q116" s="164"/>
      <c r="R116" s="165"/>
      <c r="S116" s="165"/>
      <c r="T116" s="184"/>
      <c r="U116" s="146"/>
      <c r="V116" s="147"/>
      <c r="W116" s="147"/>
      <c r="X116" s="147"/>
      <c r="Y116" s="148"/>
    </row>
    <row r="117" spans="1:25" ht="15" customHeight="1">
      <c r="A117" s="171">
        <v>74</v>
      </c>
      <c r="B117" s="168"/>
      <c r="C117" s="189"/>
      <c r="D117" s="144" t="s">
        <v>274</v>
      </c>
      <c r="E117" s="170"/>
      <c r="F117" s="170"/>
      <c r="G117" s="170"/>
      <c r="H117" s="170"/>
      <c r="I117" s="170"/>
      <c r="J117" s="170"/>
      <c r="K117" s="170"/>
      <c r="L117" s="170"/>
      <c r="M117" s="170"/>
      <c r="N117" s="170"/>
      <c r="O117" s="170"/>
      <c r="P117" s="170"/>
      <c r="Q117" s="170"/>
      <c r="R117" s="166" t="s">
        <v>247</v>
      </c>
      <c r="S117" s="172" t="s">
        <v>247</v>
      </c>
      <c r="T117" s="184" t="s">
        <v>247</v>
      </c>
      <c r="U117" s="144"/>
      <c r="V117" s="170"/>
      <c r="W117" s="170"/>
      <c r="X117" s="170"/>
      <c r="Y117" s="148"/>
    </row>
    <row r="118" spans="1:25" ht="15" customHeight="1">
      <c r="A118" s="161"/>
      <c r="B118" s="168"/>
      <c r="C118" s="163" t="s">
        <v>331</v>
      </c>
      <c r="D118" s="164"/>
      <c r="E118" s="164"/>
      <c r="F118" s="164"/>
      <c r="G118" s="164"/>
      <c r="H118" s="164"/>
      <c r="I118" s="164"/>
      <c r="J118" s="164"/>
      <c r="K118" s="164"/>
      <c r="L118" s="164"/>
      <c r="M118" s="164"/>
      <c r="N118" s="164"/>
      <c r="O118" s="164"/>
      <c r="P118" s="164"/>
      <c r="Q118" s="164"/>
      <c r="R118" s="165"/>
      <c r="S118" s="165"/>
      <c r="T118" s="184"/>
      <c r="U118" s="146"/>
      <c r="V118" s="147"/>
      <c r="W118" s="147"/>
      <c r="X118" s="147"/>
      <c r="Y118" s="148"/>
    </row>
    <row r="119" spans="1:25" ht="15" customHeight="1">
      <c r="A119" s="171">
        <v>75</v>
      </c>
      <c r="B119" s="168"/>
      <c r="C119" s="191"/>
      <c r="D119" s="144" t="s">
        <v>352</v>
      </c>
      <c r="E119" s="170"/>
      <c r="F119" s="170"/>
      <c r="G119" s="170"/>
      <c r="H119" s="170"/>
      <c r="I119" s="170"/>
      <c r="J119" s="170"/>
      <c r="K119" s="170"/>
      <c r="L119" s="170"/>
      <c r="M119" s="170"/>
      <c r="N119" s="170"/>
      <c r="O119" s="170"/>
      <c r="P119" s="170"/>
      <c r="Q119" s="170"/>
      <c r="R119" s="166" t="s">
        <v>247</v>
      </c>
      <c r="S119" s="185" t="s">
        <v>247</v>
      </c>
      <c r="T119" s="184" t="s">
        <v>247</v>
      </c>
      <c r="U119" s="144"/>
      <c r="V119" s="170"/>
      <c r="W119" s="170"/>
      <c r="X119" s="170"/>
      <c r="Y119" s="148"/>
    </row>
    <row r="120" spans="1:25" ht="15" customHeight="1">
      <c r="A120" s="166">
        <v>76</v>
      </c>
      <c r="B120" s="168"/>
      <c r="C120" s="189"/>
      <c r="D120" s="144" t="s">
        <v>353</v>
      </c>
      <c r="E120" s="170"/>
      <c r="F120" s="170"/>
      <c r="G120" s="170"/>
      <c r="H120" s="170"/>
      <c r="I120" s="170"/>
      <c r="J120" s="170"/>
      <c r="K120" s="170"/>
      <c r="L120" s="170"/>
      <c r="M120" s="170"/>
      <c r="N120" s="170"/>
      <c r="O120" s="170"/>
      <c r="P120" s="170"/>
      <c r="Q120" s="170"/>
      <c r="R120" s="166" t="s">
        <v>247</v>
      </c>
      <c r="S120" s="185" t="s">
        <v>247</v>
      </c>
      <c r="T120" s="184" t="s">
        <v>247</v>
      </c>
      <c r="U120" s="155" t="s">
        <v>270</v>
      </c>
      <c r="V120" s="223"/>
      <c r="W120" s="223"/>
      <c r="X120" s="223"/>
      <c r="Y120" s="194"/>
    </row>
    <row r="121" spans="1:25" ht="15" customHeight="1">
      <c r="A121" s="161"/>
      <c r="B121" s="168"/>
      <c r="C121" s="163" t="s">
        <v>354</v>
      </c>
      <c r="D121" s="164"/>
      <c r="E121" s="164"/>
      <c r="F121" s="164"/>
      <c r="G121" s="164"/>
      <c r="H121" s="164"/>
      <c r="I121" s="164"/>
      <c r="J121" s="164"/>
      <c r="K121" s="164"/>
      <c r="L121" s="164"/>
      <c r="M121" s="164"/>
      <c r="N121" s="164"/>
      <c r="O121" s="164"/>
      <c r="P121" s="164"/>
      <c r="Q121" s="164"/>
      <c r="R121" s="165"/>
      <c r="S121" s="165"/>
      <c r="T121" s="184"/>
      <c r="U121" s="146"/>
      <c r="V121" s="147"/>
      <c r="W121" s="147"/>
      <c r="X121" s="147"/>
      <c r="Y121" s="148"/>
    </row>
    <row r="122" spans="1:25" ht="15" customHeight="1">
      <c r="A122" s="171">
        <v>77</v>
      </c>
      <c r="B122" s="168"/>
      <c r="C122" s="169"/>
      <c r="D122" s="144" t="s">
        <v>355</v>
      </c>
      <c r="E122" s="170"/>
      <c r="F122" s="170"/>
      <c r="G122" s="170"/>
      <c r="H122" s="170"/>
      <c r="I122" s="170"/>
      <c r="J122" s="170"/>
      <c r="K122" s="170"/>
      <c r="L122" s="170"/>
      <c r="M122" s="170"/>
      <c r="N122" s="170"/>
      <c r="O122" s="170"/>
      <c r="P122" s="170"/>
      <c r="Q122" s="170"/>
      <c r="R122" s="166" t="s">
        <v>247</v>
      </c>
      <c r="S122" s="172" t="s">
        <v>247</v>
      </c>
      <c r="T122" s="184" t="s">
        <v>247</v>
      </c>
      <c r="U122" s="144"/>
      <c r="V122" s="170"/>
      <c r="W122" s="170"/>
      <c r="X122" s="170"/>
      <c r="Y122" s="148"/>
    </row>
    <row r="123" spans="1:25" ht="15" customHeight="1">
      <c r="A123" s="166">
        <v>78</v>
      </c>
      <c r="B123" s="211"/>
      <c r="C123" s="221"/>
      <c r="D123" s="146" t="s">
        <v>356</v>
      </c>
      <c r="E123" s="147"/>
      <c r="F123" s="147"/>
      <c r="G123" s="147"/>
      <c r="H123" s="147"/>
      <c r="I123" s="147"/>
      <c r="J123" s="147"/>
      <c r="K123" s="147"/>
      <c r="L123" s="147"/>
      <c r="M123" s="147"/>
      <c r="N123" s="147"/>
      <c r="O123" s="147"/>
      <c r="P123" s="147"/>
      <c r="Q123" s="147"/>
      <c r="R123" s="166" t="s">
        <v>247</v>
      </c>
      <c r="S123" s="185" t="s">
        <v>247</v>
      </c>
      <c r="T123" s="184" t="s">
        <v>247</v>
      </c>
      <c r="U123" s="144"/>
      <c r="V123" s="147"/>
      <c r="W123" s="147"/>
      <c r="X123" s="147"/>
      <c r="Y123" s="148"/>
    </row>
    <row r="124" spans="1:25" ht="15" customHeight="1">
      <c r="A124" s="161"/>
      <c r="B124" s="162" t="s">
        <v>357</v>
      </c>
      <c r="C124" s="214" t="s">
        <v>358</v>
      </c>
      <c r="D124" s="214"/>
      <c r="E124" s="214"/>
      <c r="F124" s="214"/>
      <c r="G124" s="214"/>
      <c r="H124" s="214"/>
      <c r="I124" s="214"/>
      <c r="J124" s="214"/>
      <c r="K124" s="214"/>
      <c r="L124" s="214"/>
      <c r="M124" s="214"/>
      <c r="N124" s="214"/>
      <c r="O124" s="214"/>
      <c r="P124" s="214"/>
      <c r="Q124" s="214"/>
      <c r="R124" s="165"/>
      <c r="S124" s="165"/>
      <c r="T124" s="181"/>
      <c r="U124" s="144"/>
      <c r="V124" s="170"/>
      <c r="W124" s="170"/>
      <c r="X124" s="170"/>
      <c r="Y124" s="148"/>
    </row>
    <row r="125" spans="1:25" ht="15" customHeight="1">
      <c r="A125" s="171">
        <v>79</v>
      </c>
      <c r="B125" s="168" t="s">
        <v>359</v>
      </c>
      <c r="C125" s="169"/>
      <c r="D125" s="146" t="s">
        <v>360</v>
      </c>
      <c r="E125" s="147"/>
      <c r="F125" s="147"/>
      <c r="G125" s="147"/>
      <c r="H125" s="147"/>
      <c r="I125" s="147"/>
      <c r="J125" s="147"/>
      <c r="K125" s="147"/>
      <c r="L125" s="147"/>
      <c r="M125" s="147"/>
      <c r="N125" s="147"/>
      <c r="O125" s="147"/>
      <c r="P125" s="147"/>
      <c r="Q125" s="147"/>
      <c r="R125" s="166" t="s">
        <v>247</v>
      </c>
      <c r="S125" s="185" t="s">
        <v>247</v>
      </c>
      <c r="T125" s="184" t="s">
        <v>247</v>
      </c>
      <c r="U125" s="146"/>
      <c r="V125" s="147"/>
      <c r="W125" s="147"/>
      <c r="X125" s="147"/>
      <c r="Y125" s="148"/>
    </row>
    <row r="126" spans="1:25" ht="15" customHeight="1">
      <c r="A126" s="166">
        <v>80</v>
      </c>
      <c r="B126" s="168"/>
      <c r="C126" s="169"/>
      <c r="D126" s="146" t="s">
        <v>361</v>
      </c>
      <c r="E126" s="147"/>
      <c r="F126" s="147"/>
      <c r="G126" s="147"/>
      <c r="H126" s="147"/>
      <c r="I126" s="147"/>
      <c r="J126" s="147"/>
      <c r="K126" s="147"/>
      <c r="L126" s="147"/>
      <c r="M126" s="147"/>
      <c r="N126" s="147"/>
      <c r="O126" s="147"/>
      <c r="P126" s="147"/>
      <c r="Q126" s="147"/>
      <c r="R126" s="177" t="s">
        <v>247</v>
      </c>
      <c r="S126" s="178" t="s">
        <v>247</v>
      </c>
      <c r="T126" s="179" t="s">
        <v>247</v>
      </c>
      <c r="U126" s="146"/>
      <c r="V126" s="147"/>
      <c r="W126" s="147"/>
      <c r="X126" s="147"/>
      <c r="Y126" s="148"/>
    </row>
    <row r="127" spans="1:25" ht="15" customHeight="1">
      <c r="A127" s="166">
        <v>81</v>
      </c>
      <c r="B127" s="168"/>
      <c r="C127" s="169"/>
      <c r="D127" s="146" t="s">
        <v>362</v>
      </c>
      <c r="E127" s="147"/>
      <c r="F127" s="147"/>
      <c r="G127" s="147"/>
      <c r="H127" s="147"/>
      <c r="I127" s="147"/>
      <c r="J127" s="147"/>
      <c r="K127" s="147"/>
      <c r="L127" s="147"/>
      <c r="M127" s="147"/>
      <c r="N127" s="147"/>
      <c r="O127" s="147"/>
      <c r="P127" s="147"/>
      <c r="Q127" s="147"/>
      <c r="R127" s="177" t="s">
        <v>247</v>
      </c>
      <c r="S127" s="178" t="s">
        <v>247</v>
      </c>
      <c r="T127" s="179" t="s">
        <v>247</v>
      </c>
      <c r="U127" s="146"/>
      <c r="V127" s="147"/>
      <c r="W127" s="147"/>
      <c r="X127" s="147"/>
      <c r="Y127" s="148"/>
    </row>
    <row r="128" spans="1:25" ht="15" customHeight="1">
      <c r="A128" s="161"/>
      <c r="B128" s="168"/>
      <c r="C128" s="163" t="s">
        <v>363</v>
      </c>
      <c r="D128" s="169"/>
      <c r="E128" s="169"/>
      <c r="F128" s="169"/>
      <c r="G128" s="169"/>
      <c r="H128" s="169"/>
      <c r="I128" s="169"/>
      <c r="J128" s="169"/>
      <c r="K128" s="169"/>
      <c r="L128" s="169"/>
      <c r="M128" s="169"/>
      <c r="N128" s="169"/>
      <c r="O128" s="169"/>
      <c r="P128" s="169"/>
      <c r="Q128" s="169"/>
      <c r="R128" s="165"/>
      <c r="S128" s="165"/>
      <c r="T128" s="187"/>
      <c r="U128" s="149"/>
      <c r="V128" s="188"/>
      <c r="W128" s="188"/>
      <c r="X128" s="188"/>
      <c r="Y128" s="148"/>
    </row>
    <row r="129" spans="1:25" ht="15" customHeight="1">
      <c r="A129" s="171">
        <v>82</v>
      </c>
      <c r="B129" s="168"/>
      <c r="C129" s="189"/>
      <c r="D129" s="146" t="s">
        <v>364</v>
      </c>
      <c r="E129" s="147"/>
      <c r="F129" s="147"/>
      <c r="G129" s="147"/>
      <c r="H129" s="147"/>
      <c r="I129" s="147"/>
      <c r="J129" s="147"/>
      <c r="K129" s="147"/>
      <c r="L129" s="147"/>
      <c r="M129" s="147"/>
      <c r="N129" s="147"/>
      <c r="O129" s="147"/>
      <c r="P129" s="147"/>
      <c r="Q129" s="147"/>
      <c r="R129" s="177" t="s">
        <v>247</v>
      </c>
      <c r="S129" s="178" t="s">
        <v>247</v>
      </c>
      <c r="T129" s="179" t="s">
        <v>247</v>
      </c>
      <c r="U129" s="146"/>
      <c r="V129" s="147"/>
      <c r="W129" s="147"/>
      <c r="X129" s="147"/>
      <c r="Y129" s="148"/>
    </row>
    <row r="130" spans="1:25" ht="15" customHeight="1">
      <c r="A130" s="161"/>
      <c r="B130" s="168"/>
      <c r="C130" s="163" t="s">
        <v>365</v>
      </c>
      <c r="D130" s="164"/>
      <c r="E130" s="164"/>
      <c r="F130" s="164"/>
      <c r="G130" s="164"/>
      <c r="H130" s="164"/>
      <c r="I130" s="164"/>
      <c r="J130" s="164"/>
      <c r="K130" s="164"/>
      <c r="L130" s="164"/>
      <c r="M130" s="164"/>
      <c r="N130" s="164"/>
      <c r="O130" s="164"/>
      <c r="P130" s="164"/>
      <c r="Q130" s="164"/>
      <c r="R130" s="165"/>
      <c r="S130" s="165"/>
      <c r="T130" s="184"/>
      <c r="U130" s="146"/>
      <c r="V130" s="147"/>
      <c r="W130" s="147"/>
      <c r="X130" s="147"/>
      <c r="Y130" s="148"/>
    </row>
    <row r="131" spans="1:25" ht="15" customHeight="1">
      <c r="A131" s="167"/>
      <c r="B131" s="168"/>
      <c r="C131" s="169"/>
      <c r="D131" s="144" t="s">
        <v>366</v>
      </c>
      <c r="E131" s="170"/>
      <c r="F131" s="170"/>
      <c r="G131" s="170"/>
      <c r="H131" s="170"/>
      <c r="I131" s="170"/>
      <c r="J131" s="170"/>
      <c r="K131" s="170"/>
      <c r="L131" s="170"/>
      <c r="M131" s="170"/>
      <c r="N131" s="170"/>
      <c r="O131" s="170"/>
      <c r="P131" s="170"/>
      <c r="Q131" s="170"/>
      <c r="R131" s="177" t="s">
        <v>247</v>
      </c>
      <c r="S131" s="178" t="s">
        <v>247</v>
      </c>
      <c r="T131" s="179" t="s">
        <v>247</v>
      </c>
      <c r="U131" s="144"/>
      <c r="V131" s="170"/>
      <c r="W131" s="170"/>
      <c r="X131" s="170"/>
      <c r="Y131" s="145"/>
    </row>
    <row r="132" spans="1:25" ht="15" customHeight="1">
      <c r="A132" s="171">
        <v>83</v>
      </c>
      <c r="B132" s="168"/>
      <c r="C132" s="191"/>
      <c r="D132" s="151" t="s">
        <v>367</v>
      </c>
      <c r="E132" s="180"/>
      <c r="F132" s="180"/>
      <c r="G132" s="180"/>
      <c r="H132" s="180"/>
      <c r="I132" s="180"/>
      <c r="J132" s="180"/>
      <c r="K132" s="180"/>
      <c r="L132" s="180"/>
      <c r="M132" s="180"/>
      <c r="N132" s="180"/>
      <c r="O132" s="180"/>
      <c r="P132" s="180"/>
      <c r="Q132" s="180"/>
      <c r="R132" s="171"/>
      <c r="S132" s="182"/>
      <c r="T132" s="173"/>
      <c r="U132" s="151"/>
      <c r="V132" s="180"/>
      <c r="W132" s="180"/>
      <c r="X132" s="180"/>
      <c r="Y132" s="152"/>
    </row>
    <row r="133" spans="1:25" ht="15" customHeight="1">
      <c r="A133" s="166">
        <v>84</v>
      </c>
      <c r="B133" s="211"/>
      <c r="C133" s="189"/>
      <c r="D133" s="146" t="s">
        <v>368</v>
      </c>
      <c r="E133" s="147"/>
      <c r="F133" s="147"/>
      <c r="G133" s="147"/>
      <c r="H133" s="147"/>
      <c r="I133" s="147"/>
      <c r="J133" s="147"/>
      <c r="K133" s="147"/>
      <c r="L133" s="147"/>
      <c r="M133" s="147"/>
      <c r="N133" s="147"/>
      <c r="O133" s="147"/>
      <c r="P133" s="147"/>
      <c r="Q133" s="147"/>
      <c r="R133" s="177" t="s">
        <v>247</v>
      </c>
      <c r="S133" s="178" t="s">
        <v>247</v>
      </c>
      <c r="T133" s="179" t="s">
        <v>247</v>
      </c>
      <c r="U133" s="146"/>
      <c r="V133" s="147"/>
      <c r="W133" s="147"/>
      <c r="X133" s="147"/>
      <c r="Y133" s="148"/>
    </row>
    <row r="134" spans="1:25" ht="15" customHeight="1">
      <c r="A134" s="161"/>
      <c r="B134" s="162" t="s">
        <v>275</v>
      </c>
      <c r="C134" s="169" t="s">
        <v>275</v>
      </c>
      <c r="D134" s="169"/>
      <c r="E134" s="169"/>
      <c r="F134" s="169"/>
      <c r="G134" s="169"/>
      <c r="H134" s="169"/>
      <c r="I134" s="169"/>
      <c r="J134" s="169"/>
      <c r="K134" s="169"/>
      <c r="L134" s="169"/>
      <c r="M134" s="169"/>
      <c r="N134" s="169"/>
      <c r="O134" s="169"/>
      <c r="P134" s="169"/>
      <c r="Q134" s="169"/>
      <c r="R134" s="165"/>
      <c r="S134" s="165"/>
      <c r="T134" s="187"/>
      <c r="U134" s="149"/>
      <c r="V134" s="188"/>
      <c r="W134" s="188"/>
      <c r="X134" s="188"/>
      <c r="Y134" s="148"/>
    </row>
    <row r="135" spans="1:25" ht="15" customHeight="1">
      <c r="A135" s="171">
        <v>85</v>
      </c>
      <c r="B135" s="168"/>
      <c r="C135" s="169"/>
      <c r="D135" s="146" t="s">
        <v>369</v>
      </c>
      <c r="E135" s="147"/>
      <c r="F135" s="147"/>
      <c r="G135" s="147"/>
      <c r="H135" s="147"/>
      <c r="I135" s="147"/>
      <c r="J135" s="147"/>
      <c r="K135" s="147"/>
      <c r="L135" s="147"/>
      <c r="M135" s="147"/>
      <c r="N135" s="147"/>
      <c r="O135" s="147"/>
      <c r="P135" s="147"/>
      <c r="Q135" s="147"/>
      <c r="R135" s="177" t="s">
        <v>247</v>
      </c>
      <c r="S135" s="178" t="s">
        <v>247</v>
      </c>
      <c r="T135" s="179" t="s">
        <v>247</v>
      </c>
      <c r="U135" s="146"/>
      <c r="V135" s="147"/>
      <c r="W135" s="147"/>
      <c r="X135" s="147"/>
      <c r="Y135" s="148"/>
    </row>
    <row r="136" spans="1:25" ht="15" customHeight="1">
      <c r="A136" s="161">
        <v>86</v>
      </c>
      <c r="B136" s="168"/>
      <c r="C136" s="169"/>
      <c r="D136" s="144" t="s">
        <v>370</v>
      </c>
      <c r="E136" s="170"/>
      <c r="F136" s="170"/>
      <c r="G136" s="170"/>
      <c r="H136" s="170"/>
      <c r="I136" s="170"/>
      <c r="J136" s="170"/>
      <c r="K136" s="170"/>
      <c r="L136" s="170"/>
      <c r="M136" s="170"/>
      <c r="N136" s="170"/>
      <c r="O136" s="170"/>
      <c r="P136" s="170"/>
      <c r="Q136" s="170"/>
      <c r="R136" s="229" t="s">
        <v>247</v>
      </c>
      <c r="S136" s="172" t="s">
        <v>247</v>
      </c>
      <c r="T136" s="181" t="s">
        <v>290</v>
      </c>
      <c r="U136" s="223" t="s">
        <v>270</v>
      </c>
      <c r="V136" s="223"/>
      <c r="W136" s="223"/>
      <c r="X136" s="223"/>
      <c r="Y136" s="224"/>
    </row>
    <row r="137" spans="1:25" ht="15" customHeight="1">
      <c r="A137" s="166">
        <v>87</v>
      </c>
      <c r="B137" s="168"/>
      <c r="C137" s="169"/>
      <c r="D137" s="174" t="s">
        <v>371</v>
      </c>
      <c r="E137" s="175"/>
      <c r="F137" s="175"/>
      <c r="G137" s="175"/>
      <c r="H137" s="175"/>
      <c r="I137" s="175"/>
      <c r="J137" s="175"/>
      <c r="K137" s="175"/>
      <c r="L137" s="175"/>
      <c r="M137" s="175"/>
      <c r="N137" s="175"/>
      <c r="O137" s="175"/>
      <c r="P137" s="175"/>
      <c r="Q137" s="175"/>
      <c r="R137" s="229" t="s">
        <v>247</v>
      </c>
      <c r="S137" s="229" t="s">
        <v>247</v>
      </c>
      <c r="T137" s="230" t="s">
        <v>247</v>
      </c>
      <c r="U137" s="231" t="s">
        <v>270</v>
      </c>
      <c r="V137" s="231"/>
      <c r="W137" s="231"/>
      <c r="X137" s="231"/>
      <c r="Y137" s="232"/>
    </row>
    <row r="138" spans="1:25" ht="15" customHeight="1">
      <c r="A138" s="171">
        <v>88</v>
      </c>
      <c r="B138" s="211"/>
      <c r="C138" s="189"/>
      <c r="D138" s="151" t="s">
        <v>372</v>
      </c>
      <c r="E138" s="180"/>
      <c r="F138" s="180"/>
      <c r="G138" s="180"/>
      <c r="H138" s="180"/>
      <c r="I138" s="180"/>
      <c r="J138" s="180"/>
      <c r="K138" s="180"/>
      <c r="L138" s="180"/>
      <c r="M138" s="180"/>
      <c r="N138" s="180"/>
      <c r="O138" s="180"/>
      <c r="P138" s="180"/>
      <c r="Q138" s="180"/>
      <c r="R138" s="177" t="s">
        <v>247</v>
      </c>
      <c r="S138" s="178" t="s">
        <v>247</v>
      </c>
      <c r="T138" s="179" t="s">
        <v>247</v>
      </c>
      <c r="U138" s="193" t="s">
        <v>270</v>
      </c>
      <c r="V138" s="193"/>
      <c r="W138" s="193"/>
      <c r="X138" s="193"/>
      <c r="Y138" s="233"/>
    </row>
    <row r="139" spans="1:25" ht="15" customHeight="1">
      <c r="A139" s="161"/>
      <c r="B139" s="162" t="s">
        <v>373</v>
      </c>
      <c r="C139" s="163" t="s">
        <v>374</v>
      </c>
      <c r="D139" s="190"/>
      <c r="E139" s="164"/>
      <c r="F139" s="164"/>
      <c r="G139" s="164"/>
      <c r="H139" s="164"/>
      <c r="I139" s="164"/>
      <c r="J139" s="164"/>
      <c r="K139" s="164"/>
      <c r="L139" s="164"/>
      <c r="M139" s="164"/>
      <c r="N139" s="164"/>
      <c r="O139" s="164"/>
      <c r="P139" s="164"/>
      <c r="Q139" s="164"/>
      <c r="R139" s="165"/>
      <c r="S139" s="165"/>
      <c r="T139" s="184"/>
      <c r="U139" s="146"/>
      <c r="V139" s="147"/>
      <c r="W139" s="147"/>
      <c r="X139" s="147"/>
      <c r="Y139" s="148"/>
    </row>
    <row r="140" spans="1:25" ht="15" customHeight="1">
      <c r="A140" s="171">
        <v>89</v>
      </c>
      <c r="B140" s="168" t="s">
        <v>375</v>
      </c>
      <c r="C140" s="191"/>
      <c r="D140" s="151" t="s">
        <v>376</v>
      </c>
      <c r="E140" s="180"/>
      <c r="F140" s="180"/>
      <c r="G140" s="180"/>
      <c r="H140" s="180"/>
      <c r="I140" s="180"/>
      <c r="J140" s="180"/>
      <c r="K140" s="180"/>
      <c r="L140" s="180"/>
      <c r="M140" s="180"/>
      <c r="N140" s="180"/>
      <c r="O140" s="180"/>
      <c r="P140" s="180"/>
      <c r="Q140" s="180"/>
      <c r="R140" s="166" t="s">
        <v>290</v>
      </c>
      <c r="S140" s="182" t="s">
        <v>247</v>
      </c>
      <c r="T140" s="184" t="s">
        <v>247</v>
      </c>
      <c r="U140" s="192" t="s">
        <v>270</v>
      </c>
      <c r="V140" s="193"/>
      <c r="W140" s="193"/>
      <c r="X140" s="193"/>
      <c r="Y140" s="194"/>
    </row>
    <row r="141" spans="1:25" ht="15" customHeight="1">
      <c r="A141" s="161">
        <v>90</v>
      </c>
      <c r="B141" s="168"/>
      <c r="C141" s="191"/>
      <c r="D141" s="144" t="s">
        <v>377</v>
      </c>
      <c r="E141" s="170"/>
      <c r="F141" s="170"/>
      <c r="G141" s="170"/>
      <c r="H141" s="170"/>
      <c r="I141" s="170"/>
      <c r="J141" s="170"/>
      <c r="K141" s="170"/>
      <c r="L141" s="170"/>
      <c r="M141" s="170"/>
      <c r="N141" s="170"/>
      <c r="O141" s="170"/>
      <c r="P141" s="170"/>
      <c r="Q141" s="145"/>
      <c r="R141" s="161" t="s">
        <v>290</v>
      </c>
      <c r="S141" s="172" t="s">
        <v>247</v>
      </c>
      <c r="T141" s="184" t="s">
        <v>247</v>
      </c>
      <c r="U141" s="192" t="s">
        <v>270</v>
      </c>
      <c r="V141" s="223"/>
      <c r="W141" s="223"/>
      <c r="X141" s="223"/>
      <c r="Y141" s="224"/>
    </row>
    <row r="142" spans="1:25" ht="15" customHeight="1">
      <c r="A142" s="161"/>
      <c r="B142" s="168"/>
      <c r="C142" s="163" t="s">
        <v>378</v>
      </c>
      <c r="D142" s="164"/>
      <c r="E142" s="164"/>
      <c r="F142" s="164"/>
      <c r="G142" s="164"/>
      <c r="H142" s="164"/>
      <c r="I142" s="164"/>
      <c r="J142" s="164"/>
      <c r="K142" s="164"/>
      <c r="L142" s="164"/>
      <c r="M142" s="164"/>
      <c r="N142" s="164"/>
      <c r="O142" s="164"/>
      <c r="P142" s="164"/>
      <c r="Q142" s="164"/>
      <c r="R142" s="165"/>
      <c r="S142" s="165"/>
      <c r="T142" s="184"/>
      <c r="U142" s="146"/>
      <c r="V142" s="147"/>
      <c r="W142" s="147"/>
      <c r="X142" s="147"/>
      <c r="Y142" s="148"/>
    </row>
    <row r="143" spans="1:25" ht="15" customHeight="1">
      <c r="A143" s="171">
        <v>91</v>
      </c>
      <c r="B143" s="168"/>
      <c r="C143" s="189"/>
      <c r="D143" s="144" t="s">
        <v>379</v>
      </c>
      <c r="E143" s="170"/>
      <c r="F143" s="170"/>
      <c r="G143" s="170"/>
      <c r="H143" s="170"/>
      <c r="I143" s="170"/>
      <c r="J143" s="170"/>
      <c r="K143" s="170"/>
      <c r="L143" s="170"/>
      <c r="M143" s="170"/>
      <c r="N143" s="170"/>
      <c r="O143" s="170"/>
      <c r="P143" s="170"/>
      <c r="Q143" s="170"/>
      <c r="R143" s="166" t="s">
        <v>290</v>
      </c>
      <c r="S143" s="172" t="s">
        <v>247</v>
      </c>
      <c r="T143" s="184" t="s">
        <v>247</v>
      </c>
      <c r="U143" s="144"/>
      <c r="V143" s="170"/>
      <c r="W143" s="170"/>
      <c r="X143" s="170"/>
      <c r="Y143" s="148"/>
    </row>
    <row r="144" spans="1:25" ht="15" customHeight="1">
      <c r="A144" s="161"/>
      <c r="B144" s="168"/>
      <c r="C144" s="163" t="s">
        <v>380</v>
      </c>
      <c r="D144" s="164"/>
      <c r="E144" s="164"/>
      <c r="F144" s="164"/>
      <c r="G144" s="164"/>
      <c r="H144" s="164"/>
      <c r="I144" s="164"/>
      <c r="J144" s="164"/>
      <c r="K144" s="164"/>
      <c r="L144" s="164"/>
      <c r="M144" s="164"/>
      <c r="N144" s="164"/>
      <c r="O144" s="164"/>
      <c r="P144" s="164"/>
      <c r="Q144" s="164"/>
      <c r="R144" s="165"/>
      <c r="S144" s="165"/>
      <c r="T144" s="184"/>
      <c r="U144" s="146"/>
      <c r="V144" s="147"/>
      <c r="W144" s="147"/>
      <c r="X144" s="147"/>
      <c r="Y144" s="148"/>
    </row>
    <row r="145" spans="1:25" ht="15" customHeight="1">
      <c r="A145" s="171">
        <v>92</v>
      </c>
      <c r="B145" s="168"/>
      <c r="C145" s="189"/>
      <c r="D145" s="144" t="s">
        <v>381</v>
      </c>
      <c r="E145" s="170"/>
      <c r="F145" s="170"/>
      <c r="G145" s="170"/>
      <c r="H145" s="170"/>
      <c r="I145" s="170"/>
      <c r="J145" s="170"/>
      <c r="K145" s="170"/>
      <c r="L145" s="170"/>
      <c r="M145" s="170"/>
      <c r="N145" s="170"/>
      <c r="O145" s="170"/>
      <c r="P145" s="170"/>
      <c r="Q145" s="170"/>
      <c r="R145" s="166" t="s">
        <v>290</v>
      </c>
      <c r="S145" s="172" t="s">
        <v>247</v>
      </c>
      <c r="T145" s="184" t="s">
        <v>247</v>
      </c>
      <c r="U145" s="144"/>
      <c r="V145" s="170"/>
      <c r="W145" s="170"/>
      <c r="X145" s="170"/>
      <c r="Y145" s="145"/>
    </row>
    <row r="146" spans="1:25" ht="15" customHeight="1">
      <c r="A146" s="161"/>
      <c r="B146" s="168"/>
      <c r="C146" s="163" t="s">
        <v>382</v>
      </c>
      <c r="D146" s="164"/>
      <c r="E146" s="164"/>
      <c r="F146" s="164"/>
      <c r="G146" s="164"/>
      <c r="H146" s="164"/>
      <c r="I146" s="164"/>
      <c r="J146" s="164"/>
      <c r="K146" s="164"/>
      <c r="L146" s="164"/>
      <c r="M146" s="164"/>
      <c r="N146" s="164"/>
      <c r="O146" s="164"/>
      <c r="P146" s="164"/>
      <c r="Q146" s="164"/>
      <c r="R146" s="165"/>
      <c r="S146" s="165"/>
      <c r="T146" s="184"/>
      <c r="U146" s="146"/>
      <c r="V146" s="147"/>
      <c r="W146" s="147"/>
      <c r="X146" s="147"/>
      <c r="Y146" s="148"/>
    </row>
    <row r="147" spans="1:25" ht="15" customHeight="1">
      <c r="A147" s="171">
        <v>93</v>
      </c>
      <c r="B147" s="168"/>
      <c r="C147" s="210"/>
      <c r="D147" s="146" t="s">
        <v>383</v>
      </c>
      <c r="E147" s="147"/>
      <c r="F147" s="147"/>
      <c r="G147" s="147"/>
      <c r="H147" s="147"/>
      <c r="I147" s="147"/>
      <c r="J147" s="147"/>
      <c r="K147" s="147"/>
      <c r="L147" s="147"/>
      <c r="M147" s="147"/>
      <c r="N147" s="147"/>
      <c r="O147" s="147"/>
      <c r="P147" s="147"/>
      <c r="Q147" s="147"/>
      <c r="R147" s="166" t="s">
        <v>290</v>
      </c>
      <c r="S147" s="185" t="s">
        <v>247</v>
      </c>
      <c r="T147" s="184" t="s">
        <v>247</v>
      </c>
      <c r="U147" s="146"/>
      <c r="V147" s="147"/>
      <c r="W147" s="147"/>
      <c r="X147" s="147"/>
      <c r="Y147" s="148"/>
    </row>
    <row r="148" spans="1:25" ht="15" customHeight="1">
      <c r="A148" s="171">
        <v>94</v>
      </c>
      <c r="B148" s="211"/>
      <c r="C148" s="189"/>
      <c r="D148" s="146" t="s">
        <v>384</v>
      </c>
      <c r="E148" s="147"/>
      <c r="F148" s="147"/>
      <c r="G148" s="147"/>
      <c r="H148" s="147"/>
      <c r="I148" s="147"/>
      <c r="J148" s="147"/>
      <c r="K148" s="147"/>
      <c r="L148" s="147"/>
      <c r="M148" s="147"/>
      <c r="N148" s="147"/>
      <c r="O148" s="147"/>
      <c r="P148" s="147"/>
      <c r="Q148" s="147"/>
      <c r="R148" s="166" t="s">
        <v>290</v>
      </c>
      <c r="S148" s="185" t="s">
        <v>247</v>
      </c>
      <c r="T148" s="184" t="s">
        <v>247</v>
      </c>
      <c r="U148" s="146"/>
      <c r="V148" s="147"/>
      <c r="W148" s="147"/>
      <c r="X148" s="147"/>
      <c r="Y148" s="148"/>
    </row>
    <row r="149" spans="1:25" ht="15" customHeight="1">
      <c r="A149" s="161"/>
      <c r="B149" s="188" t="s">
        <v>385</v>
      </c>
      <c r="C149" s="190"/>
      <c r="D149" s="164"/>
      <c r="E149" s="164"/>
      <c r="F149" s="164"/>
      <c r="G149" s="164"/>
      <c r="H149" s="164"/>
      <c r="I149" s="164"/>
      <c r="J149" s="164"/>
      <c r="K149" s="164"/>
      <c r="L149" s="164"/>
      <c r="M149" s="164"/>
      <c r="N149" s="164"/>
      <c r="O149" s="164"/>
      <c r="P149" s="164"/>
      <c r="Q149" s="164"/>
      <c r="R149" s="165"/>
      <c r="S149" s="165"/>
      <c r="T149" s="184"/>
      <c r="U149" s="146"/>
      <c r="V149" s="147"/>
      <c r="W149" s="147"/>
      <c r="X149" s="147"/>
      <c r="Y149" s="148"/>
    </row>
    <row r="150" spans="1:25" ht="15" customHeight="1">
      <c r="A150" s="167"/>
      <c r="B150" s="168" t="s">
        <v>386</v>
      </c>
      <c r="C150" s="144" t="s">
        <v>387</v>
      </c>
      <c r="D150" s="170"/>
      <c r="E150" s="170"/>
      <c r="F150" s="170"/>
      <c r="G150" s="170"/>
      <c r="H150" s="170"/>
      <c r="I150" s="170"/>
      <c r="J150" s="170"/>
      <c r="K150" s="170"/>
      <c r="L150" s="170"/>
      <c r="M150" s="170"/>
      <c r="N150" s="170"/>
      <c r="O150" s="170"/>
      <c r="P150" s="170"/>
      <c r="Q150" s="145"/>
      <c r="R150" s="161" t="s">
        <v>388</v>
      </c>
      <c r="S150" s="172" t="s">
        <v>247</v>
      </c>
      <c r="T150" s="181" t="s">
        <v>290</v>
      </c>
      <c r="U150" s="144"/>
      <c r="V150" s="170"/>
      <c r="W150" s="170"/>
      <c r="X150" s="170"/>
      <c r="Y150" s="145"/>
    </row>
    <row r="151" spans="1:25" ht="15" customHeight="1">
      <c r="A151" s="167">
        <v>95</v>
      </c>
      <c r="B151" s="168"/>
      <c r="C151" s="174" t="s">
        <v>389</v>
      </c>
      <c r="D151" s="175"/>
      <c r="E151" s="175"/>
      <c r="F151" s="175"/>
      <c r="G151" s="175"/>
      <c r="H151" s="175"/>
      <c r="I151" s="175"/>
      <c r="J151" s="175"/>
      <c r="K151" s="175"/>
      <c r="L151" s="175"/>
      <c r="M151" s="175"/>
      <c r="N151" s="175"/>
      <c r="O151" s="175"/>
      <c r="P151" s="175"/>
      <c r="Q151" s="176"/>
      <c r="R151" s="179" t="s">
        <v>247</v>
      </c>
      <c r="S151" s="234" t="s">
        <v>247</v>
      </c>
      <c r="T151" s="179" t="s">
        <v>247</v>
      </c>
      <c r="U151" s="174"/>
      <c r="V151" s="175"/>
      <c r="W151" s="175"/>
      <c r="X151" s="175"/>
      <c r="Y151" s="176"/>
    </row>
    <row r="152" spans="1:25" ht="15" customHeight="1">
      <c r="A152" s="166">
        <v>96</v>
      </c>
      <c r="B152" s="168"/>
      <c r="C152" s="151" t="s">
        <v>390</v>
      </c>
      <c r="D152" s="180"/>
      <c r="E152" s="180"/>
      <c r="F152" s="180"/>
      <c r="G152" s="180"/>
      <c r="H152" s="180"/>
      <c r="I152" s="180"/>
      <c r="J152" s="180"/>
      <c r="K152" s="180"/>
      <c r="L152" s="180"/>
      <c r="M152" s="180"/>
      <c r="N152" s="180"/>
      <c r="O152" s="180"/>
      <c r="P152" s="180"/>
      <c r="Q152" s="152"/>
      <c r="R152" s="173" t="s">
        <v>247</v>
      </c>
      <c r="S152" s="235" t="s">
        <v>247</v>
      </c>
      <c r="T152" s="173" t="s">
        <v>247</v>
      </c>
      <c r="U152" s="151"/>
      <c r="V152" s="180"/>
      <c r="W152" s="180"/>
      <c r="X152" s="180"/>
      <c r="Y152" s="152"/>
    </row>
    <row r="153" spans="1:25" ht="15" customHeight="1">
      <c r="A153" s="171">
        <v>97</v>
      </c>
      <c r="B153" s="168"/>
      <c r="C153" s="146" t="s">
        <v>391</v>
      </c>
      <c r="D153" s="147"/>
      <c r="E153" s="147"/>
      <c r="F153" s="147"/>
      <c r="G153" s="147"/>
      <c r="H153" s="147"/>
      <c r="I153" s="147"/>
      <c r="J153" s="147"/>
      <c r="K153" s="147"/>
      <c r="L153" s="147"/>
      <c r="M153" s="147"/>
      <c r="N153" s="147"/>
      <c r="O153" s="147"/>
      <c r="P153" s="147"/>
      <c r="Q153" s="147"/>
      <c r="R153" s="161" t="s">
        <v>247</v>
      </c>
      <c r="S153" s="195" t="s">
        <v>247</v>
      </c>
      <c r="T153" s="181" t="s">
        <v>247</v>
      </c>
      <c r="U153" s="146"/>
      <c r="V153" s="147"/>
      <c r="W153" s="147"/>
      <c r="X153" s="147"/>
      <c r="Y153" s="148"/>
    </row>
    <row r="154" spans="1:25" ht="15" customHeight="1">
      <c r="A154" s="166">
        <v>98</v>
      </c>
      <c r="B154" s="236"/>
      <c r="C154" s="146" t="s">
        <v>392</v>
      </c>
      <c r="D154" s="147"/>
      <c r="E154" s="147"/>
      <c r="F154" s="147"/>
      <c r="G154" s="147"/>
      <c r="H154" s="147"/>
      <c r="I154" s="147"/>
      <c r="J154" s="147"/>
      <c r="K154" s="147"/>
      <c r="L154" s="147"/>
      <c r="M154" s="147"/>
      <c r="N154" s="147"/>
      <c r="O154" s="147"/>
      <c r="P154" s="147"/>
      <c r="Q154" s="147"/>
      <c r="R154" s="161" t="s">
        <v>247</v>
      </c>
      <c r="S154" s="195" t="s">
        <v>247</v>
      </c>
      <c r="T154" s="181" t="s">
        <v>247</v>
      </c>
      <c r="U154" s="146"/>
      <c r="V154" s="147"/>
      <c r="W154" s="147"/>
      <c r="X154" s="147"/>
      <c r="Y154" s="148"/>
    </row>
    <row r="155" spans="1:25" ht="15" customHeight="1">
      <c r="A155" s="166">
        <v>99</v>
      </c>
      <c r="B155" s="188" t="s">
        <v>393</v>
      </c>
      <c r="C155" s="146" t="s">
        <v>394</v>
      </c>
      <c r="D155" s="147"/>
      <c r="E155" s="147"/>
      <c r="F155" s="147"/>
      <c r="G155" s="147"/>
      <c r="H155" s="147"/>
      <c r="I155" s="147"/>
      <c r="J155" s="147"/>
      <c r="K155" s="147"/>
      <c r="L155" s="147"/>
      <c r="M155" s="147"/>
      <c r="N155" s="147"/>
      <c r="O155" s="147"/>
      <c r="P155" s="147"/>
      <c r="Q155" s="147"/>
      <c r="R155" s="177" t="s">
        <v>247</v>
      </c>
      <c r="S155" s="178" t="s">
        <v>247</v>
      </c>
      <c r="T155" s="179" t="s">
        <v>247</v>
      </c>
      <c r="U155" s="146"/>
      <c r="V155" s="147"/>
      <c r="W155" s="147"/>
      <c r="X155" s="147"/>
      <c r="Y155" s="148"/>
    </row>
    <row r="156" spans="1:25" ht="15" customHeight="1">
      <c r="A156" s="166">
        <v>100</v>
      </c>
      <c r="B156" s="188"/>
      <c r="C156" s="146" t="s">
        <v>395</v>
      </c>
      <c r="D156" s="147"/>
      <c r="E156" s="147"/>
      <c r="F156" s="147"/>
      <c r="G156" s="147"/>
      <c r="H156" s="147"/>
      <c r="I156" s="147"/>
      <c r="J156" s="147"/>
      <c r="K156" s="147"/>
      <c r="L156" s="147"/>
      <c r="M156" s="147"/>
      <c r="N156" s="147"/>
      <c r="O156" s="147"/>
      <c r="P156" s="147"/>
      <c r="Q156" s="147"/>
      <c r="R156" s="177" t="s">
        <v>247</v>
      </c>
      <c r="S156" s="178" t="s">
        <v>247</v>
      </c>
      <c r="T156" s="179" t="s">
        <v>247</v>
      </c>
      <c r="U156" s="146"/>
      <c r="V156" s="147"/>
      <c r="W156" s="147"/>
      <c r="X156" s="147"/>
      <c r="Y156" s="148"/>
    </row>
    <row r="157" spans="1:25" ht="15" customHeight="1">
      <c r="A157" s="161">
        <v>101</v>
      </c>
      <c r="B157" s="188"/>
      <c r="C157" s="146" t="s">
        <v>396</v>
      </c>
      <c r="D157" s="147"/>
      <c r="E157" s="147"/>
      <c r="F157" s="147"/>
      <c r="G157" s="147"/>
      <c r="H157" s="147"/>
      <c r="I157" s="147"/>
      <c r="J157" s="147"/>
      <c r="K157" s="147"/>
      <c r="L157" s="147"/>
      <c r="M157" s="147"/>
      <c r="N157" s="147"/>
      <c r="O157" s="147"/>
      <c r="P157" s="147"/>
      <c r="Q157" s="147"/>
      <c r="R157" s="166" t="s">
        <v>247</v>
      </c>
      <c r="S157" s="172" t="s">
        <v>247</v>
      </c>
      <c r="T157" s="181" t="s">
        <v>247</v>
      </c>
      <c r="U157" s="144"/>
      <c r="V157" s="170"/>
      <c r="W157" s="170"/>
      <c r="X157" s="170"/>
      <c r="Y157" s="145"/>
    </row>
    <row r="158" spans="1:25" ht="15" customHeight="1">
      <c r="A158" s="161"/>
      <c r="B158" s="188"/>
      <c r="C158" s="144" t="s">
        <v>397</v>
      </c>
      <c r="D158" s="170"/>
      <c r="E158" s="170"/>
      <c r="F158" s="170"/>
      <c r="G158" s="170"/>
      <c r="H158" s="170"/>
      <c r="I158" s="170"/>
      <c r="J158" s="170"/>
      <c r="K158" s="170"/>
      <c r="L158" s="170"/>
      <c r="M158" s="170"/>
      <c r="N158" s="170"/>
      <c r="O158" s="170"/>
      <c r="P158" s="170"/>
      <c r="Q158" s="145"/>
      <c r="R158" s="171" t="s">
        <v>398</v>
      </c>
      <c r="S158" s="172" t="s">
        <v>247</v>
      </c>
      <c r="T158" s="184" t="s">
        <v>398</v>
      </c>
      <c r="U158" s="144"/>
      <c r="V158" s="237"/>
      <c r="W158" s="237"/>
      <c r="X158" s="237"/>
      <c r="Y158" s="145"/>
    </row>
    <row r="159" spans="1:25" ht="15" customHeight="1">
      <c r="A159" s="167">
        <v>102</v>
      </c>
      <c r="B159" s="188"/>
      <c r="C159" s="174" t="s">
        <v>399</v>
      </c>
      <c r="D159" s="175"/>
      <c r="E159" s="175"/>
      <c r="F159" s="175"/>
      <c r="G159" s="175"/>
      <c r="H159" s="175"/>
      <c r="I159" s="175"/>
      <c r="J159" s="175"/>
      <c r="K159" s="175"/>
      <c r="L159" s="175"/>
      <c r="M159" s="175"/>
      <c r="N159" s="175"/>
      <c r="O159" s="175"/>
      <c r="P159" s="175"/>
      <c r="Q159" s="176"/>
      <c r="R159" s="177" t="s">
        <v>247</v>
      </c>
      <c r="S159" s="178" t="s">
        <v>247</v>
      </c>
      <c r="T159" s="179" t="s">
        <v>247</v>
      </c>
      <c r="U159" s="174"/>
      <c r="V159" s="175"/>
      <c r="W159" s="175"/>
      <c r="X159" s="175"/>
      <c r="Y159" s="176"/>
    </row>
    <row r="160" spans="1:25" ht="15" customHeight="1">
      <c r="A160" s="166">
        <v>103</v>
      </c>
      <c r="B160" s="188"/>
      <c r="C160" s="174" t="s">
        <v>400</v>
      </c>
      <c r="D160" s="175"/>
      <c r="E160" s="175"/>
      <c r="F160" s="175"/>
      <c r="G160" s="175"/>
      <c r="H160" s="175"/>
      <c r="I160" s="175"/>
      <c r="J160" s="175"/>
      <c r="K160" s="175"/>
      <c r="L160" s="175"/>
      <c r="M160" s="175"/>
      <c r="N160" s="175"/>
      <c r="O160" s="175"/>
      <c r="P160" s="175"/>
      <c r="Q160" s="176"/>
      <c r="R160" s="177" t="s">
        <v>247</v>
      </c>
      <c r="S160" s="178" t="s">
        <v>247</v>
      </c>
      <c r="T160" s="179" t="s">
        <v>247</v>
      </c>
      <c r="U160" s="174"/>
      <c r="V160" s="175"/>
      <c r="W160" s="175"/>
      <c r="X160" s="175"/>
      <c r="Y160" s="176"/>
    </row>
    <row r="161" spans="1:26" ht="15" customHeight="1">
      <c r="A161" s="171">
        <v>104</v>
      </c>
      <c r="B161" s="188"/>
      <c r="C161" s="151" t="s">
        <v>401</v>
      </c>
      <c r="D161" s="180"/>
      <c r="E161" s="180"/>
      <c r="F161" s="180"/>
      <c r="G161" s="180"/>
      <c r="H161" s="180"/>
      <c r="I161" s="180"/>
      <c r="J161" s="180"/>
      <c r="K161" s="180"/>
      <c r="L161" s="180"/>
      <c r="M161" s="180"/>
      <c r="N161" s="180"/>
      <c r="O161" s="180"/>
      <c r="P161" s="180"/>
      <c r="Q161" s="152"/>
      <c r="R161" s="177" t="s">
        <v>247</v>
      </c>
      <c r="S161" s="178" t="s">
        <v>247</v>
      </c>
      <c r="T161" s="179" t="s">
        <v>247</v>
      </c>
      <c r="U161" s="151"/>
      <c r="V161" s="180"/>
      <c r="W161" s="180"/>
      <c r="X161" s="180"/>
      <c r="Y161" s="152"/>
    </row>
    <row r="162" spans="1:26" ht="15" customHeight="1">
      <c r="A162" s="161">
        <v>105</v>
      </c>
      <c r="B162" s="204" t="s">
        <v>402</v>
      </c>
      <c r="C162" s="144" t="s">
        <v>403</v>
      </c>
      <c r="D162" s="237"/>
      <c r="E162" s="237"/>
      <c r="F162" s="237"/>
      <c r="G162" s="237"/>
      <c r="H162" s="237"/>
      <c r="I162" s="237"/>
      <c r="J162" s="237"/>
      <c r="K162" s="237"/>
      <c r="L162" s="237"/>
      <c r="M162" s="237"/>
      <c r="N162" s="237"/>
      <c r="O162" s="237"/>
      <c r="P162" s="237"/>
      <c r="Q162" s="237"/>
      <c r="R162" s="161" t="s">
        <v>247</v>
      </c>
      <c r="S162" s="172" t="s">
        <v>247</v>
      </c>
      <c r="T162" s="181" t="s">
        <v>247</v>
      </c>
      <c r="U162" s="144"/>
      <c r="V162" s="237"/>
      <c r="W162" s="237"/>
      <c r="X162" s="237"/>
      <c r="Y162" s="145"/>
    </row>
    <row r="163" spans="1:26" ht="15" customHeight="1">
      <c r="A163" s="166">
        <v>106</v>
      </c>
      <c r="B163" s="168"/>
      <c r="C163" s="174" t="s">
        <v>404</v>
      </c>
      <c r="D163" s="175"/>
      <c r="E163" s="175"/>
      <c r="F163" s="175"/>
      <c r="G163" s="175"/>
      <c r="H163" s="175"/>
      <c r="I163" s="175"/>
      <c r="J163" s="175"/>
      <c r="K163" s="175"/>
      <c r="L163" s="175"/>
      <c r="M163" s="175"/>
      <c r="N163" s="175"/>
      <c r="O163" s="175"/>
      <c r="P163" s="175"/>
      <c r="Q163" s="175"/>
      <c r="R163" s="177" t="s">
        <v>247</v>
      </c>
      <c r="S163" s="178" t="s">
        <v>247</v>
      </c>
      <c r="T163" s="179" t="s">
        <v>247</v>
      </c>
      <c r="U163" s="174"/>
      <c r="V163" s="175"/>
      <c r="W163" s="175"/>
      <c r="X163" s="175"/>
      <c r="Y163" s="176"/>
    </row>
    <row r="164" spans="1:26" ht="15" customHeight="1">
      <c r="A164" s="171">
        <v>107</v>
      </c>
      <c r="B164" s="168"/>
      <c r="C164" s="151" t="s">
        <v>405</v>
      </c>
      <c r="D164" s="180"/>
      <c r="E164" s="180"/>
      <c r="F164" s="180"/>
      <c r="G164" s="180"/>
      <c r="H164" s="180"/>
      <c r="I164" s="180"/>
      <c r="J164" s="180"/>
      <c r="K164" s="180"/>
      <c r="L164" s="180"/>
      <c r="M164" s="180"/>
      <c r="N164" s="180"/>
      <c r="O164" s="180"/>
      <c r="P164" s="180"/>
      <c r="Q164" s="180"/>
      <c r="R164" s="171" t="s">
        <v>247</v>
      </c>
      <c r="S164" s="182" t="s">
        <v>247</v>
      </c>
      <c r="T164" s="173" t="s">
        <v>247</v>
      </c>
      <c r="U164" s="151"/>
      <c r="V164" s="180"/>
      <c r="W164" s="180"/>
      <c r="X164" s="180"/>
      <c r="Y164" s="152"/>
    </row>
    <row r="165" spans="1:26" ht="15" customHeight="1">
      <c r="A165" s="166">
        <v>108</v>
      </c>
      <c r="B165" s="236"/>
      <c r="C165" s="146" t="s">
        <v>406</v>
      </c>
      <c r="D165" s="180"/>
      <c r="E165" s="180"/>
      <c r="F165" s="180"/>
      <c r="G165" s="180"/>
      <c r="H165" s="180"/>
      <c r="I165" s="180"/>
      <c r="J165" s="180"/>
      <c r="K165" s="180"/>
      <c r="L165" s="180"/>
      <c r="M165" s="180"/>
      <c r="N165" s="180"/>
      <c r="O165" s="180"/>
      <c r="P165" s="180"/>
      <c r="Q165" s="180"/>
      <c r="R165" s="171" t="s">
        <v>247</v>
      </c>
      <c r="S165" s="182" t="s">
        <v>247</v>
      </c>
      <c r="T165" s="184" t="s">
        <v>247</v>
      </c>
      <c r="U165" s="151"/>
      <c r="V165" s="180"/>
      <c r="W165" s="180"/>
      <c r="X165" s="180"/>
      <c r="Y165" s="152"/>
    </row>
    <row r="166" spans="1:26" ht="15" customHeight="1">
      <c r="A166" s="166">
        <v>109</v>
      </c>
      <c r="B166" s="188" t="s">
        <v>407</v>
      </c>
      <c r="C166" s="146" t="s">
        <v>408</v>
      </c>
      <c r="D166" s="147"/>
      <c r="E166" s="147"/>
      <c r="F166" s="147"/>
      <c r="G166" s="147"/>
      <c r="H166" s="147"/>
      <c r="I166" s="147"/>
      <c r="J166" s="147"/>
      <c r="K166" s="147"/>
      <c r="L166" s="147"/>
      <c r="M166" s="147"/>
      <c r="N166" s="147"/>
      <c r="O166" s="147"/>
      <c r="P166" s="147"/>
      <c r="Q166" s="148"/>
      <c r="R166" s="171" t="s">
        <v>247</v>
      </c>
      <c r="S166" s="182" t="s">
        <v>247</v>
      </c>
      <c r="T166" s="184" t="s">
        <v>247</v>
      </c>
      <c r="U166" s="146"/>
      <c r="V166" s="147"/>
      <c r="W166" s="147"/>
      <c r="X166" s="147"/>
      <c r="Y166" s="148"/>
    </row>
    <row r="167" spans="1:26" ht="15" customHeight="1">
      <c r="A167" s="166">
        <v>110</v>
      </c>
      <c r="B167" s="188"/>
      <c r="C167" s="146" t="s">
        <v>409</v>
      </c>
      <c r="D167" s="147"/>
      <c r="E167" s="147"/>
      <c r="F167" s="147"/>
      <c r="G167" s="147"/>
      <c r="H167" s="147"/>
      <c r="I167" s="147"/>
      <c r="J167" s="147"/>
      <c r="K167" s="147"/>
      <c r="L167" s="147"/>
      <c r="M167" s="147"/>
      <c r="N167" s="147"/>
      <c r="O167" s="147"/>
      <c r="P167" s="147"/>
      <c r="Q167" s="148"/>
      <c r="R167" s="177" t="s">
        <v>247</v>
      </c>
      <c r="S167" s="178" t="s">
        <v>247</v>
      </c>
      <c r="T167" s="179" t="s">
        <v>247</v>
      </c>
      <c r="U167" s="144"/>
      <c r="V167" s="237"/>
      <c r="W167" s="237"/>
      <c r="X167" s="237"/>
      <c r="Y167" s="148"/>
    </row>
    <row r="168" spans="1:26" ht="15" customHeight="1">
      <c r="A168" s="166">
        <v>111</v>
      </c>
      <c r="B168" s="188"/>
      <c r="C168" s="215" t="s">
        <v>410</v>
      </c>
      <c r="D168" s="216"/>
      <c r="E168" s="216"/>
      <c r="F168" s="216"/>
      <c r="G168" s="216"/>
      <c r="H168" s="216"/>
      <c r="I168" s="216"/>
      <c r="J168" s="216"/>
      <c r="K168" s="216"/>
      <c r="L168" s="216"/>
      <c r="M168" s="216"/>
      <c r="N168" s="216"/>
      <c r="O168" s="216"/>
      <c r="P168" s="216"/>
      <c r="Q168" s="216"/>
      <c r="R168" s="217"/>
      <c r="S168" s="218"/>
      <c r="T168" s="184"/>
      <c r="U168" s="215"/>
      <c r="V168" s="216"/>
      <c r="W168" s="216"/>
      <c r="X168" s="216"/>
      <c r="Y168" s="219"/>
    </row>
    <row r="169" spans="1:26" ht="15" customHeight="1">
      <c r="A169" s="166">
        <v>112</v>
      </c>
      <c r="B169" s="188"/>
      <c r="C169" s="146" t="s">
        <v>411</v>
      </c>
      <c r="D169" s="147"/>
      <c r="E169" s="147"/>
      <c r="F169" s="147"/>
      <c r="G169" s="147"/>
      <c r="H169" s="147"/>
      <c r="I169" s="147"/>
      <c r="J169" s="147"/>
      <c r="K169" s="147"/>
      <c r="L169" s="147"/>
      <c r="M169" s="147"/>
      <c r="N169" s="147"/>
      <c r="O169" s="147"/>
      <c r="P169" s="147"/>
      <c r="Q169" s="147"/>
      <c r="R169" s="171" t="s">
        <v>247</v>
      </c>
      <c r="S169" s="182" t="s">
        <v>247</v>
      </c>
      <c r="T169" s="184" t="s">
        <v>290</v>
      </c>
      <c r="U169" s="146"/>
      <c r="V169" s="147"/>
      <c r="W169" s="147"/>
      <c r="X169" s="147"/>
      <c r="Y169" s="148"/>
      <c r="Z169" s="183"/>
    </row>
    <row r="170" spans="1:26" ht="15" customHeight="1">
      <c r="A170" s="166">
        <v>113</v>
      </c>
      <c r="B170" s="211"/>
      <c r="C170" s="146" t="s">
        <v>412</v>
      </c>
      <c r="D170" s="147"/>
      <c r="E170" s="147"/>
      <c r="F170" s="147"/>
      <c r="G170" s="147"/>
      <c r="H170" s="147"/>
      <c r="I170" s="147"/>
      <c r="J170" s="147"/>
      <c r="K170" s="147"/>
      <c r="L170" s="147"/>
      <c r="M170" s="147"/>
      <c r="N170" s="147"/>
      <c r="O170" s="147"/>
      <c r="P170" s="147"/>
      <c r="Q170" s="147"/>
      <c r="R170" s="166" t="s">
        <v>247</v>
      </c>
      <c r="S170" s="185" t="s">
        <v>247</v>
      </c>
      <c r="T170" s="184" t="s">
        <v>290</v>
      </c>
      <c r="U170" s="146"/>
      <c r="V170" s="147"/>
      <c r="W170" s="147"/>
      <c r="X170" s="147"/>
      <c r="Y170" s="148"/>
    </row>
    <row r="171" spans="1:26" ht="15" customHeight="1">
      <c r="A171" s="166">
        <v>114</v>
      </c>
      <c r="B171" s="188" t="s">
        <v>413</v>
      </c>
      <c r="C171" s="377" t="s">
        <v>414</v>
      </c>
      <c r="D171" s="378"/>
      <c r="E171" s="378"/>
      <c r="F171" s="378"/>
      <c r="G171" s="378"/>
      <c r="H171" s="378"/>
      <c r="I171" s="378"/>
      <c r="J171" s="378"/>
      <c r="K171" s="378"/>
      <c r="L171" s="378"/>
      <c r="M171" s="378"/>
      <c r="N171" s="378"/>
      <c r="O171" s="378"/>
      <c r="P171" s="378"/>
      <c r="Q171" s="379"/>
      <c r="R171" s="250" t="s">
        <v>245</v>
      </c>
      <c r="S171" s="248">
        <v>45476</v>
      </c>
      <c r="T171" s="247" t="s">
        <v>446</v>
      </c>
      <c r="U171" s="380"/>
      <c r="V171" s="381"/>
      <c r="W171" s="381"/>
      <c r="X171" s="381"/>
      <c r="Y171" s="382"/>
    </row>
    <row r="172" spans="1:26" ht="25.7" customHeight="1">
      <c r="A172" s="166">
        <v>115</v>
      </c>
      <c r="B172" s="188"/>
      <c r="C172" s="377" t="s">
        <v>415</v>
      </c>
      <c r="D172" s="378"/>
      <c r="E172" s="378"/>
      <c r="F172" s="378"/>
      <c r="G172" s="378"/>
      <c r="H172" s="378"/>
      <c r="I172" s="378"/>
      <c r="J172" s="378"/>
      <c r="K172" s="378"/>
      <c r="L172" s="378"/>
      <c r="M172" s="378"/>
      <c r="N172" s="378"/>
      <c r="O172" s="378"/>
      <c r="P172" s="378"/>
      <c r="Q172" s="379"/>
      <c r="R172" s="250" t="s">
        <v>245</v>
      </c>
      <c r="S172" s="248">
        <v>45476</v>
      </c>
      <c r="T172" s="247" t="s">
        <v>446</v>
      </c>
      <c r="U172" s="380"/>
      <c r="V172" s="381"/>
      <c r="W172" s="381"/>
      <c r="X172" s="381"/>
      <c r="Y172" s="382"/>
    </row>
    <row r="173" spans="1:26" ht="15" customHeight="1">
      <c r="A173" s="166">
        <v>116</v>
      </c>
      <c r="B173" s="188"/>
      <c r="C173" s="377" t="s">
        <v>416</v>
      </c>
      <c r="D173" s="378"/>
      <c r="E173" s="378"/>
      <c r="F173" s="378"/>
      <c r="G173" s="378"/>
      <c r="H173" s="378"/>
      <c r="I173" s="378"/>
      <c r="J173" s="378"/>
      <c r="K173" s="378"/>
      <c r="L173" s="378"/>
      <c r="M173" s="378"/>
      <c r="N173" s="378"/>
      <c r="O173" s="378"/>
      <c r="P173" s="378"/>
      <c r="Q173" s="379"/>
      <c r="R173" s="249" t="s">
        <v>245</v>
      </c>
      <c r="S173" s="248">
        <v>45476</v>
      </c>
      <c r="T173" s="247" t="s">
        <v>446</v>
      </c>
      <c r="U173" s="380"/>
      <c r="V173" s="381"/>
      <c r="W173" s="381"/>
      <c r="X173" s="381"/>
      <c r="Y173" s="382"/>
    </row>
    <row r="174" spans="1:26" ht="15" customHeight="1">
      <c r="A174" s="166">
        <v>117</v>
      </c>
      <c r="B174" s="188"/>
      <c r="C174" s="377" t="s">
        <v>417</v>
      </c>
      <c r="D174" s="378"/>
      <c r="E174" s="378"/>
      <c r="F174" s="378"/>
      <c r="G174" s="378"/>
      <c r="H174" s="378"/>
      <c r="I174" s="378"/>
      <c r="J174" s="378"/>
      <c r="K174" s="378"/>
      <c r="L174" s="378"/>
      <c r="M174" s="378"/>
      <c r="N174" s="378"/>
      <c r="O174" s="378"/>
      <c r="P174" s="378"/>
      <c r="Q174" s="379"/>
      <c r="R174" s="249" t="s">
        <v>245</v>
      </c>
      <c r="S174" s="248">
        <v>45476</v>
      </c>
      <c r="T174" s="247" t="s">
        <v>446</v>
      </c>
      <c r="U174" s="380"/>
      <c r="V174" s="381"/>
      <c r="W174" s="381"/>
      <c r="X174" s="381"/>
      <c r="Y174" s="382"/>
    </row>
    <row r="175" spans="1:26" ht="15" customHeight="1">
      <c r="A175" s="166">
        <v>118</v>
      </c>
      <c r="B175" s="188"/>
      <c r="C175" s="377" t="s">
        <v>418</v>
      </c>
      <c r="D175" s="378"/>
      <c r="E175" s="378"/>
      <c r="F175" s="378"/>
      <c r="G175" s="378"/>
      <c r="H175" s="378"/>
      <c r="I175" s="378"/>
      <c r="J175" s="378"/>
      <c r="K175" s="378"/>
      <c r="L175" s="378"/>
      <c r="M175" s="378"/>
      <c r="N175" s="378"/>
      <c r="O175" s="378"/>
      <c r="P175" s="378"/>
      <c r="Q175" s="379"/>
      <c r="R175" s="249" t="s">
        <v>245</v>
      </c>
      <c r="S175" s="248">
        <v>45476</v>
      </c>
      <c r="T175" s="247" t="s">
        <v>446</v>
      </c>
      <c r="U175" s="380"/>
      <c r="V175" s="381"/>
      <c r="W175" s="381"/>
      <c r="X175" s="381"/>
      <c r="Y175" s="382"/>
    </row>
    <row r="176" spans="1:26" ht="15" customHeight="1">
      <c r="A176" s="166">
        <v>119</v>
      </c>
      <c r="B176" s="188"/>
      <c r="C176" s="377" t="s">
        <v>419</v>
      </c>
      <c r="D176" s="378"/>
      <c r="E176" s="378"/>
      <c r="F176" s="378"/>
      <c r="G176" s="378"/>
      <c r="H176" s="378"/>
      <c r="I176" s="378"/>
      <c r="J176" s="378"/>
      <c r="K176" s="378"/>
      <c r="L176" s="378"/>
      <c r="M176" s="378"/>
      <c r="N176" s="378"/>
      <c r="O176" s="378"/>
      <c r="P176" s="378"/>
      <c r="Q176" s="379"/>
      <c r="R176" s="166" t="s">
        <v>247</v>
      </c>
      <c r="S176" s="185" t="s">
        <v>247</v>
      </c>
      <c r="T176" s="184" t="s">
        <v>290</v>
      </c>
      <c r="U176" s="380"/>
      <c r="V176" s="381"/>
      <c r="W176" s="381"/>
      <c r="X176" s="381"/>
      <c r="Y176" s="382"/>
    </row>
    <row r="177" spans="1:25" ht="15" customHeight="1">
      <c r="A177" s="166">
        <v>120</v>
      </c>
      <c r="B177" s="188"/>
      <c r="C177" s="377" t="s">
        <v>450</v>
      </c>
      <c r="D177" s="378"/>
      <c r="E177" s="378"/>
      <c r="F177" s="378"/>
      <c r="G177" s="378"/>
      <c r="H177" s="378"/>
      <c r="I177" s="378"/>
      <c r="J177" s="378"/>
      <c r="K177" s="378"/>
      <c r="L177" s="378"/>
      <c r="M177" s="378"/>
      <c r="N177" s="378"/>
      <c r="O177" s="378"/>
      <c r="P177" s="378"/>
      <c r="Q177" s="379"/>
      <c r="R177" s="250" t="s">
        <v>245</v>
      </c>
      <c r="S177" s="248">
        <v>45476</v>
      </c>
      <c r="T177" s="247" t="s">
        <v>269</v>
      </c>
      <c r="U177" s="380"/>
      <c r="V177" s="381"/>
      <c r="W177" s="381"/>
      <c r="X177" s="381"/>
      <c r="Y177" s="382"/>
    </row>
    <row r="178" spans="1:25" ht="15" customHeight="1">
      <c r="A178" s="166">
        <v>121</v>
      </c>
      <c r="B178" s="188"/>
      <c r="C178" s="377" t="s">
        <v>451</v>
      </c>
      <c r="D178" s="378"/>
      <c r="E178" s="378"/>
      <c r="F178" s="378"/>
      <c r="G178" s="378"/>
      <c r="H178" s="378"/>
      <c r="I178" s="378"/>
      <c r="J178" s="378"/>
      <c r="K178" s="378"/>
      <c r="L178" s="378"/>
      <c r="M178" s="378"/>
      <c r="N178" s="378"/>
      <c r="O178" s="378"/>
      <c r="P178" s="378"/>
      <c r="Q178" s="379"/>
      <c r="R178" s="250" t="s">
        <v>245</v>
      </c>
      <c r="S178" s="248">
        <v>45476</v>
      </c>
      <c r="T178" s="247" t="s">
        <v>269</v>
      </c>
      <c r="U178" s="385" t="s">
        <v>420</v>
      </c>
      <c r="V178" s="386"/>
      <c r="W178" s="386"/>
      <c r="X178" s="386"/>
      <c r="Y178" s="387"/>
    </row>
    <row r="179" spans="1:25" ht="25.7" customHeight="1">
      <c r="A179" s="166">
        <v>122</v>
      </c>
      <c r="B179" s="188"/>
      <c r="C179" s="377" t="s">
        <v>421</v>
      </c>
      <c r="D179" s="378"/>
      <c r="E179" s="378"/>
      <c r="F179" s="378"/>
      <c r="G179" s="378"/>
      <c r="H179" s="378"/>
      <c r="I179" s="378"/>
      <c r="J179" s="378"/>
      <c r="K179" s="378"/>
      <c r="L179" s="378"/>
      <c r="M179" s="378"/>
      <c r="N179" s="378"/>
      <c r="O179" s="378"/>
      <c r="P179" s="378"/>
      <c r="Q179" s="379"/>
      <c r="R179" s="250" t="s">
        <v>265</v>
      </c>
      <c r="S179" s="248">
        <v>45476</v>
      </c>
      <c r="T179" s="247" t="s">
        <v>269</v>
      </c>
      <c r="U179" s="380"/>
      <c r="V179" s="381"/>
      <c r="W179" s="381"/>
      <c r="X179" s="381"/>
      <c r="Y179" s="382"/>
    </row>
    <row r="180" spans="1:25" ht="15" customHeight="1">
      <c r="A180" s="166">
        <v>123</v>
      </c>
      <c r="B180" s="188"/>
      <c r="C180" s="377" t="s">
        <v>422</v>
      </c>
      <c r="D180" s="378"/>
      <c r="E180" s="378"/>
      <c r="F180" s="378"/>
      <c r="G180" s="378"/>
      <c r="H180" s="378"/>
      <c r="I180" s="378"/>
      <c r="J180" s="378"/>
      <c r="K180" s="378"/>
      <c r="L180" s="378"/>
      <c r="M180" s="378"/>
      <c r="N180" s="378"/>
      <c r="O180" s="378"/>
      <c r="P180" s="378"/>
      <c r="Q180" s="379"/>
      <c r="R180" s="250" t="s">
        <v>265</v>
      </c>
      <c r="S180" s="248">
        <v>45476</v>
      </c>
      <c r="T180" s="247" t="s">
        <v>447</v>
      </c>
      <c r="U180" s="380"/>
      <c r="V180" s="381"/>
      <c r="W180" s="381"/>
      <c r="X180" s="381"/>
      <c r="Y180" s="382"/>
    </row>
    <row r="181" spans="1:25" ht="15" customHeight="1">
      <c r="A181" s="166">
        <v>124</v>
      </c>
      <c r="B181" s="188"/>
      <c r="C181" s="377" t="s">
        <v>423</v>
      </c>
      <c r="D181" s="378"/>
      <c r="E181" s="378"/>
      <c r="F181" s="378"/>
      <c r="G181" s="378"/>
      <c r="H181" s="378"/>
      <c r="I181" s="378"/>
      <c r="J181" s="378"/>
      <c r="K181" s="378"/>
      <c r="L181" s="378"/>
      <c r="M181" s="378"/>
      <c r="N181" s="378"/>
      <c r="O181" s="378"/>
      <c r="P181" s="378"/>
      <c r="Q181" s="379"/>
      <c r="R181" s="250" t="s">
        <v>265</v>
      </c>
      <c r="S181" s="248">
        <v>45476</v>
      </c>
      <c r="T181" s="247" t="s">
        <v>269</v>
      </c>
      <c r="U181" s="385" t="s">
        <v>420</v>
      </c>
      <c r="V181" s="386"/>
      <c r="W181" s="386"/>
      <c r="X181" s="386"/>
      <c r="Y181" s="387"/>
    </row>
    <row r="182" spans="1:25" ht="15" customHeight="1">
      <c r="A182" s="166">
        <v>125</v>
      </c>
      <c r="B182" s="188"/>
      <c r="C182" s="377" t="s">
        <v>424</v>
      </c>
      <c r="D182" s="378"/>
      <c r="E182" s="378"/>
      <c r="F182" s="378"/>
      <c r="G182" s="378"/>
      <c r="H182" s="378"/>
      <c r="I182" s="378"/>
      <c r="J182" s="378"/>
      <c r="K182" s="378"/>
      <c r="L182" s="378"/>
      <c r="M182" s="378"/>
      <c r="N182" s="378"/>
      <c r="O182" s="378"/>
      <c r="P182" s="378"/>
      <c r="Q182" s="379"/>
      <c r="R182" s="250" t="s">
        <v>265</v>
      </c>
      <c r="S182" s="248">
        <v>45476</v>
      </c>
      <c r="T182" s="247" t="s">
        <v>446</v>
      </c>
      <c r="U182" s="380"/>
      <c r="V182" s="381"/>
      <c r="W182" s="381"/>
      <c r="X182" s="381"/>
      <c r="Y182" s="382"/>
    </row>
    <row r="183" spans="1:25" ht="22.7" customHeight="1">
      <c r="A183" s="166">
        <v>126</v>
      </c>
      <c r="B183" s="188"/>
      <c r="C183" s="377" t="s">
        <v>425</v>
      </c>
      <c r="D183" s="378"/>
      <c r="E183" s="378"/>
      <c r="F183" s="378"/>
      <c r="G183" s="378"/>
      <c r="H183" s="378"/>
      <c r="I183" s="378"/>
      <c r="J183" s="378"/>
      <c r="K183" s="378"/>
      <c r="L183" s="378"/>
      <c r="M183" s="378"/>
      <c r="N183" s="378"/>
      <c r="O183" s="378"/>
      <c r="P183" s="378"/>
      <c r="Q183" s="379"/>
      <c r="R183" s="250" t="s">
        <v>265</v>
      </c>
      <c r="S183" s="248">
        <v>45476</v>
      </c>
      <c r="T183" s="247" t="s">
        <v>269</v>
      </c>
      <c r="U183" s="380"/>
      <c r="V183" s="381"/>
      <c r="W183" s="381"/>
      <c r="X183" s="381"/>
      <c r="Y183" s="382"/>
    </row>
    <row r="184" spans="1:25" ht="22.7" customHeight="1">
      <c r="A184" s="166">
        <v>127</v>
      </c>
      <c r="B184" s="188"/>
      <c r="C184" s="377" t="s">
        <v>426</v>
      </c>
      <c r="D184" s="378"/>
      <c r="E184" s="378"/>
      <c r="F184" s="378"/>
      <c r="G184" s="378"/>
      <c r="H184" s="378"/>
      <c r="I184" s="378"/>
      <c r="J184" s="378"/>
      <c r="K184" s="378"/>
      <c r="L184" s="378"/>
      <c r="M184" s="378"/>
      <c r="N184" s="378"/>
      <c r="O184" s="378"/>
      <c r="P184" s="378"/>
      <c r="Q184" s="379"/>
      <c r="R184" s="250" t="s">
        <v>265</v>
      </c>
      <c r="S184" s="248">
        <v>45476</v>
      </c>
      <c r="T184" s="247" t="s">
        <v>269</v>
      </c>
      <c r="U184" s="380"/>
      <c r="V184" s="381"/>
      <c r="W184" s="381"/>
      <c r="X184" s="381"/>
      <c r="Y184" s="382"/>
    </row>
    <row r="185" spans="1:25" ht="22.7" customHeight="1">
      <c r="A185" s="166">
        <v>128</v>
      </c>
      <c r="B185" s="188"/>
      <c r="C185" s="377" t="s">
        <v>427</v>
      </c>
      <c r="D185" s="378"/>
      <c r="E185" s="378"/>
      <c r="F185" s="378"/>
      <c r="G185" s="378"/>
      <c r="H185" s="378"/>
      <c r="I185" s="378"/>
      <c r="J185" s="378"/>
      <c r="K185" s="378"/>
      <c r="L185" s="378"/>
      <c r="M185" s="378"/>
      <c r="N185" s="378"/>
      <c r="O185" s="378"/>
      <c r="P185" s="378"/>
      <c r="Q185" s="379"/>
      <c r="R185" s="249" t="s">
        <v>247</v>
      </c>
      <c r="S185" s="248" t="s">
        <v>247</v>
      </c>
      <c r="T185" s="247" t="s">
        <v>247</v>
      </c>
      <c r="U185" s="380"/>
      <c r="V185" s="381"/>
      <c r="W185" s="381"/>
      <c r="X185" s="381"/>
      <c r="Y185" s="382"/>
    </row>
    <row r="186" spans="1:25" ht="22.7" customHeight="1">
      <c r="A186" s="166">
        <v>129</v>
      </c>
      <c r="B186" s="188"/>
      <c r="C186" s="377" t="s">
        <v>428</v>
      </c>
      <c r="D186" s="378"/>
      <c r="E186" s="378"/>
      <c r="F186" s="378"/>
      <c r="G186" s="378"/>
      <c r="H186" s="378"/>
      <c r="I186" s="378"/>
      <c r="J186" s="378"/>
      <c r="K186" s="378"/>
      <c r="L186" s="378"/>
      <c r="M186" s="378"/>
      <c r="N186" s="378"/>
      <c r="O186" s="378"/>
      <c r="P186" s="378"/>
      <c r="Q186" s="379"/>
      <c r="R186" s="249" t="s">
        <v>247</v>
      </c>
      <c r="S186" s="248" t="s">
        <v>247</v>
      </c>
      <c r="T186" s="247" t="s">
        <v>247</v>
      </c>
      <c r="U186" s="380"/>
      <c r="V186" s="381"/>
      <c r="W186" s="381"/>
      <c r="X186" s="381"/>
      <c r="Y186" s="382"/>
    </row>
    <row r="187" spans="1:25" ht="15" customHeight="1">
      <c r="A187" s="166">
        <v>130</v>
      </c>
      <c r="B187" s="188"/>
      <c r="C187" s="377" t="s">
        <v>429</v>
      </c>
      <c r="D187" s="378"/>
      <c r="E187" s="378"/>
      <c r="F187" s="378"/>
      <c r="G187" s="378"/>
      <c r="H187" s="378"/>
      <c r="I187" s="378"/>
      <c r="J187" s="378"/>
      <c r="K187" s="378"/>
      <c r="L187" s="378"/>
      <c r="M187" s="378"/>
      <c r="N187" s="378"/>
      <c r="O187" s="378"/>
      <c r="P187" s="378"/>
      <c r="Q187" s="379"/>
      <c r="R187" s="249" t="s">
        <v>247</v>
      </c>
      <c r="S187" s="247" t="s">
        <v>247</v>
      </c>
      <c r="T187" s="247" t="s">
        <v>247</v>
      </c>
      <c r="U187" s="380"/>
      <c r="V187" s="381"/>
      <c r="W187" s="381"/>
      <c r="X187" s="381"/>
      <c r="Y187" s="382"/>
    </row>
    <row r="188" spans="1:25" ht="15" customHeight="1">
      <c r="A188" s="166">
        <v>131</v>
      </c>
      <c r="B188" s="188"/>
      <c r="C188" s="377" t="s">
        <v>430</v>
      </c>
      <c r="D188" s="378"/>
      <c r="E188" s="378"/>
      <c r="F188" s="378"/>
      <c r="G188" s="378"/>
      <c r="H188" s="378"/>
      <c r="I188" s="378"/>
      <c r="J188" s="378"/>
      <c r="K188" s="378"/>
      <c r="L188" s="378"/>
      <c r="M188" s="378"/>
      <c r="N188" s="378"/>
      <c r="O188" s="378"/>
      <c r="P188" s="378"/>
      <c r="Q188" s="379"/>
      <c r="R188" s="249" t="s">
        <v>247</v>
      </c>
      <c r="S188" s="247" t="s">
        <v>247</v>
      </c>
      <c r="T188" s="247" t="s">
        <v>247</v>
      </c>
      <c r="U188" s="385" t="s">
        <v>420</v>
      </c>
      <c r="V188" s="386"/>
      <c r="W188" s="386"/>
      <c r="X188" s="386"/>
      <c r="Y188" s="387"/>
    </row>
    <row r="189" spans="1:25" ht="15" customHeight="1">
      <c r="A189" s="166">
        <v>132</v>
      </c>
      <c r="B189" s="188"/>
      <c r="C189" s="377" t="s">
        <v>431</v>
      </c>
      <c r="D189" s="378"/>
      <c r="E189" s="378"/>
      <c r="F189" s="378"/>
      <c r="G189" s="378"/>
      <c r="H189" s="378"/>
      <c r="I189" s="378"/>
      <c r="J189" s="378"/>
      <c r="K189" s="378"/>
      <c r="L189" s="378"/>
      <c r="M189" s="378"/>
      <c r="N189" s="378"/>
      <c r="O189" s="378"/>
      <c r="P189" s="378"/>
      <c r="Q189" s="379"/>
      <c r="R189" s="249" t="s">
        <v>265</v>
      </c>
      <c r="S189" s="248">
        <v>45476</v>
      </c>
      <c r="T189" s="247" t="s">
        <v>269</v>
      </c>
      <c r="U189" s="380"/>
      <c r="V189" s="381"/>
      <c r="W189" s="381"/>
      <c r="X189" s="381"/>
      <c r="Y189" s="382"/>
    </row>
    <row r="190" spans="1:25" ht="15" customHeight="1">
      <c r="A190" s="166">
        <v>133</v>
      </c>
      <c r="B190" s="188"/>
      <c r="C190" s="377" t="s">
        <v>432</v>
      </c>
      <c r="D190" s="378"/>
      <c r="E190" s="378"/>
      <c r="F190" s="378"/>
      <c r="G190" s="378"/>
      <c r="H190" s="378"/>
      <c r="I190" s="378"/>
      <c r="J190" s="378"/>
      <c r="K190" s="378"/>
      <c r="L190" s="378"/>
      <c r="M190" s="378"/>
      <c r="N190" s="378"/>
      <c r="O190" s="378"/>
      <c r="P190" s="378"/>
      <c r="Q190" s="379"/>
      <c r="R190" s="249" t="s">
        <v>265</v>
      </c>
      <c r="S190" s="248">
        <v>45476</v>
      </c>
      <c r="T190" s="247" t="s">
        <v>269</v>
      </c>
      <c r="U190" s="380"/>
      <c r="V190" s="381"/>
      <c r="W190" s="381"/>
      <c r="X190" s="381"/>
      <c r="Y190" s="382"/>
    </row>
    <row r="191" spans="1:25" ht="15" customHeight="1">
      <c r="A191" s="166">
        <v>134</v>
      </c>
      <c r="B191" s="188"/>
      <c r="C191" s="377" t="s">
        <v>433</v>
      </c>
      <c r="D191" s="378"/>
      <c r="E191" s="378"/>
      <c r="F191" s="378"/>
      <c r="G191" s="378"/>
      <c r="H191" s="378"/>
      <c r="I191" s="378"/>
      <c r="J191" s="378"/>
      <c r="K191" s="378"/>
      <c r="L191" s="378"/>
      <c r="M191" s="378"/>
      <c r="N191" s="378"/>
      <c r="O191" s="378"/>
      <c r="P191" s="378"/>
      <c r="Q191" s="379"/>
      <c r="R191" s="249" t="s">
        <v>245</v>
      </c>
      <c r="S191" s="248">
        <v>45476</v>
      </c>
      <c r="T191" s="247" t="s">
        <v>446</v>
      </c>
      <c r="U191" s="380"/>
      <c r="V191" s="381"/>
      <c r="W191" s="381"/>
      <c r="X191" s="381"/>
      <c r="Y191" s="382"/>
    </row>
    <row r="192" spans="1:25" ht="15" customHeight="1">
      <c r="A192" s="166">
        <v>135</v>
      </c>
      <c r="B192" s="188"/>
      <c r="C192" s="377" t="s">
        <v>434</v>
      </c>
      <c r="D192" s="378"/>
      <c r="E192" s="378"/>
      <c r="F192" s="378"/>
      <c r="G192" s="378"/>
      <c r="H192" s="378"/>
      <c r="I192" s="378"/>
      <c r="J192" s="378"/>
      <c r="K192" s="378"/>
      <c r="L192" s="378"/>
      <c r="M192" s="378"/>
      <c r="N192" s="378"/>
      <c r="O192" s="378"/>
      <c r="P192" s="378"/>
      <c r="Q192" s="379"/>
      <c r="R192" s="249" t="s">
        <v>245</v>
      </c>
      <c r="S192" s="248">
        <v>45476</v>
      </c>
      <c r="T192" s="247" t="s">
        <v>446</v>
      </c>
      <c r="U192" s="380"/>
      <c r="V192" s="381"/>
      <c r="W192" s="381"/>
      <c r="X192" s="381"/>
      <c r="Y192" s="382"/>
    </row>
    <row r="193" spans="1:25" ht="15" customHeight="1">
      <c r="A193" s="166">
        <v>136</v>
      </c>
      <c r="B193" s="188"/>
      <c r="C193" s="377" t="s">
        <v>435</v>
      </c>
      <c r="D193" s="378"/>
      <c r="E193" s="378"/>
      <c r="F193" s="378"/>
      <c r="G193" s="378"/>
      <c r="H193" s="378"/>
      <c r="I193" s="378"/>
      <c r="J193" s="378"/>
      <c r="K193" s="378"/>
      <c r="L193" s="378"/>
      <c r="M193" s="378"/>
      <c r="N193" s="378"/>
      <c r="O193" s="378"/>
      <c r="P193" s="378"/>
      <c r="Q193" s="379"/>
      <c r="R193" s="249" t="s">
        <v>245</v>
      </c>
      <c r="S193" s="248">
        <v>45476</v>
      </c>
      <c r="T193" s="247" t="s">
        <v>446</v>
      </c>
      <c r="U193" s="380"/>
      <c r="V193" s="381"/>
      <c r="W193" s="381"/>
      <c r="X193" s="381"/>
      <c r="Y193" s="382"/>
    </row>
    <row r="194" spans="1:25" ht="15" customHeight="1">
      <c r="A194" s="166">
        <v>137</v>
      </c>
      <c r="B194" s="188"/>
      <c r="C194" s="377" t="s">
        <v>436</v>
      </c>
      <c r="D194" s="378"/>
      <c r="E194" s="378"/>
      <c r="F194" s="378"/>
      <c r="G194" s="378"/>
      <c r="H194" s="378"/>
      <c r="I194" s="378"/>
      <c r="J194" s="378"/>
      <c r="K194" s="378"/>
      <c r="L194" s="378"/>
      <c r="M194" s="378"/>
      <c r="N194" s="378"/>
      <c r="O194" s="378"/>
      <c r="P194" s="378"/>
      <c r="Q194" s="379"/>
      <c r="R194" s="249" t="s">
        <v>247</v>
      </c>
      <c r="S194" s="249" t="s">
        <v>247</v>
      </c>
      <c r="T194" s="249" t="s">
        <v>247</v>
      </c>
      <c r="U194" s="380"/>
      <c r="V194" s="381"/>
      <c r="W194" s="381"/>
      <c r="X194" s="381"/>
      <c r="Y194" s="382"/>
    </row>
    <row r="195" spans="1:25" ht="15" customHeight="1">
      <c r="A195" s="166">
        <v>138</v>
      </c>
      <c r="B195" s="188"/>
      <c r="C195" s="377" t="s">
        <v>437</v>
      </c>
      <c r="D195" s="378"/>
      <c r="E195" s="378"/>
      <c r="F195" s="378"/>
      <c r="G195" s="378"/>
      <c r="H195" s="378"/>
      <c r="I195" s="378"/>
      <c r="J195" s="378"/>
      <c r="K195" s="378"/>
      <c r="L195" s="378"/>
      <c r="M195" s="378"/>
      <c r="N195" s="378"/>
      <c r="O195" s="378"/>
      <c r="P195" s="378"/>
      <c r="Q195" s="379"/>
      <c r="R195" s="249" t="s">
        <v>265</v>
      </c>
      <c r="S195" s="248">
        <v>45476</v>
      </c>
      <c r="T195" s="247" t="s">
        <v>269</v>
      </c>
      <c r="U195" s="380"/>
      <c r="V195" s="381"/>
      <c r="W195" s="381"/>
      <c r="X195" s="381"/>
      <c r="Y195" s="382"/>
    </row>
    <row r="196" spans="1:25" ht="15" customHeight="1">
      <c r="A196" s="166">
        <v>139</v>
      </c>
      <c r="B196" s="188"/>
      <c r="C196" s="377" t="s">
        <v>438</v>
      </c>
      <c r="D196" s="378"/>
      <c r="E196" s="378"/>
      <c r="F196" s="378"/>
      <c r="G196" s="378"/>
      <c r="H196" s="378"/>
      <c r="I196" s="378"/>
      <c r="J196" s="378"/>
      <c r="K196" s="378"/>
      <c r="L196" s="378"/>
      <c r="M196" s="378"/>
      <c r="N196" s="378"/>
      <c r="O196" s="378"/>
      <c r="P196" s="378"/>
      <c r="Q196" s="379"/>
      <c r="R196" s="249" t="s">
        <v>265</v>
      </c>
      <c r="S196" s="248">
        <v>45476</v>
      </c>
      <c r="T196" s="247" t="s">
        <v>269</v>
      </c>
      <c r="U196" s="380"/>
      <c r="V196" s="381"/>
      <c r="W196" s="381"/>
      <c r="X196" s="381"/>
      <c r="Y196" s="382"/>
    </row>
    <row r="197" spans="1:25" ht="26.45" customHeight="1">
      <c r="A197" s="166">
        <v>140</v>
      </c>
      <c r="B197" s="222" t="s">
        <v>439</v>
      </c>
      <c r="C197" s="377" t="s">
        <v>440</v>
      </c>
      <c r="D197" s="378"/>
      <c r="E197" s="378"/>
      <c r="F197" s="378"/>
      <c r="G197" s="378"/>
      <c r="H197" s="378"/>
      <c r="I197" s="378"/>
      <c r="J197" s="378"/>
      <c r="K197" s="378"/>
      <c r="L197" s="378"/>
      <c r="M197" s="378"/>
      <c r="N197" s="378"/>
      <c r="O197" s="378"/>
      <c r="P197" s="378"/>
      <c r="Q197" s="379"/>
      <c r="R197" s="166" t="s">
        <v>441</v>
      </c>
      <c r="S197" s="185" t="s">
        <v>247</v>
      </c>
      <c r="T197" s="184" t="s">
        <v>247</v>
      </c>
      <c r="U197" s="380"/>
      <c r="V197" s="381"/>
      <c r="W197" s="381"/>
      <c r="X197" s="381"/>
      <c r="Y197" s="382"/>
    </row>
    <row r="198" spans="1:25">
      <c r="R198" s="183" t="s">
        <v>442</v>
      </c>
    </row>
    <row r="200" spans="1:25">
      <c r="S200" s="238"/>
      <c r="T200" s="239" t="s">
        <v>443</v>
      </c>
      <c r="U200" s="240" t="s">
        <v>444</v>
      </c>
      <c r="V200" s="241"/>
    </row>
    <row r="201" spans="1:25" ht="12">
      <c r="S201" s="242" t="s">
        <v>269</v>
      </c>
      <c r="T201" s="243">
        <f>COUNTIF($T$7:$T197,"N")</f>
        <v>10</v>
      </c>
      <c r="U201" s="244"/>
      <c r="V201" s="245">
        <f ca="1">COUNTIFS($T$7:$T197,"N",OFFSET($T$7:$T197,0,-2),"&lt;&gt;-")</f>
        <v>10</v>
      </c>
    </row>
    <row r="202" spans="1:25" ht="12">
      <c r="S202" s="242" t="s">
        <v>445</v>
      </c>
      <c r="T202" s="243">
        <f>COUNTIF($T$7:$T197,"E")</f>
        <v>0</v>
      </c>
      <c r="U202" s="244"/>
      <c r="V202" s="245">
        <f ca="1">COUNTIFS($T$7:$T197,"E",OFFSET($T$7:$T197,0,-2),"&lt;&gt;-")</f>
        <v>0</v>
      </c>
    </row>
    <row r="203" spans="1:25" ht="12">
      <c r="S203" s="242" t="s">
        <v>446</v>
      </c>
      <c r="T203" s="243">
        <f>COUNTIF($T$7:$T197,"L")</f>
        <v>9</v>
      </c>
      <c r="U203" s="244"/>
      <c r="V203" s="245">
        <f ca="1">COUNTIFS($T$7:$T197,"L",OFFSET($T$7:$T197,0,-2),"&lt;&gt;-")</f>
        <v>9</v>
      </c>
    </row>
    <row r="204" spans="1:25" ht="12">
      <c r="S204" s="242" t="s">
        <v>447</v>
      </c>
      <c r="T204" s="243">
        <f>COUNTIF($T$7:$T197,"I")</f>
        <v>1</v>
      </c>
      <c r="U204" s="244"/>
      <c r="V204" s="245">
        <f ca="1">COUNTIFS($T$7:$T197,"I",OFFSET($T$7:$T197,0,-2),"&lt;&gt;-")</f>
        <v>1</v>
      </c>
    </row>
    <row r="205" spans="1:25">
      <c r="S205" s="246" t="s">
        <v>290</v>
      </c>
    </row>
  </sheetData>
  <mergeCells count="55">
    <mergeCell ref="C195:Q195"/>
    <mergeCell ref="U195:Y195"/>
    <mergeCell ref="C196:Q196"/>
    <mergeCell ref="U196:Y196"/>
    <mergeCell ref="C197:Q197"/>
    <mergeCell ref="U197:Y197"/>
    <mergeCell ref="C192:Q192"/>
    <mergeCell ref="U192:Y192"/>
    <mergeCell ref="C193:Q193"/>
    <mergeCell ref="U193:Y193"/>
    <mergeCell ref="C194:Q194"/>
    <mergeCell ref="U194:Y194"/>
    <mergeCell ref="C189:Q189"/>
    <mergeCell ref="U189:Y189"/>
    <mergeCell ref="C190:Q190"/>
    <mergeCell ref="U190:Y190"/>
    <mergeCell ref="C191:Q191"/>
    <mergeCell ref="U191:Y191"/>
    <mergeCell ref="C186:Q186"/>
    <mergeCell ref="U186:Y186"/>
    <mergeCell ref="C187:Q187"/>
    <mergeCell ref="U187:Y187"/>
    <mergeCell ref="C188:Q188"/>
    <mergeCell ref="U188:Y188"/>
    <mergeCell ref="C183:Q183"/>
    <mergeCell ref="U183:Y183"/>
    <mergeCell ref="C184:Q184"/>
    <mergeCell ref="U184:Y184"/>
    <mergeCell ref="C185:Q185"/>
    <mergeCell ref="U185:Y185"/>
    <mergeCell ref="C180:Q180"/>
    <mergeCell ref="U180:Y180"/>
    <mergeCell ref="C181:Q181"/>
    <mergeCell ref="U181:Y181"/>
    <mergeCell ref="C182:Q182"/>
    <mergeCell ref="U182:Y182"/>
    <mergeCell ref="C177:Q177"/>
    <mergeCell ref="U177:Y177"/>
    <mergeCell ref="C178:Q178"/>
    <mergeCell ref="U178:Y178"/>
    <mergeCell ref="C179:Q179"/>
    <mergeCell ref="U179:Y179"/>
    <mergeCell ref="C174:Q174"/>
    <mergeCell ref="U174:Y174"/>
    <mergeCell ref="C175:Q175"/>
    <mergeCell ref="U175:Y175"/>
    <mergeCell ref="C176:Q176"/>
    <mergeCell ref="U176:Y176"/>
    <mergeCell ref="C173:Q173"/>
    <mergeCell ref="U173:Y173"/>
    <mergeCell ref="X3:Y3"/>
    <mergeCell ref="C171:Q171"/>
    <mergeCell ref="U171:Y171"/>
    <mergeCell ref="C172:Q172"/>
    <mergeCell ref="U172:Y172"/>
  </mergeCells>
  <phoneticPr fontId="1" type="noConversion"/>
  <conditionalFormatting sqref="R7:R31 R33:R67 R69:R77 R79:R89 R90:T90 R91:R108 R109:T109 R110:R136 R137:T137">
    <cfRule type="cellIs" dxfId="42" priority="8" operator="equal">
      <formula>"NG"</formula>
    </cfRule>
  </conditionalFormatting>
  <conditionalFormatting sqref="R138:R193">
    <cfRule type="cellIs" dxfId="41" priority="1" operator="equal">
      <formula>"NG"</formula>
    </cfRule>
  </conditionalFormatting>
  <conditionalFormatting sqref="R194:T194 R195:R197">
    <cfRule type="cellIs" dxfId="40" priority="3" operator="equal">
      <formula>"NG"</formula>
    </cfRule>
  </conditionalFormatting>
  <conditionalFormatting sqref="S7">
    <cfRule type="cellIs" dxfId="39" priority="9" operator="equal">
      <formula>"NG"</formula>
    </cfRule>
  </conditionalFormatting>
  <conditionalFormatting sqref="S48">
    <cfRule type="cellIs" dxfId="38" priority="46" operator="equal">
      <formula>"NG"</formula>
    </cfRule>
  </conditionalFormatting>
  <conditionalFormatting sqref="S50">
    <cfRule type="cellIs" dxfId="37" priority="45" operator="equal">
      <formula>"NG"</formula>
    </cfRule>
  </conditionalFormatting>
  <conditionalFormatting sqref="S54">
    <cfRule type="cellIs" dxfId="36" priority="44" operator="equal">
      <formula>"NG"</formula>
    </cfRule>
  </conditionalFormatting>
  <conditionalFormatting sqref="S57">
    <cfRule type="cellIs" dxfId="35" priority="43" operator="equal">
      <formula>"NG"</formula>
    </cfRule>
  </conditionalFormatting>
  <conditionalFormatting sqref="S62">
    <cfRule type="cellIs" dxfId="34" priority="42" operator="equal">
      <formula>"NG"</formula>
    </cfRule>
  </conditionalFormatting>
  <conditionalFormatting sqref="S66">
    <cfRule type="cellIs" dxfId="33" priority="41" operator="equal">
      <formula>"NG"</formula>
    </cfRule>
  </conditionalFormatting>
  <conditionalFormatting sqref="S69">
    <cfRule type="cellIs" dxfId="32" priority="40" operator="equal">
      <formula>"NG"</formula>
    </cfRule>
  </conditionalFormatting>
  <conditionalFormatting sqref="S72">
    <cfRule type="cellIs" dxfId="31" priority="39" operator="equal">
      <formula>"NG"</formula>
    </cfRule>
  </conditionalFormatting>
  <conditionalFormatting sqref="S74">
    <cfRule type="cellIs" dxfId="30" priority="38" operator="equal">
      <formula>"NG"</formula>
    </cfRule>
  </conditionalFormatting>
  <conditionalFormatting sqref="S76">
    <cfRule type="cellIs" dxfId="29" priority="37" operator="equal">
      <formula>"NG"</formula>
    </cfRule>
  </conditionalFormatting>
  <conditionalFormatting sqref="S79">
    <cfRule type="cellIs" dxfId="28" priority="36" operator="equal">
      <formula>"NG"</formula>
    </cfRule>
  </conditionalFormatting>
  <conditionalFormatting sqref="S82">
    <cfRule type="cellIs" dxfId="27" priority="35" operator="equal">
      <formula>"NG"</formula>
    </cfRule>
  </conditionalFormatting>
  <conditionalFormatting sqref="S84">
    <cfRule type="cellIs" dxfId="26" priority="34" operator="equal">
      <formula>"NG"</formula>
    </cfRule>
  </conditionalFormatting>
  <conditionalFormatting sqref="S89">
    <cfRule type="cellIs" dxfId="25" priority="33" operator="equal">
      <formula>"NG"</formula>
    </cfRule>
  </conditionalFormatting>
  <conditionalFormatting sqref="S91">
    <cfRule type="cellIs" dxfId="24" priority="32" operator="equal">
      <formula>"NG"</formula>
    </cfRule>
  </conditionalFormatting>
  <conditionalFormatting sqref="S93">
    <cfRule type="cellIs" dxfId="23" priority="31" operator="equal">
      <formula>"NG"</formula>
    </cfRule>
  </conditionalFormatting>
  <conditionalFormatting sqref="S95">
    <cfRule type="cellIs" dxfId="22" priority="30" operator="equal">
      <formula>"NG"</formula>
    </cfRule>
  </conditionalFormatting>
  <conditionalFormatting sqref="S97">
    <cfRule type="cellIs" dxfId="21" priority="29" operator="equal">
      <formula>"NG"</formula>
    </cfRule>
  </conditionalFormatting>
  <conditionalFormatting sqref="S100">
    <cfRule type="cellIs" dxfId="20" priority="28" operator="equal">
      <formula>"NG"</formula>
    </cfRule>
  </conditionalFormatting>
  <conditionalFormatting sqref="S102">
    <cfRule type="cellIs" dxfId="19" priority="27" operator="equal">
      <formula>"NG"</formula>
    </cfRule>
  </conditionalFormatting>
  <conditionalFormatting sqref="S105">
    <cfRule type="cellIs" dxfId="18" priority="26" operator="equal">
      <formula>"NG"</formula>
    </cfRule>
  </conditionalFormatting>
  <conditionalFormatting sqref="S108">
    <cfRule type="cellIs" dxfId="17" priority="25" operator="equal">
      <formula>"NG"</formula>
    </cfRule>
  </conditionalFormatting>
  <conditionalFormatting sqref="S110">
    <cfRule type="cellIs" dxfId="16" priority="24" operator="equal">
      <formula>"NG"</formula>
    </cfRule>
  </conditionalFormatting>
  <conditionalFormatting sqref="S112">
    <cfRule type="cellIs" dxfId="15" priority="23" operator="equal">
      <formula>"NG"</formula>
    </cfRule>
  </conditionalFormatting>
  <conditionalFormatting sqref="S114">
    <cfRule type="cellIs" dxfId="14" priority="22" operator="equal">
      <formula>"NG"</formula>
    </cfRule>
  </conditionalFormatting>
  <conditionalFormatting sqref="S116">
    <cfRule type="cellIs" dxfId="13" priority="21" operator="equal">
      <formula>"NG"</formula>
    </cfRule>
  </conditionalFormatting>
  <conditionalFormatting sqref="S118">
    <cfRule type="cellIs" dxfId="12" priority="20" operator="equal">
      <formula>"NG"</formula>
    </cfRule>
  </conditionalFormatting>
  <conditionalFormatting sqref="S121">
    <cfRule type="cellIs" dxfId="11" priority="19" operator="equal">
      <formula>"NG"</formula>
    </cfRule>
  </conditionalFormatting>
  <conditionalFormatting sqref="S124">
    <cfRule type="cellIs" dxfId="10" priority="18" operator="equal">
      <formula>"NG"</formula>
    </cfRule>
  </conditionalFormatting>
  <conditionalFormatting sqref="S128">
    <cfRule type="cellIs" dxfId="9" priority="17" operator="equal">
      <formula>"NG"</formula>
    </cfRule>
  </conditionalFormatting>
  <conditionalFormatting sqref="S130">
    <cfRule type="cellIs" dxfId="8" priority="16" operator="equal">
      <formula>"NG"</formula>
    </cfRule>
  </conditionalFormatting>
  <conditionalFormatting sqref="S134">
    <cfRule type="cellIs" dxfId="7" priority="15" operator="equal">
      <formula>"NG"</formula>
    </cfRule>
  </conditionalFormatting>
  <conditionalFormatting sqref="S139">
    <cfRule type="cellIs" dxfId="6" priority="14" operator="equal">
      <formula>"NG"</formula>
    </cfRule>
  </conditionalFormatting>
  <conditionalFormatting sqref="S142">
    <cfRule type="cellIs" dxfId="5" priority="13" operator="equal">
      <formula>"NG"</formula>
    </cfRule>
  </conditionalFormatting>
  <conditionalFormatting sqref="S144">
    <cfRule type="cellIs" dxfId="4" priority="12" operator="equal">
      <formula>"NG"</formula>
    </cfRule>
  </conditionalFormatting>
  <conditionalFormatting sqref="S146">
    <cfRule type="cellIs" dxfId="3" priority="11" operator="equal">
      <formula>"NG"</formula>
    </cfRule>
  </conditionalFormatting>
  <conditionalFormatting sqref="S149">
    <cfRule type="cellIs" dxfId="2" priority="10" operator="equal">
      <formula>"NG"</formula>
    </cfRule>
  </conditionalFormatting>
  <conditionalFormatting sqref="S187:T188">
    <cfRule type="cellIs" dxfId="1" priority="2" operator="equal">
      <formula>"NG"</formula>
    </cfRule>
  </conditionalFormatting>
  <conditionalFormatting sqref="T153:T154">
    <cfRule type="cellIs" dxfId="0" priority="6" operator="equal">
      <formula>"NG"</formula>
    </cfRule>
  </conditionalFormatting>
  <dataValidations count="1">
    <dataValidation type="list" allowBlank="1" showDropDown="1" showErrorMessage="1" sqref="T110:T136 T7:T31 T138:T152 T33:T67 T69:T77 T79:T89 T91:T108 T155:T186 T189:T193 T195:T197" xr:uid="{76576BE6-BA97-4250-BCE3-885EEC578F81}">
      <formula1>$S$201:$S$205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Ｐ票</vt:lpstr>
      <vt:lpstr>簡易B票一覧</vt:lpstr>
      <vt:lpstr>品質データ総括表</vt:lpstr>
      <vt:lpstr>共通チェックリスト画面系</vt:lpstr>
      <vt:lpstr>Ｐ票!Print_Area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Takai_001</dc:creator>
  <cp:lastModifiedBy>井 高</cp:lastModifiedBy>
  <dcterms:created xsi:type="dcterms:W3CDTF">2015-06-05T18:19:34Z</dcterms:created>
  <dcterms:modified xsi:type="dcterms:W3CDTF">2024-07-05T09:28:42Z</dcterms:modified>
</cp:coreProperties>
</file>