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Takai_001\Desktop\作業関連\PCL\商品別棚卸実績表兼差異表\"/>
    </mc:Choice>
  </mc:AlternateContent>
  <xr:revisionPtr revIDLastSave="0" documentId="13_ncr:1_{57399845-BAE1-4E2C-BCC6-0241DCA9ADED}" xr6:coauthVersionLast="47" xr6:coauthVersionMax="47" xr10:uidLastSave="{00000000-0000-0000-0000-000000000000}"/>
  <bookViews>
    <workbookView xWindow="-120" yWindow="-120" windowWidth="29040" windowHeight="15720" activeTab="2" xr2:uid="{00000000-000D-0000-FFFF-FFFF00000000}"/>
  </bookViews>
  <sheets>
    <sheet name="Ｐ票" sheetId="2" r:id="rId1"/>
    <sheet name="簡易B票一覧" sheetId="3" r:id="rId2"/>
    <sheet name="品質データ総括表" sheetId="4" r:id="rId3"/>
    <sheet name="共通チェックリスト画面系"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1組織ＴＢＬ_指定日適用抽出">#REF!</definedName>
    <definedName name="_DAT1">#REF!</definedName>
    <definedName name="_DAT2">#REF!</definedName>
    <definedName name="_DAT3">[1]menu!#REF!</definedName>
    <definedName name="_DAT4">#REF!</definedName>
    <definedName name="_DAT5">#REF!</definedName>
    <definedName name="_DAT6">#REF!</definedName>
    <definedName name="_DAT7">[1]menu!#REF!</definedName>
    <definedName name="_DAT8">#REF!</definedName>
    <definedName name="_DAT9">#REF!</definedName>
    <definedName name="_xlnm._FilterDatabase" localSheetId="3" hidden="1">#REF!</definedName>
    <definedName name="_xlnm._FilterDatabase" localSheetId="1" hidden="1">#REF!</definedName>
    <definedName name="_xlnm._FilterDatabase" localSheetId="2" hidden="1">#REF!</definedName>
    <definedName name="_xlnm._FilterDatabase" hidden="1">#REF!</definedName>
    <definedName name="_iz1" localSheetId="3">[2]全体!#REF!</definedName>
    <definedName name="_iz1" localSheetId="1">[2]全体!#REF!</definedName>
    <definedName name="_iz1" localSheetId="2">[2]全体!#REF!</definedName>
    <definedName name="_iz1">[2]全体!#REF!</definedName>
    <definedName name="_Key1" hidden="1">#REF!</definedName>
    <definedName name="_Order1" hidden="1">255</definedName>
    <definedName name="_Regression_X" localSheetId="3" hidden="1">#REF!</definedName>
    <definedName name="_Regression_X" localSheetId="1" hidden="1">#REF!</definedName>
    <definedName name="_Regression_X" localSheetId="2" hidden="1">#REF!</definedName>
    <definedName name="_Regression_X" hidden="1">#REF!</definedName>
    <definedName name="aaa" localSheetId="1">#REF!</definedName>
    <definedName name="aaa" localSheetId="2">'[3]Ⅰ）製品受払残高表'!#REF!</definedName>
    <definedName name="aaa">'[3]Ⅰ）製品受払残高表'!#REF!</definedName>
    <definedName name="AASC_バッチ">#REF!</definedName>
    <definedName name="AASJ_チェック条件表シート名">#REF!</definedName>
    <definedName name="AASJ_ファイル名_記号_列">#REF!</definedName>
    <definedName name="AASJ_ファイル名_記号_行">#REF!</definedName>
    <definedName name="AASJ_ファイル名_日本語_列">#REF!</definedName>
    <definedName name="AASJ_ファイル名_日本語_行">#REF!</definedName>
    <definedName name="AASJ_リスト編集条件表シート名">#REF!</definedName>
    <definedName name="AASJ_編集条件表シート名">#REF!</definedName>
    <definedName name="AASJ_編集元先の情報">#REF!</definedName>
    <definedName name="AASJ_編集元先項目名_記号">#REF!</definedName>
    <definedName name="AASJ_編集元先項目名_日本語">#REF!</definedName>
    <definedName name="AASJ_桁数_編集">#REF!</definedName>
    <definedName name="AASJ_呼出インタフェース情報_列">#REF!</definedName>
    <definedName name="AASJ_呼出インタフェース情報_行">#REF!</definedName>
    <definedName name="AASJ_項目名_基本名">#REF!</definedName>
    <definedName name="AASJ_小数_編集">#REF!</definedName>
    <definedName name="AASJ_型_編集">#REF!</definedName>
    <definedName name="AASJ_繰返_編集">#REF!</definedName>
    <definedName name="BASE" localSheetId="3">#REF!</definedName>
    <definedName name="BASE" localSheetId="1">#REF!</definedName>
    <definedName name="BASE" localSheetId="2">#REF!</definedName>
    <definedName name="BASE">#REF!</definedName>
    <definedName name="BASE2" localSheetId="1">#REF!</definedName>
    <definedName name="BASE2" localSheetId="2">#REF!</definedName>
    <definedName name="BASE2">#REF!</definedName>
    <definedName name="BBB" localSheetId="1">'[3]Ⅰ）製品受払残高表'!#REF!</definedName>
    <definedName name="BBB" localSheetId="2">'[3]Ⅰ）製品受払残高表'!#REF!</definedName>
    <definedName name="BBB">'[3]Ⅰ）製品受払残高表'!#REF!</definedName>
    <definedName name="BusMemo0001">#REF!</definedName>
    <definedName name="BusMemo0002">#REF!</definedName>
    <definedName name="BusMemo0003">#REF!</definedName>
    <definedName name="BusMemo0004">#REF!</definedName>
    <definedName name="BusMemo0011">#REF!</definedName>
    <definedName name="CLOSE_CLICK">[4]!CLOSE_CLICK</definedName>
    <definedName name="cr_l_帳票設計書_品種振替指示リスト" localSheetId="3">#REF!</definedName>
    <definedName name="cr_l_帳票設計書_品種振替指示リスト" localSheetId="1">#REF!</definedName>
    <definedName name="cr_l_帳票設計書_品種振替指示リスト" localSheetId="2">#REF!</definedName>
    <definedName name="cr_l_帳票設計書_品種振替指示リスト">#REF!</definedName>
    <definedName name="_xlnm.Database" localSheetId="3">[5]PR!#REF!</definedName>
    <definedName name="_xlnm.Database" localSheetId="1">[5]PR!#REF!</definedName>
    <definedName name="_xlnm.Database" localSheetId="2">[5]PR!#REF!</definedName>
    <definedName name="_xlnm.Database">[5]PR!#REF!</definedName>
    <definedName name="DataFile">#REF!</definedName>
    <definedName name="ddd" localSheetId="3">#N/A</definedName>
    <definedName name="ddd" localSheetId="1">#N/A</definedName>
    <definedName name="ddd" localSheetId="2">品質データ総括表!ddd</definedName>
    <definedName name="ddd">[0]!ddd</definedName>
    <definedName name="DevelopStatus">[6]List!#REF!</definedName>
    <definedName name="DirName">"DirName"</definedName>
    <definedName name="drv_chk">[7]!drv_chk</definedName>
    <definedName name="DS_KEYS" localSheetId="3">#REF!</definedName>
    <definedName name="DS_KEYS" localSheetId="1">#REF!</definedName>
    <definedName name="DS_KEYS" localSheetId="2">#REF!</definedName>
    <definedName name="DS_KEYS">#REF!</definedName>
    <definedName name="DS_NM" localSheetId="1">#REF!</definedName>
    <definedName name="DS_NM" localSheetId="2">#REF!</definedName>
    <definedName name="DS_NM">#REF!</definedName>
    <definedName name="ECOM">#REF!</definedName>
    <definedName name="EDI">#REF!</definedName>
    <definedName name="ｆｆ">'[8]2.実現機能確認シート'!$B$8:$W$33</definedName>
    <definedName name="FormType">[9]List!$A$2:$A$6</definedName>
    <definedName name="fu">#REF!</definedName>
    <definedName name="HTML_CodePage" hidden="1">932</definedName>
    <definedName name="HTML_Control" localSheetId="3" hidden="1">{"'製品ｺｰﾄﾞ'!$B$2:$F$21","'製品ｺｰﾄﾞ'!$B$2:$F$22"}</definedName>
    <definedName name="HTML_Control" localSheetId="1" hidden="1">{"'製品ｺｰﾄﾞ'!$B$2:$F$21","'製品ｺｰﾄﾞ'!$B$2:$F$22"}</definedName>
    <definedName name="HTML_Control" localSheetId="2" hidden="1">{"'製品ｺｰﾄﾞ'!$B$2:$F$21","'製品ｺｰﾄﾞ'!$B$2:$F$22"}</definedName>
    <definedName name="HTML_Control" hidden="1">{"'製品ｺｰﾄﾞ'!$B$2:$F$21","'製品ｺｰﾄﾞ'!$B$2:$F$22"}</definedName>
    <definedName name="HTML_Control1" localSheetId="3" hidden="1">{"'Sheet1'!$A$1:$F$328"}</definedName>
    <definedName name="HTML_Control1" localSheetId="1" hidden="1">{"'Sheet1'!$A$1:$F$328"}</definedName>
    <definedName name="HTML_Control1" localSheetId="2" hidden="1">{"'Sheet1'!$A$1:$F$328"}</definedName>
    <definedName name="HTML_Control1" hidden="1">{"'Sheet1'!$A$1:$F$328"}</definedName>
    <definedName name="HTML_Control2" localSheetId="3" hidden="1">{"'Sheet1'!$A$1:$F$328"}</definedName>
    <definedName name="HTML_Control2" localSheetId="1" hidden="1">{"'Sheet1'!$A$1:$F$328"}</definedName>
    <definedName name="HTML_Control2" localSheetId="2" hidden="1">{"'Sheet1'!$A$1:$F$328"}</definedName>
    <definedName name="HTML_Control2" hidden="1">{"'Sheet1'!$A$1:$F$328"}</definedName>
    <definedName name="HTML_Description" hidden="1">""</definedName>
    <definedName name="HTML_Email" hidden="1">""</definedName>
    <definedName name="HTML_Header" hidden="1">"振分先"</definedName>
    <definedName name="HTML_LastUpdate" hidden="1">"00/01/27"</definedName>
    <definedName name="HTML_LineAfter" hidden="1">FALSE</definedName>
    <definedName name="HTML_LineBefore" hidden="1">FALSE</definedName>
    <definedName name="HTML_Name" hidden="1">"廣江 順一郎"</definedName>
    <definedName name="HTML_OBDlg2" hidden="1">TRUE</definedName>
    <definedName name="HTML_OBDlg4" hidden="1">TRUE</definedName>
    <definedName name="HTML_OS" hidden="1">0</definedName>
    <definedName name="HTML_PathFile" hidden="1">"C:\TEMP\MyHTML.htm"</definedName>
    <definedName name="HTML_Title" hidden="1">"外仕様01"</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Oリスト項目">#REF!</definedName>
    <definedName name="IO選択項目">#REF!</definedName>
    <definedName name="JT支社_サポートセンター">[10]入力規則!#REF!</definedName>
    <definedName name="KEN">#REF!</definedName>
    <definedName name="KEYS" localSheetId="3">#REF!</definedName>
    <definedName name="KEYS" localSheetId="1">#REF!</definedName>
    <definedName name="KEYS" localSheetId="2">#REF!</definedName>
    <definedName name="KEYS">#REF!</definedName>
    <definedName name="Label1">#REF!</definedName>
    <definedName name="LineAdd">1</definedName>
    <definedName name="ListAccessTargetType">[11]List!$J$2:$J$3</definedName>
    <definedName name="ListBarCodeType">#REF!</definedName>
    <definedName name="LISTBOX_CLICK">[4]!LISTBOX_CLICK</definedName>
    <definedName name="ListColor">[12]List!$I$2:$I$141</definedName>
    <definedName name="ListControlType">[12]List!$C$2:$C$10</definedName>
    <definedName name="ListDataCategory">[13]List!$J$2:$J$3</definedName>
    <definedName name="ListDataType">[12]List!$B$2:$B$8</definedName>
    <definedName name="ListDuplicateType">[12]List!$H$2:$H$4</definedName>
    <definedName name="ListExtenderType">[11]List!$N$2:$N$3</definedName>
    <definedName name="ListFieldType">#REF!</definedName>
    <definedName name="ListInOutType">[11]List!$E$2:$E$3</definedName>
    <definedName name="ListKeyType">[12]List!$G$2:$G$5</definedName>
    <definedName name="ListMessageType">[14]List!$C$2:$C$8</definedName>
    <definedName name="ListPanelType">[15]List!$G$2:$G$17</definedName>
    <definedName name="ListParamExpandType">[11]List!$M$2:$M$5</definedName>
    <definedName name="ListResourceType">[14]List!$B$2:$B$6</definedName>
    <definedName name="ListSrvProcType">[16]List!$F$2:$F$5</definedName>
    <definedName name="ListTextAlign">[12]List!$O$2:$O$10</definedName>
    <definedName name="ListYesNo">[12]List!$A$2:$A$3</definedName>
    <definedName name="m" localSheetId="3">#N/A</definedName>
    <definedName name="m" localSheetId="1">#N/A</definedName>
    <definedName name="m" localSheetId="2">品質データ総括表!m</definedName>
    <definedName name="m">[0]!m</definedName>
    <definedName name="Module1.レイアウト">#N/A</definedName>
    <definedName name="NAMES" localSheetId="1">#REF!</definedName>
    <definedName name="NAMES" localSheetId="2">#REF!</definedName>
    <definedName name="NAMES">#REF!</definedName>
    <definedName name="NEC_KEYS" localSheetId="1">#REF!</definedName>
    <definedName name="NEC_KEYS" localSheetId="2">#REF!</definedName>
    <definedName name="NEC_KEYS">#REF!</definedName>
    <definedName name="pp">[17]HIPACE･SGK対応表!#REF!</definedName>
    <definedName name="_xlnm.Print_Area" localSheetId="0">Ｐ票!$A$1:$AK$20</definedName>
    <definedName name="_xlnm.Print_Area" localSheetId="3">共通チェックリスト画面系!$A$1:$Y$170</definedName>
    <definedName name="_xlnm.Print_Area" localSheetId="2">品質データ総括表!$A$1:$L$74</definedName>
    <definedName name="_xlnm.Print_Area">#REF!</definedName>
    <definedName name="_xlnm.Print_Titles" localSheetId="3">共通チェックリスト画面系!$6:$6</definedName>
    <definedName name="q">#REF!</definedName>
    <definedName name="ｑｑｑ">#N/A</definedName>
    <definedName name="SAPBEXrevision" hidden="1">1</definedName>
    <definedName name="SAPBEXsysID" hidden="1">"PB1"</definedName>
    <definedName name="SAPBEXwbID" hidden="1">"713XY42H6NG5FYP58FIVQV943"</definedName>
    <definedName name="sheetprint">[18]!sheetprint</definedName>
    <definedName name="SYMBOL" localSheetId="3">#REF!</definedName>
    <definedName name="SYMBOL" localSheetId="1">#REF!</definedName>
    <definedName name="SYMBOL" localSheetId="2">#REF!</definedName>
    <definedName name="SYMBOL">#REF!</definedName>
    <definedName name="TAMA">#REF!</definedName>
    <definedName name="TBL_KEYS" localSheetId="1">#REF!</definedName>
    <definedName name="TBL_KEYS" localSheetId="2">#REF!</definedName>
    <definedName name="TBL_KEYS">#REF!</definedName>
    <definedName name="TBL_KEYS2" localSheetId="1">#REF!</definedName>
    <definedName name="TBL_KEYS2" localSheetId="2">#REF!</definedName>
    <definedName name="TBL_KEYS2">#REF!</definedName>
    <definedName name="TEN">#REF!</definedName>
    <definedName name="TEST1">#REF!</definedName>
    <definedName name="TESTKEYS">#REF!</definedName>
    <definedName name="TESTVKEY">#REF!</definedName>
    <definedName name="usernameTF">"usernameTF"</definedName>
    <definedName name="v" localSheetId="1" hidden="1">#REF!</definedName>
    <definedName name="v" localSheetId="2" hidden="1">#REF!</definedName>
    <definedName name="v" hidden="1">#REF!</definedName>
    <definedName name="vlook_key" localSheetId="1">[19]調査シート!#REF!</definedName>
    <definedName name="vlook_key" localSheetId="2">[19]調査シート!#REF!</definedName>
    <definedName name="vlook_key">[19]調査シート!#REF!</definedName>
    <definedName name="www" localSheetId="3">#N/A</definedName>
    <definedName name="www" localSheetId="1">#N/A</definedName>
    <definedName name="www" localSheetId="2">品質データ総括表!www</definedName>
    <definedName name="www">[0]!www</definedName>
    <definedName name="オプション">#REF!</definedName>
    <definedName name="カテゴリ一覧">[20]カテゴリ!$M$6:$M$16</definedName>
    <definedName name="チェックシート">#REF!</definedName>
    <definedName name="チェック結果">#REF!</definedName>
    <definedName name="て">#REF!</definedName>
    <definedName name="パック形式">#REF!</definedName>
    <definedName name="フォーム共通定義_「画面ＩＤ」入力セルの位置_列">#REF!</definedName>
    <definedName name="フォーム共通定義_「画面ＩＤ」入力セルの位置_行">#REF!</definedName>
    <definedName name="プラント" localSheetId="3">#REF!</definedName>
    <definedName name="プラント" localSheetId="1">#REF!</definedName>
    <definedName name="プラント" localSheetId="2">#REF!</definedName>
    <definedName name="プラント">#REF!</definedName>
    <definedName name="プラントファックス番号" localSheetId="1">#REF!</definedName>
    <definedName name="プラントファックス番号" localSheetId="2">#REF!</definedName>
    <definedName name="プラントファックス番号">#REF!</definedName>
    <definedName name="プラント地名" localSheetId="1">#REF!</definedName>
    <definedName name="プラント地名" localSheetId="2">#REF!</definedName>
    <definedName name="プラント地名">#REF!</definedName>
    <definedName name="プラント電話番号">#REF!</definedName>
    <definedName name="プラント名称">#REF!</definedName>
    <definedName name="プラント市区町村" localSheetId="1">#REF!</definedName>
    <definedName name="プラント市区町村" localSheetId="2">#REF!</definedName>
    <definedName name="プラント市区町村">#REF!</definedName>
    <definedName name="プラント郵便番号">#REF!</definedName>
    <definedName name="プログラムID">#REF!</definedName>
    <definedName name="モジュール名称">#REF!</definedName>
    <definedName name="リスク">[21]判断基準!$D$19:$H$23</definedName>
    <definedName name="リピートボタン_Click">[22]!リピートボタン_Click</definedName>
    <definedName name="レベル">#REF!</definedName>
    <definedName name="保管場所">#REF!</definedName>
    <definedName name="保管場所テキスト">#REF!</definedName>
    <definedName name="変更">#REF!</definedName>
    <definedName name="変更区分">#REF!</definedName>
    <definedName name="標準作業">#REF!</definedName>
    <definedName name="表示リスト項目">#REF!</definedName>
    <definedName name="部署名">#REF!</definedName>
    <definedName name="採用情報ﾚｲｱｳﾄ">#REF!</definedName>
    <definedName name="赤黒区分" localSheetId="1">#REF!</definedName>
    <definedName name="赤黒区分" localSheetId="2">#REF!</definedName>
    <definedName name="赤黒区分">#REF!</definedName>
    <definedName name="処理分類">[10]入力規則!$B$31:$D$31</definedName>
    <definedName name="代替案">#REF!</definedName>
    <definedName name="単位名">#REF!</definedName>
    <definedName name="得意先">#REF!</definedName>
    <definedName name="得意先発注番号">#REF!</definedName>
    <definedName name="店舗DF_KEYS">#REF!</definedName>
    <definedName name="発注担当者コード">#REF!</definedName>
    <definedName name="発注担当者名">#REF!</definedName>
    <definedName name="発注単価">#REF!</definedName>
    <definedName name="発注単位">#REF!</definedName>
    <definedName name="番号" localSheetId="1">[23]型TB!#REF!</definedName>
    <definedName name="番号" localSheetId="2">[23]型TB!#REF!</definedName>
    <definedName name="番号">[23]型TB!#REF!</definedName>
    <definedName name="返品区分" localSheetId="1">#REF!</definedName>
    <definedName name="返品区分" localSheetId="2">#REF!</definedName>
    <definedName name="返品区分">#REF!</definedName>
    <definedName name="販売管理伝票番号" localSheetId="1">#REF!</definedName>
    <definedName name="販売管理伝票番号" localSheetId="2">#REF!</definedName>
    <definedName name="販売管理伝票番号">#REF!</definedName>
    <definedName name="概算工数">#REF!</definedName>
    <definedName name="共通_出力パス_CSR">#REF!</definedName>
    <definedName name="共通_入力パス_FDX">#REF!</definedName>
    <definedName name="共通_入力パス_SUB仕様書">#REF!</definedName>
    <definedName name="構成">#REF!</definedName>
    <definedName name="購買発注数量" localSheetId="1">#REF!</definedName>
    <definedName name="購買発注数量" localSheetId="2">#REF!</definedName>
    <definedName name="購買発注数量">#REF!</definedName>
    <definedName name="購買伝票の明細カテゴリ">#REF!</definedName>
    <definedName name="購買伝票の明細番号">#REF!</definedName>
    <definedName name="購買伝票番号">#REF!</definedName>
    <definedName name="購買伝票明細変更日付">#REF!</definedName>
    <definedName name="購買伝票日付">#REF!</definedName>
    <definedName name="関連表" localSheetId="3" hidden="1">#REF!</definedName>
    <definedName name="関連表" localSheetId="1" hidden="1">#REF!</definedName>
    <definedName name="関連表" hidden="1">#REF!</definedName>
    <definedName name="画面イベント定義_「画面ＩＤ」入力セルの位置_列">#REF!</definedName>
    <definedName name="画面イベント定義_「画面ＩＤ」入力セルの位置_行">#REF!</definedName>
    <definedName name="画面名表示">[22]!画面名表示</definedName>
    <definedName name="機能区分">#REF!</definedName>
    <definedName name="集計" localSheetId="3">#N/A</definedName>
    <definedName name="集計" localSheetId="1">#N/A</definedName>
    <definedName name="集計" localSheetId="2">品質データ総括表!集計</definedName>
    <definedName name="集計">[0]!集計</definedName>
    <definedName name="敬称" localSheetId="1">#REF!</definedName>
    <definedName name="敬称" localSheetId="2">#REF!</definedName>
    <definedName name="敬称">#REF!</definedName>
    <definedName name="旧品目コード" localSheetId="1">#REF!</definedName>
    <definedName name="旧品目コード" localSheetId="2">#REF!</definedName>
    <definedName name="旧品目コード">#REF!</definedName>
    <definedName name="論理データ型一覧">[20]論理データ型!$A$3:$A$41</definedName>
    <definedName name="明細カテゴリテキスト" localSheetId="1">#REF!</definedName>
    <definedName name="明細カテゴリテキスト" localSheetId="2">#REF!</definedName>
    <definedName name="明細カテゴリテキスト">#REF!</definedName>
    <definedName name="明細納入期日">#REF!</definedName>
    <definedName name="納入先ファックス番号">#REF!</definedName>
    <definedName name="納入先電話番号">#REF!</definedName>
    <definedName name="納入先名称">#REF!</definedName>
    <definedName name="納入先所在地">#REF!</definedName>
    <definedName name="納入先郵便番号">#REF!</definedName>
    <definedName name="納入先住所コード">#REF!</definedName>
    <definedName name="内容説明">#REF!</definedName>
    <definedName name="判定">#REF!</definedName>
    <definedName name="品目コード" localSheetId="3">#REF!</definedName>
    <definedName name="品目コード" localSheetId="1">#REF!</definedName>
    <definedName name="品目コード" localSheetId="2">#REF!</definedName>
    <definedName name="品目コード">#REF!</definedName>
    <definedName name="品目テキスト" localSheetId="1">#REF!</definedName>
    <definedName name="品目テキスト" localSheetId="2">#REF!</definedName>
    <definedName name="品目テキスト">#REF!</definedName>
    <definedName name="入り数_分母">#REF!</definedName>
    <definedName name="実績ピボット">#REF!</definedName>
    <definedName name="実績週ピボット">#REF!</definedName>
    <definedName name="仕入先が使用する品目コード">#REF!</definedName>
    <definedName name="仕入先の品目コード">#REF!</definedName>
    <definedName name="仕入先担当者名">#REF!</definedName>
    <definedName name="仕入先勘定コード">#REF!</definedName>
    <definedName name="仕入先名称">#REF!</definedName>
    <definedName name="市区町村">#REF!</definedName>
    <definedName name="事前機能定義">#REF!</definedName>
    <definedName name="通常オブジェクト">#REF!</definedName>
    <definedName name="未選択リスト項目">#REF!</definedName>
    <definedName name="物流DF_KEYS" localSheetId="1">#REF!</definedName>
    <definedName name="物流DF_KEYS" localSheetId="2">#REF!</definedName>
    <definedName name="物流DF_KEYS">#REF!</definedName>
    <definedName name="相手先名称" localSheetId="3">#REF!</definedName>
    <definedName name="相手先名称" localSheetId="1">#REF!</definedName>
    <definedName name="相手先名称" localSheetId="2">#REF!</definedName>
    <definedName name="相手先名称">#REF!</definedName>
    <definedName name="項目名">#REF!</definedName>
    <definedName name="引継ぎリスト項目">#REF!</definedName>
    <definedName name="営業備考">#REF!</definedName>
    <definedName name="営業担当者名">#REF!</definedName>
    <definedName name="営業所" localSheetId="3">#REF!</definedName>
    <definedName name="営業所" localSheetId="1">#REF!</definedName>
    <definedName name="営業所">#REF!</definedName>
    <definedName name="予定ピボット">#REF!</definedName>
    <definedName name="予定週ピボット">#REF!</definedName>
    <definedName name="帳票名">#REF!</definedName>
    <definedName name="正味発注額" localSheetId="3">#REF!</definedName>
    <definedName name="正味発注額" localSheetId="1">#REF!</definedName>
    <definedName name="正味発注額" localSheetId="2">#REF!</definedName>
    <definedName name="正味発注額">#REF!</definedName>
    <definedName name="支店・流通センター_サポートセンター">[10]入力規則!#REF!</definedName>
    <definedName name="支払条件" localSheetId="3">#REF!</definedName>
    <definedName name="支払条件" localSheetId="1">#REF!</definedName>
    <definedName name="支払条件">#REF!</definedName>
    <definedName name="支払条件キー" localSheetId="3">#REF!</definedName>
    <definedName name="支払条件キー" localSheetId="1">#REF!</definedName>
    <definedName name="支払条件キー">#REF!</definedName>
    <definedName name="制御情報更新">[22]!制御情報更新</definedName>
    <definedName name="資材備考" localSheetId="3">#REF!</definedName>
    <definedName name="資材備考" localSheetId="1">#REF!</definedName>
    <definedName name="資材備考">#REF!</definedName>
    <definedName name="組織">[10]入力規則!$B$3:$AJ$3</definedName>
  </definedName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04" i="5" l="1"/>
  <c r="T204" i="5"/>
  <c r="V203" i="5"/>
  <c r="G49" i="4" s="1"/>
  <c r="T203" i="5"/>
  <c r="V202" i="5"/>
  <c r="F49" i="4" s="1"/>
  <c r="T202" i="5"/>
  <c r="V201" i="5"/>
  <c r="E49" i="4" s="1"/>
  <c r="T201" i="5"/>
  <c r="C4" i="5"/>
  <c r="K2" i="5"/>
  <c r="C2" i="5"/>
  <c r="E73" i="4"/>
  <c r="H49" i="4"/>
  <c r="H48" i="4"/>
  <c r="G48" i="4"/>
  <c r="F48" i="4"/>
  <c r="E48" i="4"/>
  <c r="J26" i="4"/>
  <c r="F24" i="4"/>
  <c r="E20" i="4"/>
  <c r="E18" i="4"/>
  <c r="E16" i="4"/>
  <c r="E14" i="4"/>
  <c r="G12" i="4"/>
  <c r="E4" i="4"/>
  <c r="E3" i="4"/>
  <c r="AH19" i="2"/>
  <c r="I48" i="4" s="1"/>
  <c r="AH14" i="2"/>
  <c r="M2" i="2"/>
  <c r="H69" i="4" l="1"/>
  <c r="I20" i="4" s="1"/>
  <c r="F69" i="4"/>
  <c r="I16" i="4" s="1"/>
  <c r="I49" i="4"/>
  <c r="J49" i="4" s="1"/>
  <c r="J48" i="4"/>
  <c r="E69" i="4"/>
  <c r="I14" i="4" s="1"/>
  <c r="G69" i="4"/>
  <c r="I18" i="4" s="1"/>
  <c r="J69" i="4" l="1"/>
  <c r="K13" i="4" s="1"/>
  <c r="I69" i="4"/>
  <c r="K12" i="4" s="1"/>
  <c r="J22" i="4" s="1"/>
  <c r="K18" i="4" l="1"/>
  <c r="K16" i="4"/>
  <c r="K20" i="4"/>
  <c r="K14" i="4"/>
</calcChain>
</file>

<file path=xl/sharedStrings.xml><?xml version="1.0" encoding="utf-8"?>
<sst xmlns="http://schemas.openxmlformats.org/spreadsheetml/2006/main" count="1110" uniqueCount="483">
  <si>
    <t>ﾌﾟﾛｸﾞﾗﾑ変更書（Ｐ票）</t>
    <rPh sb="7" eb="8">
      <t>ショ</t>
    </rPh>
    <rPh sb="8" eb="9">
      <t>（</t>
    </rPh>
    <rPh sb="9" eb="10">
      <t>Ｃ</t>
    </rPh>
    <rPh sb="12" eb="13">
      <t>ヒョウ</t>
    </rPh>
    <phoneticPr fontId="4"/>
  </si>
  <si>
    <t>プログラム変更書番号</t>
    <rPh sb="5" eb="7">
      <t>ヘンコウ</t>
    </rPh>
    <rPh sb="7" eb="8">
      <t>ショ</t>
    </rPh>
    <rPh sb="8" eb="10">
      <t>バンゴウ</t>
    </rPh>
    <phoneticPr fontId="4"/>
  </si>
  <si>
    <t>承認</t>
    <rPh sb="0" eb="2">
      <t>ショウニン</t>
    </rPh>
    <phoneticPr fontId="4"/>
  </si>
  <si>
    <t>審査</t>
    <rPh sb="0" eb="2">
      <t>シンサ</t>
    </rPh>
    <phoneticPr fontId="4"/>
  </si>
  <si>
    <t>作成</t>
    <rPh sb="0" eb="2">
      <t>サクセイ</t>
    </rPh>
    <phoneticPr fontId="4"/>
  </si>
  <si>
    <t>張</t>
    <rPh sb="0" eb="1">
      <t>ﾃｲ</t>
    </rPh>
    <phoneticPr fontId="7" type="noConversion"/>
  </si>
  <si>
    <t>サブシステム名</t>
    <rPh sb="6" eb="7">
      <t>メイ</t>
    </rPh>
    <phoneticPr fontId="4"/>
  </si>
  <si>
    <t>プログラム名称</t>
    <phoneticPr fontId="4"/>
  </si>
  <si>
    <t>プログラムID</t>
    <phoneticPr fontId="4"/>
  </si>
  <si>
    <t>変更
完了日</t>
    <phoneticPr fontId="4"/>
  </si>
  <si>
    <t>棚卸管理</t>
    <rPh sb="0" eb="2">
      <t>ﾆｭｳｶ</t>
    </rPh>
    <rPh sb="2" eb="4">
      <t>ｶﾝﾘ</t>
    </rPh>
    <phoneticPr fontId="7" type="noConversion"/>
  </si>
  <si>
    <t>確　　認</t>
  </si>
  <si>
    <t>修正ｽﾃｯﾌﾟ数</t>
    <rPh sb="0" eb="2">
      <t>シュウセイ</t>
    </rPh>
    <rPh sb="7" eb="8">
      <t>スウ</t>
    </rPh>
    <phoneticPr fontId="4"/>
  </si>
  <si>
    <t>変更の動機</t>
    <phoneticPr fontId="4"/>
  </si>
  <si>
    <t>１．仕様変更　２．内部処理変更
３．不良修正　４．その他（　　　　）</t>
    <phoneticPr fontId="4"/>
  </si>
  <si>
    <t>Ｉ</t>
  </si>
  <si>
    <t>区</t>
  </si>
  <si>
    <t>机</t>
  </si>
  <si>
    <t>機</t>
  </si>
  <si>
    <t>Ｄ</t>
  </si>
  <si>
    <t>分</t>
  </si>
  <si>
    <t>上</t>
  </si>
  <si>
    <t>械</t>
  </si>
  <si>
    <t>Ｃ票番号</t>
    <rPh sb="1" eb="2">
      <t>ヒョウ</t>
    </rPh>
    <rPh sb="2" eb="4">
      <t>バンゴウ</t>
    </rPh>
    <phoneticPr fontId="4"/>
  </si>
  <si>
    <t>Ver.</t>
    <phoneticPr fontId="4"/>
  </si>
  <si>
    <t>チェック
ID</t>
    <phoneticPr fontId="4"/>
  </si>
  <si>
    <t>Ｂ票番号</t>
    <rPh sb="1" eb="2">
      <t>ヒョウ</t>
    </rPh>
    <rPh sb="2" eb="4">
      <t>バンゴウ</t>
    </rPh>
    <phoneticPr fontId="4"/>
  </si>
  <si>
    <t>備　考</t>
    <rPh sb="0" eb="1">
      <t>ビ</t>
    </rPh>
    <rPh sb="2" eb="3">
      <t>コウ</t>
    </rPh>
    <phoneticPr fontId="4"/>
  </si>
  <si>
    <t>　PCL件数</t>
    <rPh sb="4" eb="6">
      <t>ケンスウ</t>
    </rPh>
    <phoneticPr fontId="9"/>
  </si>
  <si>
    <t>　区分</t>
    <rPh sb="1" eb="3">
      <t>クブン</t>
    </rPh>
    <phoneticPr fontId="9"/>
  </si>
  <si>
    <t>正常(N)</t>
    <rPh sb="0" eb="2">
      <t>セイジョウ</t>
    </rPh>
    <phoneticPr fontId="9"/>
  </si>
  <si>
    <t>異常(E)</t>
    <rPh sb="0" eb="2">
      <t>イジョウ</t>
    </rPh>
    <phoneticPr fontId="9"/>
  </si>
  <si>
    <t>境界(L)</t>
    <rPh sb="0" eb="2">
      <t>キョウカイ</t>
    </rPh>
    <phoneticPr fontId="9"/>
  </si>
  <si>
    <t>I/F(I)</t>
    <phoneticPr fontId="9"/>
  </si>
  <si>
    <t>計</t>
    <rPh sb="0" eb="1">
      <t>ケイ</t>
    </rPh>
    <phoneticPr fontId="4"/>
  </si>
  <si>
    <t>シート番号</t>
    <rPh sb="3" eb="5">
      <t>バンゴウ</t>
    </rPh>
    <phoneticPr fontId="4"/>
  </si>
  <si>
    <t/>
  </si>
  <si>
    <t>1:UT</t>
    <phoneticPr fontId="4"/>
  </si>
  <si>
    <t>1:製造元</t>
    <rPh sb="2" eb="4">
      <t>セイゾウ</t>
    </rPh>
    <rPh sb="4" eb="5">
      <t>モト</t>
    </rPh>
    <phoneticPr fontId="4"/>
  </si>
  <si>
    <t>1:通常</t>
    <rPh sb="2" eb="4">
      <t>ツウジョウ</t>
    </rPh>
    <phoneticPr fontId="4"/>
  </si>
  <si>
    <t>1:机上</t>
    <rPh sb="2" eb="4">
      <t>キジョウ</t>
    </rPh>
    <phoneticPr fontId="4"/>
  </si>
  <si>
    <t>1:A</t>
    <phoneticPr fontId="4"/>
  </si>
  <si>
    <t>1:画面表示不正</t>
    <rPh sb="2" eb="4">
      <t>ガメン</t>
    </rPh>
    <phoneticPr fontId="4"/>
  </si>
  <si>
    <t>1:プログラム不良</t>
    <rPh sb="7" eb="9">
      <t>フリョウ</t>
    </rPh>
    <phoneticPr fontId="4"/>
  </si>
  <si>
    <t>1:処理抜け</t>
    <rPh sb="2" eb="4">
      <t>ショリ</t>
    </rPh>
    <rPh sb="4" eb="5">
      <t>ヌ</t>
    </rPh>
    <phoneticPr fontId="4"/>
  </si>
  <si>
    <t>1:仕様不明確（ﾄﾞｷｭﾒﾝﾄ記述なし）</t>
    <phoneticPr fontId="4"/>
  </si>
  <si>
    <t>1:デグレード</t>
    <phoneticPr fontId="4"/>
  </si>
  <si>
    <t>1:要件定義工程</t>
    <rPh sb="2" eb="4">
      <t>ヨウケン</t>
    </rPh>
    <rPh sb="4" eb="6">
      <t>テイギ</t>
    </rPh>
    <rPh sb="6" eb="8">
      <t>コウテイ</t>
    </rPh>
    <phoneticPr fontId="4"/>
  </si>
  <si>
    <t>1:本来摘出すべき工程</t>
    <rPh sb="2" eb="4">
      <t>ホンライ</t>
    </rPh>
    <rPh sb="4" eb="6">
      <t>テキシュツ</t>
    </rPh>
    <rPh sb="9" eb="11">
      <t>コウテイ</t>
    </rPh>
    <phoneticPr fontId="4"/>
  </si>
  <si>
    <t>2:CT</t>
    <phoneticPr fontId="4"/>
  </si>
  <si>
    <t>2:受入①</t>
    <rPh sb="2" eb="4">
      <t>ウケイレ</t>
    </rPh>
    <phoneticPr fontId="4"/>
  </si>
  <si>
    <t>2:その他</t>
    <rPh sb="4" eb="5">
      <t>タ</t>
    </rPh>
    <phoneticPr fontId="4"/>
  </si>
  <si>
    <t>2:マシン</t>
    <phoneticPr fontId="4"/>
  </si>
  <si>
    <t>2:B</t>
    <phoneticPr fontId="4"/>
  </si>
  <si>
    <t>2:帳票表示不正</t>
    <rPh sb="2" eb="4">
      <t>チョウヒョウ</t>
    </rPh>
    <rPh sb="4" eb="6">
      <t>ヒョウジ</t>
    </rPh>
    <phoneticPr fontId="4"/>
  </si>
  <si>
    <t>2:ドキュメント不良</t>
    <rPh sb="8" eb="10">
      <t>フリョウ</t>
    </rPh>
    <phoneticPr fontId="4"/>
  </si>
  <si>
    <t>2:インターフェース不良</t>
    <rPh sb="10" eb="12">
      <t>フリョウ</t>
    </rPh>
    <phoneticPr fontId="4"/>
  </si>
  <si>
    <t>2:仕様不明確（ﾄﾞｷｭﾒﾝﾄ記述曖昧・不十分）</t>
    <phoneticPr fontId="4"/>
  </si>
  <si>
    <t>2:新規不良</t>
    <rPh sb="2" eb="4">
      <t>シンキ</t>
    </rPh>
    <rPh sb="4" eb="6">
      <t>フリョウ</t>
    </rPh>
    <phoneticPr fontId="4"/>
  </si>
  <si>
    <t>2:基本設計工程</t>
    <rPh sb="2" eb="4">
      <t>キホン</t>
    </rPh>
    <rPh sb="4" eb="6">
      <t>セッケイ</t>
    </rPh>
    <rPh sb="6" eb="8">
      <t>コウテイ</t>
    </rPh>
    <phoneticPr fontId="4"/>
  </si>
  <si>
    <t>2:要件定義工程</t>
    <rPh sb="2" eb="4">
      <t>ヨウケン</t>
    </rPh>
    <rPh sb="4" eb="6">
      <t>テイギ</t>
    </rPh>
    <rPh sb="6" eb="8">
      <t>コウテイ</t>
    </rPh>
    <phoneticPr fontId="4"/>
  </si>
  <si>
    <t>3:ST</t>
    <phoneticPr fontId="4"/>
  </si>
  <si>
    <t>3:受入②</t>
    <rPh sb="2" eb="4">
      <t>ウケイレ</t>
    </rPh>
    <phoneticPr fontId="4"/>
  </si>
  <si>
    <t>3:C</t>
    <phoneticPr fontId="4"/>
  </si>
  <si>
    <t>3:ファイル/DB不正</t>
    <rPh sb="9" eb="11">
      <t>フセイ</t>
    </rPh>
    <phoneticPr fontId="4"/>
  </si>
  <si>
    <t>3:仕様不良</t>
    <rPh sb="2" eb="4">
      <t>シヨウ</t>
    </rPh>
    <rPh sb="4" eb="6">
      <t>フリョウ</t>
    </rPh>
    <phoneticPr fontId="4"/>
  </si>
  <si>
    <t>3:初期設定不良</t>
    <rPh sb="2" eb="4">
      <t>ショキ</t>
    </rPh>
    <rPh sb="4" eb="6">
      <t>セッテイ</t>
    </rPh>
    <rPh sb="6" eb="8">
      <t>フリョウ</t>
    </rPh>
    <phoneticPr fontId="4"/>
  </si>
  <si>
    <t>3:仕様確認不足</t>
    <rPh sb="2" eb="4">
      <t>シヨウ</t>
    </rPh>
    <rPh sb="4" eb="6">
      <t>カクニン</t>
    </rPh>
    <rPh sb="6" eb="8">
      <t>フソク</t>
    </rPh>
    <phoneticPr fontId="4"/>
  </si>
  <si>
    <t>3:修正不十分</t>
    <rPh sb="2" eb="4">
      <t>シュウセイ</t>
    </rPh>
    <rPh sb="4" eb="7">
      <t>フジュウブン</t>
    </rPh>
    <phoneticPr fontId="4"/>
  </si>
  <si>
    <t>3:詳細設計工程</t>
    <rPh sb="2" eb="4">
      <t>ショウサイ</t>
    </rPh>
    <rPh sb="4" eb="6">
      <t>セッケイ</t>
    </rPh>
    <rPh sb="6" eb="8">
      <t>コウテイ</t>
    </rPh>
    <phoneticPr fontId="4"/>
  </si>
  <si>
    <t>3:基本設計工程</t>
    <rPh sb="2" eb="4">
      <t>キホン</t>
    </rPh>
    <rPh sb="4" eb="6">
      <t>セッケイ</t>
    </rPh>
    <rPh sb="6" eb="8">
      <t>コウテイ</t>
    </rPh>
    <phoneticPr fontId="4"/>
  </si>
  <si>
    <t>4:IT</t>
    <phoneticPr fontId="4"/>
  </si>
  <si>
    <t>4:遷移不正</t>
    <phoneticPr fontId="4"/>
  </si>
  <si>
    <t>4:同件不良</t>
    <rPh sb="2" eb="4">
      <t>ドウケン</t>
    </rPh>
    <rPh sb="4" eb="6">
      <t>フリョウ</t>
    </rPh>
    <phoneticPr fontId="4"/>
  </si>
  <si>
    <t>4:演算処理不良</t>
    <rPh sb="2" eb="4">
      <t>エンザン</t>
    </rPh>
    <rPh sb="4" eb="6">
      <t>ショリ</t>
    </rPh>
    <rPh sb="6" eb="8">
      <t>フリョウ</t>
    </rPh>
    <phoneticPr fontId="4"/>
  </si>
  <si>
    <t>4:共通モジュール理解不足</t>
    <rPh sb="2" eb="4">
      <t>キョウツウ</t>
    </rPh>
    <rPh sb="9" eb="11">
      <t>リカイ</t>
    </rPh>
    <rPh sb="11" eb="13">
      <t>ブソク</t>
    </rPh>
    <phoneticPr fontId="4"/>
  </si>
  <si>
    <t>4:潜在不良</t>
    <rPh sb="2" eb="4">
      <t>センザイ</t>
    </rPh>
    <rPh sb="4" eb="6">
      <t>フリョウ</t>
    </rPh>
    <phoneticPr fontId="4"/>
  </si>
  <si>
    <t>4:コーディング工程</t>
    <rPh sb="8" eb="10">
      <t>コウテイ</t>
    </rPh>
    <phoneticPr fontId="4"/>
  </si>
  <si>
    <t>4:詳細設計工程</t>
    <rPh sb="2" eb="4">
      <t>ショウサイ</t>
    </rPh>
    <rPh sb="4" eb="6">
      <t>セッケイ</t>
    </rPh>
    <rPh sb="6" eb="8">
      <t>コウテイ</t>
    </rPh>
    <phoneticPr fontId="4"/>
  </si>
  <si>
    <t>5:フォロー</t>
    <phoneticPr fontId="4"/>
  </si>
  <si>
    <t>5:チェック不正</t>
    <phoneticPr fontId="4"/>
  </si>
  <si>
    <r>
      <t>5</t>
    </r>
    <r>
      <rPr>
        <sz val="11"/>
        <color theme="1"/>
        <rFont val="等线"/>
        <family val="2"/>
        <scheme val="minor"/>
      </rPr>
      <t>:仕様通り</t>
    </r>
    <rPh sb="2" eb="4">
      <t>シヨウ</t>
    </rPh>
    <rPh sb="4" eb="5">
      <t>トオ</t>
    </rPh>
    <phoneticPr fontId="4"/>
  </si>
  <si>
    <t>5:イベント処理不良</t>
    <rPh sb="6" eb="8">
      <t>ショリ</t>
    </rPh>
    <rPh sb="8" eb="10">
      <t>フリョウ</t>
    </rPh>
    <phoneticPr fontId="4"/>
  </si>
  <si>
    <t>5:技術力不足</t>
    <rPh sb="2" eb="5">
      <t>ギジュツリョク</t>
    </rPh>
    <rPh sb="5" eb="7">
      <t>フソク</t>
    </rPh>
    <phoneticPr fontId="4"/>
  </si>
  <si>
    <t>5:その他</t>
    <rPh sb="4" eb="5">
      <t>タ</t>
    </rPh>
    <phoneticPr fontId="4"/>
  </si>
  <si>
    <t>5:UT以降</t>
    <rPh sb="4" eb="6">
      <t>イコウ</t>
    </rPh>
    <phoneticPr fontId="4"/>
  </si>
  <si>
    <t>5:コーディング工程</t>
    <rPh sb="8" eb="10">
      <t>コウテイ</t>
    </rPh>
    <phoneticPr fontId="4"/>
  </si>
  <si>
    <t>6:メッセージ不正</t>
    <phoneticPr fontId="4"/>
  </si>
  <si>
    <t>6:仕様変更</t>
    <rPh sb="2" eb="4">
      <t>シヨウ</t>
    </rPh>
    <rPh sb="4" eb="6">
      <t>ヘンコウ</t>
    </rPh>
    <phoneticPr fontId="4"/>
  </si>
  <si>
    <t>6:判定処理不良</t>
    <rPh sb="2" eb="4">
      <t>ハンテイ</t>
    </rPh>
    <rPh sb="4" eb="6">
      <t>ショリ</t>
    </rPh>
    <rPh sb="6" eb="8">
      <t>フリョウ</t>
    </rPh>
    <phoneticPr fontId="4"/>
  </si>
  <si>
    <t>6:運用面考慮不足</t>
    <rPh sb="2" eb="4">
      <t>ウンヨウ</t>
    </rPh>
    <rPh sb="4" eb="5">
      <t>メン</t>
    </rPh>
    <rPh sb="5" eb="7">
      <t>コウリョ</t>
    </rPh>
    <rPh sb="7" eb="9">
      <t>ブソク</t>
    </rPh>
    <phoneticPr fontId="4"/>
  </si>
  <si>
    <t>6:UT工程</t>
    <rPh sb="4" eb="6">
      <t>コウテイ</t>
    </rPh>
    <phoneticPr fontId="4"/>
  </si>
  <si>
    <t>7:異常終了</t>
    <phoneticPr fontId="4"/>
  </si>
  <si>
    <r>
      <t>7</t>
    </r>
    <r>
      <rPr>
        <sz val="11"/>
        <color theme="1"/>
        <rFont val="等线"/>
        <family val="2"/>
        <scheme val="minor"/>
      </rPr>
      <t>:再現待ち</t>
    </r>
    <rPh sb="2" eb="4">
      <t>サイゲン</t>
    </rPh>
    <rPh sb="4" eb="5">
      <t>マ</t>
    </rPh>
    <phoneticPr fontId="4"/>
  </si>
  <si>
    <t>7:編集処理不良</t>
    <rPh sb="2" eb="4">
      <t>ヘンシュウ</t>
    </rPh>
    <rPh sb="4" eb="6">
      <t>ショリ</t>
    </rPh>
    <rPh sb="6" eb="8">
      <t>フリョウ</t>
    </rPh>
    <phoneticPr fontId="4"/>
  </si>
  <si>
    <t>7:規格、基準理解不足</t>
    <rPh sb="2" eb="4">
      <t>キカク</t>
    </rPh>
    <rPh sb="5" eb="7">
      <t>キジュン</t>
    </rPh>
    <rPh sb="7" eb="9">
      <t>リカイ</t>
    </rPh>
    <rPh sb="9" eb="11">
      <t>ブソク</t>
    </rPh>
    <phoneticPr fontId="4"/>
  </si>
  <si>
    <t>7:CT工程</t>
    <rPh sb="4" eb="6">
      <t>コウテイ</t>
    </rPh>
    <phoneticPr fontId="4"/>
  </si>
  <si>
    <t>8:異常後処理不正</t>
    <phoneticPr fontId="4"/>
  </si>
  <si>
    <t>8:その他(環境/ﾃﾞｰﾀ/ﾌﾟﾗｯﾄﾌｫｰﾑ不正等)</t>
    <rPh sb="4" eb="5">
      <t>タ</t>
    </rPh>
    <rPh sb="6" eb="8">
      <t>カンキョウ</t>
    </rPh>
    <rPh sb="23" eb="25">
      <t>フセイ</t>
    </rPh>
    <rPh sb="25" eb="26">
      <t>トウ</t>
    </rPh>
    <phoneticPr fontId="4"/>
  </si>
  <si>
    <t>8:処理順序不良</t>
    <rPh sb="2" eb="4">
      <t>ショリ</t>
    </rPh>
    <rPh sb="4" eb="6">
      <t>ジュンジョ</t>
    </rPh>
    <rPh sb="6" eb="8">
      <t>フリョウ</t>
    </rPh>
    <phoneticPr fontId="4"/>
  </si>
  <si>
    <t>8:修正確認不足</t>
    <rPh sb="2" eb="4">
      <t>シュウセイ</t>
    </rPh>
    <rPh sb="4" eb="6">
      <t>カクニン</t>
    </rPh>
    <rPh sb="6" eb="8">
      <t>ブソク</t>
    </rPh>
    <phoneticPr fontId="4"/>
  </si>
  <si>
    <t>8:ST以降</t>
    <rPh sb="4" eb="6">
      <t>イコウ</t>
    </rPh>
    <phoneticPr fontId="4"/>
  </si>
  <si>
    <t>9:操作不能</t>
    <rPh sb="2" eb="4">
      <t>ソウサ</t>
    </rPh>
    <rPh sb="4" eb="6">
      <t>フノウ</t>
    </rPh>
    <phoneticPr fontId="4"/>
  </si>
  <si>
    <t>9:プロパティ設定誤り</t>
    <rPh sb="7" eb="9">
      <t>セッテイ</t>
    </rPh>
    <rPh sb="9" eb="10">
      <t>アヤマ</t>
    </rPh>
    <phoneticPr fontId="4"/>
  </si>
  <si>
    <t>9:不注意(単純誤り)</t>
    <rPh sb="2" eb="5">
      <t>フチュウイ</t>
    </rPh>
    <rPh sb="6" eb="8">
      <t>タンジュン</t>
    </rPh>
    <rPh sb="8" eb="9">
      <t>アヤマ</t>
    </rPh>
    <phoneticPr fontId="4"/>
  </si>
  <si>
    <t>10:操作性</t>
    <rPh sb="3" eb="6">
      <t>ソウサセイ</t>
    </rPh>
    <phoneticPr fontId="4"/>
  </si>
  <si>
    <t>10:変数属性設定誤り</t>
    <rPh sb="3" eb="5">
      <t>ヘンスウ</t>
    </rPh>
    <rPh sb="5" eb="7">
      <t>ゾクセイ</t>
    </rPh>
    <rPh sb="7" eb="9">
      <t>セッテイ</t>
    </rPh>
    <rPh sb="9" eb="10">
      <t>アヤマ</t>
    </rPh>
    <phoneticPr fontId="4"/>
  </si>
  <si>
    <t>11:性能</t>
    <rPh sb="3" eb="5">
      <t>セイノウ</t>
    </rPh>
    <phoneticPr fontId="4"/>
  </si>
  <si>
    <t>11:参照先誤り</t>
    <rPh sb="3" eb="5">
      <t>サンショウ</t>
    </rPh>
    <rPh sb="5" eb="6">
      <t>サキ</t>
    </rPh>
    <rPh sb="6" eb="7">
      <t>アヤマ</t>
    </rPh>
    <phoneticPr fontId="4"/>
  </si>
  <si>
    <t>12:基準･規格不正</t>
    <rPh sb="3" eb="5">
      <t>キジュン</t>
    </rPh>
    <rPh sb="6" eb="8">
      <t>キカク</t>
    </rPh>
    <rPh sb="8" eb="10">
      <t>フセイ</t>
    </rPh>
    <phoneticPr fontId="4"/>
  </si>
  <si>
    <t>12:共通モジュール使用誤り</t>
    <rPh sb="3" eb="5">
      <t>キョウツウ</t>
    </rPh>
    <rPh sb="10" eb="12">
      <t>シヨウ</t>
    </rPh>
    <rPh sb="12" eb="13">
      <t>アヤマ</t>
    </rPh>
    <phoneticPr fontId="4"/>
  </si>
  <si>
    <t>13:ｴﾋﾞﾃﾞﾝｽ不足/不正</t>
    <rPh sb="10" eb="12">
      <t>フソク</t>
    </rPh>
    <rPh sb="13" eb="15">
      <t>フセイ</t>
    </rPh>
    <phoneticPr fontId="4"/>
  </si>
  <si>
    <t>13:マスタ設定誤り</t>
    <rPh sb="6" eb="8">
      <t>セッテイ</t>
    </rPh>
    <rPh sb="8" eb="9">
      <t>アヤマ</t>
    </rPh>
    <phoneticPr fontId="4"/>
  </si>
  <si>
    <t>14:仕様誤り</t>
    <rPh sb="3" eb="5">
      <t>シヨウ</t>
    </rPh>
    <rPh sb="5" eb="6">
      <t>アヤマ</t>
    </rPh>
    <phoneticPr fontId="4"/>
  </si>
  <si>
    <t>15:その他</t>
    <rPh sb="5" eb="6">
      <t>タ</t>
    </rPh>
    <phoneticPr fontId="4"/>
  </si>
  <si>
    <t>システム名</t>
    <rPh sb="4" eb="5">
      <t>メイ</t>
    </rPh>
    <phoneticPr fontId="4"/>
  </si>
  <si>
    <t>新ソリューションWMS</t>
    <phoneticPr fontId="4"/>
  </si>
  <si>
    <t>簡易B票 Version1.1</t>
    <rPh sb="0" eb="2">
      <t>カンイ</t>
    </rPh>
    <rPh sb="3" eb="4">
      <t>ヒョウ</t>
    </rPh>
    <phoneticPr fontId="4"/>
  </si>
  <si>
    <t>※対策予定日以降の項目はCTより記入</t>
    <rPh sb="6" eb="8">
      <t>イコウ</t>
    </rPh>
    <rPh sb="9" eb="11">
      <t>コウモク</t>
    </rPh>
    <rPh sb="16" eb="18">
      <t>キニュウ</t>
    </rPh>
    <phoneticPr fontId="4"/>
  </si>
  <si>
    <t>不具合発見情報</t>
    <rPh sb="0" eb="3">
      <t>フグアイ</t>
    </rPh>
    <rPh sb="3" eb="5">
      <t>ハッケン</t>
    </rPh>
    <rPh sb="5" eb="7">
      <t>ジョウホウ</t>
    </rPh>
    <phoneticPr fontId="4"/>
  </si>
  <si>
    <t>不具合原因情報</t>
    <rPh sb="0" eb="3">
      <t>フグアイ</t>
    </rPh>
    <rPh sb="3" eb="5">
      <t>ゲンイン</t>
    </rPh>
    <rPh sb="5" eb="7">
      <t>ジョウホウ</t>
    </rPh>
    <phoneticPr fontId="4"/>
  </si>
  <si>
    <t>不具合対策情報</t>
    <rPh sb="0" eb="3">
      <t>フグアイ</t>
    </rPh>
    <rPh sb="3" eb="5">
      <t>タイサク</t>
    </rPh>
    <rPh sb="5" eb="7">
      <t>ジョウホウ</t>
    </rPh>
    <phoneticPr fontId="4"/>
  </si>
  <si>
    <t>工程区分
(選択)</t>
    <rPh sb="0" eb="2">
      <t>コウテイ</t>
    </rPh>
    <rPh sb="2" eb="4">
      <t>クブン</t>
    </rPh>
    <rPh sb="6" eb="8">
      <t>センタク</t>
    </rPh>
    <phoneticPr fontId="4"/>
  </si>
  <si>
    <t>摘出区分
(選択)</t>
    <rPh sb="0" eb="2">
      <t>テキシュツ</t>
    </rPh>
    <rPh sb="2" eb="4">
      <t>クブン</t>
    </rPh>
    <phoneticPr fontId="4"/>
  </si>
  <si>
    <t>試験区分
(選択)</t>
    <rPh sb="0" eb="2">
      <t>シケン</t>
    </rPh>
    <rPh sb="2" eb="4">
      <t>クブン</t>
    </rPh>
    <rPh sb="6" eb="8">
      <t>センタク</t>
    </rPh>
    <phoneticPr fontId="4"/>
  </si>
  <si>
    <t>B票番号</t>
    <rPh sb="1" eb="2">
      <t>ヒョウ</t>
    </rPh>
    <rPh sb="2" eb="4">
      <t>バンゴウ</t>
    </rPh>
    <phoneticPr fontId="4"/>
  </si>
  <si>
    <t>シート名</t>
    <rPh sb="3" eb="4">
      <t>ﾒｲ</t>
    </rPh>
    <phoneticPr fontId="7" type="noConversion"/>
  </si>
  <si>
    <t>PCLID</t>
    <phoneticPr fontId="4"/>
  </si>
  <si>
    <t>プログラム名</t>
    <rPh sb="5" eb="6">
      <t>メイ</t>
    </rPh>
    <phoneticPr fontId="4"/>
  </si>
  <si>
    <t>サブ機能名</t>
    <phoneticPr fontId="4"/>
  </si>
  <si>
    <t>指摘者</t>
    <rPh sb="0" eb="2">
      <t>シテキ</t>
    </rPh>
    <rPh sb="2" eb="3">
      <t>シャ</t>
    </rPh>
    <phoneticPr fontId="4"/>
  </si>
  <si>
    <t>発生日</t>
    <rPh sb="0" eb="3">
      <t>ハッセイビ</t>
    </rPh>
    <phoneticPr fontId="4"/>
  </si>
  <si>
    <t>発見手段
(選択)</t>
    <rPh sb="0" eb="2">
      <t>ハッケン</t>
    </rPh>
    <rPh sb="2" eb="4">
      <t>シュダン</t>
    </rPh>
    <phoneticPr fontId="4"/>
  </si>
  <si>
    <t>重要度
(選択)</t>
    <rPh sb="0" eb="3">
      <t>ジュウヨウド</t>
    </rPh>
    <phoneticPr fontId="4"/>
  </si>
  <si>
    <t>現象コード
(選択)</t>
    <rPh sb="0" eb="2">
      <t>ゲンショウ</t>
    </rPh>
    <phoneticPr fontId="4"/>
  </si>
  <si>
    <t>現象内容</t>
    <rPh sb="0" eb="2">
      <t>ゲンショウ</t>
    </rPh>
    <rPh sb="2" eb="4">
      <t>ナイヨウ</t>
    </rPh>
    <phoneticPr fontId="4"/>
  </si>
  <si>
    <t>原因分類
(選択)</t>
    <rPh sb="0" eb="2">
      <t>ゲンイン</t>
    </rPh>
    <rPh sb="2" eb="4">
      <t>ブンルイ</t>
    </rPh>
    <phoneticPr fontId="4"/>
  </si>
  <si>
    <t>原因コード
(選択)</t>
    <rPh sb="0" eb="2">
      <t>ゲンイン</t>
    </rPh>
    <phoneticPr fontId="4"/>
  </si>
  <si>
    <t>原因内容</t>
    <rPh sb="0" eb="2">
      <t>ゲンイン</t>
    </rPh>
    <rPh sb="2" eb="4">
      <t>ナイヨウ</t>
    </rPh>
    <phoneticPr fontId="4"/>
  </si>
  <si>
    <t>要因コード
(選択)</t>
    <rPh sb="0" eb="2">
      <t>ヨウイン</t>
    </rPh>
    <phoneticPr fontId="4"/>
  </si>
  <si>
    <t>不良形態
(選択)</t>
    <rPh sb="0" eb="2">
      <t>フリョウ</t>
    </rPh>
    <rPh sb="2" eb="4">
      <t>ケイタイ</t>
    </rPh>
    <phoneticPr fontId="4"/>
  </si>
  <si>
    <t>対策完了日</t>
    <rPh sb="4" eb="5">
      <t>ビ</t>
    </rPh>
    <phoneticPr fontId="4"/>
  </si>
  <si>
    <t>対策予定日</t>
    <rPh sb="2" eb="4">
      <t>ヨテイ</t>
    </rPh>
    <rPh sb="4" eb="5">
      <t>ビ</t>
    </rPh>
    <phoneticPr fontId="4"/>
  </si>
  <si>
    <t>対策内容</t>
    <rPh sb="0" eb="2">
      <t>タイサク</t>
    </rPh>
    <rPh sb="2" eb="4">
      <t>ナイヨウ</t>
    </rPh>
    <phoneticPr fontId="4"/>
  </si>
  <si>
    <t>修正PGID</t>
    <rPh sb="0" eb="2">
      <t>シュウセイ</t>
    </rPh>
    <phoneticPr fontId="4"/>
  </si>
  <si>
    <t>対策者</t>
    <rPh sb="0" eb="2">
      <t>タイサク</t>
    </rPh>
    <rPh sb="2" eb="3">
      <t>シャ</t>
    </rPh>
    <phoneticPr fontId="4"/>
  </si>
  <si>
    <t>作り込み工程
(選択)</t>
    <phoneticPr fontId="4"/>
  </si>
  <si>
    <t>摘出すべき工程
(選択)</t>
    <phoneticPr fontId="4"/>
  </si>
  <si>
    <t>確認完了日</t>
    <rPh sb="0" eb="2">
      <t>カクニン</t>
    </rPh>
    <rPh sb="2" eb="5">
      <t>カンリョウビ</t>
    </rPh>
    <phoneticPr fontId="4"/>
  </si>
  <si>
    <t>確認者</t>
    <rPh sb="0" eb="2">
      <t>カクニン</t>
    </rPh>
    <rPh sb="2" eb="3">
      <t>シャ</t>
    </rPh>
    <phoneticPr fontId="4"/>
  </si>
  <si>
    <t>1:UT</t>
  </si>
  <si>
    <t>仕様概要</t>
    <phoneticPr fontId="4"/>
  </si>
  <si>
    <t>帳票</t>
    <rPh sb="0" eb="2">
      <t>チョウヒョウ</t>
    </rPh>
    <phoneticPr fontId="4"/>
  </si>
  <si>
    <t>2:マシン</t>
  </si>
  <si>
    <t>2:B</t>
  </si>
  <si>
    <t>項目仕様</t>
  </si>
  <si>
    <t>プ ロ グ ラ ム 名 称</t>
  </si>
  <si>
    <t>承認</t>
  </si>
  <si>
    <t>審査</t>
  </si>
  <si>
    <t>作成</t>
  </si>
  <si>
    <t>単体テスト用</t>
  </si>
  <si>
    <t>品質データ総括表</t>
  </si>
  <si>
    <t>内　　　　　　　　容</t>
  </si>
  <si>
    <t>項番</t>
  </si>
  <si>
    <t>項　　　　　目</t>
  </si>
  <si>
    <t>予　　　　定</t>
  </si>
  <si>
    <t>実　　　　績</t>
  </si>
  <si>
    <r>
      <t xml:space="preserve">ステップ数 </t>
    </r>
    <r>
      <rPr>
        <sz val="8"/>
        <rFont val="ＭＳ ゴシック"/>
        <family val="3"/>
        <charset val="128"/>
      </rPr>
      <t>*1</t>
    </r>
  </si>
  <si>
    <t>手続部全体</t>
  </si>
  <si>
    <t>step</t>
  </si>
  <si>
    <t>言語</t>
  </si>
  <si>
    <t>追加／修正</t>
  </si>
  <si>
    <t>Java</t>
    <phoneticPr fontId="4"/>
  </si>
  <si>
    <t>コーディング</t>
  </si>
  <si>
    <t>総ＰＣＬ件数</t>
  </si>
  <si>
    <t>件</t>
  </si>
  <si>
    <t>(消化件数</t>
  </si>
  <si>
    <t xml:space="preserve"> 件)</t>
  </si>
  <si>
    <t>正常項目(Ｎ)</t>
  </si>
  <si>
    <t>％以下</t>
  </si>
  <si>
    <t>％</t>
  </si>
  <si>
    <t>Ｐ</t>
  </si>
  <si>
    <t>Ｃ</t>
  </si>
  <si>
    <t>異常項目(Ｅ)</t>
  </si>
  <si>
    <t>％以上</t>
  </si>
  <si>
    <t>Ｌ</t>
  </si>
  <si>
    <t>内</t>
  </si>
  <si>
    <t>境界・限界項目(Ｌ)</t>
  </si>
  <si>
    <t>容</t>
  </si>
  <si>
    <t>インタフェース項目(Ｉ)</t>
  </si>
  <si>
    <t>ＰＣＬ密度</t>
  </si>
  <si>
    <t>件／Ｋｓ</t>
  </si>
  <si>
    <t>以上</t>
  </si>
  <si>
    <t>摘出不良件数</t>
    <phoneticPr fontId="18"/>
  </si>
  <si>
    <t>摘出不良密度</t>
    <phoneticPr fontId="4"/>
  </si>
  <si>
    <r>
      <t>Ｃ</t>
    </r>
    <r>
      <rPr>
        <sz val="9"/>
        <rFont val="ＭＳ ゴシック"/>
        <family val="3"/>
        <charset val="128"/>
      </rPr>
      <t>０</t>
    </r>
    <r>
      <rPr>
        <sz val="11"/>
        <color theme="1"/>
        <rFont val="等线"/>
        <family val="2"/>
        <scheme val="minor"/>
      </rPr>
      <t>メジャー</t>
    </r>
    <r>
      <rPr>
        <sz val="8"/>
        <rFont val="ＭＳ ゴシック"/>
        <family val="3"/>
        <charset val="128"/>
      </rPr>
      <t>　*2</t>
    </r>
  </si>
  <si>
    <t>実行可能ステップ</t>
  </si>
  <si>
    <t>実行ステップ</t>
  </si>
  <si>
    <r>
      <t>Ｃ</t>
    </r>
    <r>
      <rPr>
        <sz val="9"/>
        <rFont val="ＭＳ ゴシック"/>
        <family val="3"/>
        <charset val="128"/>
      </rPr>
      <t>０</t>
    </r>
  </si>
  <si>
    <r>
      <t>Ｃ</t>
    </r>
    <r>
      <rPr>
        <sz val="9"/>
        <rFont val="ＭＳ ゴシック"/>
        <family val="3"/>
        <charset val="128"/>
      </rPr>
      <t>１</t>
    </r>
    <r>
      <rPr>
        <sz val="11"/>
        <color theme="1"/>
        <rFont val="等线"/>
        <family val="2"/>
        <scheme val="minor"/>
      </rPr>
      <t>メジャー</t>
    </r>
    <r>
      <rPr>
        <sz val="8"/>
        <rFont val="ＭＳ ゴシック"/>
        <family val="3"/>
        <charset val="128"/>
      </rPr>
      <t>　*2</t>
    </r>
  </si>
  <si>
    <t>全分岐</t>
  </si>
  <si>
    <t>実行分岐数</t>
  </si>
  <si>
    <r>
      <t>Ｃ</t>
    </r>
    <r>
      <rPr>
        <sz val="9"/>
        <rFont val="ＭＳ ゴシック"/>
        <family val="3"/>
        <charset val="128"/>
      </rPr>
      <t>１</t>
    </r>
  </si>
  <si>
    <t>コンパイルエラー</t>
  </si>
  <si>
    <t>実績</t>
  </si>
  <si>
    <r>
      <t>(Ｗレベル)残件数</t>
    </r>
    <r>
      <rPr>
        <sz val="8"/>
        <rFont val="ＭＳ ゴシック"/>
        <family val="3"/>
        <charset val="128"/>
      </rPr>
      <t xml:space="preserve"> *3</t>
    </r>
  </si>
  <si>
    <t>日本語ドキュメント</t>
  </si>
  <si>
    <t>出力結果の確認</t>
  </si>
  <si>
    <t>済 ・ 未</t>
  </si>
  <si>
    <t>Javadoc</t>
    <phoneticPr fontId="4"/>
  </si>
  <si>
    <t>*1 新規作成時には追加／修正コーディングは不要</t>
  </si>
  <si>
    <t>*2 実績が未達成の場合、理由を特記事項に記入する。</t>
  </si>
  <si>
    <t>*3 Ｗレベルのエラーが残っている場合は、エラー内容を特記事項欄に記入する。</t>
  </si>
  <si>
    <t>ＰＣＬ内容</t>
    <phoneticPr fontId="18"/>
  </si>
  <si>
    <t>シート名称</t>
  </si>
  <si>
    <t>正常</t>
  </si>
  <si>
    <t>異常</t>
  </si>
  <si>
    <t>境界</t>
  </si>
  <si>
    <t>ＩＦ</t>
  </si>
  <si>
    <t>合計</t>
  </si>
  <si>
    <t>消化</t>
  </si>
  <si>
    <t>PCL</t>
    <phoneticPr fontId="4"/>
  </si>
  <si>
    <t>共通チェックリスト画面系</t>
    <phoneticPr fontId="7" type="noConversion"/>
  </si>
  <si>
    <t>合　　　　　計</t>
  </si>
  <si>
    <t>件数</t>
  </si>
  <si>
    <t>発生日</t>
  </si>
  <si>
    <t>対策日</t>
  </si>
  <si>
    <t>簡易B票管理一覧</t>
  </si>
  <si>
    <t>審査者：</t>
    <rPh sb="2" eb="3">
      <t>シャ</t>
    </rPh>
    <phoneticPr fontId="20"/>
  </si>
  <si>
    <t>担当者：</t>
  </si>
  <si>
    <t>画面ＩＤ：</t>
    <phoneticPr fontId="20"/>
  </si>
  <si>
    <t xml:space="preserve">サブシステム名： </t>
    <phoneticPr fontId="20"/>
  </si>
  <si>
    <t>張</t>
    <rPh sb="0" eb="1">
      <t>テイ</t>
    </rPh>
    <phoneticPr fontId="4"/>
  </si>
  <si>
    <t xml:space="preserve">機能名： </t>
    <phoneticPr fontId="20"/>
  </si>
  <si>
    <t>分類</t>
    <rPh sb="0" eb="2">
      <t>ブンルイ</t>
    </rPh>
    <phoneticPr fontId="20"/>
  </si>
  <si>
    <t>チェック内容</t>
  </si>
  <si>
    <t>確認</t>
  </si>
  <si>
    <t>確認日</t>
    <phoneticPr fontId="20"/>
  </si>
  <si>
    <t>PCL区分</t>
    <phoneticPr fontId="20"/>
  </si>
  <si>
    <t>備考</t>
  </si>
  <si>
    <t>フォーム</t>
  </si>
  <si>
    <t>画面属性</t>
  </si>
  <si>
    <t>（画面全体）</t>
  </si>
  <si>
    <t>タイトルバー(タイトル名称)は正しく表示されているか</t>
  </si>
  <si>
    <t>－</t>
    <phoneticPr fontId="20"/>
  </si>
  <si>
    <t>－</t>
  </si>
  <si>
    <t>－</t>
    <phoneticPr fontId="4"/>
  </si>
  <si>
    <t>　(1)遷移元のボタン名と同じか</t>
    <rPh sb="6" eb="7">
      <t>モト</t>
    </rPh>
    <rPh sb="11" eb="12">
      <t>メイ</t>
    </rPh>
    <rPh sb="13" eb="14">
      <t>オナ</t>
    </rPh>
    <phoneticPr fontId="20"/>
  </si>
  <si>
    <t>　(2)誤字/脱字はないか</t>
    <phoneticPr fontId="20"/>
  </si>
  <si>
    <t>各種ボタン（コマンドボタン、オプションボタン、スピンボタン等）のレイアウト、</t>
    <phoneticPr fontId="20"/>
  </si>
  <si>
    <t>形式、大きさが統一されているか</t>
    <phoneticPr fontId="20"/>
  </si>
  <si>
    <t>各種ボックス（コンボボックス、リストボックス、テキストボックス等）のレイアウト、</t>
    <phoneticPr fontId="20"/>
  </si>
  <si>
    <t>各オブジェクトにおいて、同種の項目名称が各画面（HTも含む）で統一されているか</t>
    <rPh sb="0" eb="1">
      <t>カク</t>
    </rPh>
    <rPh sb="27" eb="28">
      <t>フク</t>
    </rPh>
    <phoneticPr fontId="20"/>
  </si>
  <si>
    <t>各オブジェクト（ラベル、ボタン、ボックスetc）が欠けることなく表示されているか</t>
    <phoneticPr fontId="20"/>
  </si>
  <si>
    <t>各オブジェクトの表示サイズ・表示位置にずれはないか</t>
    <rPh sb="8" eb="10">
      <t>ヒョウジ</t>
    </rPh>
    <rPh sb="14" eb="16">
      <t>ヒョウジ</t>
    </rPh>
    <rPh sb="16" eb="18">
      <t>イチ</t>
    </rPh>
    <phoneticPr fontId="20"/>
  </si>
  <si>
    <t>メッセージボックスにおいて同種のメッセージが各画面で統一されているか</t>
    <phoneticPr fontId="20"/>
  </si>
  <si>
    <t>初期表示時、入力項目の先頭（画面左上）に正しくフォーカスセットされているか</t>
    <rPh sb="14" eb="16">
      <t>ガメン</t>
    </rPh>
    <rPh sb="16" eb="18">
      <t>ヒダリウエ</t>
    </rPh>
    <phoneticPr fontId="20"/>
  </si>
  <si>
    <t>画面オープン時にデフォルト値が正しく表示されているか</t>
  </si>
  <si>
    <t>画面遷移は正しいか(親画面への戻り、子画面への遷移）</t>
  </si>
  <si>
    <t>サブ画面（検索子画面等）表示時に画面の前面/背面が正しく表示されているか</t>
    <phoneticPr fontId="20"/>
  </si>
  <si>
    <t>基準のディスプレイサイズで表示時、画面が切れることなく表示されているか</t>
    <phoneticPr fontId="20"/>
  </si>
  <si>
    <t>テキストボックス</t>
  </si>
  <si>
    <t>入出力エリア</t>
    <rPh sb="0" eb="3">
      <t>ニュウシュツリョク</t>
    </rPh>
    <phoneticPr fontId="20"/>
  </si>
  <si>
    <t>グリッド</t>
    <phoneticPr fontId="20"/>
  </si>
  <si>
    <t>同項目の桁数が各画面（HTも含む）で統一されているか</t>
    <rPh sb="0" eb="1">
      <t>ドウ</t>
    </rPh>
    <rPh sb="1" eb="3">
      <t>コウモク</t>
    </rPh>
    <rPh sb="4" eb="6">
      <t>ケタスウ</t>
    </rPh>
    <rPh sb="7" eb="8">
      <t>カク</t>
    </rPh>
    <rPh sb="8" eb="10">
      <t>ガメン</t>
    </rPh>
    <rPh sb="14" eb="15">
      <t>フク</t>
    </rPh>
    <rPh sb="18" eb="20">
      <t>トウイツ</t>
    </rPh>
    <phoneticPr fontId="20"/>
  </si>
  <si>
    <t>（共通）</t>
    <phoneticPr fontId="20"/>
  </si>
  <si>
    <t>コントロール動作</t>
  </si>
  <si>
    <t>[Enter]、[Tab]キーで次の入力エリアにフォーカスが移動するか</t>
    <phoneticPr fontId="20"/>
  </si>
  <si>
    <t>目視確認</t>
    <phoneticPr fontId="4"/>
  </si>
  <si>
    <t>[Shift]＋[Enter]、[Shift]＋[Tab]キーで前の入力エリアにフォーカスが移動するか</t>
    <phoneticPr fontId="20"/>
  </si>
  <si>
    <t>フォーカスの移動項目・順序は正しいか（基本は左上から右下へ）</t>
    <rPh sb="8" eb="10">
      <t>コウモク</t>
    </rPh>
    <phoneticPr fontId="20"/>
  </si>
  <si>
    <t>活性/非活性</t>
  </si>
  <si>
    <t>活性/非活性が適切なタイミングで切り替わっているか</t>
    <phoneticPr fontId="20"/>
  </si>
  <si>
    <t>エラー処理</t>
  </si>
  <si>
    <t>入力内容にエラーがあった場合にそのエラーメッセージは正しい表示になっているか</t>
    <phoneticPr fontId="20"/>
  </si>
  <si>
    <t>エラー発生時は、メッセージダイアログ応答後にエラー個所にフォーカスされるか</t>
  </si>
  <si>
    <t>エラー項目が明細行の場合、エラー項目が見えるように必要ならばスクロール</t>
  </si>
  <si>
    <t>しているか</t>
  </si>
  <si>
    <t>入力内容にエラーがあった場合にフィールドがエラーであることがわかる表示に</t>
    <phoneticPr fontId="20"/>
  </si>
  <si>
    <t>なっているか</t>
  </si>
  <si>
    <t>フィールドにフル桁入力が可能か。また、表示した際、全桁表示されるか</t>
  </si>
  <si>
    <t>（フル桁＋１）は入力不可になっているか。またはエラーチェックされるか</t>
    <rPh sb="10" eb="12">
      <t>フカ</t>
    </rPh>
    <phoneticPr fontId="20"/>
  </si>
  <si>
    <t>指定以外の桁数がエラーチェックされるか</t>
    <phoneticPr fontId="20"/>
  </si>
  <si>
    <t>指定以外の文字種は入力不可になっているか</t>
    <rPh sb="0" eb="2">
      <t>シテイ</t>
    </rPh>
    <rPh sb="2" eb="4">
      <t>イガイ</t>
    </rPh>
    <rPh sb="5" eb="8">
      <t>モジシュ</t>
    </rPh>
    <rPh sb="9" eb="11">
      <t>ニュウリョク</t>
    </rPh>
    <rPh sb="11" eb="13">
      <t>フカ</t>
    </rPh>
    <phoneticPr fontId="20"/>
  </si>
  <si>
    <t>必須項目に対する入力チェックが正しく行えているか</t>
  </si>
  <si>
    <t>入力不可項目への入力チェックが正しく行えているか</t>
    <rPh sb="18" eb="19">
      <t>オコナ</t>
    </rPh>
    <phoneticPr fontId="20"/>
  </si>
  <si>
    <t>ソート可の項目名をクリック時、グリッドが正しくソートされるか</t>
    <rPh sb="3" eb="4">
      <t>カ</t>
    </rPh>
    <rPh sb="5" eb="7">
      <t>コウモク</t>
    </rPh>
    <rPh sb="7" eb="8">
      <t>メイ</t>
    </rPh>
    <rPh sb="13" eb="14">
      <t>ジ</t>
    </rPh>
    <rPh sb="20" eb="21">
      <t>タダ</t>
    </rPh>
    <phoneticPr fontId="20"/>
  </si>
  <si>
    <t>ソート不可の項目名をクリック時、グリッドがソートされないか</t>
    <rPh sb="3" eb="4">
      <t>フ</t>
    </rPh>
    <rPh sb="4" eb="5">
      <t>カ</t>
    </rPh>
    <rPh sb="6" eb="8">
      <t>コウモク</t>
    </rPh>
    <rPh sb="8" eb="9">
      <t>メイ</t>
    </rPh>
    <rPh sb="14" eb="15">
      <t>ジ</t>
    </rPh>
    <phoneticPr fontId="20"/>
  </si>
  <si>
    <t>（文字列）</t>
  </si>
  <si>
    <t>入出力エリア</t>
  </si>
  <si>
    <t>左詰となっているか</t>
    <phoneticPr fontId="20"/>
  </si>
  <si>
    <t>入力値のチェック</t>
  </si>
  <si>
    <t>特殊文字（「*」,「%」,「'」等）を入力した時、正しく処理されるか</t>
    <rPh sb="0" eb="2">
      <t>トクシュ</t>
    </rPh>
    <rPh sb="2" eb="4">
      <t>モジ</t>
    </rPh>
    <rPh sb="16" eb="17">
      <t>ナド</t>
    </rPh>
    <phoneticPr fontId="20"/>
  </si>
  <si>
    <t>スペースのみを入力した時、正しく処理されるか</t>
    <phoneticPr fontId="20"/>
  </si>
  <si>
    <t>最初または途中にスペースを含んで入力した時、正しく処理されるか</t>
    <rPh sb="0" eb="2">
      <t>サイショ</t>
    </rPh>
    <phoneticPr fontId="20"/>
  </si>
  <si>
    <t>（数値）</t>
  </si>
  <si>
    <t>右詰となっているか</t>
    <phoneticPr fontId="20"/>
  </si>
  <si>
    <t>4桁以上入力時、カンマ編集されて表示されるか</t>
    <rPh sb="1" eb="2">
      <t>ケタ</t>
    </rPh>
    <rPh sb="2" eb="4">
      <t>イジョウ</t>
    </rPh>
    <rPh sb="4" eb="6">
      <t>ニュウリョク</t>
    </rPh>
    <rPh sb="6" eb="7">
      <t>ジ</t>
    </rPh>
    <rPh sb="11" eb="13">
      <t>ヘンシュウ</t>
    </rPh>
    <rPh sb="16" eb="18">
      <t>ヒョウジ</t>
    </rPh>
    <phoneticPr fontId="20"/>
  </si>
  <si>
    <t>’．’（小数点）を入力した場合のエラーチェックは正しいか</t>
    <rPh sb="4" eb="7">
      <t>ショウスウテン</t>
    </rPh>
    <phoneticPr fontId="20"/>
  </si>
  <si>
    <t>スペースを入力した場合のエラーチェックは正しいか（または入力不可か）</t>
    <rPh sb="28" eb="30">
      <t>ニュウリョク</t>
    </rPh>
    <rPh sb="30" eb="32">
      <t>フカ</t>
    </rPh>
    <phoneticPr fontId="20"/>
  </si>
  <si>
    <t>文字、文字列を入力した場合のエラーチェックは正しいか（または入力不可か）</t>
    <phoneticPr fontId="20"/>
  </si>
  <si>
    <t>マイナス値の入力が不可になっているか（マイナスを許していない場合）</t>
    <rPh sb="4" eb="5">
      <t>チ</t>
    </rPh>
    <rPh sb="6" eb="8">
      <t>ニュウリョク</t>
    </rPh>
    <rPh sb="9" eb="11">
      <t>フカ</t>
    </rPh>
    <rPh sb="24" eb="25">
      <t>ユル</t>
    </rPh>
    <rPh sb="30" eb="32">
      <t>バアイ</t>
    </rPh>
    <phoneticPr fontId="20"/>
  </si>
  <si>
    <t>入出力値</t>
  </si>
  <si>
    <t>ＭＡＸ値・ＭＩＮ値（境界/限界）及びマイナスでの処理がきちんと行われているか</t>
    <phoneticPr fontId="20"/>
  </si>
  <si>
    <t>切上げ、切捨て、四捨五入が正しく行われているか</t>
    <rPh sb="0" eb="2">
      <t>キリア</t>
    </rPh>
    <rPh sb="4" eb="6">
      <t>キリス</t>
    </rPh>
    <rPh sb="8" eb="12">
      <t>シシャゴニュウ</t>
    </rPh>
    <rPh sb="13" eb="14">
      <t>タダ</t>
    </rPh>
    <rPh sb="16" eb="17">
      <t>オコナ</t>
    </rPh>
    <phoneticPr fontId="20"/>
  </si>
  <si>
    <t>小数点以下の桁数チェック等が正しく行われているか</t>
    <rPh sb="0" eb="3">
      <t>ショウスウテン</t>
    </rPh>
    <rPh sb="3" eb="5">
      <t>イカ</t>
    </rPh>
    <rPh sb="6" eb="8">
      <t>ケタスウ</t>
    </rPh>
    <rPh sb="12" eb="13">
      <t>トウ</t>
    </rPh>
    <rPh sb="14" eb="15">
      <t>タダ</t>
    </rPh>
    <rPh sb="17" eb="18">
      <t>オコナ</t>
    </rPh>
    <phoneticPr fontId="20"/>
  </si>
  <si>
    <t>入力文字種</t>
  </si>
  <si>
    <t>半角英数字のみの入力可のコントロールに半角英数字以外の文字が入力</t>
  </si>
  <si>
    <t>できないようになっているか</t>
    <phoneticPr fontId="20"/>
  </si>
  <si>
    <t>（日付）</t>
  </si>
  <si>
    <t>横位置（左詰、中央寄せ等）が各画面内で統一されているか</t>
    <rPh sb="0" eb="1">
      <t>ヨコ</t>
    </rPh>
    <rPh sb="1" eb="3">
      <t>イチ</t>
    </rPh>
    <rPh sb="4" eb="5">
      <t>ヒダリ</t>
    </rPh>
    <rPh sb="5" eb="6">
      <t>ツ</t>
    </rPh>
    <rPh sb="7" eb="9">
      <t>チュウオウ</t>
    </rPh>
    <rPh sb="9" eb="10">
      <t>ヨ</t>
    </rPh>
    <rPh sb="11" eb="12">
      <t>ナド</t>
    </rPh>
    <rPh sb="14" eb="15">
      <t>カク</t>
    </rPh>
    <rPh sb="15" eb="17">
      <t>ガメン</t>
    </rPh>
    <rPh sb="17" eb="18">
      <t>ナイ</t>
    </rPh>
    <rPh sb="19" eb="21">
      <t>トウイツ</t>
    </rPh>
    <phoneticPr fontId="20"/>
  </si>
  <si>
    <t>書式は設計書に定義されている通りになっているか（YYYY/MM/DD等）</t>
    <rPh sb="0" eb="2">
      <t>ショシキ</t>
    </rPh>
    <rPh sb="3" eb="6">
      <t>セッケイショ</t>
    </rPh>
    <rPh sb="7" eb="9">
      <t>テイギ</t>
    </rPh>
    <rPh sb="14" eb="15">
      <t>トオ</t>
    </rPh>
    <rPh sb="34" eb="35">
      <t>ナド</t>
    </rPh>
    <phoneticPr fontId="20"/>
  </si>
  <si>
    <t>ＩＭＥ制御（日本語変換機能）</t>
  </si>
  <si>
    <r>
      <t>コントロールがフォーカスされている場合ＩＭＥはオフ固定となっているか(</t>
    </r>
    <r>
      <rPr>
        <sz val="8"/>
        <rFont val="ＭＳ Ｐゴシック"/>
        <family val="3"/>
        <charset val="128"/>
      </rPr>
      <t>または入力不可か</t>
    </r>
    <r>
      <rPr>
        <sz val="9"/>
        <rFont val="ＭＳ Ｐゴシック"/>
        <family val="3"/>
        <charset val="128"/>
      </rPr>
      <t>)</t>
    </r>
    <rPh sb="38" eb="40">
      <t>ニュウリョク</t>
    </rPh>
    <rPh sb="40" eb="42">
      <t>フカ</t>
    </rPh>
    <phoneticPr fontId="20"/>
  </si>
  <si>
    <t>入出力</t>
  </si>
  <si>
    <t>日付入力は”/”なしで入力でき、”/”が表示されるか</t>
    <phoneticPr fontId="20"/>
  </si>
  <si>
    <t>日付以外（例：4/31）の入力チェックが正しいか</t>
    <rPh sb="0" eb="2">
      <t>ヒヅケ</t>
    </rPh>
    <rPh sb="2" eb="4">
      <t>イガイ</t>
    </rPh>
    <rPh sb="5" eb="6">
      <t>レイ</t>
    </rPh>
    <rPh sb="13" eb="15">
      <t>ニュウリョク</t>
    </rPh>
    <rPh sb="20" eb="21">
      <t>タダ</t>
    </rPh>
    <phoneticPr fontId="20"/>
  </si>
  <si>
    <t>日付の大小エラーチェック（FROM&gt;TO）が正しいか</t>
    <rPh sb="0" eb="2">
      <t>ヒヅケ</t>
    </rPh>
    <rPh sb="3" eb="5">
      <t>ダイショウ</t>
    </rPh>
    <rPh sb="22" eb="23">
      <t>タダ</t>
    </rPh>
    <phoneticPr fontId="20"/>
  </si>
  <si>
    <t>（時刻）</t>
  </si>
  <si>
    <t>書式は設計書に定義されている通りになっているか（HH:MM:SS等）</t>
    <rPh sb="0" eb="2">
      <t>ショシキ</t>
    </rPh>
    <rPh sb="3" eb="6">
      <t>セッケイショ</t>
    </rPh>
    <rPh sb="7" eb="9">
      <t>テイギ</t>
    </rPh>
    <rPh sb="14" eb="15">
      <t>トオ</t>
    </rPh>
    <rPh sb="32" eb="33">
      <t>ナド</t>
    </rPh>
    <phoneticPr fontId="20"/>
  </si>
  <si>
    <t>時刻入力は”：”なしで入力でき、”：”が表示されるか</t>
    <phoneticPr fontId="20"/>
  </si>
  <si>
    <t>時刻以外（例：10：99）の入力チェックが正しいか</t>
    <rPh sb="0" eb="2">
      <t>ジコク</t>
    </rPh>
    <rPh sb="2" eb="4">
      <t>イガイ</t>
    </rPh>
    <rPh sb="5" eb="6">
      <t>レイ</t>
    </rPh>
    <rPh sb="14" eb="16">
      <t>ニュウリョク</t>
    </rPh>
    <rPh sb="21" eb="22">
      <t>タダ</t>
    </rPh>
    <phoneticPr fontId="20"/>
  </si>
  <si>
    <t>時刻の大小エラーチェック（FROM&gt;TO）が正しいか</t>
    <rPh sb="0" eb="2">
      <t>ジコク</t>
    </rPh>
    <rPh sb="3" eb="5">
      <t>ダイショウ</t>
    </rPh>
    <rPh sb="22" eb="23">
      <t>タダ</t>
    </rPh>
    <phoneticPr fontId="20"/>
  </si>
  <si>
    <t>入出力される時刻は24時間制（00：00～23：59）になっているか</t>
    <phoneticPr fontId="20"/>
  </si>
  <si>
    <t>ラベル</t>
  </si>
  <si>
    <t>最大出力文字列が表示されても欠けることなく表示されるか</t>
    <phoneticPr fontId="20"/>
  </si>
  <si>
    <t>コマンドボタン</t>
    <phoneticPr fontId="20"/>
  </si>
  <si>
    <t>押下処理</t>
  </si>
  <si>
    <t>ボタン名に合った処理が行われているか</t>
  </si>
  <si>
    <t>ボタン名</t>
  </si>
  <si>
    <t>マウスでクリック時、ボタン名の表示が崩れないか</t>
    <phoneticPr fontId="20"/>
  </si>
  <si>
    <t>[Enter]キー押下</t>
    <rPh sb="9" eb="11">
      <t>オウカ</t>
    </rPh>
    <phoneticPr fontId="20"/>
  </si>
  <si>
    <t>フォーカスされたボタンに対して、同じことが出来るか</t>
    <phoneticPr fontId="20"/>
  </si>
  <si>
    <t>ファンクションボタン</t>
    <phoneticPr fontId="20"/>
  </si>
  <si>
    <t>ファンクションキーが割り当たっている場合にファンクションキーで処理が可能か</t>
    <rPh sb="10" eb="11">
      <t>ワ</t>
    </rPh>
    <rPh sb="12" eb="13">
      <t>ア</t>
    </rPh>
    <rPh sb="18" eb="20">
      <t>バアイ</t>
    </rPh>
    <rPh sb="31" eb="33">
      <t>ショリ</t>
    </rPh>
    <rPh sb="34" eb="36">
      <t>カノウ</t>
    </rPh>
    <phoneticPr fontId="20"/>
  </si>
  <si>
    <t>ファンクションキーが割り当たっていない場合にファンクションキーで処理が不可能か</t>
    <rPh sb="10" eb="11">
      <t>ワ</t>
    </rPh>
    <rPh sb="12" eb="13">
      <t>ア</t>
    </rPh>
    <rPh sb="19" eb="21">
      <t>バアイ</t>
    </rPh>
    <rPh sb="32" eb="34">
      <t>ショリ</t>
    </rPh>
    <rPh sb="35" eb="38">
      <t>フカノウ</t>
    </rPh>
    <rPh sb="36" eb="38">
      <t>カノウ</t>
    </rPh>
    <phoneticPr fontId="20"/>
  </si>
  <si>
    <t>コンボボックス</t>
  </si>
  <si>
    <t>サイズ・配置</t>
  </si>
  <si>
    <t>スクロールバーが表示されても正しく表示されるか</t>
  </si>
  <si>
    <t>コンボボックス属性</t>
  </si>
  <si>
    <t>コンボボックスのスタイル指定は正しいか</t>
    <phoneticPr fontId="4"/>
  </si>
  <si>
    <t>選択肢に表示される項目は正しいか（コードのみ、コード＆名称、削除フラグ＝0等）</t>
    <rPh sb="30" eb="32">
      <t>サクジョ</t>
    </rPh>
    <phoneticPr fontId="20"/>
  </si>
  <si>
    <t>選択処理</t>
  </si>
  <si>
    <t>単一選択、拡張選択のいづれかになっているか</t>
  </si>
  <si>
    <t>選択肢のソート</t>
    <phoneticPr fontId="20"/>
  </si>
  <si>
    <t>選択肢に表示されている内容は正しくソートされているか</t>
    <rPh sb="0" eb="3">
      <t>センタクシ</t>
    </rPh>
    <phoneticPr fontId="20"/>
  </si>
  <si>
    <t>スクロールバー</t>
  </si>
  <si>
    <t>スクロールバーが表示されても変移されるデータは正しく表示されるか</t>
  </si>
  <si>
    <t>スクロール量は適切か（基本は、１明細）</t>
  </si>
  <si>
    <t>データの変移に伴いスクロールバーも変移するか</t>
  </si>
  <si>
    <t>スクロール値</t>
  </si>
  <si>
    <t>最上位にスクロール後、上位へのスクロールはされないか</t>
  </si>
  <si>
    <t>最下位にスクロール後、下位へのスクロールはされないか</t>
  </si>
  <si>
    <t>メッセージ</t>
  </si>
  <si>
    <t>出力タイミング</t>
    <phoneticPr fontId="20"/>
  </si>
  <si>
    <t>ダイアログ</t>
  </si>
  <si>
    <t>処理（登録・更新・削除）前に確認メッセージは出力しているか</t>
    <rPh sb="0" eb="2">
      <t>ショリ</t>
    </rPh>
    <rPh sb="3" eb="5">
      <t>トウロク</t>
    </rPh>
    <rPh sb="6" eb="8">
      <t>コウシン</t>
    </rPh>
    <rPh sb="9" eb="11">
      <t>サクジョ</t>
    </rPh>
    <rPh sb="12" eb="13">
      <t>マエ</t>
    </rPh>
    <phoneticPr fontId="20"/>
  </si>
  <si>
    <t>処理（登録・更新・削除）完了後に正常・異常メッセージは出力しているか</t>
    <rPh sb="3" eb="5">
      <t>トウロク</t>
    </rPh>
    <rPh sb="6" eb="8">
      <t>コウシン</t>
    </rPh>
    <rPh sb="9" eb="11">
      <t>サクジョ</t>
    </rPh>
    <phoneticPr fontId="20"/>
  </si>
  <si>
    <t>印刷処理完了後に正常・異常メッセージは出力しているか</t>
  </si>
  <si>
    <t>応答後の処理</t>
  </si>
  <si>
    <t>メッセージ応答後の処理シーケンスは正しいか</t>
  </si>
  <si>
    <t>メッセージ内容</t>
    <rPh sb="5" eb="7">
      <t>ナイヨウ</t>
    </rPh>
    <phoneticPr fontId="20"/>
  </si>
  <si>
    <t>エラーまたは確認メッセージの内容が適切か（エンドユーザにも明解か）</t>
    <rPh sb="29" eb="31">
      <t>メイカイ</t>
    </rPh>
    <phoneticPr fontId="20"/>
  </si>
  <si>
    <t>また、日本語がおかしくないか</t>
    <phoneticPr fontId="20"/>
  </si>
  <si>
    <t>メッセージボックスのアイコン及びタイトルが適正か（確認、エラー、警告）</t>
    <rPh sb="14" eb="15">
      <t>オヨ</t>
    </rPh>
    <phoneticPr fontId="20"/>
  </si>
  <si>
    <t>同種項目や同条件に対してのエラーチェック処理が各画面で統一されているか</t>
    <rPh sb="0" eb="1">
      <t>ドウ</t>
    </rPh>
    <rPh sb="1" eb="2">
      <t>シュ</t>
    </rPh>
    <rPh sb="2" eb="4">
      <t>コウモク</t>
    </rPh>
    <rPh sb="5" eb="6">
      <t>ドウ</t>
    </rPh>
    <rPh sb="6" eb="8">
      <t>ジョウケン</t>
    </rPh>
    <rPh sb="9" eb="10">
      <t>タイ</t>
    </rPh>
    <rPh sb="20" eb="22">
      <t>ショリ</t>
    </rPh>
    <rPh sb="23" eb="24">
      <t>カク</t>
    </rPh>
    <rPh sb="24" eb="26">
      <t>ガメン</t>
    </rPh>
    <rPh sb="27" eb="29">
      <t>トウイツ</t>
    </rPh>
    <phoneticPr fontId="20"/>
  </si>
  <si>
    <t>エラー原因が複数の場合、エラーチェック順序は妥当か</t>
    <rPh sb="3" eb="5">
      <t>ゲンイン</t>
    </rPh>
    <rPh sb="6" eb="8">
      <t>フクスウ</t>
    </rPh>
    <rPh sb="9" eb="11">
      <t>バアイ</t>
    </rPh>
    <rPh sb="19" eb="21">
      <t>ジュンジョ</t>
    </rPh>
    <phoneticPr fontId="20"/>
  </si>
  <si>
    <t>　(1)同種エラー：項目の左上⇒右下の順序を確認</t>
    <phoneticPr fontId="20"/>
  </si>
  <si>
    <t>　(2)エラー種類（必須チェック、入力内容チェック、マスタ存在チェックetc）の順序を確認</t>
    <rPh sb="7" eb="9">
      <t>シュルイ</t>
    </rPh>
    <rPh sb="10" eb="12">
      <t>ヒッス</t>
    </rPh>
    <rPh sb="17" eb="19">
      <t>ニュウリョク</t>
    </rPh>
    <rPh sb="19" eb="21">
      <t>ナイヨウ</t>
    </rPh>
    <rPh sb="29" eb="31">
      <t>ソンザイ</t>
    </rPh>
    <rPh sb="40" eb="42">
      <t>ジュンジョ</t>
    </rPh>
    <rPh sb="43" eb="45">
      <t>カクニン</t>
    </rPh>
    <phoneticPr fontId="20"/>
  </si>
  <si>
    <t>オプションボタン</t>
    <phoneticPr fontId="4"/>
  </si>
  <si>
    <t>コントロール動作</t>
    <rPh sb="6" eb="8">
      <t>ドウサ</t>
    </rPh>
    <phoneticPr fontId="4"/>
  </si>
  <si>
    <t>チェックボックス</t>
    <phoneticPr fontId="20"/>
  </si>
  <si>
    <t>[Enter]、[Tab]キーで次の入力エリアにフォーカスが移動するか</t>
    <rPh sb="16" eb="17">
      <t>ツギ</t>
    </rPh>
    <rPh sb="18" eb="20">
      <t>ニュウリョク</t>
    </rPh>
    <rPh sb="30" eb="32">
      <t>イドウ</t>
    </rPh>
    <phoneticPr fontId="4"/>
  </si>
  <si>
    <t>[Shift]＋[Enter]、[Shift]＋[Tab]キーで前の入力エリアにフォーカスが移動するか</t>
    <rPh sb="32" eb="33">
      <t>マエ</t>
    </rPh>
    <rPh sb="34" eb="36">
      <t>ニュウリョク</t>
    </rPh>
    <phoneticPr fontId="4"/>
  </si>
  <si>
    <t>活性/非活性</t>
    <rPh sb="0" eb="2">
      <t>カッセイ</t>
    </rPh>
    <rPh sb="3" eb="4">
      <t>ヒ</t>
    </rPh>
    <rPh sb="4" eb="6">
      <t>カッセイ</t>
    </rPh>
    <phoneticPr fontId="4"/>
  </si>
  <si>
    <t>活性/非活性が適切なタイミングで切り替わっているか</t>
    <rPh sb="0" eb="2">
      <t>カッセイ</t>
    </rPh>
    <rPh sb="3" eb="4">
      <t>ヒ</t>
    </rPh>
    <rPh sb="4" eb="6">
      <t>カッセイ</t>
    </rPh>
    <rPh sb="7" eb="9">
      <t>テキセツ</t>
    </rPh>
    <rPh sb="16" eb="19">
      <t>キリカ</t>
    </rPh>
    <phoneticPr fontId="4"/>
  </si>
  <si>
    <t>背景色</t>
    <rPh sb="0" eb="3">
      <t>ハイケイショク</t>
    </rPh>
    <phoneticPr fontId="4"/>
  </si>
  <si>
    <t>常に背景色は「システム標準の入力エリア色」になっているか</t>
    <rPh sb="0" eb="1">
      <t>ツネ</t>
    </rPh>
    <rPh sb="2" eb="5">
      <t>ハイケイショク</t>
    </rPh>
    <rPh sb="11" eb="13">
      <t>ヒョウジュン</t>
    </rPh>
    <rPh sb="14" eb="16">
      <t>ニュウリョク</t>
    </rPh>
    <rPh sb="19" eb="20">
      <t>ショク</t>
    </rPh>
    <phoneticPr fontId="4"/>
  </si>
  <si>
    <t>グループ化</t>
    <rPh sb="0" eb="5">
      <t>グループカ</t>
    </rPh>
    <phoneticPr fontId="4"/>
  </si>
  <si>
    <t>オプションボタンは１つのみ選択となっているか</t>
    <phoneticPr fontId="20"/>
  </si>
  <si>
    <t>チェックボックスは複数選択となっているか</t>
    <rPh sb="9" eb="11">
      <t>フクスウ</t>
    </rPh>
    <phoneticPr fontId="20"/>
  </si>
  <si>
    <t>その他</t>
  </si>
  <si>
    <t>（登録・更新）</t>
    <rPh sb="1" eb="3">
      <t>トウロク</t>
    </rPh>
    <rPh sb="4" eb="6">
      <t>コウシン</t>
    </rPh>
    <phoneticPr fontId="20"/>
  </si>
  <si>
    <t>登録データ再表示において</t>
  </si>
  <si>
    <t>　(1)一度登録・更新したデータを再表示時、登録・更新した内容が表示されるか</t>
    <rPh sb="9" eb="11">
      <t>コウシン</t>
    </rPh>
    <rPh sb="22" eb="24">
      <t>トウロク</t>
    </rPh>
    <rPh sb="25" eb="27">
      <t>コウシン</t>
    </rPh>
    <rPh sb="29" eb="31">
      <t>ナイヨウ</t>
    </rPh>
    <phoneticPr fontId="20"/>
  </si>
  <si>
    <t>　(2)ソート表示有りの時、順序が正しいか</t>
    <phoneticPr fontId="20"/>
  </si>
  <si>
    <t>最大桁数が入力されたデータで登録・更新時、正しく処理されるか（ABENDしないか）</t>
    <rPh sb="0" eb="2">
      <t>サイダイ</t>
    </rPh>
    <rPh sb="2" eb="4">
      <t>ケタスウ</t>
    </rPh>
    <rPh sb="5" eb="7">
      <t>ニュウリョク</t>
    </rPh>
    <rPh sb="14" eb="16">
      <t>トウロク</t>
    </rPh>
    <rPh sb="17" eb="19">
      <t>コウシン</t>
    </rPh>
    <rPh sb="19" eb="20">
      <t>ジ</t>
    </rPh>
    <rPh sb="21" eb="22">
      <t>タダ</t>
    </rPh>
    <rPh sb="24" eb="26">
      <t>ショリ</t>
    </rPh>
    <phoneticPr fontId="20"/>
  </si>
  <si>
    <t>登録・更新時にエラー発生時、入力した値がクリアされないか</t>
    <rPh sb="0" eb="2">
      <t>トウロク</t>
    </rPh>
    <rPh sb="3" eb="5">
      <t>コウシン</t>
    </rPh>
    <rPh sb="5" eb="6">
      <t>ジ</t>
    </rPh>
    <rPh sb="10" eb="12">
      <t>ハッセイ</t>
    </rPh>
    <rPh sb="12" eb="13">
      <t>ジ</t>
    </rPh>
    <rPh sb="14" eb="16">
      <t>ニュウリョク</t>
    </rPh>
    <rPh sb="18" eb="19">
      <t>アタイ</t>
    </rPh>
    <phoneticPr fontId="20"/>
  </si>
  <si>
    <t>（検索）</t>
    <rPh sb="1" eb="3">
      <t>ケンサク</t>
    </rPh>
    <phoneticPr fontId="20"/>
  </si>
  <si>
    <t>検索条件の全項目を指定して正しく検索されるか</t>
    <rPh sb="0" eb="2">
      <t>ケンサク</t>
    </rPh>
    <rPh sb="2" eb="4">
      <t>ジョウケン</t>
    </rPh>
    <rPh sb="5" eb="8">
      <t>ゼンコウモク</t>
    </rPh>
    <rPh sb="9" eb="11">
      <t>シテイ</t>
    </rPh>
    <rPh sb="13" eb="14">
      <t>タダ</t>
    </rPh>
    <rPh sb="16" eb="18">
      <t>ケンサク</t>
    </rPh>
    <phoneticPr fontId="20"/>
  </si>
  <si>
    <t>発行条件（発行済・未発行・全件）に応じたデータが検索されるか</t>
    <rPh sb="0" eb="2">
      <t>ハッコウ</t>
    </rPh>
    <rPh sb="2" eb="4">
      <t>ジョウケン</t>
    </rPh>
    <rPh sb="5" eb="7">
      <t>ハッコウ</t>
    </rPh>
    <rPh sb="7" eb="8">
      <t>ズ</t>
    </rPh>
    <rPh sb="9" eb="12">
      <t>ミハッコウ</t>
    </rPh>
    <rPh sb="13" eb="15">
      <t>ゼンケン</t>
    </rPh>
    <rPh sb="17" eb="18">
      <t>オウ</t>
    </rPh>
    <rPh sb="24" eb="26">
      <t>ケンサク</t>
    </rPh>
    <phoneticPr fontId="20"/>
  </si>
  <si>
    <t>グリッドの項目名とグリッドに表示されている内容が合っているか（矛盾していないか）</t>
    <rPh sb="5" eb="7">
      <t>コウモク</t>
    </rPh>
    <rPh sb="7" eb="8">
      <t>メイ</t>
    </rPh>
    <rPh sb="14" eb="16">
      <t>ヒョウジ</t>
    </rPh>
    <rPh sb="21" eb="23">
      <t>ナイヨウ</t>
    </rPh>
    <rPh sb="24" eb="25">
      <t>ア</t>
    </rPh>
    <rPh sb="31" eb="33">
      <t>ムジュン</t>
    </rPh>
    <phoneticPr fontId="20"/>
  </si>
  <si>
    <t>FROM～TO検索において、下記検索条件時、検索結果が正しいか</t>
    <rPh sb="7" eb="9">
      <t>ケンサク</t>
    </rPh>
    <rPh sb="14" eb="16">
      <t>カキ</t>
    </rPh>
    <rPh sb="16" eb="18">
      <t>ケンサク</t>
    </rPh>
    <rPh sb="18" eb="20">
      <t>ジョウケン</t>
    </rPh>
    <rPh sb="20" eb="21">
      <t>トキ</t>
    </rPh>
    <rPh sb="22" eb="24">
      <t>ケンサク</t>
    </rPh>
    <rPh sb="24" eb="26">
      <t>ケッカ</t>
    </rPh>
    <rPh sb="27" eb="28">
      <t>タダ</t>
    </rPh>
    <phoneticPr fontId="20"/>
  </si>
  <si>
    <t>　(1)FROMのみ入力時</t>
    <rPh sb="10" eb="12">
      <t>ニュウリョク</t>
    </rPh>
    <rPh sb="12" eb="13">
      <t>ジ</t>
    </rPh>
    <phoneticPr fontId="20"/>
  </si>
  <si>
    <t>　(2)TOのみ入力時</t>
    <rPh sb="8" eb="10">
      <t>ニュウリョク</t>
    </rPh>
    <rPh sb="10" eb="11">
      <t>ジ</t>
    </rPh>
    <phoneticPr fontId="20"/>
  </si>
  <si>
    <t>　(3)FROM、TOの両方を入力時</t>
    <rPh sb="12" eb="14">
      <t>リョウホウ</t>
    </rPh>
    <rPh sb="15" eb="17">
      <t>ニュウリョク</t>
    </rPh>
    <rPh sb="17" eb="18">
      <t>ジ</t>
    </rPh>
    <phoneticPr fontId="20"/>
  </si>
  <si>
    <t>（Excel出力・取込）</t>
    <rPh sb="6" eb="8">
      <t>シュツリョク</t>
    </rPh>
    <rPh sb="9" eb="11">
      <t>トリコミ</t>
    </rPh>
    <phoneticPr fontId="20"/>
  </si>
  <si>
    <t>Excel出力が正しく行われるか（明細欄の項目が過不足なく出力されているか）</t>
    <rPh sb="5" eb="7">
      <t>シュツリョク</t>
    </rPh>
    <rPh sb="8" eb="9">
      <t>タダ</t>
    </rPh>
    <rPh sb="11" eb="12">
      <t>オコナ</t>
    </rPh>
    <rPh sb="17" eb="19">
      <t>メイサイ</t>
    </rPh>
    <rPh sb="19" eb="20">
      <t>ラン</t>
    </rPh>
    <rPh sb="21" eb="23">
      <t>コウモク</t>
    </rPh>
    <rPh sb="24" eb="27">
      <t>カフソク</t>
    </rPh>
    <rPh sb="29" eb="31">
      <t>シュツリョク</t>
    </rPh>
    <phoneticPr fontId="20"/>
  </si>
  <si>
    <t>　　　　　　　　　　　　　　　　　　　（文字列は左詰、数値は右詰となっているか）</t>
    <rPh sb="20" eb="23">
      <t>モジレツ</t>
    </rPh>
    <rPh sb="24" eb="26">
      <t>ヒダリヅ</t>
    </rPh>
    <rPh sb="27" eb="29">
      <t>スウチ</t>
    </rPh>
    <rPh sb="30" eb="32">
      <t>ミギヅメ</t>
    </rPh>
    <phoneticPr fontId="20"/>
  </si>
  <si>
    <t>　　　　　　　　　　　　　　　　　　　（出力した数値項目の末尾に．(ピリオド)が表示されていないか）</t>
    <rPh sb="20" eb="22">
      <t>シュツリョク</t>
    </rPh>
    <rPh sb="24" eb="26">
      <t>スウチ</t>
    </rPh>
    <rPh sb="26" eb="28">
      <t>コウモク</t>
    </rPh>
    <rPh sb="29" eb="31">
      <t>マツビ</t>
    </rPh>
    <rPh sb="40" eb="42">
      <t>ヒョウジ</t>
    </rPh>
    <phoneticPr fontId="20"/>
  </si>
  <si>
    <t>Excel一括取込が正しく行われているか（マスタ画面等の登録・更新処理と同じか）</t>
    <rPh sb="5" eb="7">
      <t>イッカツ</t>
    </rPh>
    <rPh sb="7" eb="9">
      <t>トリコミ</t>
    </rPh>
    <rPh sb="10" eb="11">
      <t>タダ</t>
    </rPh>
    <rPh sb="13" eb="14">
      <t>オコナ</t>
    </rPh>
    <rPh sb="24" eb="26">
      <t>ガメン</t>
    </rPh>
    <rPh sb="26" eb="27">
      <t>トウ</t>
    </rPh>
    <rPh sb="28" eb="30">
      <t>トウロク</t>
    </rPh>
    <rPh sb="31" eb="33">
      <t>コウシン</t>
    </rPh>
    <rPh sb="33" eb="35">
      <t>ショリ</t>
    </rPh>
    <rPh sb="36" eb="37">
      <t>オナ</t>
    </rPh>
    <phoneticPr fontId="20"/>
  </si>
  <si>
    <t>（上記以外）</t>
    <rPh sb="1" eb="3">
      <t>ジョウキ</t>
    </rPh>
    <rPh sb="3" eb="5">
      <t>イガイ</t>
    </rPh>
    <phoneticPr fontId="20"/>
  </si>
  <si>
    <t>ユーザ権限に沿った判断が正しく行われ、権限以外の処理が動作しないか</t>
  </si>
  <si>
    <t>取消操作や区分変更時等の初期化（クリア）が妥当か</t>
    <rPh sb="5" eb="7">
      <t>クブン</t>
    </rPh>
    <rPh sb="7" eb="9">
      <t>ヘンコウ</t>
    </rPh>
    <rPh sb="10" eb="11">
      <t>トウ</t>
    </rPh>
    <phoneticPr fontId="20"/>
  </si>
  <si>
    <t>右クリックメニューの各処理が正しく行われるか</t>
    <rPh sb="0" eb="1">
      <t>ミギ</t>
    </rPh>
    <rPh sb="10" eb="11">
      <t>カク</t>
    </rPh>
    <rPh sb="11" eb="13">
      <t>ショリ</t>
    </rPh>
    <rPh sb="14" eb="15">
      <t>タダ</t>
    </rPh>
    <rPh sb="17" eb="18">
      <t>オコナ</t>
    </rPh>
    <phoneticPr fontId="20"/>
  </si>
  <si>
    <t>フィールド幅が表示される項目と一致しているか</t>
  </si>
  <si>
    <t>単位（cs、g、cm3等）が表示されているか（単位換算して表示されているか）</t>
    <rPh sb="11" eb="12">
      <t>トウ</t>
    </rPh>
    <rPh sb="23" eb="25">
      <t>タンイ</t>
    </rPh>
    <rPh sb="25" eb="27">
      <t>カンザン</t>
    </rPh>
    <rPh sb="29" eb="31">
      <t>ヒョウジ</t>
    </rPh>
    <phoneticPr fontId="20"/>
  </si>
  <si>
    <t>帳票全体</t>
    <phoneticPr fontId="4"/>
  </si>
  <si>
    <t>基本設計書に指定された項目それぞれで改ページされること。ページ番号が正しいこと</t>
    <rPh sb="0" eb="2">
      <t>キホン</t>
    </rPh>
    <rPh sb="2" eb="5">
      <t>セッケイショ</t>
    </rPh>
    <rPh sb="6" eb="8">
      <t>シテイ</t>
    </rPh>
    <rPh sb="11" eb="13">
      <t>コウモク</t>
    </rPh>
    <rPh sb="18" eb="19">
      <t>カイ</t>
    </rPh>
    <rPh sb="31" eb="33">
      <t>バンゴウ</t>
    </rPh>
    <rPh sb="34" eb="35">
      <t>タダ</t>
    </rPh>
    <phoneticPr fontId="4"/>
  </si>
  <si>
    <t>OK</t>
    <phoneticPr fontId="4"/>
  </si>
  <si>
    <t>L</t>
  </si>
  <si>
    <t>改ページ時のページ番号が基本設計書に記載の通りであること（総ページ表示か、グループ毎ページ表示か）</t>
    <rPh sb="0" eb="1">
      <t>カイ</t>
    </rPh>
    <rPh sb="4" eb="5">
      <t>ジ</t>
    </rPh>
    <rPh sb="9" eb="11">
      <t>バンゴウ</t>
    </rPh>
    <rPh sb="12" eb="14">
      <t>キホン</t>
    </rPh>
    <rPh sb="14" eb="17">
      <t>セッケイショ</t>
    </rPh>
    <rPh sb="18" eb="20">
      <t>キサイ</t>
    </rPh>
    <rPh sb="21" eb="22">
      <t>トオ</t>
    </rPh>
    <rPh sb="29" eb="30">
      <t>ソウ</t>
    </rPh>
    <rPh sb="33" eb="35">
      <t>ヒョウジ</t>
    </rPh>
    <rPh sb="41" eb="42">
      <t>ゴト</t>
    </rPh>
    <rPh sb="45" eb="47">
      <t>ヒョウジ</t>
    </rPh>
    <phoneticPr fontId="5"/>
  </si>
  <si>
    <t>１ページに出力されるＭａｘデータ量の場合、１ページ内に正しく出力されるか</t>
    <rPh sb="5" eb="7">
      <t>シュツリョク</t>
    </rPh>
    <rPh sb="16" eb="17">
      <t>リョウ</t>
    </rPh>
    <rPh sb="18" eb="20">
      <t>バアイ</t>
    </rPh>
    <rPh sb="25" eb="26">
      <t>ナイ</t>
    </rPh>
    <rPh sb="27" eb="28">
      <t>タダ</t>
    </rPh>
    <rPh sb="30" eb="32">
      <t>シュツリョク</t>
    </rPh>
    <phoneticPr fontId="23"/>
  </si>
  <si>
    <t>１ページに出力されるＭａｘ－１データ量の場合、１ページ内に正しく出力されるか</t>
    <rPh sb="5" eb="7">
      <t>シュツリョク</t>
    </rPh>
    <rPh sb="20" eb="22">
      <t>バアイ</t>
    </rPh>
    <rPh sb="27" eb="28">
      <t>ナイ</t>
    </rPh>
    <phoneticPr fontId="23"/>
  </si>
  <si>
    <t>１ページに出力されるＭａｘ＋１データ量の場合、２ページに正しく出力されるか</t>
    <rPh sb="5" eb="7">
      <t>シュツリョク</t>
    </rPh>
    <rPh sb="20" eb="22">
      <t>バアイ</t>
    </rPh>
    <phoneticPr fontId="23"/>
  </si>
  <si>
    <t>合計行のみ次ページに出力される場合、正しく改ページされるか。ページ番号が正しいか。</t>
    <rPh sb="0" eb="2">
      <t>ゴウケイ</t>
    </rPh>
    <rPh sb="2" eb="3">
      <t>ギョウ</t>
    </rPh>
    <rPh sb="5" eb="6">
      <t>ジ</t>
    </rPh>
    <rPh sb="10" eb="12">
      <t>シュツリョク</t>
    </rPh>
    <rPh sb="15" eb="17">
      <t>バアイ</t>
    </rPh>
    <rPh sb="18" eb="19">
      <t>タダ</t>
    </rPh>
    <rPh sb="21" eb="22">
      <t>カイ</t>
    </rPh>
    <rPh sb="33" eb="35">
      <t>バンゴウ</t>
    </rPh>
    <rPh sb="36" eb="37">
      <t>タダ</t>
    </rPh>
    <phoneticPr fontId="4"/>
  </si>
  <si>
    <t>項目名が基本設計書の内容と一致していること</t>
  </si>
  <si>
    <t>N</t>
  </si>
  <si>
    <t>項目のフォントが基本設計書の項目仕様と一致していること</t>
  </si>
  <si>
    <t>目視確認</t>
  </si>
  <si>
    <t>項目の表示位置が基本設計書の項目仕様と一致していること
（指定なしは、数値以外は左寄せ、数値項目は右寄せとなっていること）</t>
    <rPh sb="29" eb="31">
      <t>シテイ</t>
    </rPh>
    <rPh sb="35" eb="37">
      <t>スウチ</t>
    </rPh>
    <phoneticPr fontId="5"/>
  </si>
  <si>
    <t>OK</t>
  </si>
  <si>
    <t>データ部が基本設計書の指定項目とマッピングしているか</t>
    <rPh sb="3" eb="4">
      <t>ブ</t>
    </rPh>
    <rPh sb="5" eb="7">
      <t>キホン</t>
    </rPh>
    <rPh sb="7" eb="10">
      <t>セッケイショ</t>
    </rPh>
    <rPh sb="11" eb="13">
      <t>シテイ</t>
    </rPh>
    <rPh sb="13" eb="15">
      <t>コウモク</t>
    </rPh>
    <phoneticPr fontId="5"/>
  </si>
  <si>
    <t>I</t>
  </si>
  <si>
    <t>項目のフォントサイズが基本設計書の項目仕様と一致していること</t>
  </si>
  <si>
    <t>項目の最大桁数の表示が文字切れなく行えること</t>
    <rPh sb="0" eb="2">
      <t>コウモク</t>
    </rPh>
    <rPh sb="3" eb="5">
      <t>サイダイ</t>
    </rPh>
    <rPh sb="5" eb="7">
      <t>ケタスウ</t>
    </rPh>
    <rPh sb="8" eb="10">
      <t>ヒョウジ</t>
    </rPh>
    <rPh sb="11" eb="13">
      <t>モジ</t>
    </rPh>
    <rPh sb="13" eb="14">
      <t>キ</t>
    </rPh>
    <rPh sb="17" eb="18">
      <t>オコナ</t>
    </rPh>
    <phoneticPr fontId="5"/>
  </si>
  <si>
    <t>項目表題とデータ部を横に並べる場合、項目ラベルの縦位置（y座標）と、データ部の縦位置（y座標）が揃っていること</t>
    <rPh sb="0" eb="2">
      <t>コウモク</t>
    </rPh>
    <rPh sb="2" eb="4">
      <t>ヒョウダイ</t>
    </rPh>
    <rPh sb="8" eb="9">
      <t>ブ</t>
    </rPh>
    <rPh sb="10" eb="11">
      <t>ヨコ</t>
    </rPh>
    <rPh sb="12" eb="13">
      <t>ナラ</t>
    </rPh>
    <rPh sb="15" eb="17">
      <t>バアイ</t>
    </rPh>
    <rPh sb="18" eb="20">
      <t>コウモク</t>
    </rPh>
    <rPh sb="24" eb="25">
      <t>タテ</t>
    </rPh>
    <rPh sb="25" eb="27">
      <t>イチ</t>
    </rPh>
    <rPh sb="29" eb="31">
      <t>ザヒョウ</t>
    </rPh>
    <rPh sb="37" eb="38">
      <t>ブ</t>
    </rPh>
    <rPh sb="39" eb="40">
      <t>タテ</t>
    </rPh>
    <rPh sb="40" eb="42">
      <t>イチ</t>
    </rPh>
    <rPh sb="44" eb="46">
      <t>ザヒョウ</t>
    </rPh>
    <rPh sb="48" eb="49">
      <t>ソロ</t>
    </rPh>
    <phoneticPr fontId="5"/>
  </si>
  <si>
    <t>項目表題とデータ部を縦に並べる場合、項目ラベルの横位置（x座標）と、データ部の横位置（x座標）が揃っていること</t>
    <rPh sb="10" eb="11">
      <t>タテ</t>
    </rPh>
    <rPh sb="18" eb="20">
      <t>コウモク</t>
    </rPh>
    <rPh sb="24" eb="25">
      <t>ヨコ</t>
    </rPh>
    <rPh sb="25" eb="27">
      <t>イチ</t>
    </rPh>
    <rPh sb="29" eb="31">
      <t>ザヒョウ</t>
    </rPh>
    <rPh sb="37" eb="38">
      <t>ブ</t>
    </rPh>
    <rPh sb="39" eb="40">
      <t>ヨコ</t>
    </rPh>
    <rPh sb="40" eb="42">
      <t>イチ</t>
    </rPh>
    <rPh sb="44" eb="46">
      <t>ザヒョウ</t>
    </rPh>
    <rPh sb="48" eb="49">
      <t>ソロ</t>
    </rPh>
    <phoneticPr fontId="5"/>
  </si>
  <si>
    <t>明細ボディ部で同一の値の場合に印字しない仕様がある場合、前行と同じ値の場合に印字されないこと</t>
    <rPh sb="5" eb="6">
      <t>ブ</t>
    </rPh>
    <rPh sb="7" eb="9">
      <t>ドウイツ</t>
    </rPh>
    <rPh sb="10" eb="11">
      <t>アタイ</t>
    </rPh>
    <rPh sb="12" eb="14">
      <t>バアイ</t>
    </rPh>
    <rPh sb="15" eb="17">
      <t>インジ</t>
    </rPh>
    <rPh sb="20" eb="22">
      <t>シヨウ</t>
    </rPh>
    <rPh sb="25" eb="27">
      <t>バアイ</t>
    </rPh>
    <rPh sb="28" eb="29">
      <t>ゼン</t>
    </rPh>
    <rPh sb="29" eb="30">
      <t>ギョウ</t>
    </rPh>
    <rPh sb="31" eb="32">
      <t>オナ</t>
    </rPh>
    <rPh sb="33" eb="34">
      <t>アタイ</t>
    </rPh>
    <rPh sb="35" eb="37">
      <t>バアイ</t>
    </rPh>
    <rPh sb="38" eb="40">
      <t>インジ</t>
    </rPh>
    <phoneticPr fontId="5"/>
  </si>
  <si>
    <t>明細ボディ部で同一の値の場合でも印字する仕様の場合、前行と同じ値の場合でも印字されること</t>
    <rPh sb="5" eb="6">
      <t>ブ</t>
    </rPh>
    <rPh sb="7" eb="9">
      <t>ドウイツ</t>
    </rPh>
    <rPh sb="10" eb="11">
      <t>アタイ</t>
    </rPh>
    <rPh sb="12" eb="14">
      <t>バアイ</t>
    </rPh>
    <rPh sb="16" eb="18">
      <t>インジ</t>
    </rPh>
    <rPh sb="20" eb="22">
      <t>シヨウ</t>
    </rPh>
    <rPh sb="23" eb="25">
      <t>バアイ</t>
    </rPh>
    <rPh sb="26" eb="27">
      <t>ゼン</t>
    </rPh>
    <rPh sb="27" eb="28">
      <t>ギョウ</t>
    </rPh>
    <rPh sb="29" eb="30">
      <t>オナ</t>
    </rPh>
    <rPh sb="31" eb="32">
      <t>アタイ</t>
    </rPh>
    <rPh sb="33" eb="35">
      <t>バアイ</t>
    </rPh>
    <rPh sb="37" eb="39">
      <t>インジ</t>
    </rPh>
    <phoneticPr fontId="5"/>
  </si>
  <si>
    <t>バーコード種が正しいこと</t>
    <rPh sb="5" eb="6">
      <t>シュ</t>
    </rPh>
    <rPh sb="7" eb="8">
      <t>タダ</t>
    </rPh>
    <phoneticPr fontId="4"/>
  </si>
  <si>
    <t>バーコードがスキャンできること</t>
  </si>
  <si>
    <t>日付項目は、出力形式が　西暦８桁（例：2022/01/01）　となっていること</t>
    <rPh sb="0" eb="2">
      <t>ヒヅケ</t>
    </rPh>
    <rPh sb="2" eb="4">
      <t>コウモク</t>
    </rPh>
    <rPh sb="6" eb="8">
      <t>シュツリョク</t>
    </rPh>
    <rPh sb="8" eb="10">
      <t>ケイシキ</t>
    </rPh>
    <rPh sb="12" eb="14">
      <t>セイレキ</t>
    </rPh>
    <rPh sb="15" eb="16">
      <t>ケタ</t>
    </rPh>
    <rPh sb="17" eb="18">
      <t>レイ</t>
    </rPh>
    <phoneticPr fontId="4"/>
  </si>
  <si>
    <t>時刻項目は、出力形式が　時分４桁（例：09:05）となっていること</t>
    <rPh sb="0" eb="2">
      <t>ジコク</t>
    </rPh>
    <rPh sb="2" eb="4">
      <t>コウモク</t>
    </rPh>
    <rPh sb="6" eb="8">
      <t>シュツリョク</t>
    </rPh>
    <rPh sb="8" eb="10">
      <t>ケイシキ</t>
    </rPh>
    <rPh sb="12" eb="14">
      <t>ジブン</t>
    </rPh>
    <rPh sb="15" eb="16">
      <t>ケタ</t>
    </rPh>
    <rPh sb="17" eb="18">
      <t>レイ</t>
    </rPh>
    <phoneticPr fontId="4"/>
  </si>
  <si>
    <t>４桁以上の時に、カンマ編集されること</t>
    <rPh sb="1" eb="2">
      <t>ケタ</t>
    </rPh>
    <rPh sb="2" eb="4">
      <t>イジョウ</t>
    </rPh>
    <rPh sb="5" eb="6">
      <t>トキ</t>
    </rPh>
    <rPh sb="11" eb="13">
      <t>ヘンシュウ</t>
    </rPh>
    <phoneticPr fontId="4"/>
  </si>
  <si>
    <t>Ｍａｘ桁の出力結果が正しいか（桁落ちしていないか）</t>
  </si>
  <si>
    <t>Ｍａｘ桁の合計欄の出力結果が正しいか（合計欄が桁落ちしていないか）</t>
  </si>
  <si>
    <t>数値でマイナス表示が可能な場合、正しく表示されているか</t>
  </si>
  <si>
    <t>明細での合計値が正しく出力されているか（縦計、横計）</t>
  </si>
  <si>
    <t>総合計が正しく出力されているか</t>
  </si>
  <si>
    <t>共通ルール</t>
    <rPh sb="0" eb="2">
      <t>キョウツウ</t>
    </rPh>
    <phoneticPr fontId="4"/>
  </si>
  <si>
    <t>日付入力以外のFrom・Toの入力欄でFromに入力された場合にTo側の入力欄に同じ値が設定されるようにする</t>
    <phoneticPr fontId="4"/>
  </si>
  <si>
    <t>記入例：OK、NG、－(該当なしの場合)</t>
    <phoneticPr fontId="20"/>
  </si>
  <si>
    <t>全て</t>
    <rPh sb="0" eb="1">
      <t>ｽﾍﾞ</t>
    </rPh>
    <phoneticPr fontId="25" type="noConversion"/>
  </si>
  <si>
    <t>※"-"以外</t>
    <rPh sb="4" eb="6">
      <t>ｲｶﾞｲ</t>
    </rPh>
    <phoneticPr fontId="25" type="noConversion"/>
  </si>
  <si>
    <t>E</t>
    <phoneticPr fontId="20"/>
  </si>
  <si>
    <t>商品別棚卸実績表兼差異表</t>
    <rPh sb="0" eb="2">
      <t>ﾆｭｳｶ</t>
    </rPh>
    <rPh sb="2" eb="4">
      <t>ﾖﾃｲ</t>
    </rPh>
    <phoneticPr fontId="7" type="noConversion"/>
  </si>
  <si>
    <t>ProductInventoryDiffList</t>
    <phoneticPr fontId="7" type="noConversion"/>
  </si>
  <si>
    <t>棚卸管理</t>
    <phoneticPr fontId="4"/>
  </si>
  <si>
    <t>商品別棚卸実績表兼差異表</t>
    <phoneticPr fontId="4"/>
  </si>
  <si>
    <t>ProductInventoryDiffList</t>
    <phoneticPr fontId="1" type="noConversion"/>
  </si>
  <si>
    <t>ヘッダー.ブランドCdだけで改ページしたため、部門名が違うレコードも1ページに出力されてしまった</t>
    <rPh sb="0" eb="2">
      <t>ハッコウ</t>
    </rPh>
    <rPh sb="2" eb="4">
      <t>ジョウケン</t>
    </rPh>
    <rPh sb="4" eb="6">
      <t>イガイ</t>
    </rPh>
    <rPh sb="7" eb="9">
      <t>タイショウ</t>
    </rPh>
    <rPh sb="10" eb="12">
      <t>コウシン</t>
    </rPh>
    <phoneticPr fontId="4"/>
  </si>
  <si>
    <t>①棚卸ヘッダ.プラントCD = プラント保管場所マスタ.プラントCD
②棚卸ヘッダ.保管場所CD = プラント保管場所マスタ.保管場所CD
上記条件で結合して、取得した部門名をヘッダーに利用されるため、
プラントCDだけで改ページの条件としたら、保管場所CDが違う部門名のレコードが区別できない</t>
    <phoneticPr fontId="1" type="noConversion"/>
  </si>
  <si>
    <t>2:仕様不明確（ﾄﾞｷｭﾒﾝﾄ記述曖昧・不十分）</t>
  </si>
  <si>
    <t>部門名で改ページ判断
QA提出中</t>
    <rPh sb="0" eb="16">
      <t>バアイセッテイ</t>
    </rPh>
    <phoneticPr fontId="4"/>
  </si>
  <si>
    <t>ProductInventoryDiffList.jrxml</t>
    <phoneticPr fontId="4"/>
  </si>
  <si>
    <t>1-005</t>
    <phoneticPr fontId="1" type="noConversion"/>
  </si>
  <si>
    <t>現状のデザインで、1ページで35明細出力できない</t>
    <rPh sb="0" eb="2">
      <t>ハッコウ</t>
    </rPh>
    <rPh sb="2" eb="4">
      <t>ジョウケン</t>
    </rPh>
    <rPh sb="4" eb="6">
      <t>イガイ</t>
    </rPh>
    <rPh sb="7" eb="9">
      <t>タイショウ</t>
    </rPh>
    <rPh sb="10" eb="12">
      <t>コウシン</t>
    </rPh>
    <phoneticPr fontId="4"/>
  </si>
  <si>
    <t>デザイン調整後,行高を2行程度調整したため、35明細で改ページできない</t>
    <phoneticPr fontId="1" type="noConversion"/>
  </si>
  <si>
    <t>17明細で改ページ
QA提出中</t>
    <rPh sb="0" eb="15">
      <t>バアイセッテイ</t>
    </rPh>
    <phoneticPr fontId="4"/>
  </si>
  <si>
    <t>2-013</t>
    <phoneticPr fontId="1" type="noConversion"/>
  </si>
  <si>
    <t>項目仕様</t>
    <phoneticPr fontId="4"/>
  </si>
  <si>
    <t>商品名が左寄せになってます</t>
    <rPh sb="0" eb="2">
      <t>ハッコウ</t>
    </rPh>
    <rPh sb="2" eb="4">
      <t>ジョウケン</t>
    </rPh>
    <rPh sb="4" eb="6">
      <t>イガイ</t>
    </rPh>
    <rPh sb="7" eb="9">
      <t>タイショウ</t>
    </rPh>
    <rPh sb="10" eb="12">
      <t>コウシン</t>
    </rPh>
    <phoneticPr fontId="4"/>
  </si>
  <si>
    <t>商品名は左寄せ誤設定でした</t>
    <phoneticPr fontId="1" type="noConversion"/>
  </si>
  <si>
    <t>右寄せに調整
QA提出中</t>
    <rPh sb="0" eb="12">
      <t>バアイセッテイ</t>
    </rPh>
    <phoneticPr fontId="4"/>
  </si>
  <si>
    <t>2-005</t>
    <phoneticPr fontId="1" type="noConversion"/>
  </si>
  <si>
    <t>部門のセット仕様：部門CD：部門名称
現状は部門名称だけ出力される</t>
    <rPh sb="0" eb="2">
      <t>ハッコウ</t>
    </rPh>
    <rPh sb="2" eb="4">
      <t>ジョウケン</t>
    </rPh>
    <rPh sb="4" eb="6">
      <t>イガイ</t>
    </rPh>
    <rPh sb="7" eb="9">
      <t>タイショウ</t>
    </rPh>
    <rPh sb="10" eb="12">
      <t>コウシン</t>
    </rPh>
    <phoneticPr fontId="4"/>
  </si>
  <si>
    <t>部門CD設定漏れ</t>
    <phoneticPr fontId="1" type="noConversion"/>
  </si>
  <si>
    <t>部門CD追加した</t>
    <rPh sb="0" eb="8">
      <t>バアイセッテイ</t>
    </rPh>
    <phoneticPr fontId="4"/>
  </si>
  <si>
    <t>2-002</t>
    <phoneticPr fontId="1" type="noConversion"/>
  </si>
  <si>
    <t>PAGE(該当ページのページ数)が4桁の場合、カンマ区切りも付きました</t>
    <rPh sb="0" eb="2">
      <t>ハッコウ</t>
    </rPh>
    <rPh sb="2" eb="4">
      <t>ジョウケン</t>
    </rPh>
    <rPh sb="4" eb="6">
      <t>イガイ</t>
    </rPh>
    <rPh sb="7" eb="9">
      <t>タイショウ</t>
    </rPh>
    <rPh sb="10" eb="12">
      <t>コウシン</t>
    </rPh>
    <phoneticPr fontId="4"/>
  </si>
  <si>
    <t>帳票項目の表示パターン設定漏れ</t>
    <rPh sb="0" eb="2">
      <t>ケンサク</t>
    </rPh>
    <rPh sb="2" eb="4">
      <t>ジョウケンセッテイ</t>
    </rPh>
    <phoneticPr fontId="4"/>
  </si>
  <si>
    <t>表示パターン：####　を設定する</t>
    <rPh sb="0" eb="17">
      <t>バアイセッテイ</t>
    </rPh>
    <phoneticPr fontId="4"/>
  </si>
  <si>
    <t>2-003</t>
  </si>
  <si>
    <t>PAGE(総ページ数)が4桁の場合、カンマ区切りも付きました</t>
    <rPh sb="0" eb="2">
      <t>ハッコウ</t>
    </rPh>
    <rPh sb="2" eb="4">
      <t>ジョウケン</t>
    </rPh>
    <rPh sb="4" eb="6">
      <t>イガイ</t>
    </rPh>
    <rPh sb="7" eb="9">
      <t>タイショウ</t>
    </rPh>
    <rPh sb="10" eb="12">
      <t>コウシン</t>
    </rPh>
    <phoneticPr fontId="4"/>
  </si>
  <si>
    <t>2-006</t>
    <phoneticPr fontId="1" type="noConversion"/>
  </si>
  <si>
    <t>No.が4桁の場合、カンマ区切りも付きました</t>
    <rPh sb="0" eb="2">
      <t>ハッコウ</t>
    </rPh>
    <rPh sb="2" eb="4">
      <t>ジョウケン</t>
    </rPh>
    <rPh sb="4" eb="6">
      <t>イガイ</t>
    </rPh>
    <rPh sb="7" eb="9">
      <t>タイショウ</t>
    </rPh>
    <rPh sb="10" eb="12">
      <t>コウシン</t>
    </rPh>
    <phoneticPr fontId="4"/>
  </si>
  <si>
    <t>2-010</t>
    <phoneticPr fontId="1" type="noConversion"/>
  </si>
  <si>
    <t>通常の場合でも、販売組織/ユーザが出力された</t>
    <rPh sb="0" eb="2">
      <t>ハッコウ</t>
    </rPh>
    <rPh sb="2" eb="4">
      <t>ジョウケン</t>
    </rPh>
    <rPh sb="4" eb="6">
      <t>イガイ</t>
    </rPh>
    <rPh sb="7" eb="9">
      <t>タイショウ</t>
    </rPh>
    <rPh sb="10" eb="12">
      <t>コウシン</t>
    </rPh>
    <phoneticPr fontId="4"/>
  </si>
  <si>
    <t>①TInventoryBBhv_selectSqlInventoryListPrintReportData03.sql
②InventoryListPrintLogic.java</t>
    <phoneticPr fontId="4"/>
  </si>
  <si>
    <t>改ページ条件は　　販売組織CDと ユーザCDだが、場合によって販売組織CDと ユーザCDがあっても、販売組織/ユーザが取得できない場合もあって、販売組織/ユーザ名で改ページ条件と想定してます</t>
    <rPh sb="0" eb="2">
      <t>ケンサク</t>
    </rPh>
    <rPh sb="2" eb="4">
      <t>ジョウケンセッテイ</t>
    </rPh>
    <phoneticPr fontId="4"/>
  </si>
  <si>
    <t>販売組織/ユーザ名で改ページ条件
QA提出中</t>
    <rPh sb="0" eb="17">
      <t>バアイセッテイ</t>
    </rPh>
    <phoneticPr fontId="4"/>
  </si>
  <si>
    <t>1-003
1-004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</si>
</sst>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
    <numFmt numFmtId="177" formatCode="000"/>
    <numFmt numFmtId="178" formatCode="#,##0.0"/>
    <numFmt numFmtId="179" formatCode="0.0"/>
    <numFmt numFmtId="180" formatCode="0.0_ "/>
    <numFmt numFmtId="181" formatCode="m/d;@"/>
  </numFmts>
  <fonts count="28">
    <font>
      <sz val="11"/>
      <color theme="1"/>
      <name val="等线"/>
      <family val="2"/>
      <scheme val="minor"/>
    </font>
    <font>
      <sz val="9"/>
      <name val="等线"/>
      <family val="3"/>
      <charset val="134"/>
      <scheme val="minor"/>
    </font>
    <font>
      <sz val="11"/>
      <name val="ＭＳ ゴシック"/>
      <family val="3"/>
      <charset val="128"/>
    </font>
    <font>
      <sz val="16"/>
      <name val="ＭＳ ゴシック"/>
      <family val="3"/>
      <charset val="128"/>
    </font>
    <font>
      <sz val="6"/>
      <name val="ＭＳ Ｐゴシック"/>
      <family val="3"/>
      <charset val="128"/>
    </font>
    <font>
      <sz val="9"/>
      <name val="ＭＳ ゴシック"/>
      <family val="3"/>
      <charset val="128"/>
    </font>
    <font>
      <sz val="11"/>
      <name val="ＭＳ Ｐゴシック"/>
      <family val="3"/>
      <charset val="128"/>
    </font>
    <font>
      <sz val="9"/>
      <name val="AR PL SungtiL GB"/>
      <family val="3"/>
      <charset val="134"/>
    </font>
    <font>
      <sz val="10"/>
      <name val="ＭＳ ゴシック"/>
      <family val="3"/>
      <charset val="128"/>
    </font>
    <font>
      <sz val="6"/>
      <name val="明朝"/>
      <family val="3"/>
      <charset val="128"/>
    </font>
    <font>
      <sz val="11"/>
      <color indexed="10"/>
      <name val="ＭＳ Ｐゴシック"/>
      <family val="3"/>
      <charset val="128"/>
    </font>
    <font>
      <b/>
      <sz val="12"/>
      <name val="ＭＳ ゴシック"/>
      <family val="3"/>
      <charset val="128"/>
    </font>
    <font>
      <sz val="8"/>
      <name val="ＭＳ ゴシック"/>
      <family val="3"/>
      <charset val="128"/>
    </font>
    <font>
      <sz val="11"/>
      <color indexed="10"/>
      <name val="ＭＳ ゴシック"/>
      <family val="3"/>
      <charset val="128"/>
    </font>
    <font>
      <sz val="11"/>
      <color indexed="12"/>
      <name val="ＭＳ ゴシック"/>
      <family val="3"/>
      <charset val="128"/>
    </font>
    <font>
      <sz val="10"/>
      <name val="ＭＳ Ｐゴシック"/>
      <family val="3"/>
      <charset val="128"/>
    </font>
    <font>
      <sz val="11"/>
      <color indexed="57"/>
      <name val="ＭＳ ゴシック"/>
      <family val="3"/>
      <charset val="128"/>
    </font>
    <font>
      <sz val="11"/>
      <color indexed="17"/>
      <name val="ＭＳ ゴシック"/>
      <family val="3"/>
      <charset val="128"/>
    </font>
    <font>
      <sz val="6"/>
      <name val="ＭＳ ゴシック"/>
      <family val="3"/>
      <charset val="128"/>
    </font>
    <font>
      <sz val="11"/>
      <color indexed="14"/>
      <name val="ＭＳ Ｐゴシック"/>
      <family val="3"/>
      <charset val="128"/>
    </font>
    <font>
      <sz val="9"/>
      <name val="ＭＳ Ｐゴシック"/>
      <family val="3"/>
      <charset val="128"/>
    </font>
    <font>
      <sz val="9"/>
      <color rgb="FFFF0000"/>
      <name val="ＭＳ Ｐゴシック"/>
      <family val="3"/>
      <charset val="128"/>
    </font>
    <font>
      <sz val="8"/>
      <name val="ＭＳ Ｐゴシック"/>
      <family val="3"/>
      <charset val="128"/>
    </font>
    <font>
      <sz val="11"/>
      <color theme="1"/>
      <name val="等线"/>
      <family val="2"/>
      <charset val="128"/>
      <scheme val="minor"/>
    </font>
    <font>
      <sz val="11"/>
      <color theme="1"/>
      <name val="等线"/>
      <family val="3"/>
      <charset val="128"/>
      <scheme val="minor"/>
    </font>
    <font>
      <sz val="9"/>
      <name val="FangSong"/>
      <family val="3"/>
      <charset val="134"/>
    </font>
    <font>
      <sz val="9"/>
      <name val="等线"/>
      <family val="3"/>
      <charset val="128"/>
      <scheme val="minor"/>
    </font>
    <font>
      <sz val="9"/>
      <color theme="0"/>
      <name val="ＭＳ Ｐゴシック"/>
      <family val="3"/>
      <charset val="128"/>
    </font>
  </fonts>
  <fills count="13">
    <fill>
      <patternFill patternType="none"/>
    </fill>
    <fill>
      <patternFill patternType="gray125"/>
    </fill>
    <fill>
      <patternFill patternType="solid">
        <fgColor indexed="13"/>
        <bgColor indexed="64"/>
      </patternFill>
    </fill>
    <fill>
      <patternFill patternType="solid">
        <fgColor rgb="FFFFCCFF"/>
        <bgColor indexed="64"/>
      </patternFill>
    </fill>
    <fill>
      <patternFill patternType="solid">
        <fgColor indexed="51"/>
        <bgColor indexed="64"/>
      </patternFill>
    </fill>
    <fill>
      <patternFill patternType="solid">
        <fgColor indexed="50"/>
        <bgColor indexed="64"/>
      </patternFill>
    </fill>
    <fill>
      <patternFill patternType="solid">
        <fgColor indexed="43"/>
        <bgColor indexed="64"/>
      </patternFill>
    </fill>
    <fill>
      <patternFill patternType="solid">
        <fgColor indexed="11"/>
        <bgColor indexed="64"/>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8">
    <xf numFmtId="0" fontId="0" fillId="0" borderId="0"/>
    <xf numFmtId="0" fontId="2" fillId="0" borderId="0"/>
    <xf numFmtId="0" fontId="6" fillId="0" borderId="0"/>
    <xf numFmtId="0" fontId="6" fillId="0" borderId="0"/>
    <xf numFmtId="0" fontId="2" fillId="0" borderId="0"/>
    <xf numFmtId="38" fontId="2" fillId="0" borderId="0" applyFill="0" applyBorder="0" applyAlignment="0" applyProtection="0"/>
    <xf numFmtId="0" fontId="24" fillId="0" borderId="0">
      <alignment vertical="center"/>
    </xf>
    <xf numFmtId="0" fontId="6" fillId="0" borderId="0"/>
  </cellStyleXfs>
  <cellXfs count="378">
    <xf numFmtId="0" fontId="0" fillId="0" borderId="0" xfId="0"/>
    <xf numFmtId="0" fontId="5" fillId="0" borderId="3" xfId="1" applyFont="1" applyBorder="1" applyAlignment="1">
      <alignment horizontal="center" vertical="center"/>
    </xf>
    <xf numFmtId="0" fontId="5" fillId="0" borderId="0" xfId="1" applyFont="1" applyAlignment="1">
      <alignment vertical="center"/>
    </xf>
    <xf numFmtId="0" fontId="2" fillId="0" borderId="0" xfId="1"/>
    <xf numFmtId="0" fontId="5" fillId="0" borderId="9" xfId="1" applyFont="1" applyBorder="1" applyAlignment="1">
      <alignment horizontal="center" vertical="center"/>
    </xf>
    <xf numFmtId="0" fontId="5" fillId="0" borderId="10" xfId="1" applyFont="1" applyBorder="1" applyAlignment="1">
      <alignment vertical="center"/>
    </xf>
    <xf numFmtId="0" fontId="5" fillId="0" borderId="10" xfId="1" applyFont="1" applyBorder="1" applyAlignment="1">
      <alignment vertical="top"/>
    </xf>
    <xf numFmtId="0" fontId="5" fillId="0" borderId="5" xfId="1" applyFont="1" applyBorder="1" applyAlignment="1">
      <alignment vertical="top"/>
    </xf>
    <xf numFmtId="0" fontId="5" fillId="0" borderId="5" xfId="1" applyFont="1" applyBorder="1" applyAlignment="1">
      <alignment vertical="center"/>
    </xf>
    <xf numFmtId="0" fontId="5" fillId="0" borderId="6" xfId="1" applyFont="1" applyBorder="1" applyAlignment="1">
      <alignment vertical="center"/>
    </xf>
    <xf numFmtId="49" fontId="5" fillId="2" borderId="5" xfId="1" applyNumberFormat="1" applyFont="1" applyFill="1" applyBorder="1" applyAlignment="1">
      <alignment horizontal="centerContinuous" vertical="center"/>
    </xf>
    <xf numFmtId="0" fontId="5" fillId="2" borderId="5" xfId="1" applyFont="1" applyFill="1" applyBorder="1" applyAlignment="1">
      <alignment horizontal="centerContinuous" vertical="center"/>
    </xf>
    <xf numFmtId="0" fontId="5" fillId="2" borderId="6" xfId="1" applyFont="1" applyFill="1" applyBorder="1" applyAlignment="1">
      <alignment horizontal="centerContinuous" vertical="center"/>
    </xf>
    <xf numFmtId="49" fontId="5" fillId="0" borderId="7" xfId="1" applyNumberFormat="1" applyFont="1" applyBorder="1" applyAlignment="1">
      <alignment horizontal="center" vertical="center"/>
    </xf>
    <xf numFmtId="0" fontId="5" fillId="0" borderId="12" xfId="1" applyFont="1" applyBorder="1" applyAlignment="1">
      <alignment horizontal="center" vertical="center"/>
    </xf>
    <xf numFmtId="49" fontId="5" fillId="0" borderId="8" xfId="1" applyNumberFormat="1" applyFont="1" applyBorder="1" applyAlignment="1">
      <alignment horizontal="center" vertical="center"/>
    </xf>
    <xf numFmtId="0" fontId="5" fillId="0" borderId="13" xfId="1" applyFont="1" applyBorder="1" applyAlignment="1">
      <alignment horizontal="center" vertical="center"/>
    </xf>
    <xf numFmtId="0" fontId="5" fillId="2" borderId="5" xfId="1" applyFont="1" applyFill="1" applyBorder="1" applyAlignment="1">
      <alignment horizontal="center" vertical="center"/>
    </xf>
    <xf numFmtId="0" fontId="5" fillId="0" borderId="5" xfId="1" applyFont="1" applyBorder="1" applyAlignment="1">
      <alignment horizontal="center" vertical="center"/>
    </xf>
    <xf numFmtId="0" fontId="5" fillId="0" borderId="2" xfId="1" applyFont="1" applyBorder="1" applyAlignment="1">
      <alignment vertical="center"/>
    </xf>
    <xf numFmtId="0" fontId="5" fillId="0" borderId="7" xfId="1" applyFont="1" applyBorder="1" applyAlignment="1">
      <alignment vertical="center"/>
    </xf>
    <xf numFmtId="176" fontId="5" fillId="0" borderId="13" xfId="1" applyNumberFormat="1" applyFont="1" applyBorder="1" applyAlignment="1">
      <alignment horizontal="center" vertical="center"/>
    </xf>
    <xf numFmtId="0" fontId="5" fillId="0" borderId="11" xfId="1" applyFont="1" applyBorder="1" applyAlignment="1">
      <alignment vertical="center"/>
    </xf>
    <xf numFmtId="49" fontId="5" fillId="0" borderId="11" xfId="1" applyNumberFormat="1" applyFont="1" applyBorder="1" applyAlignment="1">
      <alignment horizontal="center" vertical="center"/>
    </xf>
    <xf numFmtId="0" fontId="5" fillId="0" borderId="14" xfId="1" applyFont="1" applyBorder="1" applyAlignment="1">
      <alignment horizontal="center" vertical="center"/>
    </xf>
    <xf numFmtId="176" fontId="5" fillId="0" borderId="14" xfId="1" applyNumberFormat="1" applyFont="1" applyBorder="1" applyAlignment="1">
      <alignment horizontal="center" vertical="center"/>
    </xf>
    <xf numFmtId="0" fontId="5" fillId="0" borderId="15" xfId="1" applyFont="1" applyBorder="1" applyAlignment="1">
      <alignment horizontal="right"/>
    </xf>
    <xf numFmtId="0" fontId="5" fillId="0" borderId="15" xfId="1" applyFont="1" applyBorder="1"/>
    <xf numFmtId="0" fontId="5" fillId="0" borderId="16" xfId="1" applyFont="1" applyBorder="1"/>
    <xf numFmtId="0" fontId="5" fillId="2" borderId="4" xfId="1" applyFont="1" applyFill="1" applyBorder="1" applyAlignment="1">
      <alignment horizontal="left" vertical="center"/>
    </xf>
    <xf numFmtId="0" fontId="5" fillId="2" borderId="5" xfId="1" applyFont="1" applyFill="1" applyBorder="1" applyAlignment="1">
      <alignment vertical="center"/>
    </xf>
    <xf numFmtId="0" fontId="5" fillId="2" borderId="5" xfId="1" applyFont="1" applyFill="1" applyBorder="1"/>
    <xf numFmtId="0" fontId="5" fillId="2" borderId="6" xfId="1" applyFont="1" applyFill="1" applyBorder="1" applyAlignment="1" applyProtection="1">
      <alignment vertical="center"/>
      <protection locked="0"/>
    </xf>
    <xf numFmtId="177" fontId="5" fillId="2" borderId="5" xfId="1" applyNumberFormat="1" applyFont="1" applyFill="1" applyBorder="1" applyAlignment="1">
      <alignment horizontal="center" vertical="center"/>
    </xf>
    <xf numFmtId="176" fontId="5" fillId="2" borderId="5" xfId="1" applyNumberFormat="1" applyFont="1" applyFill="1" applyBorder="1" applyAlignment="1">
      <alignment horizontal="center" vertical="center"/>
    </xf>
    <xf numFmtId="176" fontId="5" fillId="2" borderId="6" xfId="1" applyNumberFormat="1" applyFont="1" applyFill="1" applyBorder="1" applyAlignment="1">
      <alignment horizontal="center" vertical="center"/>
    </xf>
    <xf numFmtId="0" fontId="5" fillId="0" borderId="17" xfId="1" applyFont="1" applyBorder="1" applyAlignment="1">
      <alignment horizontal="right"/>
    </xf>
    <xf numFmtId="0" fontId="5" fillId="0" borderId="18" xfId="1" applyFont="1" applyBorder="1"/>
    <xf numFmtId="0" fontId="5" fillId="0" borderId="1" xfId="1" applyFont="1" applyBorder="1" applyAlignment="1">
      <alignment horizontal="left" vertical="center"/>
    </xf>
    <xf numFmtId="0" fontId="5" fillId="0" borderId="5" xfId="1" applyFont="1" applyBorder="1"/>
    <xf numFmtId="0" fontId="5" fillId="0" borderId="6" xfId="1" applyFont="1" applyBorder="1" applyAlignment="1" applyProtection="1">
      <alignment vertical="center"/>
      <protection locked="0"/>
    </xf>
    <xf numFmtId="177" fontId="5" fillId="0" borderId="5" xfId="1" applyNumberFormat="1" applyFont="1" applyBorder="1" applyAlignment="1">
      <alignment horizontal="center" vertical="center"/>
    </xf>
    <xf numFmtId="176" fontId="5" fillId="0" borderId="5" xfId="1" applyNumberFormat="1" applyFont="1" applyBorder="1" applyAlignment="1">
      <alignment horizontal="center" vertical="center"/>
    </xf>
    <xf numFmtId="176" fontId="5" fillId="0" borderId="6" xfId="1" applyNumberFormat="1" applyFont="1" applyBorder="1" applyAlignment="1">
      <alignment horizontal="center" vertical="center"/>
    </xf>
    <xf numFmtId="0" fontId="5" fillId="0" borderId="3" xfId="1" applyFont="1" applyBorder="1" applyAlignment="1">
      <alignment vertical="center"/>
    </xf>
    <xf numFmtId="0" fontId="5" fillId="0" borderId="8" xfId="1" applyFont="1" applyBorder="1" applyAlignment="1">
      <alignment vertical="center"/>
    </xf>
    <xf numFmtId="0" fontId="5" fillId="0" borderId="9" xfId="1" applyFont="1" applyBorder="1" applyAlignment="1">
      <alignment vertical="center"/>
    </xf>
    <xf numFmtId="0" fontId="5" fillId="0" borderId="19" xfId="1" applyFont="1" applyBorder="1" applyAlignment="1">
      <alignment horizontal="right"/>
    </xf>
    <xf numFmtId="0" fontId="5" fillId="0" borderId="19" xfId="1" applyFont="1" applyBorder="1"/>
    <xf numFmtId="0" fontId="5" fillId="0" borderId="10" xfId="1" applyFont="1" applyBorder="1"/>
    <xf numFmtId="0" fontId="5" fillId="0" borderId="4" xfId="1" applyFont="1" applyBorder="1" applyAlignment="1">
      <alignment vertical="center"/>
    </xf>
    <xf numFmtId="0" fontId="5" fillId="0" borderId="0" xfId="1" applyFont="1" applyAlignment="1">
      <alignment horizontal="right"/>
    </xf>
    <xf numFmtId="0" fontId="5" fillId="0" borderId="0" xfId="1" applyFont="1"/>
    <xf numFmtId="49" fontId="5" fillId="0" borderId="5" xfId="1" applyNumberFormat="1" applyFont="1" applyBorder="1" applyAlignment="1">
      <alignment horizontal="center" vertical="center"/>
    </xf>
    <xf numFmtId="0" fontId="2" fillId="0" borderId="0" xfId="1" applyAlignment="1">
      <alignment horizontal="right"/>
    </xf>
    <xf numFmtId="0" fontId="6" fillId="0" borderId="0" xfId="2"/>
    <xf numFmtId="0" fontId="6" fillId="0" borderId="0" xfId="2" applyAlignment="1">
      <alignment horizontal="left" vertical="center"/>
    </xf>
    <xf numFmtId="0" fontId="6" fillId="0" borderId="0" xfId="2" applyAlignment="1">
      <alignment horizontal="center" vertical="center"/>
    </xf>
    <xf numFmtId="0" fontId="6" fillId="0" borderId="0" xfId="2" applyAlignment="1">
      <alignment horizontal="center"/>
    </xf>
    <xf numFmtId="0" fontId="6" fillId="0" borderId="0" xfId="2" applyAlignment="1">
      <alignment vertical="center"/>
    </xf>
    <xf numFmtId="0" fontId="6" fillId="0" borderId="20" xfId="2" applyBorder="1" applyAlignment="1">
      <alignment horizontal="left" vertical="center"/>
    </xf>
    <xf numFmtId="0" fontId="6" fillId="0" borderId="0" xfId="2" applyAlignment="1">
      <alignment horizontal="right"/>
    </xf>
    <xf numFmtId="0" fontId="6" fillId="4" borderId="20" xfId="2" applyFill="1" applyBorder="1" applyAlignment="1">
      <alignment horizontal="center" vertical="center"/>
    </xf>
    <xf numFmtId="0" fontId="6" fillId="4" borderId="20" xfId="2" applyFill="1" applyBorder="1" applyAlignment="1">
      <alignment horizontal="center" vertical="center" wrapText="1"/>
    </xf>
    <xf numFmtId="0" fontId="6" fillId="6" borderId="20" xfId="3" applyFill="1" applyBorder="1" applyAlignment="1">
      <alignment horizontal="center" vertical="center" wrapText="1"/>
    </xf>
    <xf numFmtId="0" fontId="6" fillId="6" borderId="20" xfId="2" applyFill="1" applyBorder="1" applyAlignment="1">
      <alignment horizontal="center" vertical="center" wrapText="1"/>
    </xf>
    <xf numFmtId="0" fontId="6" fillId="6" borderId="20" xfId="2" applyFill="1" applyBorder="1" applyAlignment="1">
      <alignment horizontal="center" vertical="center"/>
    </xf>
    <xf numFmtId="176" fontId="6" fillId="7" borderId="20" xfId="3" applyNumberFormat="1" applyFill="1" applyBorder="1" applyAlignment="1">
      <alignment horizontal="center" vertical="center"/>
    </xf>
    <xf numFmtId="176" fontId="10" fillId="7" borderId="20" xfId="3" applyNumberFormat="1" applyFont="1" applyFill="1" applyBorder="1" applyAlignment="1">
      <alignment horizontal="center" vertical="center"/>
    </xf>
    <xf numFmtId="0" fontId="10" fillId="7" borderId="20" xfId="3" applyFont="1" applyFill="1" applyBorder="1" applyAlignment="1">
      <alignment horizontal="center" vertical="center"/>
    </xf>
    <xf numFmtId="0" fontId="10" fillId="7" borderId="20" xfId="2" applyFont="1" applyFill="1" applyBorder="1" applyAlignment="1">
      <alignment horizontal="center" vertical="center"/>
    </xf>
    <xf numFmtId="0" fontId="10" fillId="7" borderId="20" xfId="2" applyFont="1" applyFill="1" applyBorder="1" applyAlignment="1">
      <alignment horizontal="center" vertical="center" wrapText="1"/>
    </xf>
    <xf numFmtId="0" fontId="10" fillId="7" borderId="20" xfId="3" applyFont="1" applyFill="1" applyBorder="1" applyAlignment="1">
      <alignment horizontal="center" vertical="center" wrapText="1"/>
    </xf>
    <xf numFmtId="0" fontId="6" fillId="0" borderId="20" xfId="2" applyBorder="1" applyAlignment="1">
      <alignment vertical="top" wrapText="1"/>
    </xf>
    <xf numFmtId="0" fontId="6" fillId="0" borderId="20" xfId="2" applyBorder="1" applyAlignment="1">
      <alignment horizontal="center" vertical="top" wrapText="1"/>
    </xf>
    <xf numFmtId="0" fontId="6" fillId="0" borderId="20" xfId="2" quotePrefix="1" applyBorder="1" applyAlignment="1">
      <alignment horizontal="center" vertical="top" wrapText="1"/>
    </xf>
    <xf numFmtId="14" fontId="6" fillId="0" borderId="20" xfId="2" applyNumberFormat="1" applyBorder="1" applyAlignment="1">
      <alignment vertical="top" wrapText="1"/>
    </xf>
    <xf numFmtId="0" fontId="6" fillId="0" borderId="20" xfId="2" applyBorder="1" applyAlignment="1">
      <alignment horizontal="left" vertical="top" wrapText="1"/>
    </xf>
    <xf numFmtId="0" fontId="6" fillId="0" borderId="0" xfId="2" applyAlignment="1">
      <alignment vertical="top" wrapText="1"/>
    </xf>
    <xf numFmtId="0" fontId="6" fillId="0" borderId="20" xfId="2" applyBorder="1"/>
    <xf numFmtId="0" fontId="6" fillId="0" borderId="20" xfId="2" applyBorder="1" applyAlignment="1">
      <alignment horizontal="center" vertical="center" wrapText="1"/>
    </xf>
    <xf numFmtId="0" fontId="10" fillId="0" borderId="20" xfId="2" applyFont="1" applyBorder="1" applyAlignment="1">
      <alignment horizontal="left" vertical="top" wrapText="1"/>
    </xf>
    <xf numFmtId="0" fontId="2" fillId="0" borderId="21" xfId="4" applyBorder="1" applyAlignment="1">
      <alignment vertical="center"/>
    </xf>
    <xf numFmtId="0" fontId="2" fillId="0" borderId="22" xfId="4" applyBorder="1" applyAlignment="1">
      <alignment vertical="center"/>
    </xf>
    <xf numFmtId="0" fontId="2" fillId="0" borderId="23" xfId="4" applyBorder="1" applyAlignment="1">
      <alignment vertical="center"/>
    </xf>
    <xf numFmtId="0" fontId="2" fillId="0" borderId="24" xfId="4" applyBorder="1" applyAlignment="1">
      <alignment horizontal="center" vertical="center"/>
    </xf>
    <xf numFmtId="0" fontId="2" fillId="0" borderId="0" xfId="4" applyAlignment="1" applyProtection="1">
      <alignment vertical="center"/>
      <protection locked="0"/>
    </xf>
    <xf numFmtId="0" fontId="2" fillId="0" borderId="0" xfId="4" applyAlignment="1">
      <alignment vertical="center"/>
    </xf>
    <xf numFmtId="0" fontId="2" fillId="0" borderId="26" xfId="4" applyBorder="1" applyAlignment="1">
      <alignment vertical="center"/>
    </xf>
    <xf numFmtId="0" fontId="2" fillId="0" borderId="26" xfId="4" applyBorder="1" applyAlignment="1">
      <alignment horizontal="center" vertical="center" shrinkToFit="1"/>
    </xf>
    <xf numFmtId="0" fontId="2" fillId="0" borderId="26" xfId="4" applyBorder="1" applyAlignment="1">
      <alignment horizontal="center" vertical="center"/>
    </xf>
    <xf numFmtId="0" fontId="2" fillId="3" borderId="26" xfId="4" applyFill="1" applyBorder="1" applyAlignment="1">
      <alignment horizontal="center" vertical="center" shrinkToFit="1"/>
    </xf>
    <xf numFmtId="0" fontId="2" fillId="0" borderId="28" xfId="4" applyBorder="1" applyAlignment="1">
      <alignment vertical="center"/>
    </xf>
    <xf numFmtId="0" fontId="2" fillId="0" borderId="29" xfId="4" applyBorder="1" applyAlignment="1">
      <alignment vertical="center"/>
    </xf>
    <xf numFmtId="0" fontId="2" fillId="0" borderId="30" xfId="4" applyBorder="1" applyAlignment="1">
      <alignment vertical="center"/>
    </xf>
    <xf numFmtId="0" fontId="2" fillId="0" borderId="29" xfId="4" applyBorder="1" applyAlignment="1">
      <alignment horizontal="center" vertical="center"/>
    </xf>
    <xf numFmtId="0" fontId="2" fillId="0" borderId="30" xfId="4" applyBorder="1" applyAlignment="1">
      <alignment horizontal="center" vertical="center"/>
    </xf>
    <xf numFmtId="14" fontId="2" fillId="0" borderId="30" xfId="4" applyNumberFormat="1" applyBorder="1" applyAlignment="1">
      <alignment horizontal="center" vertical="center" shrinkToFit="1"/>
    </xf>
    <xf numFmtId="0" fontId="2" fillId="0" borderId="31" xfId="4" applyBorder="1" applyAlignment="1">
      <alignment vertical="center"/>
    </xf>
    <xf numFmtId="0" fontId="2" fillId="0" borderId="32" xfId="4" applyBorder="1" applyAlignment="1">
      <alignment horizontal="center" vertical="center"/>
    </xf>
    <xf numFmtId="0" fontId="2" fillId="0" borderId="25" xfId="4" applyBorder="1" applyAlignment="1">
      <alignment vertical="center"/>
    </xf>
    <xf numFmtId="0" fontId="8" fillId="0" borderId="26" xfId="4" applyFont="1" applyBorder="1" applyAlignment="1" applyProtection="1">
      <alignment horizontal="center" vertical="center"/>
      <protection locked="0"/>
    </xf>
    <xf numFmtId="0" fontId="2" fillId="0" borderId="29" xfId="4" applyBorder="1" applyAlignment="1" applyProtection="1">
      <alignment vertical="center"/>
      <protection locked="0"/>
    </xf>
    <xf numFmtId="0" fontId="2" fillId="0" borderId="30" xfId="4" applyBorder="1" applyAlignment="1" applyProtection="1">
      <alignment vertical="center"/>
      <protection locked="0"/>
    </xf>
    <xf numFmtId="38" fontId="13" fillId="3" borderId="0" xfId="5" applyFont="1" applyFill="1" applyBorder="1" applyAlignment="1" applyProtection="1">
      <alignment vertical="center"/>
      <protection locked="0"/>
    </xf>
    <xf numFmtId="0" fontId="8" fillId="0" borderId="0" xfId="4" applyFont="1" applyAlignment="1" applyProtection="1">
      <alignment horizontal="center" vertical="center"/>
      <protection locked="0"/>
    </xf>
    <xf numFmtId="0" fontId="2" fillId="0" borderId="32" xfId="4" applyBorder="1" applyAlignment="1">
      <alignment vertical="center"/>
    </xf>
    <xf numFmtId="0" fontId="8" fillId="0" borderId="30" xfId="4" applyFont="1" applyBorder="1" applyAlignment="1">
      <alignment vertical="center"/>
    </xf>
    <xf numFmtId="178" fontId="14" fillId="0" borderId="0" xfId="4" applyNumberFormat="1" applyFont="1" applyAlignment="1">
      <alignment vertical="center"/>
    </xf>
    <xf numFmtId="0" fontId="8" fillId="0" borderId="26" xfId="4" applyFont="1" applyBorder="1" applyAlignment="1">
      <alignment horizontal="center" vertical="center"/>
    </xf>
    <xf numFmtId="1" fontId="14" fillId="0" borderId="0" xfId="4" applyNumberFormat="1" applyFont="1" applyAlignment="1">
      <alignment vertical="center"/>
    </xf>
    <xf numFmtId="0" fontId="15" fillId="0" borderId="29" xfId="4" applyFont="1" applyBorder="1" applyAlignment="1">
      <alignment horizontal="center" vertical="center"/>
    </xf>
    <xf numFmtId="0" fontId="14" fillId="0" borderId="29" xfId="4" applyFont="1" applyBorder="1" applyAlignment="1">
      <alignment vertical="center"/>
    </xf>
    <xf numFmtId="0" fontId="8" fillId="0" borderId="29" xfId="4" applyFont="1" applyBorder="1" applyAlignment="1">
      <alignment horizontal="center" vertical="center"/>
    </xf>
    <xf numFmtId="0" fontId="16" fillId="0" borderId="0" xfId="4" applyFont="1" applyAlignment="1">
      <alignment vertical="center"/>
    </xf>
    <xf numFmtId="0" fontId="8" fillId="0" borderId="0" xfId="4" applyFont="1" applyAlignment="1">
      <alignment horizontal="center" vertical="center"/>
    </xf>
    <xf numFmtId="0" fontId="14" fillId="0" borderId="0" xfId="4" applyFont="1" applyAlignment="1">
      <alignment vertical="center"/>
    </xf>
    <xf numFmtId="0" fontId="8" fillId="0" borderId="0" xfId="4" applyFont="1" applyAlignment="1">
      <alignment vertical="center"/>
    </xf>
    <xf numFmtId="0" fontId="17" fillId="0" borderId="0" xfId="4" applyFont="1" applyAlignment="1">
      <alignment vertical="center"/>
    </xf>
    <xf numFmtId="179" fontId="14" fillId="0" borderId="0" xfId="4" applyNumberFormat="1" applyFont="1" applyAlignment="1">
      <alignment vertical="center"/>
    </xf>
    <xf numFmtId="178" fontId="2" fillId="0" borderId="0" xfId="4" applyNumberFormat="1" applyAlignment="1">
      <alignment vertical="center"/>
    </xf>
    <xf numFmtId="0" fontId="14" fillId="3" borderId="0" xfId="4" applyFont="1" applyFill="1" applyAlignment="1">
      <alignment vertical="center"/>
    </xf>
    <xf numFmtId="0" fontId="19" fillId="0" borderId="29" xfId="4" applyFont="1" applyBorder="1" applyAlignment="1">
      <alignment vertical="center"/>
    </xf>
    <xf numFmtId="0" fontId="8" fillId="0" borderId="30" xfId="4" applyFont="1" applyBorder="1" applyAlignment="1">
      <alignment horizontal="center" vertical="center"/>
    </xf>
    <xf numFmtId="0" fontId="8" fillId="0" borderId="29" xfId="4" applyFont="1" applyBorder="1" applyAlignment="1">
      <alignment vertical="center"/>
    </xf>
    <xf numFmtId="180" fontId="2" fillId="0" borderId="29" xfId="4" applyNumberFormat="1" applyBorder="1" applyAlignment="1">
      <alignment vertical="center"/>
    </xf>
    <xf numFmtId="0" fontId="8" fillId="0" borderId="0" xfId="4" applyFont="1" applyAlignment="1" applyProtection="1">
      <alignment vertical="center"/>
      <protection locked="0"/>
    </xf>
    <xf numFmtId="0" fontId="2" fillId="0" borderId="26" xfId="4" applyBorder="1" applyAlignment="1" applyProtection="1">
      <alignment vertical="center"/>
      <protection locked="0"/>
    </xf>
    <xf numFmtId="0" fontId="2" fillId="0" borderId="27" xfId="4" applyBorder="1" applyAlignment="1">
      <alignment vertical="center"/>
    </xf>
    <xf numFmtId="0" fontId="2" fillId="0" borderId="0" xfId="4" applyProtection="1">
      <protection locked="0"/>
    </xf>
    <xf numFmtId="0" fontId="2" fillId="0" borderId="0" xfId="4"/>
    <xf numFmtId="0" fontId="2" fillId="8" borderId="33" xfId="4" applyFill="1" applyBorder="1" applyAlignment="1">
      <alignment vertical="center"/>
    </xf>
    <xf numFmtId="0" fontId="2" fillId="8" borderId="24" xfId="4" applyFill="1" applyBorder="1" applyAlignment="1">
      <alignment horizontal="center" vertical="center"/>
    </xf>
    <xf numFmtId="0" fontId="5" fillId="0" borderId="4" xfId="4" applyFont="1" applyBorder="1" applyAlignment="1">
      <alignment vertical="center"/>
    </xf>
    <xf numFmtId="0" fontId="2" fillId="0" borderId="6" xfId="4" applyBorder="1" applyAlignment="1">
      <alignment vertical="center"/>
    </xf>
    <xf numFmtId="1" fontId="2" fillId="0" borderId="20" xfId="4" applyNumberFormat="1" applyBorder="1" applyAlignment="1">
      <alignment vertical="center"/>
    </xf>
    <xf numFmtId="0" fontId="2" fillId="0" borderId="20" xfId="2" applyFont="1" applyBorder="1"/>
    <xf numFmtId="0" fontId="2" fillId="0" borderId="20" xfId="4" applyBorder="1" applyAlignment="1">
      <alignment vertical="center"/>
    </xf>
    <xf numFmtId="0" fontId="5" fillId="0" borderId="29" xfId="4" applyFont="1" applyBorder="1" applyAlignment="1">
      <alignment vertical="center"/>
    </xf>
    <xf numFmtId="1" fontId="2" fillId="8" borderId="30" xfId="4" applyNumberFormat="1" applyFill="1" applyBorder="1" applyAlignment="1" applyProtection="1">
      <alignment vertical="center"/>
      <protection locked="0"/>
    </xf>
    <xf numFmtId="0" fontId="2" fillId="8" borderId="30" xfId="4" applyFill="1" applyBorder="1" applyAlignment="1" applyProtection="1">
      <alignment vertical="center"/>
      <protection locked="0"/>
    </xf>
    <xf numFmtId="0" fontId="2" fillId="8" borderId="24" xfId="4" applyFill="1" applyBorder="1" applyAlignment="1" applyProtection="1">
      <alignment horizontal="center" vertical="center"/>
      <protection locked="0"/>
    </xf>
    <xf numFmtId="181" fontId="2" fillId="3" borderId="30" xfId="4" applyNumberFormat="1" applyFill="1" applyBorder="1" applyAlignment="1" applyProtection="1">
      <alignment vertical="center"/>
      <protection locked="0"/>
    </xf>
    <xf numFmtId="0" fontId="20" fillId="0" borderId="0" xfId="2" applyFont="1" applyAlignment="1">
      <alignment vertical="center"/>
    </xf>
    <xf numFmtId="0" fontId="20" fillId="9" borderId="1" xfId="2" applyFont="1" applyFill="1" applyBorder="1" applyAlignment="1">
      <alignment vertical="center"/>
    </xf>
    <xf numFmtId="0" fontId="20" fillId="9" borderId="7" xfId="2" applyFont="1" applyFill="1" applyBorder="1" applyAlignment="1">
      <alignment vertical="center"/>
    </xf>
    <xf numFmtId="0" fontId="20" fillId="9" borderId="4" xfId="2" applyFont="1" applyFill="1" applyBorder="1" applyAlignment="1">
      <alignment vertical="center"/>
    </xf>
    <xf numFmtId="0" fontId="20" fillId="9" borderId="5" xfId="2" applyFont="1" applyFill="1" applyBorder="1" applyAlignment="1">
      <alignment vertical="center"/>
    </xf>
    <xf numFmtId="0" fontId="20" fillId="9" borderId="6" xfId="2" applyFont="1" applyFill="1" applyBorder="1" applyAlignment="1">
      <alignment vertical="center"/>
    </xf>
    <xf numFmtId="0" fontId="20" fillId="9" borderId="3" xfId="2" applyFont="1" applyFill="1" applyBorder="1" applyAlignment="1">
      <alignment vertical="center"/>
    </xf>
    <xf numFmtId="0" fontId="20" fillId="9" borderId="8" xfId="2" applyFont="1" applyFill="1" applyBorder="1" applyAlignment="1">
      <alignment vertical="center"/>
    </xf>
    <xf numFmtId="0" fontId="20" fillId="9" borderId="41" xfId="2" applyFont="1" applyFill="1" applyBorder="1" applyAlignment="1">
      <alignment vertical="center"/>
    </xf>
    <xf numFmtId="0" fontId="20" fillId="9" borderId="42" xfId="2" applyFont="1" applyFill="1" applyBorder="1" applyAlignment="1">
      <alignment vertical="center"/>
    </xf>
    <xf numFmtId="0" fontId="20" fillId="10" borderId="20" xfId="2" applyFont="1" applyFill="1" applyBorder="1" applyAlignment="1">
      <alignment horizontal="center" vertical="center"/>
    </xf>
    <xf numFmtId="0" fontId="20" fillId="10" borderId="20" xfId="2" applyFont="1" applyFill="1" applyBorder="1" applyAlignment="1">
      <alignment vertical="center"/>
    </xf>
    <xf numFmtId="0" fontId="20" fillId="10" borderId="4" xfId="2" applyFont="1" applyFill="1" applyBorder="1" applyAlignment="1">
      <alignment vertical="center"/>
    </xf>
    <xf numFmtId="0" fontId="20" fillId="10" borderId="5" xfId="2" applyFont="1" applyFill="1" applyBorder="1" applyAlignment="1">
      <alignment vertical="center"/>
    </xf>
    <xf numFmtId="0" fontId="20" fillId="10" borderId="20"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20" fillId="10" borderId="6" xfId="2" applyFont="1" applyFill="1" applyBorder="1" applyAlignment="1">
      <alignment horizontal="centerContinuous" vertical="center"/>
    </xf>
    <xf numFmtId="0" fontId="20" fillId="9" borderId="12" xfId="2" applyFont="1" applyFill="1" applyBorder="1" applyAlignment="1">
      <alignment horizontal="center" vertical="center"/>
    </xf>
    <xf numFmtId="0" fontId="20" fillId="9" borderId="12" xfId="2" applyFont="1" applyFill="1" applyBorder="1" applyAlignment="1">
      <alignment vertical="center"/>
    </xf>
    <xf numFmtId="0" fontId="20" fillId="11" borderId="1" xfId="2" applyFont="1" applyFill="1" applyBorder="1" applyAlignment="1">
      <alignment vertical="center"/>
    </xf>
    <xf numFmtId="0" fontId="20" fillId="11" borderId="5" xfId="2" applyFont="1" applyFill="1" applyBorder="1" applyAlignment="1">
      <alignment vertical="center"/>
    </xf>
    <xf numFmtId="0" fontId="20" fillId="11" borderId="20" xfId="2" applyFont="1" applyFill="1" applyBorder="1" applyAlignment="1">
      <alignment horizontal="center" vertical="center"/>
    </xf>
    <xf numFmtId="0" fontId="20" fillId="9" borderId="20" xfId="2" applyFont="1" applyFill="1" applyBorder="1" applyAlignment="1">
      <alignment horizontal="center" vertical="center"/>
    </xf>
    <xf numFmtId="0" fontId="20" fillId="9" borderId="13" xfId="2" applyFont="1" applyFill="1" applyBorder="1" applyAlignment="1">
      <alignment horizontal="center" vertical="center"/>
    </xf>
    <xf numFmtId="0" fontId="20" fillId="9" borderId="13" xfId="2" applyFont="1" applyFill="1" applyBorder="1" applyAlignment="1">
      <alignment vertical="center"/>
    </xf>
    <xf numFmtId="0" fontId="20" fillId="11" borderId="0" xfId="2" applyFont="1" applyFill="1" applyAlignment="1">
      <alignment vertical="center"/>
    </xf>
    <xf numFmtId="0" fontId="20" fillId="9" borderId="2" xfId="2" applyFont="1" applyFill="1" applyBorder="1" applyAlignment="1">
      <alignment vertical="center"/>
    </xf>
    <xf numFmtId="181" fontId="20" fillId="9" borderId="12" xfId="2" applyNumberFormat="1" applyFont="1" applyFill="1" applyBorder="1" applyAlignment="1">
      <alignment horizontal="center" vertical="center"/>
    </xf>
    <xf numFmtId="0" fontId="20" fillId="9" borderId="17" xfId="2" applyFont="1" applyFill="1" applyBorder="1" applyAlignment="1">
      <alignment vertical="center"/>
    </xf>
    <xf numFmtId="0" fontId="20" fillId="9" borderId="43" xfId="2" applyFont="1" applyFill="1" applyBorder="1" applyAlignment="1">
      <alignment vertical="center"/>
    </xf>
    <xf numFmtId="0" fontId="20" fillId="9" borderId="44" xfId="2" applyFont="1" applyFill="1" applyBorder="1" applyAlignment="1">
      <alignment vertical="center"/>
    </xf>
    <xf numFmtId="0" fontId="20" fillId="9" borderId="45" xfId="2" applyFont="1" applyFill="1" applyBorder="1" applyAlignment="1">
      <alignment horizontal="center" vertical="center"/>
    </xf>
    <xf numFmtId="181" fontId="20" fillId="9" borderId="45" xfId="2" applyNumberFormat="1" applyFont="1" applyFill="1" applyBorder="1" applyAlignment="1">
      <alignment horizontal="center" vertical="center"/>
    </xf>
    <xf numFmtId="0" fontId="20" fillId="9" borderId="14" xfId="2" applyFont="1" applyFill="1" applyBorder="1" applyAlignment="1">
      <alignment horizontal="center" vertical="center"/>
    </xf>
    <xf numFmtId="0" fontId="20" fillId="9" borderId="46" xfId="2" applyFont="1" applyFill="1" applyBorder="1" applyAlignment="1">
      <alignment vertical="center"/>
    </xf>
    <xf numFmtId="181" fontId="20" fillId="9" borderId="14" xfId="2" applyNumberFormat="1" applyFont="1" applyFill="1" applyBorder="1" applyAlignment="1">
      <alignment horizontal="center" vertical="center"/>
    </xf>
    <xf numFmtId="0" fontId="21" fillId="0" borderId="0" xfId="2" applyFont="1" applyAlignment="1">
      <alignment vertical="center"/>
    </xf>
    <xf numFmtId="181" fontId="20" fillId="9" borderId="20" xfId="2" applyNumberFormat="1" applyFont="1" applyFill="1" applyBorder="1" applyAlignment="1">
      <alignment horizontal="center" vertical="center"/>
    </xf>
    <xf numFmtId="0" fontId="20" fillId="11" borderId="20" xfId="2" applyFont="1" applyFill="1" applyBorder="1" applyAlignment="1">
      <alignment vertical="center"/>
    </xf>
    <xf numFmtId="0" fontId="20" fillId="9" borderId="0" xfId="2" applyFont="1" applyFill="1" applyAlignment="1">
      <alignment vertical="center"/>
    </xf>
    <xf numFmtId="0" fontId="20" fillId="11" borderId="14" xfId="2" applyFont="1" applyFill="1" applyBorder="1" applyAlignment="1">
      <alignment vertical="center"/>
    </xf>
    <xf numFmtId="0" fontId="20" fillId="11" borderId="4" xfId="2" applyFont="1" applyFill="1" applyBorder="1" applyAlignment="1">
      <alignment vertical="center"/>
    </xf>
    <xf numFmtId="0" fontId="20" fillId="11" borderId="13" xfId="2" applyFont="1" applyFill="1" applyBorder="1" applyAlignment="1">
      <alignment vertical="center"/>
    </xf>
    <xf numFmtId="0" fontId="20" fillId="10" borderId="41" xfId="2" applyFont="1" applyFill="1" applyBorder="1" applyAlignment="1">
      <alignment vertical="center"/>
    </xf>
    <xf numFmtId="0" fontId="20" fillId="10" borderId="46" xfId="2" applyFont="1" applyFill="1" applyBorder="1" applyAlignment="1">
      <alignment vertical="center"/>
    </xf>
    <xf numFmtId="0" fontId="20" fillId="10" borderId="6" xfId="2" applyFont="1" applyFill="1" applyBorder="1" applyAlignment="1">
      <alignment vertical="center"/>
    </xf>
    <xf numFmtId="0" fontId="20" fillId="11" borderId="14" xfId="2" applyFont="1" applyFill="1" applyBorder="1" applyAlignment="1">
      <alignment horizontal="center" vertical="center"/>
    </xf>
    <xf numFmtId="0" fontId="20" fillId="9" borderId="14" xfId="2" applyFont="1" applyFill="1" applyBorder="1" applyAlignment="1">
      <alignment horizontal="center"/>
    </xf>
    <xf numFmtId="0" fontId="20" fillId="9" borderId="13" xfId="2" applyFont="1" applyFill="1" applyBorder="1"/>
    <xf numFmtId="0" fontId="20" fillId="11" borderId="0" xfId="2" applyFont="1" applyFill="1"/>
    <xf numFmtId="0" fontId="20" fillId="9" borderId="5" xfId="2" applyFont="1" applyFill="1" applyBorder="1"/>
    <xf numFmtId="0" fontId="20" fillId="9" borderId="6" xfId="2" applyFont="1" applyFill="1" applyBorder="1"/>
    <xf numFmtId="0" fontId="20" fillId="9" borderId="4" xfId="2" applyFont="1" applyFill="1" applyBorder="1"/>
    <xf numFmtId="0" fontId="20" fillId="0" borderId="0" xfId="2" applyFont="1"/>
    <xf numFmtId="0" fontId="20" fillId="9" borderId="47" xfId="2" applyFont="1" applyFill="1" applyBorder="1" applyAlignment="1">
      <alignment vertical="center"/>
    </xf>
    <xf numFmtId="49" fontId="20" fillId="9" borderId="3" xfId="2" applyNumberFormat="1" applyFont="1" applyFill="1" applyBorder="1" applyAlignment="1">
      <alignment vertical="center"/>
    </xf>
    <xf numFmtId="0" fontId="20" fillId="9" borderId="20" xfId="2" applyFont="1" applyFill="1" applyBorder="1" applyAlignment="1">
      <alignment horizontal="center"/>
    </xf>
    <xf numFmtId="0" fontId="20" fillId="11" borderId="14" xfId="2" applyFont="1" applyFill="1" applyBorder="1"/>
    <xf numFmtId="0" fontId="20" fillId="11" borderId="3" xfId="2" applyFont="1" applyFill="1" applyBorder="1" applyAlignment="1">
      <alignment vertical="center"/>
    </xf>
    <xf numFmtId="0" fontId="20" fillId="11" borderId="2" xfId="2" applyFont="1" applyFill="1" applyBorder="1" applyAlignment="1">
      <alignment vertical="center"/>
    </xf>
    <xf numFmtId="0" fontId="20" fillId="12" borderId="4" xfId="2" applyFont="1" applyFill="1" applyBorder="1" applyAlignment="1">
      <alignment vertical="center"/>
    </xf>
    <xf numFmtId="0" fontId="20" fillId="12" borderId="5" xfId="2" applyFont="1" applyFill="1" applyBorder="1" applyAlignment="1">
      <alignment vertical="center"/>
    </xf>
    <xf numFmtId="0" fontId="20" fillId="12" borderId="20" xfId="2" applyFont="1" applyFill="1" applyBorder="1" applyAlignment="1">
      <alignment horizontal="center" vertical="center"/>
    </xf>
    <xf numFmtId="181" fontId="20" fillId="12" borderId="20" xfId="2" applyNumberFormat="1" applyFont="1" applyFill="1" applyBorder="1" applyAlignment="1">
      <alignment horizontal="center" vertical="center"/>
    </xf>
    <xf numFmtId="0" fontId="20" fillId="12" borderId="6" xfId="2" applyFont="1" applyFill="1" applyBorder="1" applyAlignment="1">
      <alignment vertical="center"/>
    </xf>
    <xf numFmtId="0" fontId="20" fillId="11" borderId="46" xfId="2" applyFont="1" applyFill="1" applyBorder="1" applyAlignment="1">
      <alignment vertical="center"/>
    </xf>
    <xf numFmtId="0" fontId="20" fillId="9" borderId="14" xfId="2" applyFont="1" applyFill="1" applyBorder="1" applyAlignment="1">
      <alignment vertical="center"/>
    </xf>
    <xf numFmtId="0" fontId="20" fillId="9" borderId="20" xfId="2" applyFont="1" applyFill="1" applyBorder="1" applyAlignment="1">
      <alignment vertical="center"/>
    </xf>
    <xf numFmtId="0" fontId="20" fillId="10" borderId="2" xfId="2" applyFont="1" applyFill="1" applyBorder="1" applyAlignment="1">
      <alignment vertical="center"/>
    </xf>
    <xf numFmtId="0" fontId="20" fillId="10" borderId="7" xfId="2" applyFont="1" applyFill="1" applyBorder="1" applyAlignment="1">
      <alignment vertical="center"/>
    </xf>
    <xf numFmtId="181" fontId="20" fillId="12" borderId="12" xfId="2" applyNumberFormat="1" applyFont="1" applyFill="1" applyBorder="1" applyAlignment="1">
      <alignment horizontal="center" vertical="center"/>
    </xf>
    <xf numFmtId="0" fontId="20" fillId="12" borderId="12" xfId="2" applyFont="1" applyFill="1" applyBorder="1" applyAlignment="1">
      <alignment horizontal="center" vertical="center"/>
    </xf>
    <xf numFmtId="0" fontId="20" fillId="12" borderId="1" xfId="2" applyFont="1" applyFill="1" applyBorder="1" applyAlignment="1">
      <alignment vertical="center"/>
    </xf>
    <xf numFmtId="0" fontId="20" fillId="12" borderId="2" xfId="2" applyFont="1" applyFill="1" applyBorder="1" applyAlignment="1">
      <alignment vertical="center"/>
    </xf>
    <xf numFmtId="0" fontId="20" fillId="12" borderId="7" xfId="2" applyFont="1" applyFill="1" applyBorder="1" applyAlignment="1">
      <alignment vertical="center"/>
    </xf>
    <xf numFmtId="0" fontId="20" fillId="9" borderId="48" xfId="2" applyFont="1" applyFill="1" applyBorder="1" applyAlignment="1">
      <alignment horizontal="center" vertical="center"/>
    </xf>
    <xf numFmtId="0" fontId="20" fillId="0" borderId="45" xfId="2" applyFont="1" applyBorder="1" applyAlignment="1">
      <alignment horizontal="center" vertical="center"/>
    </xf>
    <xf numFmtId="0" fontId="20" fillId="10" borderId="43" xfId="2" applyFont="1" applyFill="1" applyBorder="1" applyAlignment="1">
      <alignment vertical="center"/>
    </xf>
    <xf numFmtId="0" fontId="20" fillId="10" borderId="44" xfId="2" applyFont="1" applyFill="1" applyBorder="1" applyAlignment="1">
      <alignment vertical="center"/>
    </xf>
    <xf numFmtId="0" fontId="20" fillId="0" borderId="14" xfId="2" applyFont="1" applyBorder="1" applyAlignment="1">
      <alignment horizontal="center" vertical="center"/>
    </xf>
    <xf numFmtId="0" fontId="20" fillId="10" borderId="42" xfId="2" applyFont="1" applyFill="1" applyBorder="1" applyAlignment="1">
      <alignment vertical="center"/>
    </xf>
    <xf numFmtId="181" fontId="20" fillId="0" borderId="45" xfId="2" applyNumberFormat="1" applyFont="1" applyBorder="1" applyAlignment="1">
      <alignment horizontal="center" vertical="center"/>
    </xf>
    <xf numFmtId="181" fontId="20" fillId="0" borderId="14" xfId="2" applyNumberFormat="1" applyFont="1" applyBorder="1" applyAlignment="1">
      <alignment horizontal="center" vertical="center"/>
    </xf>
    <xf numFmtId="181" fontId="20" fillId="0" borderId="20" xfId="2" applyNumberFormat="1" applyFont="1" applyBorder="1" applyAlignment="1">
      <alignment horizontal="center" vertical="center"/>
    </xf>
    <xf numFmtId="0" fontId="20" fillId="9" borderId="49" xfId="2" applyFont="1" applyFill="1" applyBorder="1" applyAlignment="1">
      <alignment vertical="center"/>
    </xf>
    <xf numFmtId="0" fontId="20" fillId="0" borderId="20" xfId="2" applyFont="1" applyBorder="1" applyAlignment="1">
      <alignment horizontal="center" vertical="center"/>
    </xf>
    <xf numFmtId="0" fontId="20" fillId="9" borderId="50" xfId="6" applyFont="1" applyFill="1" applyBorder="1" applyAlignment="1">
      <alignment horizontal="center" vertical="center"/>
    </xf>
    <xf numFmtId="0" fontId="21" fillId="9" borderId="50" xfId="6" applyFont="1" applyFill="1" applyBorder="1" applyAlignment="1">
      <alignment horizontal="center" vertical="center"/>
    </xf>
    <xf numFmtId="0" fontId="21" fillId="9" borderId="51" xfId="6" applyFont="1" applyFill="1" applyBorder="1" applyAlignment="1">
      <alignment horizontal="centerContinuous" vertical="center"/>
    </xf>
    <xf numFmtId="0" fontId="20" fillId="9" borderId="52" xfId="2" applyFont="1" applyFill="1" applyBorder="1" applyAlignment="1">
      <alignment horizontal="centerContinuous" vertical="center"/>
    </xf>
    <xf numFmtId="0" fontId="26" fillId="9" borderId="50" xfId="7" applyFont="1" applyFill="1" applyBorder="1" applyAlignment="1">
      <alignment horizontal="center" vertical="center"/>
    </xf>
    <xf numFmtId="0" fontId="20" fillId="9" borderId="50" xfId="6" applyFont="1" applyFill="1" applyBorder="1">
      <alignment vertical="center"/>
    </xf>
    <xf numFmtId="0" fontId="20" fillId="9" borderId="51" xfId="6" applyFont="1" applyFill="1" applyBorder="1">
      <alignment vertical="center"/>
    </xf>
    <xf numFmtId="0" fontId="20" fillId="9" borderId="52" xfId="2" applyFont="1" applyFill="1" applyBorder="1" applyAlignment="1">
      <alignment vertical="center"/>
    </xf>
    <xf numFmtId="0" fontId="27" fillId="0" borderId="0" xfId="2" applyFont="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0" xfId="1" applyFont="1" applyAlignment="1">
      <alignment horizontal="center" vertical="center"/>
    </xf>
    <xf numFmtId="0" fontId="3" fillId="0" borderId="9" xfId="1" applyFont="1" applyBorder="1" applyAlignment="1">
      <alignment horizontal="center" vertical="center"/>
    </xf>
    <xf numFmtId="0" fontId="3" fillId="0" borderId="10" xfId="1" applyFont="1" applyBorder="1" applyAlignment="1">
      <alignment horizontal="center" vertical="center"/>
    </xf>
    <xf numFmtId="0" fontId="5" fillId="2" borderId="4" xfId="1" applyFont="1" applyFill="1" applyBorder="1" applyAlignment="1">
      <alignment horizontal="center" vertical="top"/>
    </xf>
    <xf numFmtId="0" fontId="5" fillId="2" borderId="5" xfId="1" applyFont="1" applyFill="1" applyBorder="1" applyAlignment="1">
      <alignment horizontal="center" vertical="top"/>
    </xf>
    <xf numFmtId="0" fontId="5" fillId="2" borderId="6" xfId="1" applyFont="1" applyFill="1" applyBorder="1" applyAlignment="1">
      <alignment horizontal="center" vertical="top"/>
    </xf>
    <xf numFmtId="0" fontId="5" fillId="2" borderId="1" xfId="1" applyFont="1" applyFill="1" applyBorder="1" applyAlignment="1">
      <alignment horizontal="center" vertical="top"/>
    </xf>
    <xf numFmtId="0" fontId="5" fillId="2" borderId="2" xfId="1" applyFont="1" applyFill="1" applyBorder="1" applyAlignment="1">
      <alignment horizontal="center" vertical="top"/>
    </xf>
    <xf numFmtId="0" fontId="5" fillId="2" borderId="7" xfId="1" applyFont="1" applyFill="1" applyBorder="1" applyAlignment="1">
      <alignment horizontal="center" vertical="top"/>
    </xf>
    <xf numFmtId="0" fontId="5" fillId="3" borderId="1" xfId="1" applyFont="1" applyFill="1" applyBorder="1" applyAlignment="1">
      <alignment horizontal="center" vertical="center" wrapText="1"/>
    </xf>
    <xf numFmtId="0" fontId="6" fillId="3" borderId="2" xfId="2" applyFill="1" applyBorder="1" applyAlignment="1">
      <alignment horizontal="center" vertical="center" wrapText="1"/>
    </xf>
    <xf numFmtId="0" fontId="6" fillId="3" borderId="7" xfId="2" applyFill="1" applyBorder="1" applyAlignment="1">
      <alignment horizontal="center" vertical="center" wrapText="1"/>
    </xf>
    <xf numFmtId="0" fontId="6" fillId="3" borderId="3" xfId="2" applyFill="1" applyBorder="1" applyAlignment="1">
      <alignment horizontal="center" vertical="center" wrapText="1"/>
    </xf>
    <xf numFmtId="0" fontId="6" fillId="3" borderId="0" xfId="2" applyFill="1" applyAlignment="1">
      <alignment horizontal="center" vertical="center" wrapText="1"/>
    </xf>
    <xf numFmtId="0" fontId="6" fillId="3" borderId="8" xfId="2" applyFill="1" applyBorder="1" applyAlignment="1">
      <alignment horizontal="center" vertical="center" wrapText="1"/>
    </xf>
    <xf numFmtId="0" fontId="6" fillId="3" borderId="9" xfId="2" applyFill="1" applyBorder="1" applyAlignment="1">
      <alignment horizontal="center" vertical="center" wrapText="1"/>
    </xf>
    <xf numFmtId="0" fontId="6" fillId="3" borderId="10" xfId="2" applyFill="1" applyBorder="1" applyAlignment="1">
      <alignment horizontal="center" vertical="center" wrapText="1"/>
    </xf>
    <xf numFmtId="0" fontId="6" fillId="3" borderId="11" xfId="2" applyFill="1" applyBorder="1" applyAlignment="1">
      <alignment horizontal="center" vertical="center" wrapText="1"/>
    </xf>
    <xf numFmtId="0" fontId="5" fillId="0" borderId="1" xfId="1" applyFont="1" applyBorder="1" applyAlignment="1">
      <alignment horizontal="center" vertical="top"/>
    </xf>
    <xf numFmtId="0" fontId="5" fillId="0" borderId="2" xfId="1" applyFont="1" applyBorder="1" applyAlignment="1">
      <alignment horizontal="center" vertical="top"/>
    </xf>
    <xf numFmtId="0" fontId="5" fillId="0" borderId="7" xfId="1" applyFont="1" applyBorder="1" applyAlignment="1">
      <alignment horizontal="center" vertical="top"/>
    </xf>
    <xf numFmtId="0" fontId="5" fillId="0" borderId="3" xfId="1" applyFont="1" applyBorder="1" applyAlignment="1">
      <alignment horizontal="center"/>
    </xf>
    <xf numFmtId="0" fontId="5" fillId="0" borderId="0" xfId="1" applyFont="1" applyAlignment="1">
      <alignment horizontal="center"/>
    </xf>
    <xf numFmtId="0" fontId="5" fillId="0" borderId="8" xfId="1" applyFont="1" applyBorder="1" applyAlignment="1">
      <alignment horizontal="center"/>
    </xf>
    <xf numFmtId="0" fontId="5" fillId="3" borderId="3" xfId="1" applyFont="1" applyFill="1" applyBorder="1" applyAlignment="1">
      <alignment horizontal="center"/>
    </xf>
    <xf numFmtId="0" fontId="5" fillId="3" borderId="0" xfId="1" applyFont="1" applyFill="1" applyAlignment="1">
      <alignment horizontal="center"/>
    </xf>
    <xf numFmtId="0" fontId="5" fillId="3" borderId="8" xfId="1" applyFont="1" applyFill="1" applyBorder="1" applyAlignment="1">
      <alignment horizontal="center"/>
    </xf>
    <xf numFmtId="0" fontId="5" fillId="0" borderId="9" xfId="1" applyFont="1" applyBorder="1" applyAlignment="1">
      <alignment horizontal="center" vertical="top"/>
    </xf>
    <xf numFmtId="0" fontId="5" fillId="0" borderId="10" xfId="1" applyFont="1" applyBorder="1" applyAlignment="1">
      <alignment horizontal="center" vertical="top"/>
    </xf>
    <xf numFmtId="0" fontId="5" fillId="0" borderId="11" xfId="1" applyFont="1" applyBorder="1" applyAlignment="1">
      <alignment horizontal="center" vertical="top"/>
    </xf>
    <xf numFmtId="14" fontId="5" fillId="0" borderId="9" xfId="1" quotePrefix="1" applyNumberFormat="1" applyFont="1" applyBorder="1" applyAlignment="1">
      <alignment horizontal="center" vertical="top"/>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0" xfId="1" applyFont="1" applyFill="1" applyAlignment="1">
      <alignment horizontal="center" vertical="center"/>
    </xf>
    <xf numFmtId="0" fontId="5" fillId="2" borderId="8" xfId="1" applyFont="1" applyFill="1" applyBorder="1" applyAlignment="1">
      <alignment horizontal="center" vertical="center"/>
    </xf>
    <xf numFmtId="14" fontId="5" fillId="0" borderId="1" xfId="1" applyNumberFormat="1" applyFont="1" applyBorder="1" applyAlignment="1">
      <alignment horizontal="center" vertical="center"/>
    </xf>
    <xf numFmtId="14" fontId="5" fillId="0" borderId="2" xfId="1" applyNumberFormat="1" applyFont="1" applyBorder="1" applyAlignment="1">
      <alignment horizontal="center" vertical="center"/>
    </xf>
    <xf numFmtId="14" fontId="5" fillId="0" borderId="7" xfId="1" applyNumberFormat="1" applyFont="1" applyBorder="1" applyAlignment="1">
      <alignment horizontal="center" vertical="center"/>
    </xf>
    <xf numFmtId="14" fontId="5" fillId="0" borderId="3" xfId="1" applyNumberFormat="1" applyFont="1" applyBorder="1" applyAlignment="1">
      <alignment horizontal="center" vertical="center"/>
    </xf>
    <xf numFmtId="14" fontId="5" fillId="0" borderId="0" xfId="1" applyNumberFormat="1" applyFont="1" applyAlignment="1">
      <alignment horizontal="center" vertical="center"/>
    </xf>
    <xf numFmtId="14" fontId="5" fillId="0" borderId="8" xfId="1" applyNumberFormat="1" applyFont="1" applyBorder="1" applyAlignment="1">
      <alignment horizontal="center" vertical="center"/>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7" xfId="1" applyFont="1" applyFill="1" applyBorder="1" applyAlignment="1">
      <alignment horizontal="center" vertical="center"/>
    </xf>
    <xf numFmtId="0" fontId="8" fillId="3" borderId="9"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7"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0" xfId="1" applyFont="1" applyFill="1" applyAlignment="1">
      <alignment horizontal="center" vertical="center" wrapText="1"/>
    </xf>
    <xf numFmtId="0" fontId="5" fillId="3" borderId="8"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7" xfId="1" applyFont="1" applyFill="1" applyBorder="1" applyAlignment="1">
      <alignment horizontal="center" vertical="center"/>
    </xf>
    <xf numFmtId="0" fontId="5" fillId="3" borderId="9" xfId="1" applyFont="1" applyFill="1" applyBorder="1" applyAlignment="1">
      <alignment horizontal="center" vertical="center"/>
    </xf>
    <xf numFmtId="0" fontId="5" fillId="3" borderId="10" xfId="1" applyFont="1" applyFill="1" applyBorder="1" applyAlignment="1">
      <alignment horizontal="center" vertical="center"/>
    </xf>
    <xf numFmtId="0" fontId="5" fillId="3" borderId="11" xfId="1" applyFont="1" applyFill="1" applyBorder="1" applyAlignment="1">
      <alignment horizontal="center" vertical="center"/>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7" xfId="1" applyFont="1" applyBorder="1" applyAlignment="1">
      <alignment horizontal="left" vertical="center" wrapText="1"/>
    </xf>
    <xf numFmtId="0" fontId="5" fillId="0" borderId="9" xfId="1" applyFont="1" applyBorder="1" applyAlignment="1">
      <alignment horizontal="left" vertical="center" wrapText="1"/>
    </xf>
    <xf numFmtId="0" fontId="5" fillId="0" borderId="10" xfId="1" applyFont="1" applyBorder="1" applyAlignment="1">
      <alignment horizontal="left" vertical="center" wrapText="1"/>
    </xf>
    <xf numFmtId="0" fontId="5" fillId="0" borderId="11" xfId="1" applyFont="1" applyBorder="1" applyAlignment="1">
      <alignment horizontal="left" vertical="center" wrapText="1"/>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2" borderId="4" xfId="1" applyFont="1" applyFill="1" applyBorder="1" applyAlignment="1">
      <alignment horizontal="center"/>
    </xf>
    <xf numFmtId="0" fontId="5" fillId="2" borderId="5" xfId="1" applyFont="1" applyFill="1" applyBorder="1" applyAlignment="1">
      <alignment horizontal="center"/>
    </xf>
    <xf numFmtId="0" fontId="5" fillId="2" borderId="6" xfId="1" applyFont="1" applyFill="1" applyBorder="1" applyAlignment="1">
      <alignment horizontal="center"/>
    </xf>
    <xf numFmtId="0" fontId="5" fillId="2" borderId="2"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9"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8" fillId="2" borderId="12" xfId="1" applyFont="1" applyFill="1" applyBorder="1" applyAlignment="1">
      <alignment horizontal="center" vertical="center" textRotation="255"/>
    </xf>
    <xf numFmtId="0" fontId="8" fillId="2" borderId="13" xfId="1" applyFont="1" applyFill="1" applyBorder="1" applyAlignment="1">
      <alignment horizontal="center" vertical="center" textRotation="255"/>
    </xf>
    <xf numFmtId="0" fontId="8" fillId="2" borderId="14" xfId="1" applyFont="1" applyFill="1" applyBorder="1" applyAlignment="1">
      <alignment horizontal="center" vertical="center" textRotation="255"/>
    </xf>
    <xf numFmtId="1" fontId="5" fillId="3" borderId="4" xfId="1" applyNumberFormat="1" applyFont="1" applyFill="1" applyBorder="1" applyAlignment="1">
      <alignment horizontal="right" vertical="center"/>
    </xf>
    <xf numFmtId="1" fontId="5" fillId="3" borderId="5" xfId="1" applyNumberFormat="1" applyFont="1" applyFill="1" applyBorder="1" applyAlignment="1">
      <alignment horizontal="right" vertical="center"/>
    </xf>
    <xf numFmtId="1" fontId="5" fillId="3" borderId="6" xfId="1" applyNumberFormat="1" applyFont="1" applyFill="1" applyBorder="1" applyAlignment="1">
      <alignment horizontal="right" vertical="center"/>
    </xf>
    <xf numFmtId="1" fontId="5" fillId="0" borderId="4" xfId="1" applyNumberFormat="1" applyFont="1" applyBorder="1" applyAlignment="1">
      <alignment horizontal="right" vertical="center"/>
    </xf>
    <xf numFmtId="1" fontId="5" fillId="0" borderId="5" xfId="1" applyNumberFormat="1" applyFont="1" applyBorder="1" applyAlignment="1">
      <alignment horizontal="right" vertical="center"/>
    </xf>
    <xf numFmtId="1" fontId="5" fillId="0" borderId="6" xfId="1" applyNumberFormat="1" applyFont="1" applyBorder="1" applyAlignment="1">
      <alignment horizontal="right" vertical="center"/>
    </xf>
    <xf numFmtId="0" fontId="6" fillId="0" borderId="4" xfId="2" applyBorder="1" applyAlignment="1">
      <alignment horizontal="center" vertical="center"/>
    </xf>
    <xf numFmtId="0" fontId="6" fillId="0" borderId="5" xfId="2" applyBorder="1" applyAlignment="1">
      <alignment horizontal="center" vertical="center"/>
    </xf>
    <xf numFmtId="0" fontId="6" fillId="0" borderId="6" xfId="2" applyBorder="1" applyAlignment="1">
      <alignment horizontal="center" vertical="center"/>
    </xf>
    <xf numFmtId="0" fontId="6" fillId="4" borderId="20" xfId="2" applyFill="1" applyBorder="1" applyAlignment="1">
      <alignment horizontal="center" vertical="center"/>
    </xf>
    <xf numFmtId="0" fontId="6" fillId="2" borderId="4" xfId="2" applyFill="1" applyBorder="1" applyAlignment="1">
      <alignment horizontal="center"/>
    </xf>
    <xf numFmtId="0" fontId="6" fillId="2" borderId="5" xfId="2" applyFill="1" applyBorder="1" applyAlignment="1">
      <alignment horizontal="center"/>
    </xf>
    <xf numFmtId="0" fontId="6" fillId="2" borderId="6" xfId="2" applyFill="1" applyBorder="1" applyAlignment="1">
      <alignment horizontal="center"/>
    </xf>
    <xf numFmtId="0" fontId="6" fillId="5" borderId="20" xfId="2" applyFill="1" applyBorder="1" applyAlignment="1">
      <alignment horizontal="center"/>
    </xf>
    <xf numFmtId="0" fontId="2" fillId="0" borderId="24" xfId="4" applyBorder="1" applyAlignment="1">
      <alignment horizontal="center" vertical="center"/>
    </xf>
    <xf numFmtId="0" fontId="11" fillId="0" borderId="25" xfId="4" applyFont="1" applyBorder="1" applyAlignment="1">
      <alignment horizontal="center" vertical="center"/>
    </xf>
    <xf numFmtId="0" fontId="2" fillId="0" borderId="27" xfId="4" applyBorder="1" applyAlignment="1">
      <alignment horizontal="center" vertical="center"/>
    </xf>
    <xf numFmtId="0" fontId="2" fillId="0" borderId="0" xfId="4" applyAlignment="1">
      <alignment horizontal="center" vertical="center"/>
    </xf>
    <xf numFmtId="0" fontId="2" fillId="0" borderId="26" xfId="4" applyBorder="1" applyAlignment="1">
      <alignment horizontal="center" vertical="center"/>
    </xf>
    <xf numFmtId="0" fontId="2" fillId="0" borderId="28" xfId="4" applyBorder="1" applyAlignment="1">
      <alignment horizontal="center" vertical="center"/>
    </xf>
    <xf numFmtId="0" fontId="2" fillId="0" borderId="29" xfId="4" applyBorder="1" applyAlignment="1">
      <alignment horizontal="center" vertical="center"/>
    </xf>
    <xf numFmtId="0" fontId="2" fillId="0" borderId="30" xfId="4" applyBorder="1" applyAlignment="1">
      <alignment horizontal="center" vertical="center"/>
    </xf>
    <xf numFmtId="0" fontId="5" fillId="0" borderId="37" xfId="4" applyFont="1" applyBorder="1" applyAlignment="1">
      <alignment vertical="center" shrinkToFit="1"/>
    </xf>
    <xf numFmtId="0" fontId="6" fillId="0" borderId="38" xfId="2" applyBorder="1" applyAlignment="1">
      <alignment vertical="center" shrinkToFit="1"/>
    </xf>
    <xf numFmtId="0" fontId="2" fillId="8" borderId="33" xfId="4" applyFill="1" applyBorder="1" applyAlignment="1">
      <alignment horizontal="center" vertical="center"/>
    </xf>
    <xf numFmtId="0" fontId="2" fillId="8" borderId="24" xfId="4" applyFill="1" applyBorder="1" applyAlignment="1">
      <alignment horizontal="center" vertical="center"/>
    </xf>
    <xf numFmtId="0" fontId="5" fillId="0" borderId="34" xfId="4" applyFont="1" applyBorder="1" applyAlignment="1">
      <alignment vertical="center" shrinkToFit="1"/>
    </xf>
    <xf numFmtId="0" fontId="6" fillId="0" borderId="6" xfId="2" applyBorder="1" applyAlignment="1">
      <alignment vertical="center" shrinkToFit="1"/>
    </xf>
    <xf numFmtId="0" fontId="5" fillId="0" borderId="35" xfId="4" applyFont="1" applyBorder="1" applyAlignment="1">
      <alignment vertical="center" shrinkToFit="1"/>
    </xf>
    <xf numFmtId="0" fontId="6" fillId="0" borderId="36" xfId="2" applyBorder="1" applyAlignment="1">
      <alignment vertical="center" shrinkToFit="1"/>
    </xf>
    <xf numFmtId="0" fontId="5" fillId="0" borderId="39" xfId="4" applyFont="1" applyBorder="1" applyAlignment="1">
      <alignment vertical="center" shrinkToFit="1"/>
    </xf>
    <xf numFmtId="0" fontId="6" fillId="0" borderId="40" xfId="2" applyBorder="1" applyAlignment="1">
      <alignment vertical="center" shrinkToFit="1"/>
    </xf>
    <xf numFmtId="0" fontId="2" fillId="8" borderId="32" xfId="4" applyFill="1" applyBorder="1" applyAlignment="1" applyProtection="1">
      <alignment horizontal="center" vertical="center"/>
      <protection locked="0"/>
    </xf>
    <xf numFmtId="0" fontId="20" fillId="9" borderId="4" xfId="2" applyFont="1" applyFill="1" applyBorder="1" applyAlignment="1">
      <alignment vertical="center" wrapText="1"/>
    </xf>
    <xf numFmtId="0" fontId="20" fillId="9" borderId="5" xfId="2" applyFont="1" applyFill="1" applyBorder="1" applyAlignment="1">
      <alignment vertical="center" wrapText="1"/>
    </xf>
    <xf numFmtId="0" fontId="20" fillId="9" borderId="6" xfId="2" applyFont="1" applyFill="1" applyBorder="1" applyAlignment="1">
      <alignment vertical="center" wrapText="1"/>
    </xf>
    <xf numFmtId="0" fontId="20" fillId="9" borderId="4" xfId="2" applyFont="1" applyFill="1" applyBorder="1" applyAlignment="1">
      <alignment vertical="center"/>
    </xf>
    <xf numFmtId="0" fontId="20" fillId="9" borderId="5" xfId="2" applyFont="1" applyFill="1" applyBorder="1" applyAlignment="1">
      <alignment vertical="center"/>
    </xf>
    <xf numFmtId="0" fontId="20" fillId="9" borderId="6" xfId="2" applyFont="1" applyFill="1" applyBorder="1" applyAlignment="1">
      <alignment vertical="center"/>
    </xf>
    <xf numFmtId="0" fontId="20" fillId="3" borderId="3" xfId="2" applyFont="1" applyFill="1" applyBorder="1" applyAlignment="1">
      <alignment horizontal="center" vertical="center"/>
    </xf>
    <xf numFmtId="0" fontId="20" fillId="3" borderId="8" xfId="2" applyFont="1" applyFill="1" applyBorder="1" applyAlignment="1">
      <alignment horizontal="center" vertical="center"/>
    </xf>
    <xf numFmtId="0" fontId="20" fillId="10" borderId="4" xfId="2" applyFont="1" applyFill="1" applyBorder="1" applyAlignment="1">
      <alignment vertical="center"/>
    </xf>
    <xf numFmtId="0" fontId="20" fillId="10" borderId="5" xfId="2" applyFont="1" applyFill="1" applyBorder="1" applyAlignment="1">
      <alignment vertical="center"/>
    </xf>
    <xf numFmtId="0" fontId="20" fillId="10" borderId="6" xfId="2" applyFont="1" applyFill="1" applyBorder="1" applyAlignment="1">
      <alignment vertical="center"/>
    </xf>
  </cellXfs>
  <cellStyles count="8">
    <cellStyle name="桁区切り_詳細設計書_(SYTNS3000)実施棚卸進捗検索_20090123" xfId="5" xr:uid="{AC747246-018C-4664-8786-7A006A3167C2}"/>
    <cellStyle name="標準" xfId="0" builtinId="0"/>
    <cellStyle name="標準 2" xfId="2" xr:uid="{7FF4933D-1A44-43F0-9BDA-992359AFB42F}"/>
    <cellStyle name="標準 2 2 2" xfId="1" xr:uid="{90CB96F8-28C6-412A-8AFE-E7C404996638}"/>
    <cellStyle name="標準 3 3" xfId="6" xr:uid="{223CB124-0D02-4ED0-9283-4B96BF18A68A}"/>
    <cellStyle name="標準 5" xfId="4" xr:uid="{E958DBD0-F612-4BD4-A7FE-6A6D26B96995}"/>
    <cellStyle name="標準_VB共通チェックポイント_TMS" xfId="7" xr:uid="{9CD4BB9A-8772-4B3B-9597-8BD18DE6988E}"/>
    <cellStyle name="標準_WMS簡易Ｂ票_20090804" xfId="3" xr:uid="{13BE5A65-AFF3-4051-92AD-D1B14E744484}"/>
  </cellStyles>
  <dxfs count="45">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11206</xdr:colOff>
      <xdr:row>27</xdr:row>
      <xdr:rowOff>44823</xdr:rowOff>
    </xdr:from>
    <xdr:to>
      <xdr:col>11</xdr:col>
      <xdr:colOff>593912</xdr:colOff>
      <xdr:row>33</xdr:row>
      <xdr:rowOff>0</xdr:rowOff>
    </xdr:to>
    <xdr:cxnSp macro="">
      <xdr:nvCxnSpPr>
        <xdr:cNvPr id="2" name="直接连接符 3">
          <a:extLst>
            <a:ext uri="{FF2B5EF4-FFF2-40B4-BE49-F238E27FC236}">
              <a16:creationId xmlns:a16="http://schemas.microsoft.com/office/drawing/2014/main" id="{3E87F12F-8FB3-4707-B8EE-911EF8139471}"/>
            </a:ext>
          </a:extLst>
        </xdr:cNvPr>
        <xdr:cNvCxnSpPr/>
      </xdr:nvCxnSpPr>
      <xdr:spPr>
        <a:xfrm flipV="1">
          <a:off x="363631" y="6559923"/>
          <a:ext cx="6812056" cy="14410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ticor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jticorp.sharepoint.com/teams/TSN_P_DSR_/Shared%20Documents/21_&#35201;&#20214;&#23450;&#32681;/00_&#25104;&#26524;&#29289;/09_To-Be&#26989;&#21209;&#19968;&#35239;/DSR_To-Be&#26989;&#21209;&#19968;&#35239;_v1.1.xlsx" TargetMode="External"/><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usr\ABM\Project\KS\&#32013;&#21697;&#29289;\ABCALC\ABCALC2_&#38442;&#31070;&#65297;&#37096;_&#21942;&#26989;&#20107;&#21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WINNT\Profiles\76987.000\&#65411;&#65438;&#65405;&#65400;&#65412;&#65391;&#65420;&#65439;\&#20316;&#26989;&#35336;&#30011;&#26360;(&#20491;&#20154;&#29992;&#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as1\tools\DOCUME~1\YKINJO~1.NDS\LOCALS~1\Temp\notesFFF692\&#25104;&#26524;&#29289;\&#20181;&#25499;&#65306;&#12503;&#12525;&#12472;&#12455;&#12463;&#12488;&#12522;&#12473;&#1246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jal25f\&#27161;&#28310;&#21270;&#12481;&#12540;&#12512;\@temp\3-1&amp;2&am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92.244.122.90/Documents%20and%20Settings/erp01/My%20Documents/&#35914;&#23798;/STR&#32076;&#29702;/ZFBIK09&#21021;&#26399;&#20181;&#2709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ogis217\JUSCO\noza\&#22823;&#27491;&#22530;\&#12527;&#12540;&#12463;&#12471;&#12540;&#12488;\&#65315;&#65315;&#65324;\CCL&#65423;&#65400;&#6543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as1\tools\Documents%20and%20Settings\y.kinjo.NDSC\&#12487;&#12473;&#12463;&#12488;&#12483;&#12503;\sap%20A1\&#32013;&#21697;&#29289;&#12469;&#12531;&#12503;&#12523;\&#23455;&#29694;&#27231;&#33021;&#30906;&#35469;&#12471;&#12540;&#12488;_NDSC&#12469;&#12531;&#12503;&#12523;&#65288;&#27231;&#33021;&#21029;&#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To-Be業務一覧"/>
      <sheetName val="補足"/>
      <sheetName val="入力規則"/>
      <sheetName val="リスト"/>
    </sheetNames>
    <sheetDataSet>
      <sheetData sheetId="0"/>
      <sheetData sheetId="1"/>
      <sheetData sheetId="2"/>
      <sheetData sheetId="3">
        <row r="3">
          <cell r="B3" t="str">
            <v>TSN本社</v>
          </cell>
          <cell r="C3" t="str">
            <v>保税センター</v>
          </cell>
          <cell r="D3" t="str">
            <v>支店・流通センター</v>
          </cell>
          <cell r="E3" t="str">
            <v>配送センター</v>
          </cell>
          <cell r="F3" t="str">
            <v>コールセンター・サポートセンター</v>
          </cell>
          <cell r="G3" t="str">
            <v>外部保税倉庫</v>
          </cell>
          <cell r="H3" t="str">
            <v>CAPセンター</v>
          </cell>
          <cell r="I3" t="str">
            <v>中継拠点</v>
          </cell>
          <cell r="J3" t="str">
            <v>輸出倉庫</v>
          </cell>
          <cell r="K3" t="str">
            <v>ECセンター</v>
          </cell>
          <cell r="L3" t="str">
            <v>直協業者</v>
          </cell>
          <cell r="M3" t="str">
            <v>国免センター</v>
          </cell>
          <cell r="N3" t="str">
            <v>市川事業所</v>
          </cell>
          <cell r="O3" t="str">
            <v>宅配業者</v>
          </cell>
          <cell r="P3" t="str">
            <v>JT本社</v>
          </cell>
          <cell r="Q3" t="str">
            <v>TSN本社_支店・流通センター</v>
          </cell>
          <cell r="R3" t="str">
            <v>支店・流通センター_中継拠点</v>
          </cell>
          <cell r="S3" t="str">
            <v>支店・流通センター_直協業者</v>
          </cell>
          <cell r="T3" t="str">
            <v>TSN本社_支店・流通センター_中継拠点_直協業者_宅配業者</v>
          </cell>
          <cell r="U3" t="str">
            <v>支店・流通センター_中継拠点_直協業者</v>
          </cell>
          <cell r="V3" t="str">
            <v>中継拠点_直協業者</v>
          </cell>
          <cell r="W3" t="str">
            <v>支店・流通センター_中継拠点_宅配業者</v>
          </cell>
          <cell r="X3" t="str">
            <v>支店・流通センター_JT本社</v>
          </cell>
          <cell r="Y3" t="str">
            <v>TSN本社_コールセンター・サポートセンター</v>
          </cell>
          <cell r="Z3" t="str">
            <v>支店・流通センター_コールセンター・サポートセンター</v>
          </cell>
          <cell r="AA3" t="str">
            <v>TSN本社_支店・流通センター_コールセンター・サポートセンター</v>
          </cell>
          <cell r="AB3" t="str">
            <v>TSN本社_支店・流通センター_中継拠点_直協業者</v>
          </cell>
          <cell r="AC3" t="str">
            <v>保税センター・外部保税倉庫</v>
          </cell>
          <cell r="AD3" t="str">
            <v>支店・流通センター・CAPセンター</v>
          </cell>
          <cell r="AE3" t="str">
            <v>JT支社</v>
          </cell>
          <cell r="AF3" t="str">
            <v>JT支社_支店・流通センター</v>
          </cell>
          <cell r="AG3" t="str">
            <v>JT支社_TSN本社</v>
          </cell>
          <cell r="AH3" t="str">
            <v>ー</v>
          </cell>
          <cell r="AI3" t="str">
            <v>JT支社_コールセンター・サポートセンター</v>
          </cell>
          <cell r="AJ3" t="str">
            <v>保税センター・支店・流通センター・CAPセンター</v>
          </cell>
        </row>
        <row r="31">
          <cell r="B31" t="str">
            <v>To-Beシステム</v>
          </cell>
          <cell r="C31" t="str">
            <v>周辺システム</v>
          </cell>
          <cell r="D31" t="str">
            <v>システム外</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B2" t="str">
            <v>Char</v>
          </cell>
          <cell r="E2" t="str">
            <v>Input</v>
          </cell>
          <cell r="J2" t="str">
            <v>Owner</v>
          </cell>
          <cell r="M2" t="str">
            <v>Normal</v>
          </cell>
          <cell r="N2" t="str">
            <v>WinUI</v>
          </cell>
        </row>
        <row r="3">
          <cell r="E3" t="str">
            <v>Output</v>
          </cell>
          <cell r="J3" t="str">
            <v>Warehouse</v>
          </cell>
          <cell r="M3" t="str">
            <v>StringIN</v>
          </cell>
          <cell r="N3" t="str">
            <v>WebUI</v>
          </cell>
        </row>
        <row r="4">
          <cell r="M4" t="str">
            <v>NumberIN</v>
          </cell>
        </row>
        <row r="5">
          <cell r="M5" t="str">
            <v>Ignore</v>
          </cell>
        </row>
      </sheetData>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
          <cell r="A2" t="str">
            <v>Yes</v>
          </cell>
          <cell r="B2" t="str">
            <v>Char</v>
          </cell>
          <cell r="C2" t="str">
            <v>StringTextBox</v>
          </cell>
          <cell r="G2" t="str">
            <v>Sequence</v>
          </cell>
          <cell r="H2" t="str">
            <v>Duplicate</v>
          </cell>
          <cell r="I2" t="str">
            <v>AliceBlue</v>
          </cell>
          <cell r="O2" t="str">
            <v>BottomCenter</v>
          </cell>
        </row>
        <row r="3">
          <cell r="A3" t="str">
            <v>No</v>
          </cell>
          <cell r="B3" t="str">
            <v>NChar</v>
          </cell>
          <cell r="C3" t="str">
            <v>NumericTextBox</v>
          </cell>
          <cell r="G3" t="str">
            <v>MaxPlus1Key</v>
          </cell>
          <cell r="H3" t="str">
            <v>NoDuplicate</v>
          </cell>
          <cell r="I3" t="str">
            <v>AntiqueWhite</v>
          </cell>
          <cell r="O3" t="str">
            <v>BottomLeft</v>
          </cell>
        </row>
        <row r="4">
          <cell r="B4" t="str">
            <v>Varchar2</v>
          </cell>
          <cell r="C4" t="str">
            <v>DateTimeTextBox</v>
          </cell>
          <cell r="G4" t="str">
            <v>MaxPlus1</v>
          </cell>
          <cell r="H4" t="str">
            <v>ApplyDefaultValue</v>
          </cell>
          <cell r="I4" t="str">
            <v>Aqua</v>
          </cell>
          <cell r="O4" t="str">
            <v>BottomRight</v>
          </cell>
        </row>
        <row r="5">
          <cell r="B5" t="str">
            <v>NVarchar2</v>
          </cell>
          <cell r="C5" t="str">
            <v>CheckBox</v>
          </cell>
          <cell r="G5" t="str">
            <v>None</v>
          </cell>
          <cell r="I5" t="str">
            <v>Aquamarine</v>
          </cell>
          <cell r="O5" t="str">
            <v>MiddleCenter</v>
          </cell>
        </row>
        <row r="6">
          <cell r="B6" t="str">
            <v>Number</v>
          </cell>
          <cell r="C6" t="str">
            <v>ComboBox</v>
          </cell>
          <cell r="I6" t="str">
            <v>Azure</v>
          </cell>
          <cell r="O6" t="str">
            <v xml:space="preserve">MiddleLeft </v>
          </cell>
        </row>
        <row r="7">
          <cell r="B7" t="str">
            <v>Date</v>
          </cell>
          <cell r="C7" t="str">
            <v>TextArea</v>
          </cell>
          <cell r="I7" t="str">
            <v>Beige</v>
          </cell>
          <cell r="O7" t="str">
            <v>MiddleRight</v>
          </cell>
        </row>
        <row r="8">
          <cell r="B8" t="str">
            <v>TimeStamp</v>
          </cell>
          <cell r="C8" t="str">
            <v>MultiLineTextBox</v>
          </cell>
          <cell r="I8" t="str">
            <v>Bisque</v>
          </cell>
          <cell r="O8" t="str">
            <v>TopCenter</v>
          </cell>
        </row>
        <row r="9">
          <cell r="C9" t="str">
            <v>Label</v>
          </cell>
          <cell r="I9" t="str">
            <v>Black</v>
          </cell>
          <cell r="O9" t="str">
            <v>TopLeft</v>
          </cell>
        </row>
        <row r="10">
          <cell r="C10" t="str">
            <v>BarChart</v>
          </cell>
          <cell r="I10" t="str">
            <v>BlanchedAlmond</v>
          </cell>
          <cell r="O10" t="str">
            <v xml:space="preserve">TopRight </v>
          </cell>
        </row>
        <row r="11">
          <cell r="I11" t="str">
            <v>Blue</v>
          </cell>
        </row>
        <row r="12">
          <cell r="I12" t="str">
            <v>BlueViolet</v>
          </cell>
        </row>
        <row r="13">
          <cell r="I13" t="str">
            <v>Brown</v>
          </cell>
        </row>
        <row r="14">
          <cell r="I14" t="str">
            <v>BurlyWood</v>
          </cell>
        </row>
        <row r="15">
          <cell r="I15" t="str">
            <v>CadetBlue</v>
          </cell>
        </row>
        <row r="16">
          <cell r="I16" t="str">
            <v>Chartreuse</v>
          </cell>
        </row>
        <row r="17">
          <cell r="I17" t="str">
            <v>Chocolate</v>
          </cell>
        </row>
        <row r="18">
          <cell r="I18" t="str">
            <v>Coral</v>
          </cell>
        </row>
        <row r="19">
          <cell r="I19" t="str">
            <v>CornflowerBlue</v>
          </cell>
        </row>
        <row r="20">
          <cell r="I20" t="str">
            <v>Cornsilk</v>
          </cell>
        </row>
        <row r="21">
          <cell r="I21" t="str">
            <v>Crimson</v>
          </cell>
        </row>
        <row r="22">
          <cell r="I22" t="str">
            <v>Cyan</v>
          </cell>
        </row>
        <row r="23">
          <cell r="I23" t="str">
            <v>DarkBlue</v>
          </cell>
        </row>
        <row r="24">
          <cell r="I24" t="str">
            <v>DarkCyan</v>
          </cell>
        </row>
        <row r="25">
          <cell r="I25" t="str">
            <v>DarkGoldenrod</v>
          </cell>
        </row>
        <row r="26">
          <cell r="I26" t="str">
            <v>DarkGray</v>
          </cell>
        </row>
        <row r="27">
          <cell r="I27" t="str">
            <v>DarkGreen</v>
          </cell>
        </row>
        <row r="28">
          <cell r="I28" t="str">
            <v>DarkKhaki</v>
          </cell>
        </row>
        <row r="29">
          <cell r="I29" t="str">
            <v>DarkMagenta</v>
          </cell>
        </row>
        <row r="30">
          <cell r="I30" t="str">
            <v>DarkOliveGreen</v>
          </cell>
        </row>
        <row r="31">
          <cell r="I31" t="str">
            <v>DarkOrange</v>
          </cell>
        </row>
        <row r="32">
          <cell r="I32" t="str">
            <v>DarkOrchid</v>
          </cell>
        </row>
        <row r="33">
          <cell r="I33" t="str">
            <v>DarkRed</v>
          </cell>
        </row>
        <row r="34">
          <cell r="I34" t="str">
            <v>DarkSalmon</v>
          </cell>
        </row>
        <row r="35">
          <cell r="I35" t="str">
            <v>DarkSeaGreen</v>
          </cell>
        </row>
        <row r="36">
          <cell r="I36" t="str">
            <v>DarkSlateBlue</v>
          </cell>
        </row>
        <row r="37">
          <cell r="I37" t="str">
            <v>DarkSlateGray</v>
          </cell>
        </row>
        <row r="38">
          <cell r="I38" t="str">
            <v>DarkTurquoise</v>
          </cell>
        </row>
        <row r="39">
          <cell r="I39" t="str">
            <v>DarkViolet</v>
          </cell>
        </row>
        <row r="40">
          <cell r="I40" t="str">
            <v>DeepPink</v>
          </cell>
        </row>
        <row r="41">
          <cell r="I41" t="str">
            <v>DeepSkyBlue</v>
          </cell>
        </row>
        <row r="42">
          <cell r="I42" t="str">
            <v>DimGray</v>
          </cell>
        </row>
        <row r="43">
          <cell r="I43" t="str">
            <v>DodgerBlue</v>
          </cell>
        </row>
        <row r="44">
          <cell r="I44" t="str">
            <v>Firebrick</v>
          </cell>
        </row>
        <row r="45">
          <cell r="I45" t="str">
            <v>FloralWhite</v>
          </cell>
        </row>
        <row r="46">
          <cell r="I46" t="str">
            <v>ForestGreen</v>
          </cell>
        </row>
        <row r="47">
          <cell r="I47" t="str">
            <v>Fuchsia</v>
          </cell>
        </row>
        <row r="48">
          <cell r="I48" t="str">
            <v>Gainsboro</v>
          </cell>
        </row>
        <row r="49">
          <cell r="I49" t="str">
            <v>GhostWhite</v>
          </cell>
        </row>
        <row r="50">
          <cell r="I50" t="str">
            <v>Gold</v>
          </cell>
        </row>
        <row r="51">
          <cell r="I51" t="str">
            <v>Goldenrod</v>
          </cell>
        </row>
        <row r="52">
          <cell r="I52" t="str">
            <v>Gray</v>
          </cell>
        </row>
        <row r="53">
          <cell r="I53" t="str">
            <v>Green</v>
          </cell>
        </row>
        <row r="54">
          <cell r="I54" t="str">
            <v>GreenYellow</v>
          </cell>
        </row>
        <row r="55">
          <cell r="I55" t="str">
            <v>Honeydew</v>
          </cell>
        </row>
        <row r="56">
          <cell r="I56" t="str">
            <v>HotPink</v>
          </cell>
        </row>
        <row r="57">
          <cell r="I57" t="str">
            <v>IndianRed</v>
          </cell>
        </row>
        <row r="58">
          <cell r="I58" t="str">
            <v>Indigo</v>
          </cell>
        </row>
        <row r="59">
          <cell r="I59" t="str">
            <v>Ivory</v>
          </cell>
        </row>
        <row r="60">
          <cell r="I60" t="str">
            <v>Khaki</v>
          </cell>
        </row>
        <row r="61">
          <cell r="I61" t="str">
            <v>Lavender</v>
          </cell>
        </row>
        <row r="62">
          <cell r="I62" t="str">
            <v>LavenderBlush</v>
          </cell>
        </row>
        <row r="63">
          <cell r="I63" t="str">
            <v>LawnGreen</v>
          </cell>
        </row>
        <row r="64">
          <cell r="I64" t="str">
            <v>LemonChiffon</v>
          </cell>
        </row>
        <row r="65">
          <cell r="I65" t="str">
            <v>LightBlue</v>
          </cell>
        </row>
        <row r="66">
          <cell r="I66" t="str">
            <v>LightCoral</v>
          </cell>
        </row>
        <row r="67">
          <cell r="I67" t="str">
            <v>LightCyan</v>
          </cell>
        </row>
        <row r="68">
          <cell r="I68" t="str">
            <v>LightGoldenrodYellow</v>
          </cell>
        </row>
        <row r="69">
          <cell r="I69" t="str">
            <v>LightGreen</v>
          </cell>
        </row>
        <row r="70">
          <cell r="I70" t="str">
            <v>LightGray</v>
          </cell>
        </row>
        <row r="71">
          <cell r="I71" t="str">
            <v>LightPink</v>
          </cell>
        </row>
        <row r="72">
          <cell r="I72" t="str">
            <v>LightSalmon</v>
          </cell>
        </row>
        <row r="73">
          <cell r="I73" t="str">
            <v>LightSeaGreen</v>
          </cell>
        </row>
        <row r="74">
          <cell r="I74" t="str">
            <v>LightSkyBlue</v>
          </cell>
        </row>
        <row r="75">
          <cell r="I75" t="str">
            <v>LightSlateGray</v>
          </cell>
        </row>
        <row r="76">
          <cell r="I76" t="str">
            <v>LightSteelBlue</v>
          </cell>
        </row>
        <row r="77">
          <cell r="I77" t="str">
            <v>LightYellow</v>
          </cell>
        </row>
        <row r="78">
          <cell r="I78" t="str">
            <v>Lime</v>
          </cell>
        </row>
        <row r="79">
          <cell r="I79" t="str">
            <v>LimeGreen</v>
          </cell>
        </row>
        <row r="80">
          <cell r="I80" t="str">
            <v>Linen</v>
          </cell>
        </row>
        <row r="81">
          <cell r="I81" t="str">
            <v>Magenta</v>
          </cell>
        </row>
        <row r="82">
          <cell r="I82" t="str">
            <v>Maroon</v>
          </cell>
        </row>
        <row r="83">
          <cell r="I83" t="str">
            <v>MediumAquamarine</v>
          </cell>
        </row>
        <row r="84">
          <cell r="I84" t="str">
            <v>MediumBlue</v>
          </cell>
        </row>
        <row r="85">
          <cell r="I85" t="str">
            <v>MediumOrchid</v>
          </cell>
        </row>
        <row r="86">
          <cell r="I86" t="str">
            <v>MediumPurple</v>
          </cell>
        </row>
        <row r="87">
          <cell r="I87" t="str">
            <v>MediumSeaGreen</v>
          </cell>
        </row>
        <row r="88">
          <cell r="I88" t="str">
            <v>MediumSlateBlue</v>
          </cell>
        </row>
        <row r="89">
          <cell r="I89" t="str">
            <v>MediumSpringGreen</v>
          </cell>
        </row>
        <row r="90">
          <cell r="I90" t="str">
            <v>MediumTurquoise</v>
          </cell>
        </row>
        <row r="91">
          <cell r="I91" t="str">
            <v>MediumVioletRed</v>
          </cell>
        </row>
        <row r="92">
          <cell r="I92" t="str">
            <v>MidnightBlue</v>
          </cell>
        </row>
        <row r="93">
          <cell r="I93" t="str">
            <v>MintCream</v>
          </cell>
        </row>
        <row r="94">
          <cell r="I94" t="str">
            <v>MistyRose</v>
          </cell>
        </row>
        <row r="95">
          <cell r="I95" t="str">
            <v>Moccasin</v>
          </cell>
        </row>
        <row r="96">
          <cell r="I96" t="str">
            <v>NavajoWhite</v>
          </cell>
        </row>
        <row r="97">
          <cell r="I97" t="str">
            <v>Navy</v>
          </cell>
        </row>
        <row r="98">
          <cell r="I98" t="str">
            <v>OldLace</v>
          </cell>
        </row>
        <row r="99">
          <cell r="I99" t="str">
            <v>Olive</v>
          </cell>
        </row>
        <row r="100">
          <cell r="I100" t="str">
            <v>OliveDrab</v>
          </cell>
        </row>
        <row r="101">
          <cell r="I101" t="str">
            <v>Orange</v>
          </cell>
        </row>
        <row r="102">
          <cell r="I102" t="str">
            <v>OrangeRed</v>
          </cell>
        </row>
        <row r="103">
          <cell r="I103" t="str">
            <v>Orchid</v>
          </cell>
        </row>
        <row r="104">
          <cell r="I104" t="str">
            <v>PaleGoldenrod</v>
          </cell>
        </row>
        <row r="105">
          <cell r="I105" t="str">
            <v>PaleGreen</v>
          </cell>
        </row>
        <row r="106">
          <cell r="I106" t="str">
            <v>PaleTurquoise</v>
          </cell>
        </row>
        <row r="107">
          <cell r="I107" t="str">
            <v>PaleVioletRed</v>
          </cell>
        </row>
        <row r="108">
          <cell r="I108" t="str">
            <v>PapayaWhip</v>
          </cell>
        </row>
        <row r="109">
          <cell r="I109" t="str">
            <v>PeachPuff</v>
          </cell>
        </row>
        <row r="110">
          <cell r="I110" t="str">
            <v>Peru</v>
          </cell>
        </row>
        <row r="111">
          <cell r="I111" t="str">
            <v>Pink</v>
          </cell>
        </row>
        <row r="112">
          <cell r="I112" t="str">
            <v>Plum</v>
          </cell>
        </row>
        <row r="113">
          <cell r="I113" t="str">
            <v>PowderBlue</v>
          </cell>
        </row>
        <row r="114">
          <cell r="I114" t="str">
            <v>Purple</v>
          </cell>
        </row>
        <row r="115">
          <cell r="I115" t="str">
            <v>Red</v>
          </cell>
        </row>
        <row r="116">
          <cell r="I116" t="str">
            <v>RosyBrown</v>
          </cell>
        </row>
        <row r="117">
          <cell r="I117" t="str">
            <v>RoyalBlue</v>
          </cell>
        </row>
        <row r="118">
          <cell r="I118" t="str">
            <v>SaddleBrown</v>
          </cell>
        </row>
        <row r="119">
          <cell r="I119" t="str">
            <v>Salmon</v>
          </cell>
        </row>
        <row r="120">
          <cell r="I120" t="str">
            <v>SandyBrown</v>
          </cell>
        </row>
        <row r="121">
          <cell r="I121" t="str">
            <v>SeaGreen</v>
          </cell>
        </row>
        <row r="122">
          <cell r="I122" t="str">
            <v>SeaShell</v>
          </cell>
        </row>
        <row r="123">
          <cell r="I123" t="str">
            <v>Sienna</v>
          </cell>
        </row>
        <row r="124">
          <cell r="I124" t="str">
            <v>Silver</v>
          </cell>
        </row>
        <row r="125">
          <cell r="I125" t="str">
            <v>SkyBlue</v>
          </cell>
        </row>
        <row r="126">
          <cell r="I126" t="str">
            <v>SlateBlue</v>
          </cell>
        </row>
        <row r="127">
          <cell r="I127" t="str">
            <v>SlateGray</v>
          </cell>
        </row>
        <row r="128">
          <cell r="I128" t="str">
            <v>Snow</v>
          </cell>
        </row>
        <row r="129">
          <cell r="I129" t="str">
            <v>SpringGreen</v>
          </cell>
        </row>
        <row r="130">
          <cell r="I130" t="str">
            <v>SteelBlue</v>
          </cell>
        </row>
        <row r="131">
          <cell r="I131" t="str">
            <v>Tan</v>
          </cell>
        </row>
        <row r="132">
          <cell r="I132" t="str">
            <v>Teal</v>
          </cell>
        </row>
        <row r="133">
          <cell r="I133" t="str">
            <v>Thistle</v>
          </cell>
        </row>
        <row r="134">
          <cell r="I134" t="str">
            <v>Tomato</v>
          </cell>
        </row>
        <row r="135">
          <cell r="I135" t="str">
            <v>Turquoise</v>
          </cell>
        </row>
        <row r="136">
          <cell r="I136" t="str">
            <v>Violet</v>
          </cell>
        </row>
        <row r="137">
          <cell r="I137" t="str">
            <v>Wheat</v>
          </cell>
        </row>
        <row r="138">
          <cell r="I138" t="str">
            <v>White</v>
          </cell>
        </row>
        <row r="139">
          <cell r="I139" t="str">
            <v>WhiteSmoke</v>
          </cell>
        </row>
        <row r="140">
          <cell r="I140" t="str">
            <v>Yellow</v>
          </cell>
        </row>
        <row r="141">
          <cell r="I141" t="str">
            <v>YellowGreen</v>
          </cell>
        </row>
      </sheetData>
      <sheetData sheetId="13"/>
      <sheetData sheetId="14"/>
      <sheetData sheetId="15"/>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J2" t="str">
            <v>Header</v>
          </cell>
        </row>
        <row r="3">
          <cell r="J3" t="str">
            <v>Detail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row r="2">
          <cell r="B2" t="str">
            <v>Core</v>
          </cell>
          <cell r="C2" t="str">
            <v>NoMessage</v>
          </cell>
        </row>
        <row r="3">
          <cell r="B3" t="str">
            <v>Message</v>
          </cell>
          <cell r="C3" t="str">
            <v>Debug</v>
          </cell>
        </row>
        <row r="4">
          <cell r="B4" t="str">
            <v>UI</v>
          </cell>
          <cell r="C4" t="str">
            <v>Information</v>
          </cell>
        </row>
        <row r="5">
          <cell r="B5" t="str">
            <v>Tools</v>
          </cell>
          <cell r="C5" t="str">
            <v>Question</v>
          </cell>
        </row>
        <row r="6">
          <cell r="B6" t="str">
            <v>Design</v>
          </cell>
          <cell r="C6" t="str">
            <v>Warning</v>
          </cell>
        </row>
        <row r="7">
          <cell r="C7" t="str">
            <v>Error</v>
          </cell>
        </row>
        <row r="8">
          <cell r="C8" t="str">
            <v>Fatal</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G2" t="str">
            <v>CriteriaPanel</v>
          </cell>
        </row>
        <row r="3">
          <cell r="G3" t="str">
            <v>TreeViewPanel</v>
          </cell>
        </row>
        <row r="4">
          <cell r="G4" t="str">
            <v>GridPanel</v>
          </cell>
        </row>
        <row r="5">
          <cell r="G5" t="str">
            <v>GridDetailPanel</v>
          </cell>
        </row>
        <row r="6">
          <cell r="G6" t="str">
            <v>GridSummaryPanel</v>
          </cell>
        </row>
        <row r="7">
          <cell r="G7" t="str">
            <v>EditPanel</v>
          </cell>
        </row>
        <row r="8">
          <cell r="G8" t="str">
            <v>EditDetailPanel</v>
          </cell>
        </row>
        <row r="9">
          <cell r="G9" t="str">
            <v>ExecutePanel</v>
          </cell>
        </row>
        <row r="10">
          <cell r="G10" t="str">
            <v>ExecuteOther1Panel</v>
          </cell>
        </row>
        <row r="11">
          <cell r="G11" t="str">
            <v>ExecuteOther2Panel</v>
          </cell>
        </row>
        <row r="12">
          <cell r="G12" t="str">
            <v>ExecuteOther3Panel</v>
          </cell>
        </row>
        <row r="13">
          <cell r="G13" t="str">
            <v>ResultPanel</v>
          </cell>
        </row>
        <row r="14">
          <cell r="G14" t="str">
            <v>ResultOther1Panel</v>
          </cell>
        </row>
        <row r="15">
          <cell r="G15" t="str">
            <v>ResultOther2Panel</v>
          </cell>
        </row>
        <row r="16">
          <cell r="G16" t="str">
            <v>ResultOther3Panel</v>
          </cell>
        </row>
        <row r="17">
          <cell r="G17" t="str">
            <v>PreviewPanel</v>
          </cell>
        </row>
      </sheetData>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F2" t="str">
            <v>Execute</v>
          </cell>
        </row>
        <row r="3">
          <cell r="F3" t="str">
            <v>ExecuteOther1</v>
          </cell>
        </row>
        <row r="4">
          <cell r="F4" t="str">
            <v>ExecuteOther2</v>
          </cell>
        </row>
        <row r="5">
          <cell r="F5" t="str">
            <v>ExecuteOther3</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 val="請求書明細書"/>
      <sheetName val="データの検索"/>
      <sheetName val="帳票へのIF構造"/>
      <sheetName val="変更履歴"/>
      <sheetName val="アドオン処理説明"/>
      <sheetName val="モジュール構造図"/>
      <sheetName val="プログラム機能説明書"/>
      <sheetName val="補足資料"/>
      <sheetName val="メッセージ説明"/>
      <sheetName val="バッチインプット項目対応票"/>
      <sheetName val="請求No会計反映用テーブル（アドオン）"/>
      <sheetName val="入力レイアウト"/>
      <sheetName val="画面項目説明"/>
      <sheetName val="テーブル項目編集記述（今回請求書作成対象データ）"/>
      <sheetName val="帳票項目説明"/>
      <sheetName val="データ項目定義"/>
      <sheetName val="Sheet1"/>
      <sheetName val="Sheet2"/>
      <sheetName val="Sheet3"/>
      <sheetName val="マスタ"/>
      <sheetName val="MASTER_org"/>
      <sheetName val="MASTER"/>
      <sheetName val="要件確認事項一覧"/>
      <sheetName val="選択リスト"/>
      <sheetName val="変更履歴_(製造)"/>
      <sheetName val="ﾃﾞｰﾀｽﾄｱ記述書_(1)"/>
      <sheetName val="ﾃﾞｰﾀｽﾄｱ記述書_(2)"/>
      <sheetName val="ﾃﾞｰﾀｽﾄｱ記述書_(3)"/>
      <sheetName val="ファイル編集_XXXX"/>
      <sheetName val="ファイル編集対比_XXXX"/>
      <sheetName val="List"/>
      <sheetName val="表紙・目次"/>
      <sheetName val="オンライン帳票項目定義"/>
      <sheetName val="画面項目定義_レポーﾄPGM選択画面"/>
      <sheetName val="物流進捗"/>
      <sheetName val="目次"/>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Excelマクロ設計書"/>
      <sheetName val="機能補足説明 "/>
      <sheetName val="パッケージorクラス"/>
      <sheetName val="画面項目定義書(一括資料付)"/>
      <sheetName val="数式参照"/>
      <sheetName val="本番稼動体制oct_2nd"/>
      <sheetName val="ﾏｸﾛ用"/>
      <sheetName val="header"/>
      <sheetName val="詳細設計書 （内容説明）(１)"/>
      <sheetName val="アドオンプログラム用表紙"/>
      <sheetName val="管理票"/>
      <sheetName val="MST"/>
      <sheetName val="宇都宮計"/>
      <sheetName val="承認票"/>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調査シート"/>
      <sheetName val="Activity_List"/>
      <sheetName val="ベース情報"/>
      <sheetName val="中分類集計"/>
      <sheetName val="小分類集計"/>
      <sheetName val="WORK_M"/>
      <sheetName val="ステータスシート"/>
      <sheetName val="要件定義書"/>
      <sheetName val="要件詳細説明"/>
      <sheetName val="変更履歴"/>
      <sheetName val="Sheet1"/>
      <sheetName val="Sheet2"/>
      <sheetName val="Sheet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個人作業表"/>
      <sheetName val="要検討項目"/>
      <sheetName val="全体"/>
      <sheetName val="Phase 01"/>
      <sheetName val="Phase 02"/>
      <sheetName val="Phase 03"/>
      <sheetName val="Phase 04"/>
      <sheetName val="Phase 05"/>
      <sheetName val="Phase 06"/>
      <sheetName val="Phase 07"/>
      <sheetName val="Phase 08"/>
      <sheetName val="Sheet1"/>
      <sheetName val="Sheet2"/>
      <sheetName val="Sheet3"/>
      <sheetName val="Ｐ票"/>
      <sheetName val="簡易B票一覧"/>
      <sheetName val="入力禁則"/>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 val="概_x0004_"/>
      <sheetName val="意匠願書"/>
      <sheetName val="顧客購買特性分析"/>
      <sheetName val="コード"/>
      <sheetName val="04年度下期CD一覧"/>
      <sheetName val="設計書マスタ"/>
      <sheetName val="（凡例）画面項目定義書"/>
      <sheetName val="PR"/>
      <sheetName val="情報定義"/>
      <sheetName val="コード定義"/>
      <sheetName val="プログラム一覧定義"/>
      <sheetName val="入力シート"/>
      <sheetName val="DIFF(RR)骨格"/>
      <sheetName val="その他骨格"/>
      <sheetName val="PP-AF(PP車体組付部品)骨格"/>
      <sheetName val="FC VCU骨格"/>
      <sheetName val="FC STACK骨格"/>
      <sheetName val="FC SYS骨格"/>
      <sheetName val="IPU骨格"/>
      <sheetName val="PCU骨格"/>
      <sheetName val="BATT(RR)骨格"/>
      <sheetName val="BATT(FR)骨格"/>
      <sheetName val="TRANSFER骨格"/>
      <sheetName val="DIFF(FR)骨格"/>
      <sheetName val="TMU骨格"/>
      <sheetName val="GEN骨格"/>
      <sheetName val="MOT(MISS)骨格"/>
      <sheetName val="MOT(ENG)骨格"/>
      <sheetName val="FRA骨格"/>
      <sheetName val="領域"/>
      <sheetName val="担当TM(人区)"/>
      <sheetName val="発明者（H11）"/>
      <sheetName val="パターンの説明"/>
      <sheetName val="Code"/>
      <sheetName val="default"/>
      <sheetName val="データ辞書"/>
      <sheetName val="変更履歴"/>
      <sheetName val="更新履歴取得"/>
      <sheetName val="フィルム_"/>
      <sheetName val="燃料情報"/>
      <sheetName val="入力規則"/>
      <sheetName val="9803"/>
      <sheetName val="関連チェック（出生）"/>
      <sheetName val="単体チェック（出生）"/>
      <sheetName val="サブコンポ一覧"/>
      <sheetName val="Option"/>
      <sheetName val="DB2"/>
      <sheetName val="選択肢２"/>
      <sheetName val="パラメータ"/>
      <sheetName val="分類マスタ"/>
      <sheetName val="(削除不可・印刷不要）プルダウンリスト機能"/>
      <sheetName val="(削除不可・印刷不要）プルダウン_画面定義"/>
      <sheetName val="(削除不可・印刷不要）プルダウンリスト画面"/>
      <sheetName val="(削除不可・印刷不要）プルダウン_帳票定義"/>
      <sheetName val="リストデータ"/>
      <sheetName val="価格認可伺"/>
      <sheetName val="アドオン工数見積"/>
      <sheetName val="変更記録"/>
      <sheetName val="データ項目辞書"/>
      <sheetName val="データ項目辞書(従属項目)"/>
      <sheetName val="廃止分"/>
      <sheetName val="値リスト"/>
      <sheetName val="ﾈｰﾑ；ﾌﾟﾚｰﾄ (SP)"/>
      <sheetName val="在庫確認台紙"/>
      <sheetName val="協立ﾊﾟｰﾂ；ｷｯﾄ (他)"/>
      <sheetName val="ﾊｳｼﾞﾝｸﾞ"/>
      <sheetName val="東海ｶｰﾎﾞﾝ (他)"/>
      <sheetName val="出庫伝票"/>
      <sheetName val="出庫伝票 (2)"/>
      <sheetName val="ケーシング"/>
      <sheetName val="SP(BV)"/>
      <sheetName val="SP(KH)"/>
      <sheetName val="SP(KH) (2)"/>
      <sheetName val="90t"/>
      <sheetName val="30t"/>
      <sheetName val="20ｔ"/>
      <sheetName val="50t"/>
      <sheetName val="50t (部品)"/>
      <sheetName val="50t (部品) (2)"/>
      <sheetName val="50t (部品) (3) SP(BV)7t 旋回"/>
      <sheetName val="30t (新機種)"/>
      <sheetName val="ﾈｰﾑ；ﾌﾟﾚｰﾄ"/>
      <sheetName val="ｽﾌﾟﾘﾝｸﾞ；ｺﾝﾌﾟﾚｯｼ"/>
      <sheetName val="ﾘﾝｸﾞ；ﾘﾃｨﾆﾝｸﾞ"/>
      <sheetName val="ﾎﾞﾙﾄ"/>
      <sheetName val="ﾎﾞｰﾙ・ﾋﾟﾝ"/>
      <sheetName val="東海ｶｰﾎﾞﾝ"/>
      <sheetName val="東海ｶｰﾎﾞﾝ (走・旋・7ｔ)"/>
      <sheetName val="ダイナックス"/>
      <sheetName val="NOK"/>
      <sheetName val="NOK (10ｔ系)"/>
      <sheetName val="NOK (7t系)"/>
      <sheetName val="ｵｲﾙ；ｼｰﾙ"/>
      <sheetName val="NTN.日精"/>
      <sheetName val="NTN.日精 (旋・7ｔ)"/>
      <sheetName val="タカコ・協立"/>
      <sheetName val="ﾊﾟｰﾂ；ｷｯﾄ"/>
      <sheetName val="ﾊﾟｰﾂ；ｷｯﾄ (2)"/>
      <sheetName val="スプリング；ディスク"/>
      <sheetName val="リテーナ"/>
      <sheetName val="ブッシング"/>
      <sheetName val="多田.ﾃｸﾉ"/>
      <sheetName val="多田"/>
      <sheetName val="岩井"/>
      <sheetName val="仁科"/>
      <sheetName val="ｼｬﾌﾄ"/>
      <sheetName val="ｼｬﾌﾄ (SP)"/>
      <sheetName val="ｼｬﾌﾄ.PV (SP)"/>
      <sheetName val="数"/>
      <sheetName val="入荷数"/>
      <sheetName val="予定"/>
      <sheetName val="900"/>
      <sheetName val="集計表"/>
      <sheetName val="在庫数"/>
      <sheetName val="次月予定"/>
      <sheetName val="来月SP"/>
      <sheetName val="SP"/>
      <sheetName val="価格表"/>
      <sheetName val="データ"/>
      <sheetName val="17FY概算0116"/>
      <sheetName val="disk_data"/>
      <sheetName val="データ項目一覧"/>
      <sheetName val="リスト（印字不要）"/>
      <sheetName val="予算一覧"/>
      <sheetName val="テーブル一覧表"/>
      <sheetName val="e-kanbanスケジュール(制御・配布)"/>
      <sheetName val="【マスタ】"/>
      <sheetName val="SUMMARY"/>
      <sheetName val="担当営業"/>
      <sheetName val="見積明細"/>
      <sheetName val="窓枠ｾｯﾄR"/>
      <sheetName val="帳票抽出種別 出力箇所_現金外計レポート_店合計"/>
      <sheetName val="帳票サンプル_現金外計レポート"/>
      <sheetName val="ﾏｽﾀｰ"/>
      <sheetName val=""/>
      <sheetName val="Old_Data"/>
      <sheetName val="データ項目名_(bk)"/>
      <sheetName val="画面表示_(2)"/>
      <sheetName val="画面表示_(3)"/>
      <sheetName val="画面表示_(4)"/>
      <sheetName val="画面表示_(5)"/>
      <sheetName val="画面表示_(6)"/>
      <sheetName val="画面表示_(7)"/>
      <sheetName val="画面表示_(8)"/>
      <sheetName val="画面表示_(9)"/>
      <sheetName val="画面表示_(10)"/>
      <sheetName val="画面表示_(11)"/>
      <sheetName val="画面表示_(12)"/>
      <sheetName val="チェック処理_(2)"/>
      <sheetName val="チェック処理_(3)"/>
      <sheetName val="6-4_見積依頼(0301)"/>
      <sheetName val="原価管理表_(17)"/>
      <sheetName val="para"/>
      <sheetName val="リスト項目"/>
      <sheetName val="ﾈｰﾑ；ﾌﾟﾚｰﾄ_(SP)"/>
      <sheetName val="協立ﾊﾟｰﾂ；ｷｯﾄ_(他)"/>
      <sheetName val="東海ｶｰﾎﾞﾝ_(他)"/>
      <sheetName val="出庫伝票_(2)"/>
      <sheetName val="SP(KH)_(2)"/>
      <sheetName val="50t_(部品)"/>
      <sheetName val="50t_(部品)_(2)"/>
      <sheetName val="50t_(部品)_(3)_SP(BV)7t_旋回"/>
      <sheetName val="30t_(新機種)"/>
      <sheetName val="東海ｶｰﾎﾞﾝ_(走・旋・7ｔ)"/>
      <sheetName val="NOK_(10ｔ系)"/>
      <sheetName val="NOK_(7t系)"/>
      <sheetName val="NTN_日精"/>
      <sheetName val="NTN_日精_(旋・7ｔ)"/>
      <sheetName val="ﾊﾟｰﾂ；ｷｯﾄ_(2)"/>
      <sheetName val="多田_ﾃｸﾉ"/>
      <sheetName val="ｼｬﾌﾄ_(SP)"/>
      <sheetName val="ｼｬﾌﾄ_PV_(SP)"/>
      <sheetName val="海外版　見積 (工数)"/>
      <sheetName val="list"/>
    </sheetNames>
    <sheetDataSet>
      <sheetData sheetId="0">
        <row r="3">
          <cell r="A3" t="str">
            <v>CHAR</v>
          </cell>
        </row>
      </sheetData>
      <sheetData sheetId="1">
        <row r="3">
          <cell r="A3" t="str">
            <v>CHAR</v>
          </cell>
        </row>
      </sheetData>
      <sheetData sheetId="2">
        <row r="3">
          <cell r="A3" t="str">
            <v>CHAR</v>
          </cell>
        </row>
      </sheetData>
      <sheetData sheetId="3" refreshError="1">
        <row r="3">
          <cell r="A3" t="str">
            <v>CHAR</v>
          </cell>
        </row>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ow r="6">
          <cell r="M6" t="str">
            <v>フロー図分類NO</v>
          </cell>
        </row>
      </sheetData>
      <sheetData sheetId="6">
        <row r="6">
          <cell r="M6" t="str">
            <v>フロー図分類NO</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6">
          <cell r="M6" t="str">
            <v>フロー図分類NO</v>
          </cell>
        </row>
      </sheetData>
      <sheetData sheetId="17">
        <row r="6">
          <cell r="M6" t="str">
            <v>フロー図分類NO</v>
          </cell>
        </row>
      </sheetData>
      <sheetData sheetId="18">
        <row r="6">
          <cell r="M6" t="str">
            <v>フロー図分類NO</v>
          </cell>
        </row>
      </sheetData>
      <sheetData sheetId="19">
        <row r="6">
          <cell r="M6" t="str">
            <v>フロー図分類NO</v>
          </cell>
        </row>
      </sheetData>
      <sheetData sheetId="20" refreshError="1"/>
      <sheetData sheetId="21" refreshError="1"/>
      <sheetData sheetId="22" refreshError="1"/>
      <sheetData sheetId="23">
        <row r="6">
          <cell r="M6" t="str">
            <v>フロー図分類NO</v>
          </cell>
        </row>
      </sheetData>
      <sheetData sheetId="24">
        <row r="6">
          <cell r="M6" t="str">
            <v>フロー図分類NO</v>
          </cell>
        </row>
      </sheetData>
      <sheetData sheetId="25" refreshError="1"/>
      <sheetData sheetId="26" refreshError="1"/>
      <sheetData sheetId="27" refreshError="1"/>
      <sheetData sheetId="28" refreshError="1"/>
      <sheetData sheetId="29">
        <row r="6">
          <cell r="M6" t="str">
            <v>フロー図分類NO</v>
          </cell>
        </row>
      </sheetData>
      <sheetData sheetId="30">
        <row r="6">
          <cell r="M6" t="str">
            <v>フロー図分類NO</v>
          </cell>
        </row>
      </sheetData>
      <sheetData sheetId="31">
        <row r="6">
          <cell r="M6" t="str">
            <v>フロー図分類NO</v>
          </cell>
        </row>
      </sheetData>
      <sheetData sheetId="32">
        <row r="6">
          <cell r="M6" t="str">
            <v>フロー図分類NO</v>
          </cell>
        </row>
      </sheetData>
      <sheetData sheetId="33">
        <row r="6">
          <cell r="M6" t="str">
            <v>フロー図分類NO</v>
          </cell>
        </row>
      </sheetData>
      <sheetData sheetId="34" refreshError="1"/>
      <sheetData sheetId="35">
        <row r="6">
          <cell r="M6" t="str">
            <v>フロー図分類NO</v>
          </cell>
        </row>
      </sheetData>
      <sheetData sheetId="36">
        <row r="6">
          <cell r="M6" t="str">
            <v>フロー図分類NO</v>
          </cell>
        </row>
      </sheetData>
      <sheetData sheetId="37">
        <row r="6">
          <cell r="M6" t="str">
            <v>フロー図分類NO</v>
          </cell>
        </row>
      </sheetData>
      <sheetData sheetId="38">
        <row r="6">
          <cell r="M6" t="str">
            <v>フロー図分類NO</v>
          </cell>
        </row>
      </sheetData>
      <sheetData sheetId="39">
        <row r="6">
          <cell r="M6" t="str">
            <v>フロー図分類NO</v>
          </cell>
        </row>
      </sheetData>
      <sheetData sheetId="40">
        <row r="6">
          <cell r="M6" t="str">
            <v>フロー図分類NO</v>
          </cell>
        </row>
      </sheetData>
      <sheetData sheetId="41">
        <row r="6">
          <cell r="M6" t="str">
            <v>フロー図分類NO</v>
          </cell>
        </row>
      </sheetData>
      <sheetData sheetId="42">
        <row r="6">
          <cell r="M6" t="str">
            <v>フロー図分類NO</v>
          </cell>
        </row>
      </sheetData>
      <sheetData sheetId="43">
        <row r="6">
          <cell r="M6" t="str">
            <v>フロー図分類NO</v>
          </cell>
        </row>
      </sheetData>
      <sheetData sheetId="44">
        <row r="6">
          <cell r="M6" t="str">
            <v>フロー図分類NO</v>
          </cell>
        </row>
      </sheetData>
      <sheetData sheetId="45">
        <row r="6">
          <cell r="M6" t="str">
            <v>フロー図分類NO</v>
          </cell>
        </row>
      </sheetData>
      <sheetData sheetId="46">
        <row r="6">
          <cell r="M6" t="str">
            <v>フロー図分類NO</v>
          </cell>
        </row>
      </sheetData>
      <sheetData sheetId="47">
        <row r="6">
          <cell r="M6" t="str">
            <v>フロー図分類NO</v>
          </cell>
        </row>
      </sheetData>
      <sheetData sheetId="48">
        <row r="6">
          <cell r="M6" t="str">
            <v>フロー図分類NO</v>
          </cell>
        </row>
      </sheetData>
      <sheetData sheetId="49">
        <row r="6">
          <cell r="M6" t="str">
            <v>フロー図分類NO</v>
          </cell>
        </row>
      </sheetData>
      <sheetData sheetId="50">
        <row r="6">
          <cell r="M6" t="str">
            <v>フロー図分類NO</v>
          </cell>
        </row>
      </sheetData>
      <sheetData sheetId="51">
        <row r="6">
          <cell r="M6" t="str">
            <v>フロー図分類NO</v>
          </cell>
        </row>
      </sheetData>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ow r="3">
          <cell r="A3" t="b">
            <v>1</v>
          </cell>
        </row>
      </sheetData>
      <sheetData sheetId="179"/>
      <sheetData sheetId="180"/>
      <sheetData sheetId="181"/>
      <sheetData sheetId="182">
        <row r="3">
          <cell r="A3"/>
        </row>
      </sheetData>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ow r="3">
          <cell r="A3" t="str">
            <v>MP-ZX110</v>
          </cell>
        </row>
      </sheetData>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リスク表"/>
      <sheetName val="サンプル_リスク表"/>
      <sheetName val="判断基準"/>
    </sheetNames>
    <sheetDataSet>
      <sheetData sheetId="0" refreshError="1"/>
      <sheetData sheetId="1" refreshError="1"/>
      <sheetData sheetId="2" refreshError="1"/>
      <sheetData sheetId="3">
        <row r="19">
          <cell r="D19" t="str">
            <v>Low</v>
          </cell>
          <cell r="E19" t="str">
            <v>Low</v>
          </cell>
          <cell r="F19" t="str">
            <v>Low</v>
          </cell>
          <cell r="G19" t="str">
            <v>Low</v>
          </cell>
          <cell r="H19" t="str">
            <v>Medium</v>
          </cell>
        </row>
        <row r="20">
          <cell r="D20" t="str">
            <v>Low</v>
          </cell>
          <cell r="E20" t="str">
            <v>Low</v>
          </cell>
          <cell r="F20" t="str">
            <v>Low</v>
          </cell>
          <cell r="G20" t="str">
            <v>Medium</v>
          </cell>
          <cell r="H20" t="str">
            <v>Medium</v>
          </cell>
        </row>
        <row r="21">
          <cell r="D21" t="str">
            <v>Low</v>
          </cell>
          <cell r="E21" t="str">
            <v>Low</v>
          </cell>
          <cell r="F21" t="str">
            <v>Medium</v>
          </cell>
          <cell r="G21" t="str">
            <v>Medium</v>
          </cell>
          <cell r="H21" t="str">
            <v>High</v>
          </cell>
        </row>
        <row r="22">
          <cell r="D22" t="str">
            <v>Low</v>
          </cell>
          <cell r="E22" t="str">
            <v>Medium</v>
          </cell>
          <cell r="F22" t="str">
            <v>Medium</v>
          </cell>
          <cell r="G22" t="str">
            <v>High</v>
          </cell>
          <cell r="H22" t="str">
            <v>High</v>
          </cell>
        </row>
        <row r="23">
          <cell r="D23" t="str">
            <v>Medium</v>
          </cell>
          <cell r="E23" t="str">
            <v>Medium</v>
          </cell>
          <cell r="F23" t="str">
            <v>High</v>
          </cell>
          <cell r="G23" t="str">
            <v>High</v>
          </cell>
          <cell r="H23" t="str">
            <v>High</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 val="改訂履歴"/>
      <sheetName val="機能概要"/>
      <sheetName val="機能説明（実行予算書）"/>
      <sheetName val="機能説明 (実行予算内訳)"/>
      <sheetName val="機能説明 (実績値内訳)"/>
      <sheetName val="帳票レイアウト（表紙）"/>
      <sheetName val="帳票レイアウト（内訳）"/>
      <sheetName val="帳票レイアウト（実績内訳明細）"/>
      <sheetName val="帳票項目説明（実行予算書）"/>
      <sheetName val="帳票項目説明 (実行予算・実績値内訳書)"/>
      <sheetName val="インターフェース項目説明"/>
      <sheetName val="補足資料（横）"/>
      <sheetName val="補足資料（縦）"/>
      <sheetName val="確認事項"/>
      <sheetName val="請求書明細書"/>
      <sheetName val="データの検索"/>
      <sheetName val="帳票へのIF構造"/>
      <sheetName val="データ項目定義"/>
      <sheetName val="SB(東亜ゴム)（４Ｕ）"/>
      <sheetName val="画面機能定義書 (分岐)"/>
      <sheetName val="画面機能定義書 Ⅰ"/>
      <sheetName val="画面機能定義書 Ⅱ"/>
      <sheetName val="画面機能定義書 Ⅲ"/>
      <sheetName val="判断基準"/>
      <sheetName val="社員リスト"/>
      <sheetName val="項目一覧"/>
      <sheetName val="用語"/>
      <sheetName val="変更履歴_(製造)"/>
      <sheetName val="ﾃﾞｰﾀｽﾄｱ記述書_(1)"/>
      <sheetName val="ﾃﾞｰﾀｽﾄｱ記述書_(2)"/>
      <sheetName val="ﾃﾞｰﾀｽﾄｱ記述書_(3)"/>
      <sheetName val="機能説明_(実行予算内訳)"/>
      <sheetName val="機能説明_(実績値内訳)"/>
      <sheetName val="帳票項目説明_(実行予算・実績値内訳書)"/>
      <sheetName val="リスト"/>
      <sheetName val="文書プロパティ"/>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 val="Excelマクロ設計書"/>
      <sheetName val="機能補足説明 "/>
      <sheetName val="パッケージorクラス"/>
      <sheetName val="Sheet1"/>
      <sheetName val="List"/>
      <sheetName val="オペレーションインタフェース定義"/>
      <sheetName val="数式補助"/>
      <sheetName val="97甲乙(新組織ﾍﾞｰｽ)"/>
      <sheetName val="default"/>
      <sheetName val="データ辞書"/>
      <sheetName val="TABLE"/>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sheetData sheetId="58" refreshError="1"/>
      <sheetData sheetId="59"/>
      <sheetData sheetId="60"/>
      <sheetData sheetId="61"/>
      <sheetData sheetId="62"/>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記述要領"/>
      <sheetName val="表紙"/>
      <sheetName val="承認票"/>
      <sheetName val="プログラム概要記述"/>
      <sheetName val="画面遷移"/>
      <sheetName val="プログラム処理記述"/>
      <sheetName val="画面レイアウト【選択画面】"/>
      <sheetName val="画面項目定義【選択画面】"/>
      <sheetName val="帳票レイアウト"/>
      <sheetName val="帳票項目定義"/>
      <sheetName val="メッセージ定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Ⅰ）製品受払残高表"/>
      <sheetName val="入出力"/>
      <sheetName val="半製品受払"/>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簡易Ｂ票理由コード"/>
      <sheetName val="選択画面"/>
      <sheetName val="品質基準"/>
      <sheetName val="参照先マクロ"/>
      <sheetName val="ＰＣＬ集計"/>
      <sheetName val="ＰＣＬ番号採番"/>
      <sheetName val="Ｂ票コード設定"/>
      <sheetName val="ヘルプファイル"/>
      <sheetName val="使い方の説明"/>
      <sheetName val="ヘルプマクロ"/>
      <sheetName val="メニューバーマクロ"/>
      <sheetName val="共通モジュール"/>
      <sheetName val="CCLﾏｸﾛ"/>
      <sheetName val="B票コード"/>
      <sheetName val="データの入力禁則"/>
      <sheetName val="問題点指摘表"/>
      <sheetName val="No.47"/>
      <sheetName val="No.4"/>
      <sheetName val="No.97"/>
      <sheetName val="No.98"/>
      <sheetName val="No.96_再指摘"/>
      <sheetName val="No.98_再指摘"/>
      <sheetName val="変更履歴"/>
      <sheetName val="画面帳票仕様"/>
      <sheetName val="入力仕様"/>
      <sheetName val="マスタ管理"/>
      <sheetName val="m_param"/>
      <sheetName val="QA"/>
      <sheetName val="機能ID"/>
      <sheetName val="Sheet1"/>
      <sheetName val="Sheet2"/>
      <sheetName val="Sheet3"/>
      <sheetName val="テーブル一覧"/>
      <sheetName val="CCLﾏｸﾛ.xls"/>
      <sheetName val="社員リスト"/>
      <sheetName val="目次,説明1,2章"/>
      <sheetName val="説明7章"/>
      <sheetName val="CCL%EF%BE%8F%EF%BD%B8%EF%BE%9B."/>
      <sheetName val="開費選CTRL"/>
      <sheetName val="取り纏め表"/>
      <sheetName val="レポートレイアウト"/>
      <sheetName val="ホストインタフェース設定表 (FC-CA) "/>
      <sheetName val="基本情報"/>
      <sheetName val="文書情報"/>
      <sheetName val="シート1"/>
      <sheetName val="案1(44%)"/>
    </sheetNames>
    <definedNames>
      <definedName name="CLOSE_CLICK"/>
      <definedName name="LISTBOX_CLICK"/>
    </definedNames>
    <sheetDataSet>
      <sheetData sheetId="0"/>
      <sheetData sheetId="1"/>
      <sheetData sheetId="2"/>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共通系進捗（2)"/>
      <sheetName val="情報系 (ID)"/>
      <sheetName val="情報系 (ED)"/>
      <sheetName val="情報系(RD)"/>
      <sheetName val="Sheet1"/>
      <sheetName val="Sheet2"/>
      <sheetName val="Sheet3"/>
      <sheetName val="変更要求"/>
      <sheetName val="指図書データ（プラン単位）_x0008_10.2)"/>
      <sheetName val="UKE2 係コード"/>
      <sheetName val="UKE2 係コード (2)"/>
      <sheetName val="表紙"/>
      <sheetName val="加入者属性情報(5.3.19"/>
      <sheetName val="サマリー"/>
      <sheetName val="TSM Server"/>
      <sheetName val="加入老名情報(2.3.1.3.2)"/>
      <sheetName val="加入者属性情報(10.5*5)"/>
      <sheetName val="加入者キヸ情報(8.3.1)"/>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塞性情報(5.2.2)"/>
      <sheetName val="進捗表(ISOL）"/>
      <sheetName val="集計表（ISOL）　ｄｏｎ’ｔ　ｔｏｕｃｈ"/>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変更前従業員属性_報(2.1.2.1)"/>
      <sheetName val="加_者属性情報(5.3.4.3)"/>
      <sheetName val="加_者別商品売却情報(6.4.1)"/>
      <sheetName val="加入者_商品売却情報(6.4.1)"/>
      <sheetName val="支払済ｽﾃ_ﾀｽ（5.3.2）"/>
      <sheetName val="HW構成"/>
      <sheetName val="SW構成"/>
      <sheetName val="NW構成"/>
      <sheetName val="BladeCenter構成"/>
      <sheetName val="ユーザー情報一覧"/>
      <sheetName val="Windows共通設定"/>
      <sheetName val="GWサーバー(win)設定情報"/>
      <sheetName val="APサーバー(aix)設定情報"/>
      <sheetName val="加入者ｽﾃｰﾀｽ等 (5.±.2) "/>
      <sheetName val="加入者ｽﾃｰﾀ_x0002__x0000__x0000__x0000_+_x0000_⽘_x0015__x0000__x0000_饦"/>
      <sheetName val="_x0000_:_x0013__x0000_0é0°_x0000__x0000__x0000__x0000_ ReQ_x0005_"/>
      <sheetName val="加入者属性盻録情報(2.3.1.1.2)"/>
      <sheetName val="リスト"/>
      <sheetName val="加入者ｽﾃｰﾀ_x0002_   + ⽘_x0015_  饦"/>
      <sheetName val=" :”_x0013_ 0é0°     ReQ_x0005_"/>
      <sheetName val=":”_x0013__x0000_0é0°_x0000_ ReQ_x0005_"/>
      <sheetName val="1.3.6.4.ReturnMonthCmd"/>
      <sheetName val="1.3.6.4.main"/>
      <sheetName val="1.3.6.4._execute"/>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
      <sheetName val=":”_x0013__x0000_0_0°_x0000_ ReQ_x0005_\"/>
      <sheetName val="GL-7"/>
      <sheetName val="新業務機能記述書"/>
      <sheetName val="CS060MPRCSP"/>
      <sheetName val="CS060MPRCPT"/>
      <sheetName val="CS060MPAIRG"/>
      <sheetName val="_x0000_:”_x0013__x0000_0é0°_x0000__x0000__x0000__x0000_ ReQ_x0005_€"/>
      <sheetName val=" :”_x0013_ 0é0°     ReQ_x0005_€"/>
      <sheetName val="加入者ｽﾃｰﾀ_x0002_"/>
      <sheetName val=":”_x0013_"/>
      <sheetName val="加入者ｽﾃｰﾀ_x0002_???+?⽘_x0015_??饦"/>
      <sheetName val="?:_x0013_?0é0°???? ReQ_x0005_"/>
      <sheetName val=":”_x0013_?0é0°? ReQ_x0005_"/>
      <sheetName val="?:”_x0013_?0é0°???? ReQ_x0005_€"/>
      <sheetName val="ローン要件情報(加入者）㓌9.1.1)"/>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33515(3.5_x0000__x0000_"/>
      <sheetName val="支払完了ｽﾃｰﾀ(5.3.2)"/>
      <sheetName val="退職事由獉(5.2.3.1)"/>
      <sheetName val="コールトラック"/>
      <sheetName val="ナレッジ"/>
      <sheetName val="加入者属性情報(10.5_5)"/>
      <sheetName val=" _”_x0013_ 0é0°     ReQ_x0005_"/>
      <sheetName val="_”_x0013_"/>
      <sheetName val=" _”_x0013_ 0é0°     ReQ_x0005_€"/>
      <sheetName val="加入者ｽﾃｰﾀ_x0002____+_⽘_x0015___饦"/>
      <sheetName val="___x0013__0é0°____ ReQ_x0005_"/>
      <sheetName val="_”_x0013__0é0°_ ReQ_x0005_"/>
      <sheetName val="__”_x0013__0é0°____ ReQ_x0005_€"/>
      <sheetName val="[df一覧hs.xls]_x0000_:_x0013__x0000_0é0°_x0000__x0000__x0000__x0000_ ReQ_x0005_"/>
      <sheetName val="[df一覧hs.xls] :”_x0013_ 0é0°     ReQ_x0005_"/>
      <sheetName val="[df一覧hs.xls]:”_x0013__x0000_0é0°_x0000_ ReQ_x0005_"/>
      <sheetName val="[df一覧hs.xls]:”_x0013__x0000_0_0°_x0000_ ReQ_x0005_\"/>
      <sheetName val="[df一覧hs.xls]_x0000_:”_x0013__x0000_0é0°_x0000__x0000__x0000__x0000_ ReQ_x0005_€"/>
      <sheetName val="[df一覧hs.xls] :”_x0013_ 0é0°     ReQ_x0005_€"/>
      <sheetName val="[df一覧hs.xls]:”_x0013_"/>
      <sheetName val="[df一覧hs.xls]?:_x0013_?0é0°???? ReQ_x0005_"/>
      <sheetName val="[df一覧hs.xls]:”_x0013_?0é0°? ReQ_x0005_"/>
      <sheetName val="[df一覧hs.xls]?:”_x0013_?0é0°???? ReQ_x0005_€"/>
      <sheetName val="更新履歴"/>
      <sheetName val="チェック表"/>
      <sheetName val="チェック表(月次上)"/>
      <sheetName val="チェック表(月次中)"/>
      <sheetName val="チェック表(月次下)"/>
      <sheetName val="#REF"/>
      <sheetName val="_REF"/>
      <sheetName val="031127)BIPG120_Ｐ６作表"/>
      <sheetName val="目次・共通"/>
      <sheetName val="目次・外部ｺｰﾄﾞ"/>
      <sheetName val="目次・受信"/>
      <sheetName val="目次・送信"/>
      <sheetName val="para"/>
      <sheetName val="33515(3.5"/>
      <sheetName val="[df一覧hs.xls]"/>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TABLE_DD"/>
      <sheetName val="MASTER"/>
      <sheetName val="DD"/>
      <sheetName val="加入者ᱞ性(9.2.3)"/>
      <sheetName val="システム一覧"/>
      <sheetName val="wk_検索"/>
      <sheetName val="システム一覧_周辺システム名ソート"/>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parr"/>
      <sheetName val="df一覧hs"/>
      <sheetName val="予実績管理表"/>
      <sheetName val="ヘッダ"/>
      <sheetName val="01損益見通 ３－６ｼｽ"/>
      <sheetName val="目次0_x0000_頀"/>
      <sheetName val="現行DB一覧2(CT)"/>
      <sheetName val="退職事由等(µ.2.3._x0000__x0000_ﵘ_x0000__x0000__x0000_"/>
      <sheetName val="加入者属性情報(ᠵ㦆ꉠ赈鵛륿"/>
      <sheetName val="支払指図書データ（一時払）(5.2.1㸀ᰀ̀"/>
      <sheetName val="df/_x0000__xd800_Ù"/>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refreshError="1"/>
      <sheetData sheetId="163"/>
      <sheetData sheetId="164"/>
      <sheetData sheetId="165"/>
      <sheetData sheetId="166" refreshError="1"/>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sheetData sheetId="286"/>
      <sheetData sheetId="287"/>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sheetData sheetId="339"/>
      <sheetData sheetId="340"/>
      <sheetData sheetId="341"/>
      <sheetData sheetId="342" refreshError="1"/>
      <sheetData sheetId="343" refreshError="1"/>
      <sheetData sheetId="344" refreshError="1"/>
      <sheetData sheetId="345" refreshError="1"/>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表紙"/>
      <sheetName val="目次"/>
      <sheetName val="特徴"/>
      <sheetName val="受注処理"/>
      <sheetName val="引当処理"/>
      <sheetName val="出荷処理"/>
      <sheetName val="請求処理"/>
      <sheetName val="2.実現機能確認シート"/>
      <sheetName val="記述基準"/>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
          <cell r="B8" t="str">
            <v>No</v>
          </cell>
          <cell r="C8">
            <v>1</v>
          </cell>
          <cell r="D8" t="str">
            <v>第1レベル</v>
          </cell>
          <cell r="E8">
            <v>2</v>
          </cell>
          <cell r="F8" t="str">
            <v>第2レベル</v>
          </cell>
          <cell r="G8">
            <v>3</v>
          </cell>
          <cell r="H8" t="str">
            <v>第3レベル</v>
          </cell>
          <cell r="I8">
            <v>4</v>
          </cell>
          <cell r="J8" t="str">
            <v>第4レベル</v>
          </cell>
          <cell r="K8">
            <v>5</v>
          </cell>
          <cell r="L8" t="str">
            <v>第5レベル</v>
          </cell>
          <cell r="M8" t="str">
            <v>システム機能</v>
          </cell>
          <cell r="N8" t="str">
            <v>ビジネスプロセス</v>
          </cell>
          <cell r="O8" t="str">
            <v>定義済</v>
          </cell>
          <cell r="P8" t="str">
            <v>作業</v>
          </cell>
          <cell r="Q8" t="str">
            <v>ション</v>
          </cell>
          <cell r="R8" t="str">
            <v>予定</v>
          </cell>
          <cell r="S8" t="str">
            <v>実績</v>
          </cell>
          <cell r="T8" t="str">
            <v>判定</v>
          </cell>
          <cell r="U8" t="str">
            <v>種別</v>
          </cell>
          <cell r="V8" t="str">
            <v>代替案</v>
          </cell>
          <cell r="W8" t="str">
            <v>概算</v>
          </cell>
        </row>
        <row r="9">
          <cell r="D9" t="str">
            <v>Supply-to-Market</v>
          </cell>
          <cell r="F9" t="str">
            <v>在庫品目の調達(H04)</v>
          </cell>
          <cell r="H9" t="str">
            <v>計画独立所要量</v>
          </cell>
          <cell r="J9" t="str">
            <v>計画登録</v>
          </cell>
          <cell r="M9" t="str">
            <v>得意先より入手した製品の購入計画情報を入力できます</v>
          </cell>
          <cell r="O9" t="str">
            <v>○</v>
          </cell>
          <cell r="R9">
            <v>39211</v>
          </cell>
          <cell r="S9">
            <v>39222</v>
          </cell>
          <cell r="T9" t="str">
            <v>○</v>
          </cell>
        </row>
        <row r="10">
          <cell r="J10" t="str">
            <v>計画変更</v>
          </cell>
          <cell r="O10" t="str">
            <v>×</v>
          </cell>
          <cell r="P10" t="str">
            <v>×</v>
          </cell>
          <cell r="Q10" t="str">
            <v>×</v>
          </cell>
          <cell r="R10">
            <v>39211</v>
          </cell>
          <cell r="S10">
            <v>39203</v>
          </cell>
          <cell r="T10" t="str">
            <v>△</v>
          </cell>
          <cell r="U10" t="str">
            <v>機能</v>
          </cell>
          <cell r="V10" t="str">
            <v>変更履歴箇所が限定、変更箇所のみを変更できる追加アドオンにて対応する。</v>
          </cell>
          <cell r="W10" t="str">
            <v>大</v>
          </cell>
        </row>
        <row r="11">
          <cell r="J11" t="str">
            <v>計画照会</v>
          </cell>
          <cell r="O11" t="str">
            <v>○</v>
          </cell>
          <cell r="R11">
            <v>39211</v>
          </cell>
          <cell r="S11">
            <v>39212</v>
          </cell>
        </row>
        <row r="12">
          <cell r="H12" t="str">
            <v>計画独立所要量</v>
          </cell>
          <cell r="J12" t="str">
            <v>単一品目多段階計画実行</v>
          </cell>
          <cell r="L12" t="str">
            <v>対話処理</v>
          </cell>
          <cell r="M12" t="str">
            <v>画面より原材料や部品の所要数量を算出します</v>
          </cell>
          <cell r="O12" t="str">
            <v>○</v>
          </cell>
          <cell r="R12">
            <v>39213</v>
          </cell>
        </row>
        <row r="13">
          <cell r="H13" t="str">
            <v>計画独立所要量</v>
          </cell>
          <cell r="J13" t="str">
            <v>単一品目多段階計画実行</v>
          </cell>
          <cell r="L13" t="str">
            <v>対話処理</v>
          </cell>
          <cell r="M13" t="str">
            <v>画面より原材料や部品の所要数量を算出します</v>
          </cell>
          <cell r="O13" t="str">
            <v>○</v>
          </cell>
          <cell r="R13">
            <v>39213</v>
          </cell>
        </row>
        <row r="14">
          <cell r="L14" t="str">
            <v>JOBを定義した定期処理</v>
          </cell>
          <cell r="M14" t="str">
            <v>JOBを定義して自動実行ができます</v>
          </cell>
          <cell r="O14" t="str">
            <v>×</v>
          </cell>
          <cell r="P14" t="str">
            <v>○</v>
          </cell>
          <cell r="R14">
            <v>39213</v>
          </cell>
          <cell r="S14">
            <v>39203</v>
          </cell>
          <cell r="T14" t="str">
            <v>×</v>
          </cell>
          <cell r="U14" t="str">
            <v>IF</v>
          </cell>
          <cell r="V14" t="str">
            <v>IFによるデータ転送をキックとしてジョブを起動する。</v>
          </cell>
          <cell r="W14" t="str">
            <v>中</v>
          </cell>
        </row>
        <row r="15">
          <cell r="J15" t="str">
            <v>実行結果照会</v>
          </cell>
          <cell r="M15" t="str">
            <v>MRP実行結果を照会します</v>
          </cell>
          <cell r="O15" t="str">
            <v>×</v>
          </cell>
          <cell r="R15">
            <v>39213</v>
          </cell>
          <cell r="S15">
            <v>39203</v>
          </cell>
          <cell r="T15" t="str">
            <v>△</v>
          </cell>
          <cell r="U15" t="str">
            <v>帳票</v>
          </cell>
          <cell r="W15" t="str">
            <v>中</v>
          </cell>
        </row>
        <row r="16">
          <cell r="J16" t="str">
            <v>在庫所要量一覧照会</v>
          </cell>
          <cell r="M16" t="str">
            <v>品目ごとに在庫量の増減推移を時系列で照会できます</v>
          </cell>
          <cell r="O16" t="str">
            <v>○</v>
          </cell>
          <cell r="R16">
            <v>39213</v>
          </cell>
          <cell r="S16">
            <v>39203</v>
          </cell>
          <cell r="T16" t="str">
            <v>×</v>
          </cell>
          <cell r="U16" t="str">
            <v>カスタマイズ</v>
          </cell>
          <cell r="W16" t="str">
            <v>小</v>
          </cell>
        </row>
        <row r="17">
          <cell r="H17" t="str">
            <v>購買発注</v>
          </cell>
          <cell r="J17" t="str">
            <v>夜間自動発注登録</v>
          </cell>
          <cell r="O17" t="str">
            <v>○</v>
          </cell>
          <cell r="R17">
            <v>39213</v>
          </cell>
          <cell r="S17">
            <v>39210</v>
          </cell>
          <cell r="T17" t="str">
            <v>○</v>
          </cell>
        </row>
        <row r="18">
          <cell r="J18" t="str">
            <v>自動発注登録</v>
          </cell>
          <cell r="L18" t="str">
            <v>JOBを定義した定期処理</v>
          </cell>
          <cell r="M18" t="str">
            <v>JOBを定義して自動実行ができます</v>
          </cell>
          <cell r="O18" t="str">
            <v>○</v>
          </cell>
          <cell r="R18">
            <v>39216</v>
          </cell>
          <cell r="S18">
            <v>39210</v>
          </cell>
          <cell r="T18" t="str">
            <v>○</v>
          </cell>
        </row>
        <row r="19">
          <cell r="L19" t="str">
            <v>定型注文書</v>
          </cell>
          <cell r="M19" t="str">
            <v>汎用的な注文書書式での出力が可能です</v>
          </cell>
          <cell r="O19" t="str">
            <v>○</v>
          </cell>
          <cell r="R19">
            <v>39216</v>
          </cell>
          <cell r="S19">
            <v>39210</v>
          </cell>
          <cell r="T19" t="str">
            <v>○</v>
          </cell>
        </row>
        <row r="20">
          <cell r="L20" t="str">
            <v>お客様仕様注文書</v>
          </cell>
          <cell r="M20" t="str">
            <v>お客様のご希望書式の注文書</v>
          </cell>
          <cell r="O20" t="str">
            <v>○</v>
          </cell>
          <cell r="R20">
            <v>39216</v>
          </cell>
          <cell r="S20">
            <v>39211</v>
          </cell>
          <cell r="T20" t="str">
            <v>○</v>
          </cell>
        </row>
        <row r="21">
          <cell r="L21" t="str">
            <v>定型納品書</v>
          </cell>
          <cell r="O21" t="str">
            <v>○</v>
          </cell>
          <cell r="R21">
            <v>39216</v>
          </cell>
          <cell r="S21">
            <v>39211</v>
          </cell>
          <cell r="T21" t="str">
            <v>○</v>
          </cell>
        </row>
        <row r="22">
          <cell r="J22" t="str">
            <v>マニュアル発注登録</v>
          </cell>
          <cell r="L22" t="str">
            <v>画面からの対話処理</v>
          </cell>
          <cell r="O22" t="str">
            <v>×</v>
          </cell>
          <cell r="P22" t="str">
            <v>○</v>
          </cell>
          <cell r="R22">
            <v>39218</v>
          </cell>
          <cell r="S22">
            <v>39211</v>
          </cell>
          <cell r="T22" t="str">
            <v>○</v>
          </cell>
        </row>
        <row r="23">
          <cell r="J23" t="str">
            <v>EDI発注データ送信</v>
          </cell>
          <cell r="O23" t="str">
            <v>×</v>
          </cell>
          <cell r="P23" t="str">
            <v>○</v>
          </cell>
          <cell r="R23">
            <v>39218</v>
          </cell>
          <cell r="S23">
            <v>39211</v>
          </cell>
          <cell r="T23" t="str">
            <v>○</v>
          </cell>
        </row>
        <row r="24">
          <cell r="J24" t="str">
            <v>発注承認</v>
          </cell>
          <cell r="O24" t="str">
            <v>○</v>
          </cell>
          <cell r="R24">
            <v>39218</v>
          </cell>
          <cell r="S24">
            <v>39211</v>
          </cell>
          <cell r="T24" t="str">
            <v>○</v>
          </cell>
        </row>
        <row r="25">
          <cell r="J25" t="str">
            <v>発注変更</v>
          </cell>
          <cell r="O25" t="str">
            <v>○</v>
          </cell>
          <cell r="R25">
            <v>39218</v>
          </cell>
          <cell r="S25">
            <v>39214</v>
          </cell>
          <cell r="T25" t="str">
            <v>○</v>
          </cell>
        </row>
        <row r="26">
          <cell r="J26" t="str">
            <v>発注個別照会</v>
          </cell>
          <cell r="O26" t="str">
            <v>○</v>
          </cell>
          <cell r="R26">
            <v>39218</v>
          </cell>
          <cell r="S26">
            <v>39214</v>
          </cell>
          <cell r="T26" t="str">
            <v>○</v>
          </cell>
        </row>
        <row r="27">
          <cell r="J27" t="str">
            <v>発注一覧照会</v>
          </cell>
          <cell r="L27" t="str">
            <v>発注一覧書</v>
          </cell>
          <cell r="O27" t="str">
            <v>○</v>
          </cell>
          <cell r="R27">
            <v>39220</v>
          </cell>
          <cell r="S27">
            <v>39214</v>
          </cell>
          <cell r="T27" t="str">
            <v>○</v>
          </cell>
        </row>
        <row r="28">
          <cell r="H28" t="str">
            <v>発注品入庫</v>
          </cell>
          <cell r="J28" t="str">
            <v>マニュアル入庫登録</v>
          </cell>
          <cell r="O28" t="str">
            <v>○</v>
          </cell>
          <cell r="R28">
            <v>39220</v>
          </cell>
          <cell r="S28">
            <v>39214</v>
          </cell>
          <cell r="T28" t="str">
            <v>○</v>
          </cell>
        </row>
        <row r="29">
          <cell r="J29" t="str">
            <v>入庫登録取消</v>
          </cell>
          <cell r="O29" t="str">
            <v>×</v>
          </cell>
          <cell r="P29" t="str">
            <v>×</v>
          </cell>
          <cell r="Q29" t="str">
            <v>○</v>
          </cell>
          <cell r="R29">
            <v>39220</v>
          </cell>
          <cell r="S29">
            <v>39214</v>
          </cell>
          <cell r="T29" t="str">
            <v>△</v>
          </cell>
          <cell r="U29" t="str">
            <v>帳票</v>
          </cell>
          <cell r="V29" t="str">
            <v>取消理由と取消内容について所定フォーマットで自動帳票出力をする。</v>
          </cell>
          <cell r="W29" t="str">
            <v>小</v>
          </cell>
        </row>
        <row r="30">
          <cell r="H30" t="str">
            <v>債務計上</v>
          </cell>
          <cell r="J30" t="str">
            <v>マニュアル請求書照合</v>
          </cell>
          <cell r="O30" t="str">
            <v>○</v>
          </cell>
          <cell r="R30">
            <v>39220</v>
          </cell>
          <cell r="S30">
            <v>39214</v>
          </cell>
          <cell r="T30" t="str">
            <v>○</v>
          </cell>
        </row>
        <row r="31">
          <cell r="J31" t="str">
            <v>ERS自動債務計上</v>
          </cell>
          <cell r="O31" t="str">
            <v>○</v>
          </cell>
          <cell r="R31">
            <v>39220</v>
          </cell>
          <cell r="S31">
            <v>39214</v>
          </cell>
          <cell r="T31" t="str">
            <v>○</v>
          </cell>
        </row>
        <row r="32">
          <cell r="J32" t="str">
            <v>請求書取消</v>
          </cell>
          <cell r="O32" t="str">
            <v>○</v>
          </cell>
          <cell r="R32">
            <v>39220</v>
          </cell>
          <cell r="S32">
            <v>39214</v>
          </cell>
          <cell r="T32" t="str">
            <v>○</v>
          </cell>
        </row>
      </sheetData>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0B5B-4B14-4854-8B4C-19CEC2100467}">
  <sheetPr>
    <pageSetUpPr fitToPage="1"/>
  </sheetPr>
  <dimension ref="A1:AK20"/>
  <sheetViews>
    <sheetView showGridLines="0" zoomScaleNormal="100" zoomScaleSheetLayoutView="100" workbookViewId="0">
      <selection activeCell="L15" sqref="L15"/>
    </sheetView>
  </sheetViews>
  <sheetFormatPr defaultColWidth="9" defaultRowHeight="13.5"/>
  <cols>
    <col min="1" max="1" width="2.875" style="3" customWidth="1"/>
    <col min="2" max="2" width="2.875" style="54" customWidth="1"/>
    <col min="3" max="14" width="2.875" style="3" customWidth="1"/>
    <col min="15" max="15" width="3.125" style="3" customWidth="1"/>
    <col min="16" max="30" width="2.875" style="3" customWidth="1"/>
    <col min="31" max="31" width="3.5" style="3" customWidth="1"/>
    <col min="32" max="32" width="3.875" style="3" customWidth="1"/>
    <col min="33" max="33" width="2.875" style="3" customWidth="1"/>
    <col min="34" max="37" width="4.125" style="3" customWidth="1"/>
    <col min="38" max="16384" width="9" style="3"/>
  </cols>
  <sheetData>
    <row r="1" spans="1:37" ht="13.5" customHeight="1">
      <c r="A1" s="239" t="s">
        <v>0</v>
      </c>
      <c r="B1" s="240"/>
      <c r="C1" s="240"/>
      <c r="D1" s="240"/>
      <c r="E1" s="240"/>
      <c r="F1" s="240"/>
      <c r="G1" s="240"/>
      <c r="H1" s="240"/>
      <c r="I1" s="240"/>
      <c r="J1" s="240"/>
      <c r="K1" s="240"/>
      <c r="L1" s="1"/>
      <c r="M1" s="245" t="s">
        <v>1</v>
      </c>
      <c r="N1" s="246"/>
      <c r="O1" s="246"/>
      <c r="P1" s="246"/>
      <c r="Q1" s="246"/>
      <c r="R1" s="246"/>
      <c r="S1" s="246"/>
      <c r="T1" s="246"/>
      <c r="U1" s="246"/>
      <c r="V1" s="246"/>
      <c r="W1" s="247"/>
      <c r="X1" s="2"/>
      <c r="Y1" s="248" t="s">
        <v>2</v>
      </c>
      <c r="Z1" s="249"/>
      <c r="AA1" s="250"/>
      <c r="AB1" s="248" t="s">
        <v>3</v>
      </c>
      <c r="AC1" s="249"/>
      <c r="AD1" s="250"/>
      <c r="AE1" s="245" t="s">
        <v>4</v>
      </c>
      <c r="AF1" s="246"/>
      <c r="AG1" s="247"/>
    </row>
    <row r="2" spans="1:37" ht="13.5" customHeight="1">
      <c r="A2" s="241"/>
      <c r="B2" s="242"/>
      <c r="C2" s="242"/>
      <c r="D2" s="242"/>
      <c r="E2" s="242"/>
      <c r="F2" s="242"/>
      <c r="G2" s="242"/>
      <c r="H2" s="242"/>
      <c r="I2" s="242"/>
      <c r="J2" s="242"/>
      <c r="K2" s="242"/>
      <c r="L2" s="1"/>
      <c r="M2" s="251" t="str">
        <f>S7&amp;"_"&amp;M7</f>
        <v>ProductInventoryDiffList_商品別棚卸実績表兼差異表</v>
      </c>
      <c r="N2" s="252"/>
      <c r="O2" s="252"/>
      <c r="P2" s="252"/>
      <c r="Q2" s="252"/>
      <c r="R2" s="252"/>
      <c r="S2" s="252"/>
      <c r="T2" s="252"/>
      <c r="U2" s="252"/>
      <c r="V2" s="252"/>
      <c r="W2" s="253"/>
      <c r="X2" s="2"/>
      <c r="Y2" s="260"/>
      <c r="Z2" s="261"/>
      <c r="AA2" s="262"/>
      <c r="AB2" s="260"/>
      <c r="AC2" s="261"/>
      <c r="AD2" s="262"/>
      <c r="AE2" s="260"/>
      <c r="AF2" s="261"/>
      <c r="AG2" s="262"/>
    </row>
    <row r="3" spans="1:37">
      <c r="A3" s="241"/>
      <c r="B3" s="242"/>
      <c r="C3" s="242"/>
      <c r="D3" s="242"/>
      <c r="E3" s="242"/>
      <c r="F3" s="242"/>
      <c r="G3" s="242"/>
      <c r="H3" s="242"/>
      <c r="I3" s="242"/>
      <c r="J3" s="242"/>
      <c r="K3" s="242"/>
      <c r="L3" s="1"/>
      <c r="M3" s="254"/>
      <c r="N3" s="255"/>
      <c r="O3" s="255"/>
      <c r="P3" s="255"/>
      <c r="Q3" s="255"/>
      <c r="R3" s="255"/>
      <c r="S3" s="255"/>
      <c r="T3" s="255"/>
      <c r="U3" s="255"/>
      <c r="V3" s="255"/>
      <c r="W3" s="256"/>
      <c r="X3" s="2"/>
      <c r="Y3" s="263"/>
      <c r="Z3" s="264"/>
      <c r="AA3" s="265"/>
      <c r="AB3" s="263"/>
      <c r="AC3" s="264"/>
      <c r="AD3" s="265"/>
      <c r="AE3" s="266" t="s">
        <v>5</v>
      </c>
      <c r="AF3" s="267"/>
      <c r="AG3" s="268"/>
    </row>
    <row r="4" spans="1:37" ht="13.5" customHeight="1">
      <c r="A4" s="243"/>
      <c r="B4" s="244"/>
      <c r="C4" s="244"/>
      <c r="D4" s="244"/>
      <c r="E4" s="244"/>
      <c r="F4" s="244"/>
      <c r="G4" s="244"/>
      <c r="H4" s="244"/>
      <c r="I4" s="244"/>
      <c r="J4" s="244"/>
      <c r="K4" s="244"/>
      <c r="L4" s="4"/>
      <c r="M4" s="257"/>
      <c r="N4" s="258"/>
      <c r="O4" s="258"/>
      <c r="P4" s="258"/>
      <c r="Q4" s="258"/>
      <c r="R4" s="258"/>
      <c r="S4" s="258"/>
      <c r="T4" s="258"/>
      <c r="U4" s="258"/>
      <c r="V4" s="258"/>
      <c r="W4" s="259"/>
      <c r="X4" s="5"/>
      <c r="Y4" s="269"/>
      <c r="Z4" s="270"/>
      <c r="AA4" s="271"/>
      <c r="AB4" s="269"/>
      <c r="AC4" s="270"/>
      <c r="AD4" s="271"/>
      <c r="AE4" s="272"/>
      <c r="AF4" s="270"/>
      <c r="AG4" s="271"/>
    </row>
    <row r="5" spans="1:37" ht="9.75" customHeight="1">
      <c r="A5" s="6"/>
      <c r="B5" s="7"/>
      <c r="C5" s="7"/>
      <c r="D5" s="7"/>
      <c r="E5" s="7"/>
      <c r="F5" s="7"/>
      <c r="G5" s="7"/>
      <c r="H5" s="7"/>
      <c r="I5" s="7"/>
      <c r="J5" s="7"/>
      <c r="K5" s="7"/>
      <c r="L5" s="8"/>
      <c r="M5" s="8"/>
      <c r="N5" s="8"/>
      <c r="O5" s="8"/>
      <c r="P5" s="8"/>
      <c r="Q5" s="8"/>
      <c r="R5" s="8"/>
      <c r="S5" s="8"/>
      <c r="T5" s="8"/>
      <c r="U5" s="8"/>
      <c r="V5" s="8"/>
      <c r="W5" s="8"/>
      <c r="X5" s="8"/>
      <c r="Y5" s="8"/>
      <c r="Z5" s="8"/>
      <c r="AA5" s="8"/>
      <c r="AB5" s="8"/>
      <c r="AC5" s="8"/>
      <c r="AD5" s="8"/>
      <c r="AE5" s="8"/>
      <c r="AF5" s="8"/>
      <c r="AG5" s="9"/>
    </row>
    <row r="6" spans="1:37">
      <c r="A6" s="248" t="s">
        <v>6</v>
      </c>
      <c r="B6" s="249"/>
      <c r="C6" s="249"/>
      <c r="D6" s="249"/>
      <c r="E6" s="249"/>
      <c r="F6" s="249"/>
      <c r="G6" s="249"/>
      <c r="H6" s="249"/>
      <c r="I6" s="249"/>
      <c r="J6" s="249"/>
      <c r="K6" s="249"/>
      <c r="L6" s="250"/>
      <c r="M6" s="248" t="s">
        <v>7</v>
      </c>
      <c r="N6" s="249"/>
      <c r="O6" s="249"/>
      <c r="P6" s="249"/>
      <c r="Q6" s="249"/>
      <c r="R6" s="250"/>
      <c r="S6" s="248" t="s">
        <v>8</v>
      </c>
      <c r="T6" s="249"/>
      <c r="U6" s="249"/>
      <c r="V6" s="249"/>
      <c r="W6" s="249"/>
      <c r="X6" s="250"/>
      <c r="Y6" s="273" t="s">
        <v>9</v>
      </c>
      <c r="Z6" s="274"/>
      <c r="AA6" s="275"/>
      <c r="AB6" s="279"/>
      <c r="AC6" s="280"/>
      <c r="AD6" s="280"/>
      <c r="AE6" s="280"/>
      <c r="AF6" s="280"/>
      <c r="AG6" s="281"/>
    </row>
    <row r="7" spans="1:37" ht="13.5" customHeight="1">
      <c r="A7" s="285" t="s">
        <v>10</v>
      </c>
      <c r="B7" s="286"/>
      <c r="C7" s="286"/>
      <c r="D7" s="286"/>
      <c r="E7" s="286"/>
      <c r="F7" s="286"/>
      <c r="G7" s="286"/>
      <c r="H7" s="286"/>
      <c r="I7" s="286"/>
      <c r="J7" s="286"/>
      <c r="K7" s="286"/>
      <c r="L7" s="287"/>
      <c r="M7" s="291" t="s">
        <v>446</v>
      </c>
      <c r="N7" s="292"/>
      <c r="O7" s="292"/>
      <c r="P7" s="292"/>
      <c r="Q7" s="292"/>
      <c r="R7" s="293"/>
      <c r="S7" s="251" t="s">
        <v>447</v>
      </c>
      <c r="T7" s="297"/>
      <c r="U7" s="297"/>
      <c r="V7" s="297"/>
      <c r="W7" s="297"/>
      <c r="X7" s="298"/>
      <c r="Y7" s="276"/>
      <c r="Z7" s="277"/>
      <c r="AA7" s="278"/>
      <c r="AB7" s="282"/>
      <c r="AC7" s="283"/>
      <c r="AD7" s="283"/>
      <c r="AE7" s="283"/>
      <c r="AF7" s="283"/>
      <c r="AG7" s="284"/>
    </row>
    <row r="8" spans="1:37" ht="26.25" customHeight="1">
      <c r="A8" s="288"/>
      <c r="B8" s="289"/>
      <c r="C8" s="289"/>
      <c r="D8" s="289"/>
      <c r="E8" s="289"/>
      <c r="F8" s="289"/>
      <c r="G8" s="289"/>
      <c r="H8" s="289"/>
      <c r="I8" s="289"/>
      <c r="J8" s="289"/>
      <c r="K8" s="289"/>
      <c r="L8" s="290"/>
      <c r="M8" s="294"/>
      <c r="N8" s="295"/>
      <c r="O8" s="295"/>
      <c r="P8" s="295"/>
      <c r="Q8" s="295"/>
      <c r="R8" s="296"/>
      <c r="S8" s="299"/>
      <c r="T8" s="300"/>
      <c r="U8" s="300"/>
      <c r="V8" s="300"/>
      <c r="W8" s="300"/>
      <c r="X8" s="301"/>
      <c r="Y8" s="276"/>
      <c r="Z8" s="277"/>
      <c r="AA8" s="278"/>
      <c r="AB8" s="282"/>
      <c r="AC8" s="283"/>
      <c r="AD8" s="283"/>
      <c r="AE8" s="283"/>
      <c r="AF8" s="283"/>
      <c r="AG8" s="284"/>
      <c r="AH8" s="10" t="s">
        <v>11</v>
      </c>
      <c r="AI8" s="11"/>
      <c r="AJ8" s="11"/>
      <c r="AK8" s="12"/>
    </row>
    <row r="9" spans="1:37" ht="13.5" customHeight="1">
      <c r="A9" s="302" t="s">
        <v>12</v>
      </c>
      <c r="B9" s="274"/>
      <c r="C9" s="274"/>
      <c r="D9" s="275"/>
      <c r="E9" s="306">
        <v>815</v>
      </c>
      <c r="F9" s="307"/>
      <c r="G9" s="307"/>
      <c r="H9" s="307"/>
      <c r="I9" s="307"/>
      <c r="J9" s="307"/>
      <c r="K9" s="307"/>
      <c r="L9" s="308"/>
      <c r="M9" s="302" t="s">
        <v>13</v>
      </c>
      <c r="N9" s="274"/>
      <c r="O9" s="274"/>
      <c r="P9" s="274"/>
      <c r="Q9" s="274"/>
      <c r="R9" s="275"/>
      <c r="S9" s="312" t="s">
        <v>14</v>
      </c>
      <c r="T9" s="313"/>
      <c r="U9" s="313"/>
      <c r="V9" s="313"/>
      <c r="W9" s="313"/>
      <c r="X9" s="313"/>
      <c r="Y9" s="313"/>
      <c r="Z9" s="313"/>
      <c r="AA9" s="313"/>
      <c r="AB9" s="313"/>
      <c r="AC9" s="313"/>
      <c r="AD9" s="313"/>
      <c r="AE9" s="313"/>
      <c r="AF9" s="313"/>
      <c r="AG9" s="314"/>
      <c r="AH9" s="13" t="s">
        <v>15</v>
      </c>
      <c r="AI9" s="14" t="s">
        <v>16</v>
      </c>
      <c r="AJ9" s="14" t="s">
        <v>17</v>
      </c>
      <c r="AK9" s="14" t="s">
        <v>18</v>
      </c>
    </row>
    <row r="10" spans="1:37" ht="13.5" customHeight="1">
      <c r="A10" s="303"/>
      <c r="B10" s="304"/>
      <c r="C10" s="304"/>
      <c r="D10" s="305"/>
      <c r="E10" s="309"/>
      <c r="F10" s="310"/>
      <c r="G10" s="310"/>
      <c r="H10" s="310"/>
      <c r="I10" s="310"/>
      <c r="J10" s="310"/>
      <c r="K10" s="310"/>
      <c r="L10" s="311"/>
      <c r="M10" s="303"/>
      <c r="N10" s="304"/>
      <c r="O10" s="304"/>
      <c r="P10" s="304"/>
      <c r="Q10" s="304"/>
      <c r="R10" s="305"/>
      <c r="S10" s="315"/>
      <c r="T10" s="316"/>
      <c r="U10" s="316"/>
      <c r="V10" s="316"/>
      <c r="W10" s="316"/>
      <c r="X10" s="316"/>
      <c r="Y10" s="316"/>
      <c r="Z10" s="316"/>
      <c r="AA10" s="316"/>
      <c r="AB10" s="316"/>
      <c r="AC10" s="316"/>
      <c r="AD10" s="316"/>
      <c r="AE10" s="316"/>
      <c r="AF10" s="316"/>
      <c r="AG10" s="317"/>
      <c r="AH10" s="15" t="s">
        <v>19</v>
      </c>
      <c r="AI10" s="16" t="s">
        <v>20</v>
      </c>
      <c r="AJ10" s="16" t="s">
        <v>21</v>
      </c>
      <c r="AK10" s="16" t="s">
        <v>22</v>
      </c>
    </row>
    <row r="11" spans="1:37" ht="13.5" customHeight="1">
      <c r="A11" s="318" t="s">
        <v>23</v>
      </c>
      <c r="B11" s="319"/>
      <c r="C11" s="319"/>
      <c r="D11" s="319"/>
      <c r="E11" s="320"/>
      <c r="F11" s="321"/>
      <c r="G11" s="321"/>
      <c r="H11" s="321"/>
      <c r="I11" s="321"/>
      <c r="J11" s="321"/>
      <c r="K11" s="321"/>
      <c r="L11" s="321"/>
      <c r="M11" s="321"/>
      <c r="N11" s="321"/>
      <c r="O11" s="321"/>
      <c r="P11" s="321"/>
      <c r="Q11" s="321"/>
      <c r="R11" s="322"/>
      <c r="S11" s="323" t="s">
        <v>24</v>
      </c>
      <c r="T11" s="324"/>
      <c r="U11" s="324"/>
      <c r="V11" s="324"/>
      <c r="W11" s="324"/>
      <c r="X11" s="325"/>
      <c r="Y11" s="273" t="s">
        <v>25</v>
      </c>
      <c r="Z11" s="326"/>
      <c r="AA11" s="327"/>
      <c r="AB11" s="19"/>
      <c r="AC11" s="19"/>
      <c r="AD11" s="19"/>
      <c r="AE11" s="19"/>
      <c r="AF11" s="19"/>
      <c r="AG11" s="20"/>
      <c r="AH11" s="15"/>
      <c r="AI11" s="16"/>
      <c r="AJ11" s="21"/>
      <c r="AK11" s="21"/>
    </row>
    <row r="12" spans="1:37" ht="13.5" customHeight="1">
      <c r="A12" s="303" t="s">
        <v>26</v>
      </c>
      <c r="B12" s="304"/>
      <c r="C12" s="304"/>
      <c r="D12" s="304"/>
      <c r="E12" s="320"/>
      <c r="F12" s="321"/>
      <c r="G12" s="321"/>
      <c r="H12" s="321"/>
      <c r="I12" s="321"/>
      <c r="J12" s="321"/>
      <c r="K12" s="321"/>
      <c r="L12" s="321"/>
      <c r="M12" s="321"/>
      <c r="N12" s="321"/>
      <c r="O12" s="321"/>
      <c r="P12" s="321"/>
      <c r="Q12" s="321"/>
      <c r="R12" s="322"/>
      <c r="S12" s="320"/>
      <c r="T12" s="321"/>
      <c r="U12" s="321"/>
      <c r="V12" s="321"/>
      <c r="W12" s="321"/>
      <c r="X12" s="322"/>
      <c r="Y12" s="328"/>
      <c r="Z12" s="329"/>
      <c r="AA12" s="330"/>
      <c r="AB12" s="5"/>
      <c r="AC12" s="5"/>
      <c r="AD12" s="5"/>
      <c r="AE12" s="5"/>
      <c r="AF12" s="5"/>
      <c r="AG12" s="22"/>
      <c r="AH12" s="23"/>
      <c r="AI12" s="24"/>
      <c r="AJ12" s="25"/>
      <c r="AK12" s="25"/>
    </row>
    <row r="13" spans="1:37">
      <c r="A13" s="331" t="s">
        <v>27</v>
      </c>
      <c r="B13" s="26"/>
      <c r="C13" s="27"/>
      <c r="D13" s="27"/>
      <c r="E13" s="27"/>
      <c r="F13" s="28"/>
      <c r="G13" s="28"/>
      <c r="H13" s="28"/>
      <c r="I13" s="28"/>
      <c r="J13" s="28"/>
      <c r="K13" s="28"/>
      <c r="L13" s="28"/>
      <c r="M13" s="28"/>
      <c r="N13" s="28"/>
      <c r="O13" s="28"/>
      <c r="P13" s="28"/>
      <c r="Q13" s="28"/>
      <c r="R13" s="28"/>
      <c r="S13" s="28"/>
      <c r="T13" s="28"/>
      <c r="U13" s="28"/>
      <c r="V13" s="28"/>
      <c r="W13" s="28"/>
      <c r="X13" s="28"/>
      <c r="Y13" s="28"/>
      <c r="Z13" s="28"/>
      <c r="AA13" s="28"/>
      <c r="AB13" s="29" t="s">
        <v>28</v>
      </c>
      <c r="AC13" s="30"/>
      <c r="AD13" s="30"/>
      <c r="AE13" s="31"/>
      <c r="AF13" s="31"/>
      <c r="AG13" s="32"/>
      <c r="AH13" s="33"/>
      <c r="AI13" s="17"/>
      <c r="AJ13" s="34"/>
      <c r="AK13" s="35"/>
    </row>
    <row r="14" spans="1:37">
      <c r="A14" s="332"/>
      <c r="B14" s="36"/>
      <c r="C14" s="37"/>
      <c r="D14" s="28"/>
      <c r="E14" s="37"/>
      <c r="F14" s="28"/>
      <c r="G14" s="37"/>
      <c r="H14" s="28"/>
      <c r="I14" s="28"/>
      <c r="J14" s="28"/>
      <c r="K14" s="28"/>
      <c r="L14" s="28"/>
      <c r="M14" s="28"/>
      <c r="N14" s="28"/>
      <c r="O14" s="28"/>
      <c r="P14" s="28"/>
      <c r="Q14" s="28"/>
      <c r="R14" s="28"/>
      <c r="S14" s="28"/>
      <c r="T14" s="28"/>
      <c r="U14" s="28"/>
      <c r="V14" s="28"/>
      <c r="W14" s="28"/>
      <c r="X14" s="28"/>
      <c r="Y14" s="28"/>
      <c r="Z14" s="28"/>
      <c r="AA14" s="28"/>
      <c r="AB14" s="38" t="s">
        <v>29</v>
      </c>
      <c r="AC14" s="19"/>
      <c r="AD14" s="19"/>
      <c r="AE14" s="39"/>
      <c r="AF14" s="39"/>
      <c r="AG14" s="40"/>
      <c r="AH14" s="41" t="str">
        <f>IF(AI14&lt;&gt;"",MAX(#REF!)+1,"")</f>
        <v/>
      </c>
      <c r="AI14" s="18"/>
      <c r="AJ14" s="42"/>
      <c r="AK14" s="43"/>
    </row>
    <row r="15" spans="1:37">
      <c r="A15" s="332"/>
      <c r="B15" s="36"/>
      <c r="C15" s="37"/>
      <c r="D15" s="28"/>
      <c r="E15" s="37"/>
      <c r="F15" s="28"/>
      <c r="G15" s="37"/>
      <c r="H15" s="28"/>
      <c r="I15" s="28"/>
      <c r="J15" s="28"/>
      <c r="K15" s="28"/>
      <c r="L15" s="28"/>
      <c r="M15" s="28"/>
      <c r="N15" s="28"/>
      <c r="O15" s="28"/>
      <c r="P15" s="28"/>
      <c r="Q15" s="28"/>
      <c r="R15" s="28"/>
      <c r="S15" s="28"/>
      <c r="T15" s="28"/>
      <c r="U15" s="28"/>
      <c r="V15" s="28"/>
      <c r="W15" s="28"/>
      <c r="X15" s="28"/>
      <c r="Y15" s="28"/>
      <c r="Z15" s="28"/>
      <c r="AA15" s="28"/>
      <c r="AB15" s="44"/>
      <c r="AC15" s="2"/>
      <c r="AD15" s="45"/>
      <c r="AE15" s="9" t="s">
        <v>30</v>
      </c>
      <c r="AF15" s="39"/>
      <c r="AG15" s="40"/>
      <c r="AH15" s="334">
        <v>40</v>
      </c>
      <c r="AI15" s="335"/>
      <c r="AJ15" s="335"/>
      <c r="AK15" s="336"/>
    </row>
    <row r="16" spans="1:37">
      <c r="A16" s="332"/>
      <c r="B16" s="36"/>
      <c r="C16" s="37"/>
      <c r="D16" s="28"/>
      <c r="E16" s="37"/>
      <c r="F16" s="28"/>
      <c r="G16" s="37"/>
      <c r="H16" s="28"/>
      <c r="I16" s="28"/>
      <c r="J16" s="28"/>
      <c r="K16" s="28"/>
      <c r="L16" s="28"/>
      <c r="M16" s="28"/>
      <c r="N16" s="28"/>
      <c r="O16" s="28"/>
      <c r="P16" s="28"/>
      <c r="Q16" s="28"/>
      <c r="R16" s="28"/>
      <c r="S16" s="28"/>
      <c r="T16" s="28"/>
      <c r="U16" s="28"/>
      <c r="V16" s="28"/>
      <c r="W16" s="28"/>
      <c r="X16" s="28"/>
      <c r="Y16" s="28"/>
      <c r="Z16" s="28"/>
      <c r="AA16" s="28"/>
      <c r="AB16" s="44"/>
      <c r="AC16" s="2"/>
      <c r="AD16" s="45"/>
      <c r="AE16" s="9" t="s">
        <v>31</v>
      </c>
      <c r="AF16" s="39"/>
      <c r="AG16" s="40"/>
      <c r="AH16" s="334">
        <v>0</v>
      </c>
      <c r="AI16" s="335"/>
      <c r="AJ16" s="335"/>
      <c r="AK16" s="336"/>
    </row>
    <row r="17" spans="1:37">
      <c r="A17" s="332"/>
      <c r="B17" s="36"/>
      <c r="C17" s="37"/>
      <c r="D17" s="28"/>
      <c r="E17" s="37"/>
      <c r="F17" s="28"/>
      <c r="G17" s="37"/>
      <c r="H17" s="28"/>
      <c r="I17" s="28"/>
      <c r="J17" s="28"/>
      <c r="K17" s="28"/>
      <c r="L17" s="28"/>
      <c r="M17" s="28"/>
      <c r="N17" s="28"/>
      <c r="O17" s="28"/>
      <c r="P17" s="28"/>
      <c r="Q17" s="28"/>
      <c r="R17" s="28"/>
      <c r="S17" s="28"/>
      <c r="T17" s="28"/>
      <c r="U17" s="28"/>
      <c r="V17" s="28"/>
      <c r="W17" s="28"/>
      <c r="X17" s="28"/>
      <c r="Y17" s="28"/>
      <c r="Z17" s="28"/>
      <c r="AA17" s="28"/>
      <c r="AB17" s="44"/>
      <c r="AC17" s="2"/>
      <c r="AD17" s="45"/>
      <c r="AE17" s="9" t="s">
        <v>32</v>
      </c>
      <c r="AF17" s="39"/>
      <c r="AG17" s="40"/>
      <c r="AH17" s="334">
        <v>5</v>
      </c>
      <c r="AI17" s="335"/>
      <c r="AJ17" s="335"/>
      <c r="AK17" s="336"/>
    </row>
    <row r="18" spans="1:37">
      <c r="A18" s="332"/>
      <c r="B18" s="36"/>
      <c r="C18" s="37"/>
      <c r="D18" s="28"/>
      <c r="E18" s="37"/>
      <c r="F18" s="28"/>
      <c r="G18" s="37"/>
      <c r="H18" s="28"/>
      <c r="I18" s="28"/>
      <c r="J18" s="28"/>
      <c r="K18" s="28"/>
      <c r="L18" s="28"/>
      <c r="M18" s="28"/>
      <c r="N18" s="28"/>
      <c r="O18" s="28"/>
      <c r="P18" s="28"/>
      <c r="Q18" s="28"/>
      <c r="R18" s="28"/>
      <c r="S18" s="28"/>
      <c r="T18" s="28"/>
      <c r="U18" s="28"/>
      <c r="V18" s="28"/>
      <c r="W18" s="28"/>
      <c r="X18" s="28"/>
      <c r="Y18" s="28"/>
      <c r="Z18" s="28"/>
      <c r="AA18" s="28"/>
      <c r="AB18" s="46"/>
      <c r="AC18" s="5"/>
      <c r="AD18" s="22"/>
      <c r="AE18" s="9" t="s">
        <v>33</v>
      </c>
      <c r="AF18" s="8"/>
      <c r="AG18" s="9"/>
      <c r="AH18" s="334">
        <v>32</v>
      </c>
      <c r="AI18" s="335"/>
      <c r="AJ18" s="335"/>
      <c r="AK18" s="336"/>
    </row>
    <row r="19" spans="1:37">
      <c r="A19" s="333"/>
      <c r="B19" s="47"/>
      <c r="C19" s="48"/>
      <c r="D19" s="48"/>
      <c r="E19" s="48"/>
      <c r="F19" s="48"/>
      <c r="G19" s="48"/>
      <c r="H19" s="49"/>
      <c r="I19" s="49"/>
      <c r="J19" s="49"/>
      <c r="K19" s="49"/>
      <c r="L19" s="49"/>
      <c r="M19" s="49"/>
      <c r="N19" s="49"/>
      <c r="O19" s="49"/>
      <c r="P19" s="49"/>
      <c r="Q19" s="49"/>
      <c r="R19" s="49"/>
      <c r="S19" s="49"/>
      <c r="T19" s="49"/>
      <c r="U19" s="49"/>
      <c r="V19" s="49"/>
      <c r="W19" s="49"/>
      <c r="X19" s="49"/>
      <c r="Y19" s="49"/>
      <c r="Z19" s="49"/>
      <c r="AA19" s="49"/>
      <c r="AB19" s="50"/>
      <c r="AC19" s="8"/>
      <c r="AD19" s="8" t="s">
        <v>34</v>
      </c>
      <c r="AE19" s="8"/>
      <c r="AF19" s="8"/>
      <c r="AG19" s="9"/>
      <c r="AH19" s="337">
        <f>SUM(AH15:AK18)</f>
        <v>77</v>
      </c>
      <c r="AI19" s="338"/>
      <c r="AJ19" s="338"/>
      <c r="AK19" s="339"/>
    </row>
    <row r="20" spans="1:37">
      <c r="B20" s="51"/>
      <c r="C20" s="52"/>
      <c r="D20" s="52"/>
      <c r="E20" s="52"/>
      <c r="F20" s="52"/>
      <c r="G20" s="52"/>
      <c r="H20" s="52"/>
      <c r="I20" s="52"/>
      <c r="J20" s="52"/>
      <c r="K20" s="52"/>
      <c r="L20" s="52"/>
      <c r="M20" s="52"/>
      <c r="N20" s="52"/>
      <c r="O20" s="52"/>
      <c r="P20" s="52"/>
      <c r="Q20" s="52"/>
      <c r="R20" s="52"/>
      <c r="S20" s="52"/>
      <c r="T20" s="52"/>
      <c r="U20" s="52"/>
      <c r="V20" s="52"/>
      <c r="W20" s="52"/>
      <c r="X20" s="50" t="s">
        <v>35</v>
      </c>
      <c r="Y20" s="8"/>
      <c r="Z20" s="8"/>
      <c r="AA20" s="9"/>
      <c r="AB20" s="50"/>
      <c r="AC20" s="8"/>
      <c r="AD20" s="8"/>
      <c r="AE20" s="8"/>
      <c r="AF20" s="8"/>
      <c r="AG20" s="9"/>
      <c r="AH20" s="53" t="s">
        <v>36</v>
      </c>
      <c r="AI20" s="18"/>
      <c r="AJ20" s="42"/>
      <c r="AK20" s="43"/>
    </row>
  </sheetData>
  <mergeCells count="40">
    <mergeCell ref="A13:A19"/>
    <mergeCell ref="AH15:AK15"/>
    <mergeCell ref="AH16:AK16"/>
    <mergeCell ref="AH17:AK17"/>
    <mergeCell ref="AH18:AK18"/>
    <mergeCell ref="AH19:AK19"/>
    <mergeCell ref="A9:D10"/>
    <mergeCell ref="E9:L10"/>
    <mergeCell ref="M9:R10"/>
    <mergeCell ref="S9:AG10"/>
    <mergeCell ref="A11:D11"/>
    <mergeCell ref="E11:R11"/>
    <mergeCell ref="S11:X11"/>
    <mergeCell ref="Y11:AA12"/>
    <mergeCell ref="A12:D12"/>
    <mergeCell ref="E12:R12"/>
    <mergeCell ref="S12:X12"/>
    <mergeCell ref="A6:L6"/>
    <mergeCell ref="M6:R6"/>
    <mergeCell ref="S6:X6"/>
    <mergeCell ref="Y6:AA8"/>
    <mergeCell ref="AB6:AG8"/>
    <mergeCell ref="A7:L8"/>
    <mergeCell ref="M7:R8"/>
    <mergeCell ref="S7:X8"/>
    <mergeCell ref="A1:K4"/>
    <mergeCell ref="M1:W1"/>
    <mergeCell ref="Y1:AA1"/>
    <mergeCell ref="AB1:AD1"/>
    <mergeCell ref="AE1:AG1"/>
    <mergeCell ref="M2:W4"/>
    <mergeCell ref="Y2:AA2"/>
    <mergeCell ref="AB2:AD2"/>
    <mergeCell ref="AE2:AG2"/>
    <mergeCell ref="Y3:AA3"/>
    <mergeCell ref="AB3:AD3"/>
    <mergeCell ref="AE3:AG3"/>
    <mergeCell ref="Y4:AA4"/>
    <mergeCell ref="AB4:AD4"/>
    <mergeCell ref="AE4:AG4"/>
  </mergeCells>
  <phoneticPr fontId="1" type="noConversion"/>
  <pageMargins left="0.70866141732283472" right="0.70866141732283472" top="0.74803149606299213" bottom="0.74803149606299213" header="0.31496062992125984" footer="0.31496062992125984"/>
  <pageSetup paperSize="9" scale="78" fitToHeight="0" orientation="portrait" r:id="rId1"/>
  <rowBreaks count="1" manualBreakCount="1">
    <brk id="12"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0C63-BF7F-4479-BC29-2FE8D559B702}">
  <sheetPr>
    <pageSetUpPr fitToPage="1"/>
  </sheetPr>
  <dimension ref="A1:AD62"/>
  <sheetViews>
    <sheetView topLeftCell="A26" zoomScaleNormal="100" zoomScaleSheetLayoutView="85" workbookViewId="0">
      <pane ySplit="2" topLeftCell="A28" activePane="bottomLeft" state="frozen"/>
      <selection activeCell="R194" sqref="R194:T194"/>
      <selection pane="bottomLeft" activeCell="E30" sqref="E30"/>
    </sheetView>
  </sheetViews>
  <sheetFormatPr defaultRowHeight="13.5"/>
  <cols>
    <col min="1" max="1" width="10.125" style="55" bestFit="1" customWidth="1"/>
    <col min="2" max="3" width="10.125" style="55" customWidth="1"/>
    <col min="4" max="4" width="8.375" style="55" bestFit="1" customWidth="1"/>
    <col min="5" max="5" width="17.375" style="55" customWidth="1"/>
    <col min="6" max="6" width="8.375" style="55" bestFit="1" customWidth="1"/>
    <col min="7" max="7" width="14" style="55" bestFit="1" customWidth="1"/>
    <col min="8" max="8" width="22" style="55" bestFit="1" customWidth="1"/>
    <col min="9" max="9" width="12.125" style="55" bestFit="1" customWidth="1"/>
    <col min="10" max="10" width="11.625" style="55" customWidth="1"/>
    <col min="11" max="11" width="7.125" style="55" bestFit="1" customWidth="1"/>
    <col min="12" max="12" width="12.125" style="55" bestFit="1" customWidth="1"/>
    <col min="13" max="13" width="9" style="55"/>
    <col min="14" max="14" width="7.125" style="55" bestFit="1" customWidth="1"/>
    <col min="15" max="15" width="17" style="55" customWidth="1"/>
    <col min="16" max="16" width="41" style="55" customWidth="1"/>
    <col min="17" max="17" width="9.375" style="55" customWidth="1"/>
    <col min="18" max="18" width="23.125" style="55" customWidth="1"/>
    <col min="19" max="19" width="55.125" style="55" bestFit="1" customWidth="1"/>
    <col min="20" max="20" width="29.125" style="55" customWidth="1"/>
    <col min="21" max="21" width="12.875" style="55" bestFit="1" customWidth="1"/>
    <col min="22" max="22" width="12.125" style="55" bestFit="1" customWidth="1"/>
    <col min="23" max="23" width="12.375" style="55" bestFit="1" customWidth="1"/>
    <col min="24" max="24" width="27.875" style="55" bestFit="1" customWidth="1"/>
    <col min="25" max="25" width="30" style="55" customWidth="1"/>
    <col min="26" max="26" width="7.125" style="55" bestFit="1" customWidth="1"/>
    <col min="27" max="27" width="14.875" style="55" customWidth="1"/>
    <col min="28" max="28" width="16.125" style="55" customWidth="1"/>
    <col min="29" max="29" width="12.125" style="55" bestFit="1" customWidth="1"/>
    <col min="30" max="30" width="7.125" style="55" bestFit="1" customWidth="1"/>
    <col min="31" max="258" width="9" style="55"/>
    <col min="259" max="259" width="10.125" style="55" bestFit="1" customWidth="1"/>
    <col min="260" max="261" width="10.125" style="55" customWidth="1"/>
    <col min="262" max="262" width="8.375" style="55" bestFit="1" customWidth="1"/>
    <col min="263" max="263" width="14" style="55" bestFit="1" customWidth="1"/>
    <col min="264" max="264" width="11.625" style="55" bestFit="1" customWidth="1"/>
    <col min="265" max="265" width="11.5" style="55" bestFit="1" customWidth="1"/>
    <col min="266" max="266" width="11.625" style="55" customWidth="1"/>
    <col min="267" max="268" width="7.125" style="55" bestFit="1" customWidth="1"/>
    <col min="269" max="269" width="9" style="55"/>
    <col min="270" max="270" width="7.125" style="55" bestFit="1" customWidth="1"/>
    <col min="271" max="271" width="10" style="55" customWidth="1"/>
    <col min="272" max="272" width="41" style="55" customWidth="1"/>
    <col min="273" max="273" width="9.375" style="55" customWidth="1"/>
    <col min="274" max="274" width="9.875" style="55" customWidth="1"/>
    <col min="275" max="275" width="33" style="55" customWidth="1"/>
    <col min="276" max="276" width="11.125" style="55" customWidth="1"/>
    <col min="277" max="277" width="12.875" style="55" bestFit="1" customWidth="1"/>
    <col min="278" max="278" width="11" style="55" bestFit="1" customWidth="1"/>
    <col min="279" max="279" width="12.375" style="55" bestFit="1" customWidth="1"/>
    <col min="280" max="280" width="10.125" style="55" bestFit="1" customWidth="1"/>
    <col min="281" max="281" width="9.875" style="55" customWidth="1"/>
    <col min="282" max="282" width="7.125" style="55" bestFit="1" customWidth="1"/>
    <col min="283" max="283" width="14.875" style="55" customWidth="1"/>
    <col min="284" max="284" width="16.125" style="55" customWidth="1"/>
    <col min="285" max="285" width="11" style="55" bestFit="1" customWidth="1"/>
    <col min="286" max="286" width="7.125" style="55" bestFit="1" customWidth="1"/>
    <col min="287" max="514" width="9" style="55"/>
    <col min="515" max="515" width="10.125" style="55" bestFit="1" customWidth="1"/>
    <col min="516" max="517" width="10.125" style="55" customWidth="1"/>
    <col min="518" max="518" width="8.375" style="55" bestFit="1" customWidth="1"/>
    <col min="519" max="519" width="14" style="55" bestFit="1" customWidth="1"/>
    <col min="520" max="520" width="11.625" style="55" bestFit="1" customWidth="1"/>
    <col min="521" max="521" width="11.5" style="55" bestFit="1" customWidth="1"/>
    <col min="522" max="522" width="11.625" style="55" customWidth="1"/>
    <col min="523" max="524" width="7.125" style="55" bestFit="1" customWidth="1"/>
    <col min="525" max="525" width="9" style="55"/>
    <col min="526" max="526" width="7.125" style="55" bestFit="1" customWidth="1"/>
    <col min="527" max="527" width="10" style="55" customWidth="1"/>
    <col min="528" max="528" width="41" style="55" customWidth="1"/>
    <col min="529" max="529" width="9.375" style="55" customWidth="1"/>
    <col min="530" max="530" width="9.875" style="55" customWidth="1"/>
    <col min="531" max="531" width="33" style="55" customWidth="1"/>
    <col min="532" max="532" width="11.125" style="55" customWidth="1"/>
    <col min="533" max="533" width="12.875" style="55" bestFit="1" customWidth="1"/>
    <col min="534" max="534" width="11" style="55" bestFit="1" customWidth="1"/>
    <col min="535" max="535" width="12.375" style="55" bestFit="1" customWidth="1"/>
    <col min="536" max="536" width="10.125" style="55" bestFit="1" customWidth="1"/>
    <col min="537" max="537" width="9.875" style="55" customWidth="1"/>
    <col min="538" max="538" width="7.125" style="55" bestFit="1" customWidth="1"/>
    <col min="539" max="539" width="14.875" style="55" customWidth="1"/>
    <col min="540" max="540" width="16.125" style="55" customWidth="1"/>
    <col min="541" max="541" width="11" style="55" bestFit="1" customWidth="1"/>
    <col min="542" max="542" width="7.125" style="55" bestFit="1" customWidth="1"/>
    <col min="543" max="770" width="9" style="55"/>
    <col min="771" max="771" width="10.125" style="55" bestFit="1" customWidth="1"/>
    <col min="772" max="773" width="10.125" style="55" customWidth="1"/>
    <col min="774" max="774" width="8.375" style="55" bestFit="1" customWidth="1"/>
    <col min="775" max="775" width="14" style="55" bestFit="1" customWidth="1"/>
    <col min="776" max="776" width="11.625" style="55" bestFit="1" customWidth="1"/>
    <col min="777" max="777" width="11.5" style="55" bestFit="1" customWidth="1"/>
    <col min="778" max="778" width="11.625" style="55" customWidth="1"/>
    <col min="779" max="780" width="7.125" style="55" bestFit="1" customWidth="1"/>
    <col min="781" max="781" width="9" style="55"/>
    <col min="782" max="782" width="7.125" style="55" bestFit="1" customWidth="1"/>
    <col min="783" max="783" width="10" style="55" customWidth="1"/>
    <col min="784" max="784" width="41" style="55" customWidth="1"/>
    <col min="785" max="785" width="9.375" style="55" customWidth="1"/>
    <col min="786" max="786" width="9.875" style="55" customWidth="1"/>
    <col min="787" max="787" width="33" style="55" customWidth="1"/>
    <col min="788" max="788" width="11.125" style="55" customWidth="1"/>
    <col min="789" max="789" width="12.875" style="55" bestFit="1" customWidth="1"/>
    <col min="790" max="790" width="11" style="55" bestFit="1" customWidth="1"/>
    <col min="791" max="791" width="12.375" style="55" bestFit="1" customWidth="1"/>
    <col min="792" max="792" width="10.125" style="55" bestFit="1" customWidth="1"/>
    <col min="793" max="793" width="9.875" style="55" customWidth="1"/>
    <col min="794" max="794" width="7.125" style="55" bestFit="1" customWidth="1"/>
    <col min="795" max="795" width="14.875" style="55" customWidth="1"/>
    <col min="796" max="796" width="16.125" style="55" customWidth="1"/>
    <col min="797" max="797" width="11" style="55" bestFit="1" customWidth="1"/>
    <col min="798" max="798" width="7.125" style="55" bestFit="1" customWidth="1"/>
    <col min="799" max="1026" width="9" style="55"/>
    <col min="1027" max="1027" width="10.125" style="55" bestFit="1" customWidth="1"/>
    <col min="1028" max="1029" width="10.125" style="55" customWidth="1"/>
    <col min="1030" max="1030" width="8.375" style="55" bestFit="1" customWidth="1"/>
    <col min="1031" max="1031" width="14" style="55" bestFit="1" customWidth="1"/>
    <col min="1032" max="1032" width="11.625" style="55" bestFit="1" customWidth="1"/>
    <col min="1033" max="1033" width="11.5" style="55" bestFit="1" customWidth="1"/>
    <col min="1034" max="1034" width="11.625" style="55" customWidth="1"/>
    <col min="1035" max="1036" width="7.125" style="55" bestFit="1" customWidth="1"/>
    <col min="1037" max="1037" width="9" style="55"/>
    <col min="1038" max="1038" width="7.125" style="55" bestFit="1" customWidth="1"/>
    <col min="1039" max="1039" width="10" style="55" customWidth="1"/>
    <col min="1040" max="1040" width="41" style="55" customWidth="1"/>
    <col min="1041" max="1041" width="9.375" style="55" customWidth="1"/>
    <col min="1042" max="1042" width="9.875" style="55" customWidth="1"/>
    <col min="1043" max="1043" width="33" style="55" customWidth="1"/>
    <col min="1044" max="1044" width="11.125" style="55" customWidth="1"/>
    <col min="1045" max="1045" width="12.875" style="55" bestFit="1" customWidth="1"/>
    <col min="1046" max="1046" width="11" style="55" bestFit="1" customWidth="1"/>
    <col min="1047" max="1047" width="12.375" style="55" bestFit="1" customWidth="1"/>
    <col min="1048" max="1048" width="10.125" style="55" bestFit="1" customWidth="1"/>
    <col min="1049" max="1049" width="9.875" style="55" customWidth="1"/>
    <col min="1050" max="1050" width="7.125" style="55" bestFit="1" customWidth="1"/>
    <col min="1051" max="1051" width="14.875" style="55" customWidth="1"/>
    <col min="1052" max="1052" width="16.125" style="55" customWidth="1"/>
    <col min="1053" max="1053" width="11" style="55" bestFit="1" customWidth="1"/>
    <col min="1054" max="1054" width="7.125" style="55" bestFit="1" customWidth="1"/>
    <col min="1055" max="1282" width="9" style="55"/>
    <col min="1283" max="1283" width="10.125" style="55" bestFit="1" customWidth="1"/>
    <col min="1284" max="1285" width="10.125" style="55" customWidth="1"/>
    <col min="1286" max="1286" width="8.375" style="55" bestFit="1" customWidth="1"/>
    <col min="1287" max="1287" width="14" style="55" bestFit="1" customWidth="1"/>
    <col min="1288" max="1288" width="11.625" style="55" bestFit="1" customWidth="1"/>
    <col min="1289" max="1289" width="11.5" style="55" bestFit="1" customWidth="1"/>
    <col min="1290" max="1290" width="11.625" style="55" customWidth="1"/>
    <col min="1291" max="1292" width="7.125" style="55" bestFit="1" customWidth="1"/>
    <col min="1293" max="1293" width="9" style="55"/>
    <col min="1294" max="1294" width="7.125" style="55" bestFit="1" customWidth="1"/>
    <col min="1295" max="1295" width="10" style="55" customWidth="1"/>
    <col min="1296" max="1296" width="41" style="55" customWidth="1"/>
    <col min="1297" max="1297" width="9.375" style="55" customWidth="1"/>
    <col min="1298" max="1298" width="9.875" style="55" customWidth="1"/>
    <col min="1299" max="1299" width="33" style="55" customWidth="1"/>
    <col min="1300" max="1300" width="11.125" style="55" customWidth="1"/>
    <col min="1301" max="1301" width="12.875" style="55" bestFit="1" customWidth="1"/>
    <col min="1302" max="1302" width="11" style="55" bestFit="1" customWidth="1"/>
    <col min="1303" max="1303" width="12.375" style="55" bestFit="1" customWidth="1"/>
    <col min="1304" max="1304" width="10.125" style="55" bestFit="1" customWidth="1"/>
    <col min="1305" max="1305" width="9.875" style="55" customWidth="1"/>
    <col min="1306" max="1306" width="7.125" style="55" bestFit="1" customWidth="1"/>
    <col min="1307" max="1307" width="14.875" style="55" customWidth="1"/>
    <col min="1308" max="1308" width="16.125" style="55" customWidth="1"/>
    <col min="1309" max="1309" width="11" style="55" bestFit="1" customWidth="1"/>
    <col min="1310" max="1310" width="7.125" style="55" bestFit="1" customWidth="1"/>
    <col min="1311" max="1538" width="9" style="55"/>
    <col min="1539" max="1539" width="10.125" style="55" bestFit="1" customWidth="1"/>
    <col min="1540" max="1541" width="10.125" style="55" customWidth="1"/>
    <col min="1542" max="1542" width="8.375" style="55" bestFit="1" customWidth="1"/>
    <col min="1543" max="1543" width="14" style="55" bestFit="1" customWidth="1"/>
    <col min="1544" max="1544" width="11.625" style="55" bestFit="1" customWidth="1"/>
    <col min="1545" max="1545" width="11.5" style="55" bestFit="1" customWidth="1"/>
    <col min="1546" max="1546" width="11.625" style="55" customWidth="1"/>
    <col min="1547" max="1548" width="7.125" style="55" bestFit="1" customWidth="1"/>
    <col min="1549" max="1549" width="9" style="55"/>
    <col min="1550" max="1550" width="7.125" style="55" bestFit="1" customWidth="1"/>
    <col min="1551" max="1551" width="10" style="55" customWidth="1"/>
    <col min="1552" max="1552" width="41" style="55" customWidth="1"/>
    <col min="1553" max="1553" width="9.375" style="55" customWidth="1"/>
    <col min="1554" max="1554" width="9.875" style="55" customWidth="1"/>
    <col min="1555" max="1555" width="33" style="55" customWidth="1"/>
    <col min="1556" max="1556" width="11.125" style="55" customWidth="1"/>
    <col min="1557" max="1557" width="12.875" style="55" bestFit="1" customWidth="1"/>
    <col min="1558" max="1558" width="11" style="55" bestFit="1" customWidth="1"/>
    <col min="1559" max="1559" width="12.375" style="55" bestFit="1" customWidth="1"/>
    <col min="1560" max="1560" width="10.125" style="55" bestFit="1" customWidth="1"/>
    <col min="1561" max="1561" width="9.875" style="55" customWidth="1"/>
    <col min="1562" max="1562" width="7.125" style="55" bestFit="1" customWidth="1"/>
    <col min="1563" max="1563" width="14.875" style="55" customWidth="1"/>
    <col min="1564" max="1564" width="16.125" style="55" customWidth="1"/>
    <col min="1565" max="1565" width="11" style="55" bestFit="1" customWidth="1"/>
    <col min="1566" max="1566" width="7.125" style="55" bestFit="1" customWidth="1"/>
    <col min="1567" max="1794" width="9" style="55"/>
    <col min="1795" max="1795" width="10.125" style="55" bestFit="1" customWidth="1"/>
    <col min="1796" max="1797" width="10.125" style="55" customWidth="1"/>
    <col min="1798" max="1798" width="8.375" style="55" bestFit="1" customWidth="1"/>
    <col min="1799" max="1799" width="14" style="55" bestFit="1" customWidth="1"/>
    <col min="1800" max="1800" width="11.625" style="55" bestFit="1" customWidth="1"/>
    <col min="1801" max="1801" width="11.5" style="55" bestFit="1" customWidth="1"/>
    <col min="1802" max="1802" width="11.625" style="55" customWidth="1"/>
    <col min="1803" max="1804" width="7.125" style="55" bestFit="1" customWidth="1"/>
    <col min="1805" max="1805" width="9" style="55"/>
    <col min="1806" max="1806" width="7.125" style="55" bestFit="1" customWidth="1"/>
    <col min="1807" max="1807" width="10" style="55" customWidth="1"/>
    <col min="1808" max="1808" width="41" style="55" customWidth="1"/>
    <col min="1809" max="1809" width="9.375" style="55" customWidth="1"/>
    <col min="1810" max="1810" width="9.875" style="55" customWidth="1"/>
    <col min="1811" max="1811" width="33" style="55" customWidth="1"/>
    <col min="1812" max="1812" width="11.125" style="55" customWidth="1"/>
    <col min="1813" max="1813" width="12.875" style="55" bestFit="1" customWidth="1"/>
    <col min="1814" max="1814" width="11" style="55" bestFit="1" customWidth="1"/>
    <col min="1815" max="1815" width="12.375" style="55" bestFit="1" customWidth="1"/>
    <col min="1816" max="1816" width="10.125" style="55" bestFit="1" customWidth="1"/>
    <col min="1817" max="1817" width="9.875" style="55" customWidth="1"/>
    <col min="1818" max="1818" width="7.125" style="55" bestFit="1" customWidth="1"/>
    <col min="1819" max="1819" width="14.875" style="55" customWidth="1"/>
    <col min="1820" max="1820" width="16.125" style="55" customWidth="1"/>
    <col min="1821" max="1821" width="11" style="55" bestFit="1" customWidth="1"/>
    <col min="1822" max="1822" width="7.125" style="55" bestFit="1" customWidth="1"/>
    <col min="1823" max="2050" width="9" style="55"/>
    <col min="2051" max="2051" width="10.125" style="55" bestFit="1" customWidth="1"/>
    <col min="2052" max="2053" width="10.125" style="55" customWidth="1"/>
    <col min="2054" max="2054" width="8.375" style="55" bestFit="1" customWidth="1"/>
    <col min="2055" max="2055" width="14" style="55" bestFit="1" customWidth="1"/>
    <col min="2056" max="2056" width="11.625" style="55" bestFit="1" customWidth="1"/>
    <col min="2057" max="2057" width="11.5" style="55" bestFit="1" customWidth="1"/>
    <col min="2058" max="2058" width="11.625" style="55" customWidth="1"/>
    <col min="2059" max="2060" width="7.125" style="55" bestFit="1" customWidth="1"/>
    <col min="2061" max="2061" width="9" style="55"/>
    <col min="2062" max="2062" width="7.125" style="55" bestFit="1" customWidth="1"/>
    <col min="2063" max="2063" width="10" style="55" customWidth="1"/>
    <col min="2064" max="2064" width="41" style="55" customWidth="1"/>
    <col min="2065" max="2065" width="9.375" style="55" customWidth="1"/>
    <col min="2066" max="2066" width="9.875" style="55" customWidth="1"/>
    <col min="2067" max="2067" width="33" style="55" customWidth="1"/>
    <col min="2068" max="2068" width="11.125" style="55" customWidth="1"/>
    <col min="2069" max="2069" width="12.875" style="55" bestFit="1" customWidth="1"/>
    <col min="2070" max="2070" width="11" style="55" bestFit="1" customWidth="1"/>
    <col min="2071" max="2071" width="12.375" style="55" bestFit="1" customWidth="1"/>
    <col min="2072" max="2072" width="10.125" style="55" bestFit="1" customWidth="1"/>
    <col min="2073" max="2073" width="9.875" style="55" customWidth="1"/>
    <col min="2074" max="2074" width="7.125" style="55" bestFit="1" customWidth="1"/>
    <col min="2075" max="2075" width="14.875" style="55" customWidth="1"/>
    <col min="2076" max="2076" width="16.125" style="55" customWidth="1"/>
    <col min="2077" max="2077" width="11" style="55" bestFit="1" customWidth="1"/>
    <col min="2078" max="2078" width="7.125" style="55" bestFit="1" customWidth="1"/>
    <col min="2079" max="2306" width="9" style="55"/>
    <col min="2307" max="2307" width="10.125" style="55" bestFit="1" customWidth="1"/>
    <col min="2308" max="2309" width="10.125" style="55" customWidth="1"/>
    <col min="2310" max="2310" width="8.375" style="55" bestFit="1" customWidth="1"/>
    <col min="2311" max="2311" width="14" style="55" bestFit="1" customWidth="1"/>
    <col min="2312" max="2312" width="11.625" style="55" bestFit="1" customWidth="1"/>
    <col min="2313" max="2313" width="11.5" style="55" bestFit="1" customWidth="1"/>
    <col min="2314" max="2314" width="11.625" style="55" customWidth="1"/>
    <col min="2315" max="2316" width="7.125" style="55" bestFit="1" customWidth="1"/>
    <col min="2317" max="2317" width="9" style="55"/>
    <col min="2318" max="2318" width="7.125" style="55" bestFit="1" customWidth="1"/>
    <col min="2319" max="2319" width="10" style="55" customWidth="1"/>
    <col min="2320" max="2320" width="41" style="55" customWidth="1"/>
    <col min="2321" max="2321" width="9.375" style="55" customWidth="1"/>
    <col min="2322" max="2322" width="9.875" style="55" customWidth="1"/>
    <col min="2323" max="2323" width="33" style="55" customWidth="1"/>
    <col min="2324" max="2324" width="11.125" style="55" customWidth="1"/>
    <col min="2325" max="2325" width="12.875" style="55" bestFit="1" customWidth="1"/>
    <col min="2326" max="2326" width="11" style="55" bestFit="1" customWidth="1"/>
    <col min="2327" max="2327" width="12.375" style="55" bestFit="1" customWidth="1"/>
    <col min="2328" max="2328" width="10.125" style="55" bestFit="1" customWidth="1"/>
    <col min="2329" max="2329" width="9.875" style="55" customWidth="1"/>
    <col min="2330" max="2330" width="7.125" style="55" bestFit="1" customWidth="1"/>
    <col min="2331" max="2331" width="14.875" style="55" customWidth="1"/>
    <col min="2332" max="2332" width="16.125" style="55" customWidth="1"/>
    <col min="2333" max="2333" width="11" style="55" bestFit="1" customWidth="1"/>
    <col min="2334" max="2334" width="7.125" style="55" bestFit="1" customWidth="1"/>
    <col min="2335" max="2562" width="9" style="55"/>
    <col min="2563" max="2563" width="10.125" style="55" bestFit="1" customWidth="1"/>
    <col min="2564" max="2565" width="10.125" style="55" customWidth="1"/>
    <col min="2566" max="2566" width="8.375" style="55" bestFit="1" customWidth="1"/>
    <col min="2567" max="2567" width="14" style="55" bestFit="1" customWidth="1"/>
    <col min="2568" max="2568" width="11.625" style="55" bestFit="1" customWidth="1"/>
    <col min="2569" max="2569" width="11.5" style="55" bestFit="1" customWidth="1"/>
    <col min="2570" max="2570" width="11.625" style="55" customWidth="1"/>
    <col min="2571" max="2572" width="7.125" style="55" bestFit="1" customWidth="1"/>
    <col min="2573" max="2573" width="9" style="55"/>
    <col min="2574" max="2574" width="7.125" style="55" bestFit="1" customWidth="1"/>
    <col min="2575" max="2575" width="10" style="55" customWidth="1"/>
    <col min="2576" max="2576" width="41" style="55" customWidth="1"/>
    <col min="2577" max="2577" width="9.375" style="55" customWidth="1"/>
    <col min="2578" max="2578" width="9.875" style="55" customWidth="1"/>
    <col min="2579" max="2579" width="33" style="55" customWidth="1"/>
    <col min="2580" max="2580" width="11.125" style="55" customWidth="1"/>
    <col min="2581" max="2581" width="12.875" style="55" bestFit="1" customWidth="1"/>
    <col min="2582" max="2582" width="11" style="55" bestFit="1" customWidth="1"/>
    <col min="2583" max="2583" width="12.375" style="55" bestFit="1" customWidth="1"/>
    <col min="2584" max="2584" width="10.125" style="55" bestFit="1" customWidth="1"/>
    <col min="2585" max="2585" width="9.875" style="55" customWidth="1"/>
    <col min="2586" max="2586" width="7.125" style="55" bestFit="1" customWidth="1"/>
    <col min="2587" max="2587" width="14.875" style="55" customWidth="1"/>
    <col min="2588" max="2588" width="16.125" style="55" customWidth="1"/>
    <col min="2589" max="2589" width="11" style="55" bestFit="1" customWidth="1"/>
    <col min="2590" max="2590" width="7.125" style="55" bestFit="1" customWidth="1"/>
    <col min="2591" max="2818" width="9" style="55"/>
    <col min="2819" max="2819" width="10.125" style="55" bestFit="1" customWidth="1"/>
    <col min="2820" max="2821" width="10.125" style="55" customWidth="1"/>
    <col min="2822" max="2822" width="8.375" style="55" bestFit="1" customWidth="1"/>
    <col min="2823" max="2823" width="14" style="55" bestFit="1" customWidth="1"/>
    <col min="2824" max="2824" width="11.625" style="55" bestFit="1" customWidth="1"/>
    <col min="2825" max="2825" width="11.5" style="55" bestFit="1" customWidth="1"/>
    <col min="2826" max="2826" width="11.625" style="55" customWidth="1"/>
    <col min="2827" max="2828" width="7.125" style="55" bestFit="1" customWidth="1"/>
    <col min="2829" max="2829" width="9" style="55"/>
    <col min="2830" max="2830" width="7.125" style="55" bestFit="1" customWidth="1"/>
    <col min="2831" max="2831" width="10" style="55" customWidth="1"/>
    <col min="2832" max="2832" width="41" style="55" customWidth="1"/>
    <col min="2833" max="2833" width="9.375" style="55" customWidth="1"/>
    <col min="2834" max="2834" width="9.875" style="55" customWidth="1"/>
    <col min="2835" max="2835" width="33" style="55" customWidth="1"/>
    <col min="2836" max="2836" width="11.125" style="55" customWidth="1"/>
    <col min="2837" max="2837" width="12.875" style="55" bestFit="1" customWidth="1"/>
    <col min="2838" max="2838" width="11" style="55" bestFit="1" customWidth="1"/>
    <col min="2839" max="2839" width="12.375" style="55" bestFit="1" customWidth="1"/>
    <col min="2840" max="2840" width="10.125" style="55" bestFit="1" customWidth="1"/>
    <col min="2841" max="2841" width="9.875" style="55" customWidth="1"/>
    <col min="2842" max="2842" width="7.125" style="55" bestFit="1" customWidth="1"/>
    <col min="2843" max="2843" width="14.875" style="55" customWidth="1"/>
    <col min="2844" max="2844" width="16.125" style="55" customWidth="1"/>
    <col min="2845" max="2845" width="11" style="55" bestFit="1" customWidth="1"/>
    <col min="2846" max="2846" width="7.125" style="55" bestFit="1" customWidth="1"/>
    <col min="2847" max="3074" width="9" style="55"/>
    <col min="3075" max="3075" width="10.125" style="55" bestFit="1" customWidth="1"/>
    <col min="3076" max="3077" width="10.125" style="55" customWidth="1"/>
    <col min="3078" max="3078" width="8.375" style="55" bestFit="1" customWidth="1"/>
    <col min="3079" max="3079" width="14" style="55" bestFit="1" customWidth="1"/>
    <col min="3080" max="3080" width="11.625" style="55" bestFit="1" customWidth="1"/>
    <col min="3081" max="3081" width="11.5" style="55" bestFit="1" customWidth="1"/>
    <col min="3082" max="3082" width="11.625" style="55" customWidth="1"/>
    <col min="3083" max="3084" width="7.125" style="55" bestFit="1" customWidth="1"/>
    <col min="3085" max="3085" width="9" style="55"/>
    <col min="3086" max="3086" width="7.125" style="55" bestFit="1" customWidth="1"/>
    <col min="3087" max="3087" width="10" style="55" customWidth="1"/>
    <col min="3088" max="3088" width="41" style="55" customWidth="1"/>
    <col min="3089" max="3089" width="9.375" style="55" customWidth="1"/>
    <col min="3090" max="3090" width="9.875" style="55" customWidth="1"/>
    <col min="3091" max="3091" width="33" style="55" customWidth="1"/>
    <col min="3092" max="3092" width="11.125" style="55" customWidth="1"/>
    <col min="3093" max="3093" width="12.875" style="55" bestFit="1" customWidth="1"/>
    <col min="3094" max="3094" width="11" style="55" bestFit="1" customWidth="1"/>
    <col min="3095" max="3095" width="12.375" style="55" bestFit="1" customWidth="1"/>
    <col min="3096" max="3096" width="10.125" style="55" bestFit="1" customWidth="1"/>
    <col min="3097" max="3097" width="9.875" style="55" customWidth="1"/>
    <col min="3098" max="3098" width="7.125" style="55" bestFit="1" customWidth="1"/>
    <col min="3099" max="3099" width="14.875" style="55" customWidth="1"/>
    <col min="3100" max="3100" width="16.125" style="55" customWidth="1"/>
    <col min="3101" max="3101" width="11" style="55" bestFit="1" customWidth="1"/>
    <col min="3102" max="3102" width="7.125" style="55" bestFit="1" customWidth="1"/>
    <col min="3103" max="3330" width="9" style="55"/>
    <col min="3331" max="3331" width="10.125" style="55" bestFit="1" customWidth="1"/>
    <col min="3332" max="3333" width="10.125" style="55" customWidth="1"/>
    <col min="3334" max="3334" width="8.375" style="55" bestFit="1" customWidth="1"/>
    <col min="3335" max="3335" width="14" style="55" bestFit="1" customWidth="1"/>
    <col min="3336" max="3336" width="11.625" style="55" bestFit="1" customWidth="1"/>
    <col min="3337" max="3337" width="11.5" style="55" bestFit="1" customWidth="1"/>
    <col min="3338" max="3338" width="11.625" style="55" customWidth="1"/>
    <col min="3339" max="3340" width="7.125" style="55" bestFit="1" customWidth="1"/>
    <col min="3341" max="3341" width="9" style="55"/>
    <col min="3342" max="3342" width="7.125" style="55" bestFit="1" customWidth="1"/>
    <col min="3343" max="3343" width="10" style="55" customWidth="1"/>
    <col min="3344" max="3344" width="41" style="55" customWidth="1"/>
    <col min="3345" max="3345" width="9.375" style="55" customWidth="1"/>
    <col min="3346" max="3346" width="9.875" style="55" customWidth="1"/>
    <col min="3347" max="3347" width="33" style="55" customWidth="1"/>
    <col min="3348" max="3348" width="11.125" style="55" customWidth="1"/>
    <col min="3349" max="3349" width="12.875" style="55" bestFit="1" customWidth="1"/>
    <col min="3350" max="3350" width="11" style="55" bestFit="1" customWidth="1"/>
    <col min="3351" max="3351" width="12.375" style="55" bestFit="1" customWidth="1"/>
    <col min="3352" max="3352" width="10.125" style="55" bestFit="1" customWidth="1"/>
    <col min="3353" max="3353" width="9.875" style="55" customWidth="1"/>
    <col min="3354" max="3354" width="7.125" style="55" bestFit="1" customWidth="1"/>
    <col min="3355" max="3355" width="14.875" style="55" customWidth="1"/>
    <col min="3356" max="3356" width="16.125" style="55" customWidth="1"/>
    <col min="3357" max="3357" width="11" style="55" bestFit="1" customWidth="1"/>
    <col min="3358" max="3358" width="7.125" style="55" bestFit="1" customWidth="1"/>
    <col min="3359" max="3586" width="9" style="55"/>
    <col min="3587" max="3587" width="10.125" style="55" bestFit="1" customWidth="1"/>
    <col min="3588" max="3589" width="10.125" style="55" customWidth="1"/>
    <col min="3590" max="3590" width="8.375" style="55" bestFit="1" customWidth="1"/>
    <col min="3591" max="3591" width="14" style="55" bestFit="1" customWidth="1"/>
    <col min="3592" max="3592" width="11.625" style="55" bestFit="1" customWidth="1"/>
    <col min="3593" max="3593" width="11.5" style="55" bestFit="1" customWidth="1"/>
    <col min="3594" max="3594" width="11.625" style="55" customWidth="1"/>
    <col min="3595" max="3596" width="7.125" style="55" bestFit="1" customWidth="1"/>
    <col min="3597" max="3597" width="9" style="55"/>
    <col min="3598" max="3598" width="7.125" style="55" bestFit="1" customWidth="1"/>
    <col min="3599" max="3599" width="10" style="55" customWidth="1"/>
    <col min="3600" max="3600" width="41" style="55" customWidth="1"/>
    <col min="3601" max="3601" width="9.375" style="55" customWidth="1"/>
    <col min="3602" max="3602" width="9.875" style="55" customWidth="1"/>
    <col min="3603" max="3603" width="33" style="55" customWidth="1"/>
    <col min="3604" max="3604" width="11.125" style="55" customWidth="1"/>
    <col min="3605" max="3605" width="12.875" style="55" bestFit="1" customWidth="1"/>
    <col min="3606" max="3606" width="11" style="55" bestFit="1" customWidth="1"/>
    <col min="3607" max="3607" width="12.375" style="55" bestFit="1" customWidth="1"/>
    <col min="3608" max="3608" width="10.125" style="55" bestFit="1" customWidth="1"/>
    <col min="3609" max="3609" width="9.875" style="55" customWidth="1"/>
    <col min="3610" max="3610" width="7.125" style="55" bestFit="1" customWidth="1"/>
    <col min="3611" max="3611" width="14.875" style="55" customWidth="1"/>
    <col min="3612" max="3612" width="16.125" style="55" customWidth="1"/>
    <col min="3613" max="3613" width="11" style="55" bestFit="1" customWidth="1"/>
    <col min="3614" max="3614" width="7.125" style="55" bestFit="1" customWidth="1"/>
    <col min="3615" max="3842" width="9" style="55"/>
    <col min="3843" max="3843" width="10.125" style="55" bestFit="1" customWidth="1"/>
    <col min="3844" max="3845" width="10.125" style="55" customWidth="1"/>
    <col min="3846" max="3846" width="8.375" style="55" bestFit="1" customWidth="1"/>
    <col min="3847" max="3847" width="14" style="55" bestFit="1" customWidth="1"/>
    <col min="3848" max="3848" width="11.625" style="55" bestFit="1" customWidth="1"/>
    <col min="3849" max="3849" width="11.5" style="55" bestFit="1" customWidth="1"/>
    <col min="3850" max="3850" width="11.625" style="55" customWidth="1"/>
    <col min="3851" max="3852" width="7.125" style="55" bestFit="1" customWidth="1"/>
    <col min="3853" max="3853" width="9" style="55"/>
    <col min="3854" max="3854" width="7.125" style="55" bestFit="1" customWidth="1"/>
    <col min="3855" max="3855" width="10" style="55" customWidth="1"/>
    <col min="3856" max="3856" width="41" style="55" customWidth="1"/>
    <col min="3857" max="3857" width="9.375" style="55" customWidth="1"/>
    <col min="3858" max="3858" width="9.875" style="55" customWidth="1"/>
    <col min="3859" max="3859" width="33" style="55" customWidth="1"/>
    <col min="3860" max="3860" width="11.125" style="55" customWidth="1"/>
    <col min="3861" max="3861" width="12.875" style="55" bestFit="1" customWidth="1"/>
    <col min="3862" max="3862" width="11" style="55" bestFit="1" customWidth="1"/>
    <col min="3863" max="3863" width="12.375" style="55" bestFit="1" customWidth="1"/>
    <col min="3864" max="3864" width="10.125" style="55" bestFit="1" customWidth="1"/>
    <col min="3865" max="3865" width="9.875" style="55" customWidth="1"/>
    <col min="3866" max="3866" width="7.125" style="55" bestFit="1" customWidth="1"/>
    <col min="3867" max="3867" width="14.875" style="55" customWidth="1"/>
    <col min="3868" max="3868" width="16.125" style="55" customWidth="1"/>
    <col min="3869" max="3869" width="11" style="55" bestFit="1" customWidth="1"/>
    <col min="3870" max="3870" width="7.125" style="55" bestFit="1" customWidth="1"/>
    <col min="3871" max="4098" width="9" style="55"/>
    <col min="4099" max="4099" width="10.125" style="55" bestFit="1" customWidth="1"/>
    <col min="4100" max="4101" width="10.125" style="55" customWidth="1"/>
    <col min="4102" max="4102" width="8.375" style="55" bestFit="1" customWidth="1"/>
    <col min="4103" max="4103" width="14" style="55" bestFit="1" customWidth="1"/>
    <col min="4104" max="4104" width="11.625" style="55" bestFit="1" customWidth="1"/>
    <col min="4105" max="4105" width="11.5" style="55" bestFit="1" customWidth="1"/>
    <col min="4106" max="4106" width="11.625" style="55" customWidth="1"/>
    <col min="4107" max="4108" width="7.125" style="55" bestFit="1" customWidth="1"/>
    <col min="4109" max="4109" width="9" style="55"/>
    <col min="4110" max="4110" width="7.125" style="55" bestFit="1" customWidth="1"/>
    <col min="4111" max="4111" width="10" style="55" customWidth="1"/>
    <col min="4112" max="4112" width="41" style="55" customWidth="1"/>
    <col min="4113" max="4113" width="9.375" style="55" customWidth="1"/>
    <col min="4114" max="4114" width="9.875" style="55" customWidth="1"/>
    <col min="4115" max="4115" width="33" style="55" customWidth="1"/>
    <col min="4116" max="4116" width="11.125" style="55" customWidth="1"/>
    <col min="4117" max="4117" width="12.875" style="55" bestFit="1" customWidth="1"/>
    <col min="4118" max="4118" width="11" style="55" bestFit="1" customWidth="1"/>
    <col min="4119" max="4119" width="12.375" style="55" bestFit="1" customWidth="1"/>
    <col min="4120" max="4120" width="10.125" style="55" bestFit="1" customWidth="1"/>
    <col min="4121" max="4121" width="9.875" style="55" customWidth="1"/>
    <col min="4122" max="4122" width="7.125" style="55" bestFit="1" customWidth="1"/>
    <col min="4123" max="4123" width="14.875" style="55" customWidth="1"/>
    <col min="4124" max="4124" width="16.125" style="55" customWidth="1"/>
    <col min="4125" max="4125" width="11" style="55" bestFit="1" customWidth="1"/>
    <col min="4126" max="4126" width="7.125" style="55" bestFit="1" customWidth="1"/>
    <col min="4127" max="4354" width="9" style="55"/>
    <col min="4355" max="4355" width="10.125" style="55" bestFit="1" customWidth="1"/>
    <col min="4356" max="4357" width="10.125" style="55" customWidth="1"/>
    <col min="4358" max="4358" width="8.375" style="55" bestFit="1" customWidth="1"/>
    <col min="4359" max="4359" width="14" style="55" bestFit="1" customWidth="1"/>
    <col min="4360" max="4360" width="11.625" style="55" bestFit="1" customWidth="1"/>
    <col min="4361" max="4361" width="11.5" style="55" bestFit="1" customWidth="1"/>
    <col min="4362" max="4362" width="11.625" style="55" customWidth="1"/>
    <col min="4363" max="4364" width="7.125" style="55" bestFit="1" customWidth="1"/>
    <col min="4365" max="4365" width="9" style="55"/>
    <col min="4366" max="4366" width="7.125" style="55" bestFit="1" customWidth="1"/>
    <col min="4367" max="4367" width="10" style="55" customWidth="1"/>
    <col min="4368" max="4368" width="41" style="55" customWidth="1"/>
    <col min="4369" max="4369" width="9.375" style="55" customWidth="1"/>
    <col min="4370" max="4370" width="9.875" style="55" customWidth="1"/>
    <col min="4371" max="4371" width="33" style="55" customWidth="1"/>
    <col min="4372" max="4372" width="11.125" style="55" customWidth="1"/>
    <col min="4373" max="4373" width="12.875" style="55" bestFit="1" customWidth="1"/>
    <col min="4374" max="4374" width="11" style="55" bestFit="1" customWidth="1"/>
    <col min="4375" max="4375" width="12.375" style="55" bestFit="1" customWidth="1"/>
    <col min="4376" max="4376" width="10.125" style="55" bestFit="1" customWidth="1"/>
    <col min="4377" max="4377" width="9.875" style="55" customWidth="1"/>
    <col min="4378" max="4378" width="7.125" style="55" bestFit="1" customWidth="1"/>
    <col min="4379" max="4379" width="14.875" style="55" customWidth="1"/>
    <col min="4380" max="4380" width="16.125" style="55" customWidth="1"/>
    <col min="4381" max="4381" width="11" style="55" bestFit="1" customWidth="1"/>
    <col min="4382" max="4382" width="7.125" style="55" bestFit="1" customWidth="1"/>
    <col min="4383" max="4610" width="9" style="55"/>
    <col min="4611" max="4611" width="10.125" style="55" bestFit="1" customWidth="1"/>
    <col min="4612" max="4613" width="10.125" style="55" customWidth="1"/>
    <col min="4614" max="4614" width="8.375" style="55" bestFit="1" customWidth="1"/>
    <col min="4615" max="4615" width="14" style="55" bestFit="1" customWidth="1"/>
    <col min="4616" max="4616" width="11.625" style="55" bestFit="1" customWidth="1"/>
    <col min="4617" max="4617" width="11.5" style="55" bestFit="1" customWidth="1"/>
    <col min="4618" max="4618" width="11.625" style="55" customWidth="1"/>
    <col min="4619" max="4620" width="7.125" style="55" bestFit="1" customWidth="1"/>
    <col min="4621" max="4621" width="9" style="55"/>
    <col min="4622" max="4622" width="7.125" style="55" bestFit="1" customWidth="1"/>
    <col min="4623" max="4623" width="10" style="55" customWidth="1"/>
    <col min="4624" max="4624" width="41" style="55" customWidth="1"/>
    <col min="4625" max="4625" width="9.375" style="55" customWidth="1"/>
    <col min="4626" max="4626" width="9.875" style="55" customWidth="1"/>
    <col min="4627" max="4627" width="33" style="55" customWidth="1"/>
    <col min="4628" max="4628" width="11.125" style="55" customWidth="1"/>
    <col min="4629" max="4629" width="12.875" style="55" bestFit="1" customWidth="1"/>
    <col min="4630" max="4630" width="11" style="55" bestFit="1" customWidth="1"/>
    <col min="4631" max="4631" width="12.375" style="55" bestFit="1" customWidth="1"/>
    <col min="4632" max="4632" width="10.125" style="55" bestFit="1" customWidth="1"/>
    <col min="4633" max="4633" width="9.875" style="55" customWidth="1"/>
    <col min="4634" max="4634" width="7.125" style="55" bestFit="1" customWidth="1"/>
    <col min="4635" max="4635" width="14.875" style="55" customWidth="1"/>
    <col min="4636" max="4636" width="16.125" style="55" customWidth="1"/>
    <col min="4637" max="4637" width="11" style="55" bestFit="1" customWidth="1"/>
    <col min="4638" max="4638" width="7.125" style="55" bestFit="1" customWidth="1"/>
    <col min="4639" max="4866" width="9" style="55"/>
    <col min="4867" max="4867" width="10.125" style="55" bestFit="1" customWidth="1"/>
    <col min="4868" max="4869" width="10.125" style="55" customWidth="1"/>
    <col min="4870" max="4870" width="8.375" style="55" bestFit="1" customWidth="1"/>
    <col min="4871" max="4871" width="14" style="55" bestFit="1" customWidth="1"/>
    <col min="4872" max="4872" width="11.625" style="55" bestFit="1" customWidth="1"/>
    <col min="4873" max="4873" width="11.5" style="55" bestFit="1" customWidth="1"/>
    <col min="4874" max="4874" width="11.625" style="55" customWidth="1"/>
    <col min="4875" max="4876" width="7.125" style="55" bestFit="1" customWidth="1"/>
    <col min="4877" max="4877" width="9" style="55"/>
    <col min="4878" max="4878" width="7.125" style="55" bestFit="1" customWidth="1"/>
    <col min="4879" max="4879" width="10" style="55" customWidth="1"/>
    <col min="4880" max="4880" width="41" style="55" customWidth="1"/>
    <col min="4881" max="4881" width="9.375" style="55" customWidth="1"/>
    <col min="4882" max="4882" width="9.875" style="55" customWidth="1"/>
    <col min="4883" max="4883" width="33" style="55" customWidth="1"/>
    <col min="4884" max="4884" width="11.125" style="55" customWidth="1"/>
    <col min="4885" max="4885" width="12.875" style="55" bestFit="1" customWidth="1"/>
    <col min="4886" max="4886" width="11" style="55" bestFit="1" customWidth="1"/>
    <col min="4887" max="4887" width="12.375" style="55" bestFit="1" customWidth="1"/>
    <col min="4888" max="4888" width="10.125" style="55" bestFit="1" customWidth="1"/>
    <col min="4889" max="4889" width="9.875" style="55" customWidth="1"/>
    <col min="4890" max="4890" width="7.125" style="55" bestFit="1" customWidth="1"/>
    <col min="4891" max="4891" width="14.875" style="55" customWidth="1"/>
    <col min="4892" max="4892" width="16.125" style="55" customWidth="1"/>
    <col min="4893" max="4893" width="11" style="55" bestFit="1" customWidth="1"/>
    <col min="4894" max="4894" width="7.125" style="55" bestFit="1" customWidth="1"/>
    <col min="4895" max="5122" width="9" style="55"/>
    <col min="5123" max="5123" width="10.125" style="55" bestFit="1" customWidth="1"/>
    <col min="5124" max="5125" width="10.125" style="55" customWidth="1"/>
    <col min="5126" max="5126" width="8.375" style="55" bestFit="1" customWidth="1"/>
    <col min="5127" max="5127" width="14" style="55" bestFit="1" customWidth="1"/>
    <col min="5128" max="5128" width="11.625" style="55" bestFit="1" customWidth="1"/>
    <col min="5129" max="5129" width="11.5" style="55" bestFit="1" customWidth="1"/>
    <col min="5130" max="5130" width="11.625" style="55" customWidth="1"/>
    <col min="5131" max="5132" width="7.125" style="55" bestFit="1" customWidth="1"/>
    <col min="5133" max="5133" width="9" style="55"/>
    <col min="5134" max="5134" width="7.125" style="55" bestFit="1" customWidth="1"/>
    <col min="5135" max="5135" width="10" style="55" customWidth="1"/>
    <col min="5136" max="5136" width="41" style="55" customWidth="1"/>
    <col min="5137" max="5137" width="9.375" style="55" customWidth="1"/>
    <col min="5138" max="5138" width="9.875" style="55" customWidth="1"/>
    <col min="5139" max="5139" width="33" style="55" customWidth="1"/>
    <col min="5140" max="5140" width="11.125" style="55" customWidth="1"/>
    <col min="5141" max="5141" width="12.875" style="55" bestFit="1" customWidth="1"/>
    <col min="5142" max="5142" width="11" style="55" bestFit="1" customWidth="1"/>
    <col min="5143" max="5143" width="12.375" style="55" bestFit="1" customWidth="1"/>
    <col min="5144" max="5144" width="10.125" style="55" bestFit="1" customWidth="1"/>
    <col min="5145" max="5145" width="9.875" style="55" customWidth="1"/>
    <col min="5146" max="5146" width="7.125" style="55" bestFit="1" customWidth="1"/>
    <col min="5147" max="5147" width="14.875" style="55" customWidth="1"/>
    <col min="5148" max="5148" width="16.125" style="55" customWidth="1"/>
    <col min="5149" max="5149" width="11" style="55" bestFit="1" customWidth="1"/>
    <col min="5150" max="5150" width="7.125" style="55" bestFit="1" customWidth="1"/>
    <col min="5151" max="5378" width="9" style="55"/>
    <col min="5379" max="5379" width="10.125" style="55" bestFit="1" customWidth="1"/>
    <col min="5380" max="5381" width="10.125" style="55" customWidth="1"/>
    <col min="5382" max="5382" width="8.375" style="55" bestFit="1" customWidth="1"/>
    <col min="5383" max="5383" width="14" style="55" bestFit="1" customWidth="1"/>
    <col min="5384" max="5384" width="11.625" style="55" bestFit="1" customWidth="1"/>
    <col min="5385" max="5385" width="11.5" style="55" bestFit="1" customWidth="1"/>
    <col min="5386" max="5386" width="11.625" style="55" customWidth="1"/>
    <col min="5387" max="5388" width="7.125" style="55" bestFit="1" customWidth="1"/>
    <col min="5389" max="5389" width="9" style="55"/>
    <col min="5390" max="5390" width="7.125" style="55" bestFit="1" customWidth="1"/>
    <col min="5391" max="5391" width="10" style="55" customWidth="1"/>
    <col min="5392" max="5392" width="41" style="55" customWidth="1"/>
    <col min="5393" max="5393" width="9.375" style="55" customWidth="1"/>
    <col min="5394" max="5394" width="9.875" style="55" customWidth="1"/>
    <col min="5395" max="5395" width="33" style="55" customWidth="1"/>
    <col min="5396" max="5396" width="11.125" style="55" customWidth="1"/>
    <col min="5397" max="5397" width="12.875" style="55" bestFit="1" customWidth="1"/>
    <col min="5398" max="5398" width="11" style="55" bestFit="1" customWidth="1"/>
    <col min="5399" max="5399" width="12.375" style="55" bestFit="1" customWidth="1"/>
    <col min="5400" max="5400" width="10.125" style="55" bestFit="1" customWidth="1"/>
    <col min="5401" max="5401" width="9.875" style="55" customWidth="1"/>
    <col min="5402" max="5402" width="7.125" style="55" bestFit="1" customWidth="1"/>
    <col min="5403" max="5403" width="14.875" style="55" customWidth="1"/>
    <col min="5404" max="5404" width="16.125" style="55" customWidth="1"/>
    <col min="5405" max="5405" width="11" style="55" bestFit="1" customWidth="1"/>
    <col min="5406" max="5406" width="7.125" style="55" bestFit="1" customWidth="1"/>
    <col min="5407" max="5634" width="9" style="55"/>
    <col min="5635" max="5635" width="10.125" style="55" bestFit="1" customWidth="1"/>
    <col min="5636" max="5637" width="10.125" style="55" customWidth="1"/>
    <col min="5638" max="5638" width="8.375" style="55" bestFit="1" customWidth="1"/>
    <col min="5639" max="5639" width="14" style="55" bestFit="1" customWidth="1"/>
    <col min="5640" max="5640" width="11.625" style="55" bestFit="1" customWidth="1"/>
    <col min="5641" max="5641" width="11.5" style="55" bestFit="1" customWidth="1"/>
    <col min="5642" max="5642" width="11.625" style="55" customWidth="1"/>
    <col min="5643" max="5644" width="7.125" style="55" bestFit="1" customWidth="1"/>
    <col min="5645" max="5645" width="9" style="55"/>
    <col min="5646" max="5646" width="7.125" style="55" bestFit="1" customWidth="1"/>
    <col min="5647" max="5647" width="10" style="55" customWidth="1"/>
    <col min="5648" max="5648" width="41" style="55" customWidth="1"/>
    <col min="5649" max="5649" width="9.375" style="55" customWidth="1"/>
    <col min="5650" max="5650" width="9.875" style="55" customWidth="1"/>
    <col min="5651" max="5651" width="33" style="55" customWidth="1"/>
    <col min="5652" max="5652" width="11.125" style="55" customWidth="1"/>
    <col min="5653" max="5653" width="12.875" style="55" bestFit="1" customWidth="1"/>
    <col min="5654" max="5654" width="11" style="55" bestFit="1" customWidth="1"/>
    <col min="5655" max="5655" width="12.375" style="55" bestFit="1" customWidth="1"/>
    <col min="5656" max="5656" width="10.125" style="55" bestFit="1" customWidth="1"/>
    <col min="5657" max="5657" width="9.875" style="55" customWidth="1"/>
    <col min="5658" max="5658" width="7.125" style="55" bestFit="1" customWidth="1"/>
    <col min="5659" max="5659" width="14.875" style="55" customWidth="1"/>
    <col min="5660" max="5660" width="16.125" style="55" customWidth="1"/>
    <col min="5661" max="5661" width="11" style="55" bestFit="1" customWidth="1"/>
    <col min="5662" max="5662" width="7.125" style="55" bestFit="1" customWidth="1"/>
    <col min="5663" max="5890" width="9" style="55"/>
    <col min="5891" max="5891" width="10.125" style="55" bestFit="1" customWidth="1"/>
    <col min="5892" max="5893" width="10.125" style="55" customWidth="1"/>
    <col min="5894" max="5894" width="8.375" style="55" bestFit="1" customWidth="1"/>
    <col min="5895" max="5895" width="14" style="55" bestFit="1" customWidth="1"/>
    <col min="5896" max="5896" width="11.625" style="55" bestFit="1" customWidth="1"/>
    <col min="5897" max="5897" width="11.5" style="55" bestFit="1" customWidth="1"/>
    <col min="5898" max="5898" width="11.625" style="55" customWidth="1"/>
    <col min="5899" max="5900" width="7.125" style="55" bestFit="1" customWidth="1"/>
    <col min="5901" max="5901" width="9" style="55"/>
    <col min="5902" max="5902" width="7.125" style="55" bestFit="1" customWidth="1"/>
    <col min="5903" max="5903" width="10" style="55" customWidth="1"/>
    <col min="5904" max="5904" width="41" style="55" customWidth="1"/>
    <col min="5905" max="5905" width="9.375" style="55" customWidth="1"/>
    <col min="5906" max="5906" width="9.875" style="55" customWidth="1"/>
    <col min="5907" max="5907" width="33" style="55" customWidth="1"/>
    <col min="5908" max="5908" width="11.125" style="55" customWidth="1"/>
    <col min="5909" max="5909" width="12.875" style="55" bestFit="1" customWidth="1"/>
    <col min="5910" max="5910" width="11" style="55" bestFit="1" customWidth="1"/>
    <col min="5911" max="5911" width="12.375" style="55" bestFit="1" customWidth="1"/>
    <col min="5912" max="5912" width="10.125" style="55" bestFit="1" customWidth="1"/>
    <col min="5913" max="5913" width="9.875" style="55" customWidth="1"/>
    <col min="5914" max="5914" width="7.125" style="55" bestFit="1" customWidth="1"/>
    <col min="5915" max="5915" width="14.875" style="55" customWidth="1"/>
    <col min="5916" max="5916" width="16.125" style="55" customWidth="1"/>
    <col min="5917" max="5917" width="11" style="55" bestFit="1" customWidth="1"/>
    <col min="5918" max="5918" width="7.125" style="55" bestFit="1" customWidth="1"/>
    <col min="5919" max="6146" width="9" style="55"/>
    <col min="6147" max="6147" width="10.125" style="55" bestFit="1" customWidth="1"/>
    <col min="6148" max="6149" width="10.125" style="55" customWidth="1"/>
    <col min="6150" max="6150" width="8.375" style="55" bestFit="1" customWidth="1"/>
    <col min="6151" max="6151" width="14" style="55" bestFit="1" customWidth="1"/>
    <col min="6152" max="6152" width="11.625" style="55" bestFit="1" customWidth="1"/>
    <col min="6153" max="6153" width="11.5" style="55" bestFit="1" customWidth="1"/>
    <col min="6154" max="6154" width="11.625" style="55" customWidth="1"/>
    <col min="6155" max="6156" width="7.125" style="55" bestFit="1" customWidth="1"/>
    <col min="6157" max="6157" width="9" style="55"/>
    <col min="6158" max="6158" width="7.125" style="55" bestFit="1" customWidth="1"/>
    <col min="6159" max="6159" width="10" style="55" customWidth="1"/>
    <col min="6160" max="6160" width="41" style="55" customWidth="1"/>
    <col min="6161" max="6161" width="9.375" style="55" customWidth="1"/>
    <col min="6162" max="6162" width="9.875" style="55" customWidth="1"/>
    <col min="6163" max="6163" width="33" style="55" customWidth="1"/>
    <col min="6164" max="6164" width="11.125" style="55" customWidth="1"/>
    <col min="6165" max="6165" width="12.875" style="55" bestFit="1" customWidth="1"/>
    <col min="6166" max="6166" width="11" style="55" bestFit="1" customWidth="1"/>
    <col min="6167" max="6167" width="12.375" style="55" bestFit="1" customWidth="1"/>
    <col min="6168" max="6168" width="10.125" style="55" bestFit="1" customWidth="1"/>
    <col min="6169" max="6169" width="9.875" style="55" customWidth="1"/>
    <col min="6170" max="6170" width="7.125" style="55" bestFit="1" customWidth="1"/>
    <col min="6171" max="6171" width="14.875" style="55" customWidth="1"/>
    <col min="6172" max="6172" width="16.125" style="55" customWidth="1"/>
    <col min="6173" max="6173" width="11" style="55" bestFit="1" customWidth="1"/>
    <col min="6174" max="6174" width="7.125" style="55" bestFit="1" customWidth="1"/>
    <col min="6175" max="6402" width="9" style="55"/>
    <col min="6403" max="6403" width="10.125" style="55" bestFit="1" customWidth="1"/>
    <col min="6404" max="6405" width="10.125" style="55" customWidth="1"/>
    <col min="6406" max="6406" width="8.375" style="55" bestFit="1" customWidth="1"/>
    <col min="6407" max="6407" width="14" style="55" bestFit="1" customWidth="1"/>
    <col min="6408" max="6408" width="11.625" style="55" bestFit="1" customWidth="1"/>
    <col min="6409" max="6409" width="11.5" style="55" bestFit="1" customWidth="1"/>
    <col min="6410" max="6410" width="11.625" style="55" customWidth="1"/>
    <col min="6411" max="6412" width="7.125" style="55" bestFit="1" customWidth="1"/>
    <col min="6413" max="6413" width="9" style="55"/>
    <col min="6414" max="6414" width="7.125" style="55" bestFit="1" customWidth="1"/>
    <col min="6415" max="6415" width="10" style="55" customWidth="1"/>
    <col min="6416" max="6416" width="41" style="55" customWidth="1"/>
    <col min="6417" max="6417" width="9.375" style="55" customWidth="1"/>
    <col min="6418" max="6418" width="9.875" style="55" customWidth="1"/>
    <col min="6419" max="6419" width="33" style="55" customWidth="1"/>
    <col min="6420" max="6420" width="11.125" style="55" customWidth="1"/>
    <col min="6421" max="6421" width="12.875" style="55" bestFit="1" customWidth="1"/>
    <col min="6422" max="6422" width="11" style="55" bestFit="1" customWidth="1"/>
    <col min="6423" max="6423" width="12.375" style="55" bestFit="1" customWidth="1"/>
    <col min="6424" max="6424" width="10.125" style="55" bestFit="1" customWidth="1"/>
    <col min="6425" max="6425" width="9.875" style="55" customWidth="1"/>
    <col min="6426" max="6426" width="7.125" style="55" bestFit="1" customWidth="1"/>
    <col min="6427" max="6427" width="14.875" style="55" customWidth="1"/>
    <col min="6428" max="6428" width="16.125" style="55" customWidth="1"/>
    <col min="6429" max="6429" width="11" style="55" bestFit="1" customWidth="1"/>
    <col min="6430" max="6430" width="7.125" style="55" bestFit="1" customWidth="1"/>
    <col min="6431" max="6658" width="9" style="55"/>
    <col min="6659" max="6659" width="10.125" style="55" bestFit="1" customWidth="1"/>
    <col min="6660" max="6661" width="10.125" style="55" customWidth="1"/>
    <col min="6662" max="6662" width="8.375" style="55" bestFit="1" customWidth="1"/>
    <col min="6663" max="6663" width="14" style="55" bestFit="1" customWidth="1"/>
    <col min="6664" max="6664" width="11.625" style="55" bestFit="1" customWidth="1"/>
    <col min="6665" max="6665" width="11.5" style="55" bestFit="1" customWidth="1"/>
    <col min="6666" max="6666" width="11.625" style="55" customWidth="1"/>
    <col min="6667" max="6668" width="7.125" style="55" bestFit="1" customWidth="1"/>
    <col min="6669" max="6669" width="9" style="55"/>
    <col min="6670" max="6670" width="7.125" style="55" bestFit="1" customWidth="1"/>
    <col min="6671" max="6671" width="10" style="55" customWidth="1"/>
    <col min="6672" max="6672" width="41" style="55" customWidth="1"/>
    <col min="6673" max="6673" width="9.375" style="55" customWidth="1"/>
    <col min="6674" max="6674" width="9.875" style="55" customWidth="1"/>
    <col min="6675" max="6675" width="33" style="55" customWidth="1"/>
    <col min="6676" max="6676" width="11.125" style="55" customWidth="1"/>
    <col min="6677" max="6677" width="12.875" style="55" bestFit="1" customWidth="1"/>
    <col min="6678" max="6678" width="11" style="55" bestFit="1" customWidth="1"/>
    <col min="6679" max="6679" width="12.375" style="55" bestFit="1" customWidth="1"/>
    <col min="6680" max="6680" width="10.125" style="55" bestFit="1" customWidth="1"/>
    <col min="6681" max="6681" width="9.875" style="55" customWidth="1"/>
    <col min="6682" max="6682" width="7.125" style="55" bestFit="1" customWidth="1"/>
    <col min="6683" max="6683" width="14.875" style="55" customWidth="1"/>
    <col min="6684" max="6684" width="16.125" style="55" customWidth="1"/>
    <col min="6685" max="6685" width="11" style="55" bestFit="1" customWidth="1"/>
    <col min="6686" max="6686" width="7.125" style="55" bestFit="1" customWidth="1"/>
    <col min="6687" max="6914" width="9" style="55"/>
    <col min="6915" max="6915" width="10.125" style="55" bestFit="1" customWidth="1"/>
    <col min="6916" max="6917" width="10.125" style="55" customWidth="1"/>
    <col min="6918" max="6918" width="8.375" style="55" bestFit="1" customWidth="1"/>
    <col min="6919" max="6919" width="14" style="55" bestFit="1" customWidth="1"/>
    <col min="6920" max="6920" width="11.625" style="55" bestFit="1" customWidth="1"/>
    <col min="6921" max="6921" width="11.5" style="55" bestFit="1" customWidth="1"/>
    <col min="6922" max="6922" width="11.625" style="55" customWidth="1"/>
    <col min="6923" max="6924" width="7.125" style="55" bestFit="1" customWidth="1"/>
    <col min="6925" max="6925" width="9" style="55"/>
    <col min="6926" max="6926" width="7.125" style="55" bestFit="1" customWidth="1"/>
    <col min="6927" max="6927" width="10" style="55" customWidth="1"/>
    <col min="6928" max="6928" width="41" style="55" customWidth="1"/>
    <col min="6929" max="6929" width="9.375" style="55" customWidth="1"/>
    <col min="6930" max="6930" width="9.875" style="55" customWidth="1"/>
    <col min="6931" max="6931" width="33" style="55" customWidth="1"/>
    <col min="6932" max="6932" width="11.125" style="55" customWidth="1"/>
    <col min="6933" max="6933" width="12.875" style="55" bestFit="1" customWidth="1"/>
    <col min="6934" max="6934" width="11" style="55" bestFit="1" customWidth="1"/>
    <col min="6935" max="6935" width="12.375" style="55" bestFit="1" customWidth="1"/>
    <col min="6936" max="6936" width="10.125" style="55" bestFit="1" customWidth="1"/>
    <col min="6937" max="6937" width="9.875" style="55" customWidth="1"/>
    <col min="6938" max="6938" width="7.125" style="55" bestFit="1" customWidth="1"/>
    <col min="6939" max="6939" width="14.875" style="55" customWidth="1"/>
    <col min="6940" max="6940" width="16.125" style="55" customWidth="1"/>
    <col min="6941" max="6941" width="11" style="55" bestFit="1" customWidth="1"/>
    <col min="6942" max="6942" width="7.125" style="55" bestFit="1" customWidth="1"/>
    <col min="6943" max="7170" width="9" style="55"/>
    <col min="7171" max="7171" width="10.125" style="55" bestFit="1" customWidth="1"/>
    <col min="7172" max="7173" width="10.125" style="55" customWidth="1"/>
    <col min="7174" max="7174" width="8.375" style="55" bestFit="1" customWidth="1"/>
    <col min="7175" max="7175" width="14" style="55" bestFit="1" customWidth="1"/>
    <col min="7176" max="7176" width="11.625" style="55" bestFit="1" customWidth="1"/>
    <col min="7177" max="7177" width="11.5" style="55" bestFit="1" customWidth="1"/>
    <col min="7178" max="7178" width="11.625" style="55" customWidth="1"/>
    <col min="7179" max="7180" width="7.125" style="55" bestFit="1" customWidth="1"/>
    <col min="7181" max="7181" width="9" style="55"/>
    <col min="7182" max="7182" width="7.125" style="55" bestFit="1" customWidth="1"/>
    <col min="7183" max="7183" width="10" style="55" customWidth="1"/>
    <col min="7184" max="7184" width="41" style="55" customWidth="1"/>
    <col min="7185" max="7185" width="9.375" style="55" customWidth="1"/>
    <col min="7186" max="7186" width="9.875" style="55" customWidth="1"/>
    <col min="7187" max="7187" width="33" style="55" customWidth="1"/>
    <col min="7188" max="7188" width="11.125" style="55" customWidth="1"/>
    <col min="7189" max="7189" width="12.875" style="55" bestFit="1" customWidth="1"/>
    <col min="7190" max="7190" width="11" style="55" bestFit="1" customWidth="1"/>
    <col min="7191" max="7191" width="12.375" style="55" bestFit="1" customWidth="1"/>
    <col min="7192" max="7192" width="10.125" style="55" bestFit="1" customWidth="1"/>
    <col min="7193" max="7193" width="9.875" style="55" customWidth="1"/>
    <col min="7194" max="7194" width="7.125" style="55" bestFit="1" customWidth="1"/>
    <col min="7195" max="7195" width="14.875" style="55" customWidth="1"/>
    <col min="7196" max="7196" width="16.125" style="55" customWidth="1"/>
    <col min="7197" max="7197" width="11" style="55" bestFit="1" customWidth="1"/>
    <col min="7198" max="7198" width="7.125" style="55" bestFit="1" customWidth="1"/>
    <col min="7199" max="7426" width="9" style="55"/>
    <col min="7427" max="7427" width="10.125" style="55" bestFit="1" customWidth="1"/>
    <col min="7428" max="7429" width="10.125" style="55" customWidth="1"/>
    <col min="7430" max="7430" width="8.375" style="55" bestFit="1" customWidth="1"/>
    <col min="7431" max="7431" width="14" style="55" bestFit="1" customWidth="1"/>
    <col min="7432" max="7432" width="11.625" style="55" bestFit="1" customWidth="1"/>
    <col min="7433" max="7433" width="11.5" style="55" bestFit="1" customWidth="1"/>
    <col min="7434" max="7434" width="11.625" style="55" customWidth="1"/>
    <col min="7435" max="7436" width="7.125" style="55" bestFit="1" customWidth="1"/>
    <col min="7437" max="7437" width="9" style="55"/>
    <col min="7438" max="7438" width="7.125" style="55" bestFit="1" customWidth="1"/>
    <col min="7439" max="7439" width="10" style="55" customWidth="1"/>
    <col min="7440" max="7440" width="41" style="55" customWidth="1"/>
    <col min="7441" max="7441" width="9.375" style="55" customWidth="1"/>
    <col min="7442" max="7442" width="9.875" style="55" customWidth="1"/>
    <col min="7443" max="7443" width="33" style="55" customWidth="1"/>
    <col min="7444" max="7444" width="11.125" style="55" customWidth="1"/>
    <col min="7445" max="7445" width="12.875" style="55" bestFit="1" customWidth="1"/>
    <col min="7446" max="7446" width="11" style="55" bestFit="1" customWidth="1"/>
    <col min="7447" max="7447" width="12.375" style="55" bestFit="1" customWidth="1"/>
    <col min="7448" max="7448" width="10.125" style="55" bestFit="1" customWidth="1"/>
    <col min="7449" max="7449" width="9.875" style="55" customWidth="1"/>
    <col min="7450" max="7450" width="7.125" style="55" bestFit="1" customWidth="1"/>
    <col min="7451" max="7451" width="14.875" style="55" customWidth="1"/>
    <col min="7452" max="7452" width="16.125" style="55" customWidth="1"/>
    <col min="7453" max="7453" width="11" style="55" bestFit="1" customWidth="1"/>
    <col min="7454" max="7454" width="7.125" style="55" bestFit="1" customWidth="1"/>
    <col min="7455" max="7682" width="9" style="55"/>
    <col min="7683" max="7683" width="10.125" style="55" bestFit="1" customWidth="1"/>
    <col min="7684" max="7685" width="10.125" style="55" customWidth="1"/>
    <col min="7686" max="7686" width="8.375" style="55" bestFit="1" customWidth="1"/>
    <col min="7687" max="7687" width="14" style="55" bestFit="1" customWidth="1"/>
    <col min="7688" max="7688" width="11.625" style="55" bestFit="1" customWidth="1"/>
    <col min="7689" max="7689" width="11.5" style="55" bestFit="1" customWidth="1"/>
    <col min="7690" max="7690" width="11.625" style="55" customWidth="1"/>
    <col min="7691" max="7692" width="7.125" style="55" bestFit="1" customWidth="1"/>
    <col min="7693" max="7693" width="9" style="55"/>
    <col min="7694" max="7694" width="7.125" style="55" bestFit="1" customWidth="1"/>
    <col min="7695" max="7695" width="10" style="55" customWidth="1"/>
    <col min="7696" max="7696" width="41" style="55" customWidth="1"/>
    <col min="7697" max="7697" width="9.375" style="55" customWidth="1"/>
    <col min="7698" max="7698" width="9.875" style="55" customWidth="1"/>
    <col min="7699" max="7699" width="33" style="55" customWidth="1"/>
    <col min="7700" max="7700" width="11.125" style="55" customWidth="1"/>
    <col min="7701" max="7701" width="12.875" style="55" bestFit="1" customWidth="1"/>
    <col min="7702" max="7702" width="11" style="55" bestFit="1" customWidth="1"/>
    <col min="7703" max="7703" width="12.375" style="55" bestFit="1" customWidth="1"/>
    <col min="7704" max="7704" width="10.125" style="55" bestFit="1" customWidth="1"/>
    <col min="7705" max="7705" width="9.875" style="55" customWidth="1"/>
    <col min="7706" max="7706" width="7.125" style="55" bestFit="1" customWidth="1"/>
    <col min="7707" max="7707" width="14.875" style="55" customWidth="1"/>
    <col min="7708" max="7708" width="16.125" style="55" customWidth="1"/>
    <col min="7709" max="7709" width="11" style="55" bestFit="1" customWidth="1"/>
    <col min="7710" max="7710" width="7.125" style="55" bestFit="1" customWidth="1"/>
    <col min="7711" max="7938" width="9" style="55"/>
    <col min="7939" max="7939" width="10.125" style="55" bestFit="1" customWidth="1"/>
    <col min="7940" max="7941" width="10.125" style="55" customWidth="1"/>
    <col min="7942" max="7942" width="8.375" style="55" bestFit="1" customWidth="1"/>
    <col min="7943" max="7943" width="14" style="55" bestFit="1" customWidth="1"/>
    <col min="7944" max="7944" width="11.625" style="55" bestFit="1" customWidth="1"/>
    <col min="7945" max="7945" width="11.5" style="55" bestFit="1" customWidth="1"/>
    <col min="7946" max="7946" width="11.625" style="55" customWidth="1"/>
    <col min="7947" max="7948" width="7.125" style="55" bestFit="1" customWidth="1"/>
    <col min="7949" max="7949" width="9" style="55"/>
    <col min="7950" max="7950" width="7.125" style="55" bestFit="1" customWidth="1"/>
    <col min="7951" max="7951" width="10" style="55" customWidth="1"/>
    <col min="7952" max="7952" width="41" style="55" customWidth="1"/>
    <col min="7953" max="7953" width="9.375" style="55" customWidth="1"/>
    <col min="7954" max="7954" width="9.875" style="55" customWidth="1"/>
    <col min="7955" max="7955" width="33" style="55" customWidth="1"/>
    <col min="7956" max="7956" width="11.125" style="55" customWidth="1"/>
    <col min="7957" max="7957" width="12.875" style="55" bestFit="1" customWidth="1"/>
    <col min="7958" max="7958" width="11" style="55" bestFit="1" customWidth="1"/>
    <col min="7959" max="7959" width="12.375" style="55" bestFit="1" customWidth="1"/>
    <col min="7960" max="7960" width="10.125" style="55" bestFit="1" customWidth="1"/>
    <col min="7961" max="7961" width="9.875" style="55" customWidth="1"/>
    <col min="7962" max="7962" width="7.125" style="55" bestFit="1" customWidth="1"/>
    <col min="7963" max="7963" width="14.875" style="55" customWidth="1"/>
    <col min="7964" max="7964" width="16.125" style="55" customWidth="1"/>
    <col min="7965" max="7965" width="11" style="55" bestFit="1" customWidth="1"/>
    <col min="7966" max="7966" width="7.125" style="55" bestFit="1" customWidth="1"/>
    <col min="7967" max="8194" width="9" style="55"/>
    <col min="8195" max="8195" width="10.125" style="55" bestFit="1" customWidth="1"/>
    <col min="8196" max="8197" width="10.125" style="55" customWidth="1"/>
    <col min="8198" max="8198" width="8.375" style="55" bestFit="1" customWidth="1"/>
    <col min="8199" max="8199" width="14" style="55" bestFit="1" customWidth="1"/>
    <col min="8200" max="8200" width="11.625" style="55" bestFit="1" customWidth="1"/>
    <col min="8201" max="8201" width="11.5" style="55" bestFit="1" customWidth="1"/>
    <col min="8202" max="8202" width="11.625" style="55" customWidth="1"/>
    <col min="8203" max="8204" width="7.125" style="55" bestFit="1" customWidth="1"/>
    <col min="8205" max="8205" width="9" style="55"/>
    <col min="8206" max="8206" width="7.125" style="55" bestFit="1" customWidth="1"/>
    <col min="8207" max="8207" width="10" style="55" customWidth="1"/>
    <col min="8208" max="8208" width="41" style="55" customWidth="1"/>
    <col min="8209" max="8209" width="9.375" style="55" customWidth="1"/>
    <col min="8210" max="8210" width="9.875" style="55" customWidth="1"/>
    <col min="8211" max="8211" width="33" style="55" customWidth="1"/>
    <col min="8212" max="8212" width="11.125" style="55" customWidth="1"/>
    <col min="8213" max="8213" width="12.875" style="55" bestFit="1" customWidth="1"/>
    <col min="8214" max="8214" width="11" style="55" bestFit="1" customWidth="1"/>
    <col min="8215" max="8215" width="12.375" style="55" bestFit="1" customWidth="1"/>
    <col min="8216" max="8216" width="10.125" style="55" bestFit="1" customWidth="1"/>
    <col min="8217" max="8217" width="9.875" style="55" customWidth="1"/>
    <col min="8218" max="8218" width="7.125" style="55" bestFit="1" customWidth="1"/>
    <col min="8219" max="8219" width="14.875" style="55" customWidth="1"/>
    <col min="8220" max="8220" width="16.125" style="55" customWidth="1"/>
    <col min="8221" max="8221" width="11" style="55" bestFit="1" customWidth="1"/>
    <col min="8222" max="8222" width="7.125" style="55" bestFit="1" customWidth="1"/>
    <col min="8223" max="8450" width="9" style="55"/>
    <col min="8451" max="8451" width="10.125" style="55" bestFit="1" customWidth="1"/>
    <col min="8452" max="8453" width="10.125" style="55" customWidth="1"/>
    <col min="8454" max="8454" width="8.375" style="55" bestFit="1" customWidth="1"/>
    <col min="8455" max="8455" width="14" style="55" bestFit="1" customWidth="1"/>
    <col min="8456" max="8456" width="11.625" style="55" bestFit="1" customWidth="1"/>
    <col min="8457" max="8457" width="11.5" style="55" bestFit="1" customWidth="1"/>
    <col min="8458" max="8458" width="11.625" style="55" customWidth="1"/>
    <col min="8459" max="8460" width="7.125" style="55" bestFit="1" customWidth="1"/>
    <col min="8461" max="8461" width="9" style="55"/>
    <col min="8462" max="8462" width="7.125" style="55" bestFit="1" customWidth="1"/>
    <col min="8463" max="8463" width="10" style="55" customWidth="1"/>
    <col min="8464" max="8464" width="41" style="55" customWidth="1"/>
    <col min="8465" max="8465" width="9.375" style="55" customWidth="1"/>
    <col min="8466" max="8466" width="9.875" style="55" customWidth="1"/>
    <col min="8467" max="8467" width="33" style="55" customWidth="1"/>
    <col min="8468" max="8468" width="11.125" style="55" customWidth="1"/>
    <col min="8469" max="8469" width="12.875" style="55" bestFit="1" customWidth="1"/>
    <col min="8470" max="8470" width="11" style="55" bestFit="1" customWidth="1"/>
    <col min="8471" max="8471" width="12.375" style="55" bestFit="1" customWidth="1"/>
    <col min="8472" max="8472" width="10.125" style="55" bestFit="1" customWidth="1"/>
    <col min="8473" max="8473" width="9.875" style="55" customWidth="1"/>
    <col min="8474" max="8474" width="7.125" style="55" bestFit="1" customWidth="1"/>
    <col min="8475" max="8475" width="14.875" style="55" customWidth="1"/>
    <col min="8476" max="8476" width="16.125" style="55" customWidth="1"/>
    <col min="8477" max="8477" width="11" style="55" bestFit="1" customWidth="1"/>
    <col min="8478" max="8478" width="7.125" style="55" bestFit="1" customWidth="1"/>
    <col min="8479" max="8706" width="9" style="55"/>
    <col min="8707" max="8707" width="10.125" style="55" bestFit="1" customWidth="1"/>
    <col min="8708" max="8709" width="10.125" style="55" customWidth="1"/>
    <col min="8710" max="8710" width="8.375" style="55" bestFit="1" customWidth="1"/>
    <col min="8711" max="8711" width="14" style="55" bestFit="1" customWidth="1"/>
    <col min="8712" max="8712" width="11.625" style="55" bestFit="1" customWidth="1"/>
    <col min="8713" max="8713" width="11.5" style="55" bestFit="1" customWidth="1"/>
    <col min="8714" max="8714" width="11.625" style="55" customWidth="1"/>
    <col min="8715" max="8716" width="7.125" style="55" bestFit="1" customWidth="1"/>
    <col min="8717" max="8717" width="9" style="55"/>
    <col min="8718" max="8718" width="7.125" style="55" bestFit="1" customWidth="1"/>
    <col min="8719" max="8719" width="10" style="55" customWidth="1"/>
    <col min="8720" max="8720" width="41" style="55" customWidth="1"/>
    <col min="8721" max="8721" width="9.375" style="55" customWidth="1"/>
    <col min="8722" max="8722" width="9.875" style="55" customWidth="1"/>
    <col min="8723" max="8723" width="33" style="55" customWidth="1"/>
    <col min="8724" max="8724" width="11.125" style="55" customWidth="1"/>
    <col min="8725" max="8725" width="12.875" style="55" bestFit="1" customWidth="1"/>
    <col min="8726" max="8726" width="11" style="55" bestFit="1" customWidth="1"/>
    <col min="8727" max="8727" width="12.375" style="55" bestFit="1" customWidth="1"/>
    <col min="8728" max="8728" width="10.125" style="55" bestFit="1" customWidth="1"/>
    <col min="8729" max="8729" width="9.875" style="55" customWidth="1"/>
    <col min="8730" max="8730" width="7.125" style="55" bestFit="1" customWidth="1"/>
    <col min="8731" max="8731" width="14.875" style="55" customWidth="1"/>
    <col min="8732" max="8732" width="16.125" style="55" customWidth="1"/>
    <col min="8733" max="8733" width="11" style="55" bestFit="1" customWidth="1"/>
    <col min="8734" max="8734" width="7.125" style="55" bestFit="1" customWidth="1"/>
    <col min="8735" max="8962" width="9" style="55"/>
    <col min="8963" max="8963" width="10.125" style="55" bestFit="1" customWidth="1"/>
    <col min="8964" max="8965" width="10.125" style="55" customWidth="1"/>
    <col min="8966" max="8966" width="8.375" style="55" bestFit="1" customWidth="1"/>
    <col min="8967" max="8967" width="14" style="55" bestFit="1" customWidth="1"/>
    <col min="8968" max="8968" width="11.625" style="55" bestFit="1" customWidth="1"/>
    <col min="8969" max="8969" width="11.5" style="55" bestFit="1" customWidth="1"/>
    <col min="8970" max="8970" width="11.625" style="55" customWidth="1"/>
    <col min="8971" max="8972" width="7.125" style="55" bestFit="1" customWidth="1"/>
    <col min="8973" max="8973" width="9" style="55"/>
    <col min="8974" max="8974" width="7.125" style="55" bestFit="1" customWidth="1"/>
    <col min="8975" max="8975" width="10" style="55" customWidth="1"/>
    <col min="8976" max="8976" width="41" style="55" customWidth="1"/>
    <col min="8977" max="8977" width="9.375" style="55" customWidth="1"/>
    <col min="8978" max="8978" width="9.875" style="55" customWidth="1"/>
    <col min="8979" max="8979" width="33" style="55" customWidth="1"/>
    <col min="8980" max="8980" width="11.125" style="55" customWidth="1"/>
    <col min="8981" max="8981" width="12.875" style="55" bestFit="1" customWidth="1"/>
    <col min="8982" max="8982" width="11" style="55" bestFit="1" customWidth="1"/>
    <col min="8983" max="8983" width="12.375" style="55" bestFit="1" customWidth="1"/>
    <col min="8984" max="8984" width="10.125" style="55" bestFit="1" customWidth="1"/>
    <col min="8985" max="8985" width="9.875" style="55" customWidth="1"/>
    <col min="8986" max="8986" width="7.125" style="55" bestFit="1" customWidth="1"/>
    <col min="8987" max="8987" width="14.875" style="55" customWidth="1"/>
    <col min="8988" max="8988" width="16.125" style="55" customWidth="1"/>
    <col min="8989" max="8989" width="11" style="55" bestFit="1" customWidth="1"/>
    <col min="8990" max="8990" width="7.125" style="55" bestFit="1" customWidth="1"/>
    <col min="8991" max="9218" width="9" style="55"/>
    <col min="9219" max="9219" width="10.125" style="55" bestFit="1" customWidth="1"/>
    <col min="9220" max="9221" width="10.125" style="55" customWidth="1"/>
    <col min="9222" max="9222" width="8.375" style="55" bestFit="1" customWidth="1"/>
    <col min="9223" max="9223" width="14" style="55" bestFit="1" customWidth="1"/>
    <col min="9224" max="9224" width="11.625" style="55" bestFit="1" customWidth="1"/>
    <col min="9225" max="9225" width="11.5" style="55" bestFit="1" customWidth="1"/>
    <col min="9226" max="9226" width="11.625" style="55" customWidth="1"/>
    <col min="9227" max="9228" width="7.125" style="55" bestFit="1" customWidth="1"/>
    <col min="9229" max="9229" width="9" style="55"/>
    <col min="9230" max="9230" width="7.125" style="55" bestFit="1" customWidth="1"/>
    <col min="9231" max="9231" width="10" style="55" customWidth="1"/>
    <col min="9232" max="9232" width="41" style="55" customWidth="1"/>
    <col min="9233" max="9233" width="9.375" style="55" customWidth="1"/>
    <col min="9234" max="9234" width="9.875" style="55" customWidth="1"/>
    <col min="9235" max="9235" width="33" style="55" customWidth="1"/>
    <col min="9236" max="9236" width="11.125" style="55" customWidth="1"/>
    <col min="9237" max="9237" width="12.875" style="55" bestFit="1" customWidth="1"/>
    <col min="9238" max="9238" width="11" style="55" bestFit="1" customWidth="1"/>
    <col min="9239" max="9239" width="12.375" style="55" bestFit="1" customWidth="1"/>
    <col min="9240" max="9240" width="10.125" style="55" bestFit="1" customWidth="1"/>
    <col min="9241" max="9241" width="9.875" style="55" customWidth="1"/>
    <col min="9242" max="9242" width="7.125" style="55" bestFit="1" customWidth="1"/>
    <col min="9243" max="9243" width="14.875" style="55" customWidth="1"/>
    <col min="9244" max="9244" width="16.125" style="55" customWidth="1"/>
    <col min="9245" max="9245" width="11" style="55" bestFit="1" customWidth="1"/>
    <col min="9246" max="9246" width="7.125" style="55" bestFit="1" customWidth="1"/>
    <col min="9247" max="9474" width="9" style="55"/>
    <col min="9475" max="9475" width="10.125" style="55" bestFit="1" customWidth="1"/>
    <col min="9476" max="9477" width="10.125" style="55" customWidth="1"/>
    <col min="9478" max="9478" width="8.375" style="55" bestFit="1" customWidth="1"/>
    <col min="9479" max="9479" width="14" style="55" bestFit="1" customWidth="1"/>
    <col min="9480" max="9480" width="11.625" style="55" bestFit="1" customWidth="1"/>
    <col min="9481" max="9481" width="11.5" style="55" bestFit="1" customWidth="1"/>
    <col min="9482" max="9482" width="11.625" style="55" customWidth="1"/>
    <col min="9483" max="9484" width="7.125" style="55" bestFit="1" customWidth="1"/>
    <col min="9485" max="9485" width="9" style="55"/>
    <col min="9486" max="9486" width="7.125" style="55" bestFit="1" customWidth="1"/>
    <col min="9487" max="9487" width="10" style="55" customWidth="1"/>
    <col min="9488" max="9488" width="41" style="55" customWidth="1"/>
    <col min="9489" max="9489" width="9.375" style="55" customWidth="1"/>
    <col min="9490" max="9490" width="9.875" style="55" customWidth="1"/>
    <col min="9491" max="9491" width="33" style="55" customWidth="1"/>
    <col min="9492" max="9492" width="11.125" style="55" customWidth="1"/>
    <col min="9493" max="9493" width="12.875" style="55" bestFit="1" customWidth="1"/>
    <col min="9494" max="9494" width="11" style="55" bestFit="1" customWidth="1"/>
    <col min="9495" max="9495" width="12.375" style="55" bestFit="1" customWidth="1"/>
    <col min="9496" max="9496" width="10.125" style="55" bestFit="1" customWidth="1"/>
    <col min="9497" max="9497" width="9.875" style="55" customWidth="1"/>
    <col min="9498" max="9498" width="7.125" style="55" bestFit="1" customWidth="1"/>
    <col min="9499" max="9499" width="14.875" style="55" customWidth="1"/>
    <col min="9500" max="9500" width="16.125" style="55" customWidth="1"/>
    <col min="9501" max="9501" width="11" style="55" bestFit="1" customWidth="1"/>
    <col min="9502" max="9502" width="7.125" style="55" bestFit="1" customWidth="1"/>
    <col min="9503" max="9730" width="9" style="55"/>
    <col min="9731" max="9731" width="10.125" style="55" bestFit="1" customWidth="1"/>
    <col min="9732" max="9733" width="10.125" style="55" customWidth="1"/>
    <col min="9734" max="9734" width="8.375" style="55" bestFit="1" customWidth="1"/>
    <col min="9735" max="9735" width="14" style="55" bestFit="1" customWidth="1"/>
    <col min="9736" max="9736" width="11.625" style="55" bestFit="1" customWidth="1"/>
    <col min="9737" max="9737" width="11.5" style="55" bestFit="1" customWidth="1"/>
    <col min="9738" max="9738" width="11.625" style="55" customWidth="1"/>
    <col min="9739" max="9740" width="7.125" style="55" bestFit="1" customWidth="1"/>
    <col min="9741" max="9741" width="9" style="55"/>
    <col min="9742" max="9742" width="7.125" style="55" bestFit="1" customWidth="1"/>
    <col min="9743" max="9743" width="10" style="55" customWidth="1"/>
    <col min="9744" max="9744" width="41" style="55" customWidth="1"/>
    <col min="9745" max="9745" width="9.375" style="55" customWidth="1"/>
    <col min="9746" max="9746" width="9.875" style="55" customWidth="1"/>
    <col min="9747" max="9747" width="33" style="55" customWidth="1"/>
    <col min="9748" max="9748" width="11.125" style="55" customWidth="1"/>
    <col min="9749" max="9749" width="12.875" style="55" bestFit="1" customWidth="1"/>
    <col min="9750" max="9750" width="11" style="55" bestFit="1" customWidth="1"/>
    <col min="9751" max="9751" width="12.375" style="55" bestFit="1" customWidth="1"/>
    <col min="9752" max="9752" width="10.125" style="55" bestFit="1" customWidth="1"/>
    <col min="9753" max="9753" width="9.875" style="55" customWidth="1"/>
    <col min="9754" max="9754" width="7.125" style="55" bestFit="1" customWidth="1"/>
    <col min="9755" max="9755" width="14.875" style="55" customWidth="1"/>
    <col min="9756" max="9756" width="16.125" style="55" customWidth="1"/>
    <col min="9757" max="9757" width="11" style="55" bestFit="1" customWidth="1"/>
    <col min="9758" max="9758" width="7.125" style="55" bestFit="1" customWidth="1"/>
    <col min="9759" max="9986" width="9" style="55"/>
    <col min="9987" max="9987" width="10.125" style="55" bestFit="1" customWidth="1"/>
    <col min="9988" max="9989" width="10.125" style="55" customWidth="1"/>
    <col min="9990" max="9990" width="8.375" style="55" bestFit="1" customWidth="1"/>
    <col min="9991" max="9991" width="14" style="55" bestFit="1" customWidth="1"/>
    <col min="9992" max="9992" width="11.625" style="55" bestFit="1" customWidth="1"/>
    <col min="9993" max="9993" width="11.5" style="55" bestFit="1" customWidth="1"/>
    <col min="9994" max="9994" width="11.625" style="55" customWidth="1"/>
    <col min="9995" max="9996" width="7.125" style="55" bestFit="1" customWidth="1"/>
    <col min="9997" max="9997" width="9" style="55"/>
    <col min="9998" max="9998" width="7.125" style="55" bestFit="1" customWidth="1"/>
    <col min="9999" max="9999" width="10" style="55" customWidth="1"/>
    <col min="10000" max="10000" width="41" style="55" customWidth="1"/>
    <col min="10001" max="10001" width="9.375" style="55" customWidth="1"/>
    <col min="10002" max="10002" width="9.875" style="55" customWidth="1"/>
    <col min="10003" max="10003" width="33" style="55" customWidth="1"/>
    <col min="10004" max="10004" width="11.125" style="55" customWidth="1"/>
    <col min="10005" max="10005" width="12.875" style="55" bestFit="1" customWidth="1"/>
    <col min="10006" max="10006" width="11" style="55" bestFit="1" customWidth="1"/>
    <col min="10007" max="10007" width="12.375" style="55" bestFit="1" customWidth="1"/>
    <col min="10008" max="10008" width="10.125" style="55" bestFit="1" customWidth="1"/>
    <col min="10009" max="10009" width="9.875" style="55" customWidth="1"/>
    <col min="10010" max="10010" width="7.125" style="55" bestFit="1" customWidth="1"/>
    <col min="10011" max="10011" width="14.875" style="55" customWidth="1"/>
    <col min="10012" max="10012" width="16.125" style="55" customWidth="1"/>
    <col min="10013" max="10013" width="11" style="55" bestFit="1" customWidth="1"/>
    <col min="10014" max="10014" width="7.125" style="55" bestFit="1" customWidth="1"/>
    <col min="10015" max="10242" width="9" style="55"/>
    <col min="10243" max="10243" width="10.125" style="55" bestFit="1" customWidth="1"/>
    <col min="10244" max="10245" width="10.125" style="55" customWidth="1"/>
    <col min="10246" max="10246" width="8.375" style="55" bestFit="1" customWidth="1"/>
    <col min="10247" max="10247" width="14" style="55" bestFit="1" customWidth="1"/>
    <col min="10248" max="10248" width="11.625" style="55" bestFit="1" customWidth="1"/>
    <col min="10249" max="10249" width="11.5" style="55" bestFit="1" customWidth="1"/>
    <col min="10250" max="10250" width="11.625" style="55" customWidth="1"/>
    <col min="10251" max="10252" width="7.125" style="55" bestFit="1" customWidth="1"/>
    <col min="10253" max="10253" width="9" style="55"/>
    <col min="10254" max="10254" width="7.125" style="55" bestFit="1" customWidth="1"/>
    <col min="10255" max="10255" width="10" style="55" customWidth="1"/>
    <col min="10256" max="10256" width="41" style="55" customWidth="1"/>
    <col min="10257" max="10257" width="9.375" style="55" customWidth="1"/>
    <col min="10258" max="10258" width="9.875" style="55" customWidth="1"/>
    <col min="10259" max="10259" width="33" style="55" customWidth="1"/>
    <col min="10260" max="10260" width="11.125" style="55" customWidth="1"/>
    <col min="10261" max="10261" width="12.875" style="55" bestFit="1" customWidth="1"/>
    <col min="10262" max="10262" width="11" style="55" bestFit="1" customWidth="1"/>
    <col min="10263" max="10263" width="12.375" style="55" bestFit="1" customWidth="1"/>
    <col min="10264" max="10264" width="10.125" style="55" bestFit="1" customWidth="1"/>
    <col min="10265" max="10265" width="9.875" style="55" customWidth="1"/>
    <col min="10266" max="10266" width="7.125" style="55" bestFit="1" customWidth="1"/>
    <col min="10267" max="10267" width="14.875" style="55" customWidth="1"/>
    <col min="10268" max="10268" width="16.125" style="55" customWidth="1"/>
    <col min="10269" max="10269" width="11" style="55" bestFit="1" customWidth="1"/>
    <col min="10270" max="10270" width="7.125" style="55" bestFit="1" customWidth="1"/>
    <col min="10271" max="10498" width="9" style="55"/>
    <col min="10499" max="10499" width="10.125" style="55" bestFit="1" customWidth="1"/>
    <col min="10500" max="10501" width="10.125" style="55" customWidth="1"/>
    <col min="10502" max="10502" width="8.375" style="55" bestFit="1" customWidth="1"/>
    <col min="10503" max="10503" width="14" style="55" bestFit="1" customWidth="1"/>
    <col min="10504" max="10504" width="11.625" style="55" bestFit="1" customWidth="1"/>
    <col min="10505" max="10505" width="11.5" style="55" bestFit="1" customWidth="1"/>
    <col min="10506" max="10506" width="11.625" style="55" customWidth="1"/>
    <col min="10507" max="10508" width="7.125" style="55" bestFit="1" customWidth="1"/>
    <col min="10509" max="10509" width="9" style="55"/>
    <col min="10510" max="10510" width="7.125" style="55" bestFit="1" customWidth="1"/>
    <col min="10511" max="10511" width="10" style="55" customWidth="1"/>
    <col min="10512" max="10512" width="41" style="55" customWidth="1"/>
    <col min="10513" max="10513" width="9.375" style="55" customWidth="1"/>
    <col min="10514" max="10514" width="9.875" style="55" customWidth="1"/>
    <col min="10515" max="10515" width="33" style="55" customWidth="1"/>
    <col min="10516" max="10516" width="11.125" style="55" customWidth="1"/>
    <col min="10517" max="10517" width="12.875" style="55" bestFit="1" customWidth="1"/>
    <col min="10518" max="10518" width="11" style="55" bestFit="1" customWidth="1"/>
    <col min="10519" max="10519" width="12.375" style="55" bestFit="1" customWidth="1"/>
    <col min="10520" max="10520" width="10.125" style="55" bestFit="1" customWidth="1"/>
    <col min="10521" max="10521" width="9.875" style="55" customWidth="1"/>
    <col min="10522" max="10522" width="7.125" style="55" bestFit="1" customWidth="1"/>
    <col min="10523" max="10523" width="14.875" style="55" customWidth="1"/>
    <col min="10524" max="10524" width="16.125" style="55" customWidth="1"/>
    <col min="10525" max="10525" width="11" style="55" bestFit="1" customWidth="1"/>
    <col min="10526" max="10526" width="7.125" style="55" bestFit="1" customWidth="1"/>
    <col min="10527" max="10754" width="9" style="55"/>
    <col min="10755" max="10755" width="10.125" style="55" bestFit="1" customWidth="1"/>
    <col min="10756" max="10757" width="10.125" style="55" customWidth="1"/>
    <col min="10758" max="10758" width="8.375" style="55" bestFit="1" customWidth="1"/>
    <col min="10759" max="10759" width="14" style="55" bestFit="1" customWidth="1"/>
    <col min="10760" max="10760" width="11.625" style="55" bestFit="1" customWidth="1"/>
    <col min="10761" max="10761" width="11.5" style="55" bestFit="1" customWidth="1"/>
    <col min="10762" max="10762" width="11.625" style="55" customWidth="1"/>
    <col min="10763" max="10764" width="7.125" style="55" bestFit="1" customWidth="1"/>
    <col min="10765" max="10765" width="9" style="55"/>
    <col min="10766" max="10766" width="7.125" style="55" bestFit="1" customWidth="1"/>
    <col min="10767" max="10767" width="10" style="55" customWidth="1"/>
    <col min="10768" max="10768" width="41" style="55" customWidth="1"/>
    <col min="10769" max="10769" width="9.375" style="55" customWidth="1"/>
    <col min="10770" max="10770" width="9.875" style="55" customWidth="1"/>
    <col min="10771" max="10771" width="33" style="55" customWidth="1"/>
    <col min="10772" max="10772" width="11.125" style="55" customWidth="1"/>
    <col min="10773" max="10773" width="12.875" style="55" bestFit="1" customWidth="1"/>
    <col min="10774" max="10774" width="11" style="55" bestFit="1" customWidth="1"/>
    <col min="10775" max="10775" width="12.375" style="55" bestFit="1" customWidth="1"/>
    <col min="10776" max="10776" width="10.125" style="55" bestFit="1" customWidth="1"/>
    <col min="10777" max="10777" width="9.875" style="55" customWidth="1"/>
    <col min="10778" max="10778" width="7.125" style="55" bestFit="1" customWidth="1"/>
    <col min="10779" max="10779" width="14.875" style="55" customWidth="1"/>
    <col min="10780" max="10780" width="16.125" style="55" customWidth="1"/>
    <col min="10781" max="10781" width="11" style="55" bestFit="1" customWidth="1"/>
    <col min="10782" max="10782" width="7.125" style="55" bestFit="1" customWidth="1"/>
    <col min="10783" max="11010" width="9" style="55"/>
    <col min="11011" max="11011" width="10.125" style="55" bestFit="1" customWidth="1"/>
    <col min="11012" max="11013" width="10.125" style="55" customWidth="1"/>
    <col min="11014" max="11014" width="8.375" style="55" bestFit="1" customWidth="1"/>
    <col min="11015" max="11015" width="14" style="55" bestFit="1" customWidth="1"/>
    <col min="11016" max="11016" width="11.625" style="55" bestFit="1" customWidth="1"/>
    <col min="11017" max="11017" width="11.5" style="55" bestFit="1" customWidth="1"/>
    <col min="11018" max="11018" width="11.625" style="55" customWidth="1"/>
    <col min="11019" max="11020" width="7.125" style="55" bestFit="1" customWidth="1"/>
    <col min="11021" max="11021" width="9" style="55"/>
    <col min="11022" max="11022" width="7.125" style="55" bestFit="1" customWidth="1"/>
    <col min="11023" max="11023" width="10" style="55" customWidth="1"/>
    <col min="11024" max="11024" width="41" style="55" customWidth="1"/>
    <col min="11025" max="11025" width="9.375" style="55" customWidth="1"/>
    <col min="11026" max="11026" width="9.875" style="55" customWidth="1"/>
    <col min="11027" max="11027" width="33" style="55" customWidth="1"/>
    <col min="11028" max="11028" width="11.125" style="55" customWidth="1"/>
    <col min="11029" max="11029" width="12.875" style="55" bestFit="1" customWidth="1"/>
    <col min="11030" max="11030" width="11" style="55" bestFit="1" customWidth="1"/>
    <col min="11031" max="11031" width="12.375" style="55" bestFit="1" customWidth="1"/>
    <col min="11032" max="11032" width="10.125" style="55" bestFit="1" customWidth="1"/>
    <col min="11033" max="11033" width="9.875" style="55" customWidth="1"/>
    <col min="11034" max="11034" width="7.125" style="55" bestFit="1" customWidth="1"/>
    <col min="11035" max="11035" width="14.875" style="55" customWidth="1"/>
    <col min="11036" max="11036" width="16.125" style="55" customWidth="1"/>
    <col min="11037" max="11037" width="11" style="55" bestFit="1" customWidth="1"/>
    <col min="11038" max="11038" width="7.125" style="55" bestFit="1" customWidth="1"/>
    <col min="11039" max="11266" width="9" style="55"/>
    <col min="11267" max="11267" width="10.125" style="55" bestFit="1" customWidth="1"/>
    <col min="11268" max="11269" width="10.125" style="55" customWidth="1"/>
    <col min="11270" max="11270" width="8.375" style="55" bestFit="1" customWidth="1"/>
    <col min="11271" max="11271" width="14" style="55" bestFit="1" customWidth="1"/>
    <col min="11272" max="11272" width="11.625" style="55" bestFit="1" customWidth="1"/>
    <col min="11273" max="11273" width="11.5" style="55" bestFit="1" customWidth="1"/>
    <col min="11274" max="11274" width="11.625" style="55" customWidth="1"/>
    <col min="11275" max="11276" width="7.125" style="55" bestFit="1" customWidth="1"/>
    <col min="11277" max="11277" width="9" style="55"/>
    <col min="11278" max="11278" width="7.125" style="55" bestFit="1" customWidth="1"/>
    <col min="11279" max="11279" width="10" style="55" customWidth="1"/>
    <col min="11280" max="11280" width="41" style="55" customWidth="1"/>
    <col min="11281" max="11281" width="9.375" style="55" customWidth="1"/>
    <col min="11282" max="11282" width="9.875" style="55" customWidth="1"/>
    <col min="11283" max="11283" width="33" style="55" customWidth="1"/>
    <col min="11284" max="11284" width="11.125" style="55" customWidth="1"/>
    <col min="11285" max="11285" width="12.875" style="55" bestFit="1" customWidth="1"/>
    <col min="11286" max="11286" width="11" style="55" bestFit="1" customWidth="1"/>
    <col min="11287" max="11287" width="12.375" style="55" bestFit="1" customWidth="1"/>
    <col min="11288" max="11288" width="10.125" style="55" bestFit="1" customWidth="1"/>
    <col min="11289" max="11289" width="9.875" style="55" customWidth="1"/>
    <col min="11290" max="11290" width="7.125" style="55" bestFit="1" customWidth="1"/>
    <col min="11291" max="11291" width="14.875" style="55" customWidth="1"/>
    <col min="11292" max="11292" width="16.125" style="55" customWidth="1"/>
    <col min="11293" max="11293" width="11" style="55" bestFit="1" customWidth="1"/>
    <col min="11294" max="11294" width="7.125" style="55" bestFit="1" customWidth="1"/>
    <col min="11295" max="11522" width="9" style="55"/>
    <col min="11523" max="11523" width="10.125" style="55" bestFit="1" customWidth="1"/>
    <col min="11524" max="11525" width="10.125" style="55" customWidth="1"/>
    <col min="11526" max="11526" width="8.375" style="55" bestFit="1" customWidth="1"/>
    <col min="11527" max="11527" width="14" style="55" bestFit="1" customWidth="1"/>
    <col min="11528" max="11528" width="11.625" style="55" bestFit="1" customWidth="1"/>
    <col min="11529" max="11529" width="11.5" style="55" bestFit="1" customWidth="1"/>
    <col min="11530" max="11530" width="11.625" style="55" customWidth="1"/>
    <col min="11531" max="11532" width="7.125" style="55" bestFit="1" customWidth="1"/>
    <col min="11533" max="11533" width="9" style="55"/>
    <col min="11534" max="11534" width="7.125" style="55" bestFit="1" customWidth="1"/>
    <col min="11535" max="11535" width="10" style="55" customWidth="1"/>
    <col min="11536" max="11536" width="41" style="55" customWidth="1"/>
    <col min="11537" max="11537" width="9.375" style="55" customWidth="1"/>
    <col min="11538" max="11538" width="9.875" style="55" customWidth="1"/>
    <col min="11539" max="11539" width="33" style="55" customWidth="1"/>
    <col min="11540" max="11540" width="11.125" style="55" customWidth="1"/>
    <col min="11541" max="11541" width="12.875" style="55" bestFit="1" customWidth="1"/>
    <col min="11542" max="11542" width="11" style="55" bestFit="1" customWidth="1"/>
    <col min="11543" max="11543" width="12.375" style="55" bestFit="1" customWidth="1"/>
    <col min="11544" max="11544" width="10.125" style="55" bestFit="1" customWidth="1"/>
    <col min="11545" max="11545" width="9.875" style="55" customWidth="1"/>
    <col min="11546" max="11546" width="7.125" style="55" bestFit="1" customWidth="1"/>
    <col min="11547" max="11547" width="14.875" style="55" customWidth="1"/>
    <col min="11548" max="11548" width="16.125" style="55" customWidth="1"/>
    <col min="11549" max="11549" width="11" style="55" bestFit="1" customWidth="1"/>
    <col min="11550" max="11550" width="7.125" style="55" bestFit="1" customWidth="1"/>
    <col min="11551" max="11778" width="9" style="55"/>
    <col min="11779" max="11779" width="10.125" style="55" bestFit="1" customWidth="1"/>
    <col min="11780" max="11781" width="10.125" style="55" customWidth="1"/>
    <col min="11782" max="11782" width="8.375" style="55" bestFit="1" customWidth="1"/>
    <col min="11783" max="11783" width="14" style="55" bestFit="1" customWidth="1"/>
    <col min="11784" max="11784" width="11.625" style="55" bestFit="1" customWidth="1"/>
    <col min="11785" max="11785" width="11.5" style="55" bestFit="1" customWidth="1"/>
    <col min="11786" max="11786" width="11.625" style="55" customWidth="1"/>
    <col min="11787" max="11788" width="7.125" style="55" bestFit="1" customWidth="1"/>
    <col min="11789" max="11789" width="9" style="55"/>
    <col min="11790" max="11790" width="7.125" style="55" bestFit="1" customWidth="1"/>
    <col min="11791" max="11791" width="10" style="55" customWidth="1"/>
    <col min="11792" max="11792" width="41" style="55" customWidth="1"/>
    <col min="11793" max="11793" width="9.375" style="55" customWidth="1"/>
    <col min="11794" max="11794" width="9.875" style="55" customWidth="1"/>
    <col min="11795" max="11795" width="33" style="55" customWidth="1"/>
    <col min="11796" max="11796" width="11.125" style="55" customWidth="1"/>
    <col min="11797" max="11797" width="12.875" style="55" bestFit="1" customWidth="1"/>
    <col min="11798" max="11798" width="11" style="55" bestFit="1" customWidth="1"/>
    <col min="11799" max="11799" width="12.375" style="55" bestFit="1" customWidth="1"/>
    <col min="11800" max="11800" width="10.125" style="55" bestFit="1" customWidth="1"/>
    <col min="11801" max="11801" width="9.875" style="55" customWidth="1"/>
    <col min="11802" max="11802" width="7.125" style="55" bestFit="1" customWidth="1"/>
    <col min="11803" max="11803" width="14.875" style="55" customWidth="1"/>
    <col min="11804" max="11804" width="16.125" style="55" customWidth="1"/>
    <col min="11805" max="11805" width="11" style="55" bestFit="1" customWidth="1"/>
    <col min="11806" max="11806" width="7.125" style="55" bestFit="1" customWidth="1"/>
    <col min="11807" max="12034" width="9" style="55"/>
    <col min="12035" max="12035" width="10.125" style="55" bestFit="1" customWidth="1"/>
    <col min="12036" max="12037" width="10.125" style="55" customWidth="1"/>
    <col min="12038" max="12038" width="8.375" style="55" bestFit="1" customWidth="1"/>
    <col min="12039" max="12039" width="14" style="55" bestFit="1" customWidth="1"/>
    <col min="12040" max="12040" width="11.625" style="55" bestFit="1" customWidth="1"/>
    <col min="12041" max="12041" width="11.5" style="55" bestFit="1" customWidth="1"/>
    <col min="12042" max="12042" width="11.625" style="55" customWidth="1"/>
    <col min="12043" max="12044" width="7.125" style="55" bestFit="1" customWidth="1"/>
    <col min="12045" max="12045" width="9" style="55"/>
    <col min="12046" max="12046" width="7.125" style="55" bestFit="1" customWidth="1"/>
    <col min="12047" max="12047" width="10" style="55" customWidth="1"/>
    <col min="12048" max="12048" width="41" style="55" customWidth="1"/>
    <col min="12049" max="12049" width="9.375" style="55" customWidth="1"/>
    <col min="12050" max="12050" width="9.875" style="55" customWidth="1"/>
    <col min="12051" max="12051" width="33" style="55" customWidth="1"/>
    <col min="12052" max="12052" width="11.125" style="55" customWidth="1"/>
    <col min="12053" max="12053" width="12.875" style="55" bestFit="1" customWidth="1"/>
    <col min="12054" max="12054" width="11" style="55" bestFit="1" customWidth="1"/>
    <col min="12055" max="12055" width="12.375" style="55" bestFit="1" customWidth="1"/>
    <col min="12056" max="12056" width="10.125" style="55" bestFit="1" customWidth="1"/>
    <col min="12057" max="12057" width="9.875" style="55" customWidth="1"/>
    <col min="12058" max="12058" width="7.125" style="55" bestFit="1" customWidth="1"/>
    <col min="12059" max="12059" width="14.875" style="55" customWidth="1"/>
    <col min="12060" max="12060" width="16.125" style="55" customWidth="1"/>
    <col min="12061" max="12061" width="11" style="55" bestFit="1" customWidth="1"/>
    <col min="12062" max="12062" width="7.125" style="55" bestFit="1" customWidth="1"/>
    <col min="12063" max="12290" width="9" style="55"/>
    <col min="12291" max="12291" width="10.125" style="55" bestFit="1" customWidth="1"/>
    <col min="12292" max="12293" width="10.125" style="55" customWidth="1"/>
    <col min="12294" max="12294" width="8.375" style="55" bestFit="1" customWidth="1"/>
    <col min="12295" max="12295" width="14" style="55" bestFit="1" customWidth="1"/>
    <col min="12296" max="12296" width="11.625" style="55" bestFit="1" customWidth="1"/>
    <col min="12297" max="12297" width="11.5" style="55" bestFit="1" customWidth="1"/>
    <col min="12298" max="12298" width="11.625" style="55" customWidth="1"/>
    <col min="12299" max="12300" width="7.125" style="55" bestFit="1" customWidth="1"/>
    <col min="12301" max="12301" width="9" style="55"/>
    <col min="12302" max="12302" width="7.125" style="55" bestFit="1" customWidth="1"/>
    <col min="12303" max="12303" width="10" style="55" customWidth="1"/>
    <col min="12304" max="12304" width="41" style="55" customWidth="1"/>
    <col min="12305" max="12305" width="9.375" style="55" customWidth="1"/>
    <col min="12306" max="12306" width="9.875" style="55" customWidth="1"/>
    <col min="12307" max="12307" width="33" style="55" customWidth="1"/>
    <col min="12308" max="12308" width="11.125" style="55" customWidth="1"/>
    <col min="12309" max="12309" width="12.875" style="55" bestFit="1" customWidth="1"/>
    <col min="12310" max="12310" width="11" style="55" bestFit="1" customWidth="1"/>
    <col min="12311" max="12311" width="12.375" style="55" bestFit="1" customWidth="1"/>
    <col min="12312" max="12312" width="10.125" style="55" bestFit="1" customWidth="1"/>
    <col min="12313" max="12313" width="9.875" style="55" customWidth="1"/>
    <col min="12314" max="12314" width="7.125" style="55" bestFit="1" customWidth="1"/>
    <col min="12315" max="12315" width="14.875" style="55" customWidth="1"/>
    <col min="12316" max="12316" width="16.125" style="55" customWidth="1"/>
    <col min="12317" max="12317" width="11" style="55" bestFit="1" customWidth="1"/>
    <col min="12318" max="12318" width="7.125" style="55" bestFit="1" customWidth="1"/>
    <col min="12319" max="12546" width="9" style="55"/>
    <col min="12547" max="12547" width="10.125" style="55" bestFit="1" customWidth="1"/>
    <col min="12548" max="12549" width="10.125" style="55" customWidth="1"/>
    <col min="12550" max="12550" width="8.375" style="55" bestFit="1" customWidth="1"/>
    <col min="12551" max="12551" width="14" style="55" bestFit="1" customWidth="1"/>
    <col min="12552" max="12552" width="11.625" style="55" bestFit="1" customWidth="1"/>
    <col min="12553" max="12553" width="11.5" style="55" bestFit="1" customWidth="1"/>
    <col min="12554" max="12554" width="11.625" style="55" customWidth="1"/>
    <col min="12555" max="12556" width="7.125" style="55" bestFit="1" customWidth="1"/>
    <col min="12557" max="12557" width="9" style="55"/>
    <col min="12558" max="12558" width="7.125" style="55" bestFit="1" customWidth="1"/>
    <col min="12559" max="12559" width="10" style="55" customWidth="1"/>
    <col min="12560" max="12560" width="41" style="55" customWidth="1"/>
    <col min="12561" max="12561" width="9.375" style="55" customWidth="1"/>
    <col min="12562" max="12562" width="9.875" style="55" customWidth="1"/>
    <col min="12563" max="12563" width="33" style="55" customWidth="1"/>
    <col min="12564" max="12564" width="11.125" style="55" customWidth="1"/>
    <col min="12565" max="12565" width="12.875" style="55" bestFit="1" customWidth="1"/>
    <col min="12566" max="12566" width="11" style="55" bestFit="1" customWidth="1"/>
    <col min="12567" max="12567" width="12.375" style="55" bestFit="1" customWidth="1"/>
    <col min="12568" max="12568" width="10.125" style="55" bestFit="1" customWidth="1"/>
    <col min="12569" max="12569" width="9.875" style="55" customWidth="1"/>
    <col min="12570" max="12570" width="7.125" style="55" bestFit="1" customWidth="1"/>
    <col min="12571" max="12571" width="14.875" style="55" customWidth="1"/>
    <col min="12572" max="12572" width="16.125" style="55" customWidth="1"/>
    <col min="12573" max="12573" width="11" style="55" bestFit="1" customWidth="1"/>
    <col min="12574" max="12574" width="7.125" style="55" bestFit="1" customWidth="1"/>
    <col min="12575" max="12802" width="9" style="55"/>
    <col min="12803" max="12803" width="10.125" style="55" bestFit="1" customWidth="1"/>
    <col min="12804" max="12805" width="10.125" style="55" customWidth="1"/>
    <col min="12806" max="12806" width="8.375" style="55" bestFit="1" customWidth="1"/>
    <col min="12807" max="12807" width="14" style="55" bestFit="1" customWidth="1"/>
    <col min="12808" max="12808" width="11.625" style="55" bestFit="1" customWidth="1"/>
    <col min="12809" max="12809" width="11.5" style="55" bestFit="1" customWidth="1"/>
    <col min="12810" max="12810" width="11.625" style="55" customWidth="1"/>
    <col min="12811" max="12812" width="7.125" style="55" bestFit="1" customWidth="1"/>
    <col min="12813" max="12813" width="9" style="55"/>
    <col min="12814" max="12814" width="7.125" style="55" bestFit="1" customWidth="1"/>
    <col min="12815" max="12815" width="10" style="55" customWidth="1"/>
    <col min="12816" max="12816" width="41" style="55" customWidth="1"/>
    <col min="12817" max="12817" width="9.375" style="55" customWidth="1"/>
    <col min="12818" max="12818" width="9.875" style="55" customWidth="1"/>
    <col min="12819" max="12819" width="33" style="55" customWidth="1"/>
    <col min="12820" max="12820" width="11.125" style="55" customWidth="1"/>
    <col min="12821" max="12821" width="12.875" style="55" bestFit="1" customWidth="1"/>
    <col min="12822" max="12822" width="11" style="55" bestFit="1" customWidth="1"/>
    <col min="12823" max="12823" width="12.375" style="55" bestFit="1" customWidth="1"/>
    <col min="12824" max="12824" width="10.125" style="55" bestFit="1" customWidth="1"/>
    <col min="12825" max="12825" width="9.875" style="55" customWidth="1"/>
    <col min="12826" max="12826" width="7.125" style="55" bestFit="1" customWidth="1"/>
    <col min="12827" max="12827" width="14.875" style="55" customWidth="1"/>
    <col min="12828" max="12828" width="16.125" style="55" customWidth="1"/>
    <col min="12829" max="12829" width="11" style="55" bestFit="1" customWidth="1"/>
    <col min="12830" max="12830" width="7.125" style="55" bestFit="1" customWidth="1"/>
    <col min="12831" max="13058" width="9" style="55"/>
    <col min="13059" max="13059" width="10.125" style="55" bestFit="1" customWidth="1"/>
    <col min="13060" max="13061" width="10.125" style="55" customWidth="1"/>
    <col min="13062" max="13062" width="8.375" style="55" bestFit="1" customWidth="1"/>
    <col min="13063" max="13063" width="14" style="55" bestFit="1" customWidth="1"/>
    <col min="13064" max="13064" width="11.625" style="55" bestFit="1" customWidth="1"/>
    <col min="13065" max="13065" width="11.5" style="55" bestFit="1" customWidth="1"/>
    <col min="13066" max="13066" width="11.625" style="55" customWidth="1"/>
    <col min="13067" max="13068" width="7.125" style="55" bestFit="1" customWidth="1"/>
    <col min="13069" max="13069" width="9" style="55"/>
    <col min="13070" max="13070" width="7.125" style="55" bestFit="1" customWidth="1"/>
    <col min="13071" max="13071" width="10" style="55" customWidth="1"/>
    <col min="13072" max="13072" width="41" style="55" customWidth="1"/>
    <col min="13073" max="13073" width="9.375" style="55" customWidth="1"/>
    <col min="13074" max="13074" width="9.875" style="55" customWidth="1"/>
    <col min="13075" max="13075" width="33" style="55" customWidth="1"/>
    <col min="13076" max="13076" width="11.125" style="55" customWidth="1"/>
    <col min="13077" max="13077" width="12.875" style="55" bestFit="1" customWidth="1"/>
    <col min="13078" max="13078" width="11" style="55" bestFit="1" customWidth="1"/>
    <col min="13079" max="13079" width="12.375" style="55" bestFit="1" customWidth="1"/>
    <col min="13080" max="13080" width="10.125" style="55" bestFit="1" customWidth="1"/>
    <col min="13081" max="13081" width="9.875" style="55" customWidth="1"/>
    <col min="13082" max="13082" width="7.125" style="55" bestFit="1" customWidth="1"/>
    <col min="13083" max="13083" width="14.875" style="55" customWidth="1"/>
    <col min="13084" max="13084" width="16.125" style="55" customWidth="1"/>
    <col min="13085" max="13085" width="11" style="55" bestFit="1" customWidth="1"/>
    <col min="13086" max="13086" width="7.125" style="55" bestFit="1" customWidth="1"/>
    <col min="13087" max="13314" width="9" style="55"/>
    <col min="13315" max="13315" width="10.125" style="55" bestFit="1" customWidth="1"/>
    <col min="13316" max="13317" width="10.125" style="55" customWidth="1"/>
    <col min="13318" max="13318" width="8.375" style="55" bestFit="1" customWidth="1"/>
    <col min="13319" max="13319" width="14" style="55" bestFit="1" customWidth="1"/>
    <col min="13320" max="13320" width="11.625" style="55" bestFit="1" customWidth="1"/>
    <col min="13321" max="13321" width="11.5" style="55" bestFit="1" customWidth="1"/>
    <col min="13322" max="13322" width="11.625" style="55" customWidth="1"/>
    <col min="13323" max="13324" width="7.125" style="55" bestFit="1" customWidth="1"/>
    <col min="13325" max="13325" width="9" style="55"/>
    <col min="13326" max="13326" width="7.125" style="55" bestFit="1" customWidth="1"/>
    <col min="13327" max="13327" width="10" style="55" customWidth="1"/>
    <col min="13328" max="13328" width="41" style="55" customWidth="1"/>
    <col min="13329" max="13329" width="9.375" style="55" customWidth="1"/>
    <col min="13330" max="13330" width="9.875" style="55" customWidth="1"/>
    <col min="13331" max="13331" width="33" style="55" customWidth="1"/>
    <col min="13332" max="13332" width="11.125" style="55" customWidth="1"/>
    <col min="13333" max="13333" width="12.875" style="55" bestFit="1" customWidth="1"/>
    <col min="13334" max="13334" width="11" style="55" bestFit="1" customWidth="1"/>
    <col min="13335" max="13335" width="12.375" style="55" bestFit="1" customWidth="1"/>
    <col min="13336" max="13336" width="10.125" style="55" bestFit="1" customWidth="1"/>
    <col min="13337" max="13337" width="9.875" style="55" customWidth="1"/>
    <col min="13338" max="13338" width="7.125" style="55" bestFit="1" customWidth="1"/>
    <col min="13339" max="13339" width="14.875" style="55" customWidth="1"/>
    <col min="13340" max="13340" width="16.125" style="55" customWidth="1"/>
    <col min="13341" max="13341" width="11" style="55" bestFit="1" customWidth="1"/>
    <col min="13342" max="13342" width="7.125" style="55" bestFit="1" customWidth="1"/>
    <col min="13343" max="13570" width="9" style="55"/>
    <col min="13571" max="13571" width="10.125" style="55" bestFit="1" customWidth="1"/>
    <col min="13572" max="13573" width="10.125" style="55" customWidth="1"/>
    <col min="13574" max="13574" width="8.375" style="55" bestFit="1" customWidth="1"/>
    <col min="13575" max="13575" width="14" style="55" bestFit="1" customWidth="1"/>
    <col min="13576" max="13576" width="11.625" style="55" bestFit="1" customWidth="1"/>
    <col min="13577" max="13577" width="11.5" style="55" bestFit="1" customWidth="1"/>
    <col min="13578" max="13578" width="11.625" style="55" customWidth="1"/>
    <col min="13579" max="13580" width="7.125" style="55" bestFit="1" customWidth="1"/>
    <col min="13581" max="13581" width="9" style="55"/>
    <col min="13582" max="13582" width="7.125" style="55" bestFit="1" customWidth="1"/>
    <col min="13583" max="13583" width="10" style="55" customWidth="1"/>
    <col min="13584" max="13584" width="41" style="55" customWidth="1"/>
    <col min="13585" max="13585" width="9.375" style="55" customWidth="1"/>
    <col min="13586" max="13586" width="9.875" style="55" customWidth="1"/>
    <col min="13587" max="13587" width="33" style="55" customWidth="1"/>
    <col min="13588" max="13588" width="11.125" style="55" customWidth="1"/>
    <col min="13589" max="13589" width="12.875" style="55" bestFit="1" customWidth="1"/>
    <col min="13590" max="13590" width="11" style="55" bestFit="1" customWidth="1"/>
    <col min="13591" max="13591" width="12.375" style="55" bestFit="1" customWidth="1"/>
    <col min="13592" max="13592" width="10.125" style="55" bestFit="1" customWidth="1"/>
    <col min="13593" max="13593" width="9.875" style="55" customWidth="1"/>
    <col min="13594" max="13594" width="7.125" style="55" bestFit="1" customWidth="1"/>
    <col min="13595" max="13595" width="14.875" style="55" customWidth="1"/>
    <col min="13596" max="13596" width="16.125" style="55" customWidth="1"/>
    <col min="13597" max="13597" width="11" style="55" bestFit="1" customWidth="1"/>
    <col min="13598" max="13598" width="7.125" style="55" bestFit="1" customWidth="1"/>
    <col min="13599" max="13826" width="9" style="55"/>
    <col min="13827" max="13827" width="10.125" style="55" bestFit="1" customWidth="1"/>
    <col min="13828" max="13829" width="10.125" style="55" customWidth="1"/>
    <col min="13830" max="13830" width="8.375" style="55" bestFit="1" customWidth="1"/>
    <col min="13831" max="13831" width="14" style="55" bestFit="1" customWidth="1"/>
    <col min="13832" max="13832" width="11.625" style="55" bestFit="1" customWidth="1"/>
    <col min="13833" max="13833" width="11.5" style="55" bestFit="1" customWidth="1"/>
    <col min="13834" max="13834" width="11.625" style="55" customWidth="1"/>
    <col min="13835" max="13836" width="7.125" style="55" bestFit="1" customWidth="1"/>
    <col min="13837" max="13837" width="9" style="55"/>
    <col min="13838" max="13838" width="7.125" style="55" bestFit="1" customWidth="1"/>
    <col min="13839" max="13839" width="10" style="55" customWidth="1"/>
    <col min="13840" max="13840" width="41" style="55" customWidth="1"/>
    <col min="13841" max="13841" width="9.375" style="55" customWidth="1"/>
    <col min="13842" max="13842" width="9.875" style="55" customWidth="1"/>
    <col min="13843" max="13843" width="33" style="55" customWidth="1"/>
    <col min="13844" max="13844" width="11.125" style="55" customWidth="1"/>
    <col min="13845" max="13845" width="12.875" style="55" bestFit="1" customWidth="1"/>
    <col min="13846" max="13846" width="11" style="55" bestFit="1" customWidth="1"/>
    <col min="13847" max="13847" width="12.375" style="55" bestFit="1" customWidth="1"/>
    <col min="13848" max="13848" width="10.125" style="55" bestFit="1" customWidth="1"/>
    <col min="13849" max="13849" width="9.875" style="55" customWidth="1"/>
    <col min="13850" max="13850" width="7.125" style="55" bestFit="1" customWidth="1"/>
    <col min="13851" max="13851" width="14.875" style="55" customWidth="1"/>
    <col min="13852" max="13852" width="16.125" style="55" customWidth="1"/>
    <col min="13853" max="13853" width="11" style="55" bestFit="1" customWidth="1"/>
    <col min="13854" max="13854" width="7.125" style="55" bestFit="1" customWidth="1"/>
    <col min="13855" max="14082" width="9" style="55"/>
    <col min="14083" max="14083" width="10.125" style="55" bestFit="1" customWidth="1"/>
    <col min="14084" max="14085" width="10.125" style="55" customWidth="1"/>
    <col min="14086" max="14086" width="8.375" style="55" bestFit="1" customWidth="1"/>
    <col min="14087" max="14087" width="14" style="55" bestFit="1" customWidth="1"/>
    <col min="14088" max="14088" width="11.625" style="55" bestFit="1" customWidth="1"/>
    <col min="14089" max="14089" width="11.5" style="55" bestFit="1" customWidth="1"/>
    <col min="14090" max="14090" width="11.625" style="55" customWidth="1"/>
    <col min="14091" max="14092" width="7.125" style="55" bestFit="1" customWidth="1"/>
    <col min="14093" max="14093" width="9" style="55"/>
    <col min="14094" max="14094" width="7.125" style="55" bestFit="1" customWidth="1"/>
    <col min="14095" max="14095" width="10" style="55" customWidth="1"/>
    <col min="14096" max="14096" width="41" style="55" customWidth="1"/>
    <col min="14097" max="14097" width="9.375" style="55" customWidth="1"/>
    <col min="14098" max="14098" width="9.875" style="55" customWidth="1"/>
    <col min="14099" max="14099" width="33" style="55" customWidth="1"/>
    <col min="14100" max="14100" width="11.125" style="55" customWidth="1"/>
    <col min="14101" max="14101" width="12.875" style="55" bestFit="1" customWidth="1"/>
    <col min="14102" max="14102" width="11" style="55" bestFit="1" customWidth="1"/>
    <col min="14103" max="14103" width="12.375" style="55" bestFit="1" customWidth="1"/>
    <col min="14104" max="14104" width="10.125" style="55" bestFit="1" customWidth="1"/>
    <col min="14105" max="14105" width="9.875" style="55" customWidth="1"/>
    <col min="14106" max="14106" width="7.125" style="55" bestFit="1" customWidth="1"/>
    <col min="14107" max="14107" width="14.875" style="55" customWidth="1"/>
    <col min="14108" max="14108" width="16.125" style="55" customWidth="1"/>
    <col min="14109" max="14109" width="11" style="55" bestFit="1" customWidth="1"/>
    <col min="14110" max="14110" width="7.125" style="55" bestFit="1" customWidth="1"/>
    <col min="14111" max="14338" width="9" style="55"/>
    <col min="14339" max="14339" width="10.125" style="55" bestFit="1" customWidth="1"/>
    <col min="14340" max="14341" width="10.125" style="55" customWidth="1"/>
    <col min="14342" max="14342" width="8.375" style="55" bestFit="1" customWidth="1"/>
    <col min="14343" max="14343" width="14" style="55" bestFit="1" customWidth="1"/>
    <col min="14344" max="14344" width="11.625" style="55" bestFit="1" customWidth="1"/>
    <col min="14345" max="14345" width="11.5" style="55" bestFit="1" customWidth="1"/>
    <col min="14346" max="14346" width="11.625" style="55" customWidth="1"/>
    <col min="14347" max="14348" width="7.125" style="55" bestFit="1" customWidth="1"/>
    <col min="14349" max="14349" width="9" style="55"/>
    <col min="14350" max="14350" width="7.125" style="55" bestFit="1" customWidth="1"/>
    <col min="14351" max="14351" width="10" style="55" customWidth="1"/>
    <col min="14352" max="14352" width="41" style="55" customWidth="1"/>
    <col min="14353" max="14353" width="9.375" style="55" customWidth="1"/>
    <col min="14354" max="14354" width="9.875" style="55" customWidth="1"/>
    <col min="14355" max="14355" width="33" style="55" customWidth="1"/>
    <col min="14356" max="14356" width="11.125" style="55" customWidth="1"/>
    <col min="14357" max="14357" width="12.875" style="55" bestFit="1" customWidth="1"/>
    <col min="14358" max="14358" width="11" style="55" bestFit="1" customWidth="1"/>
    <col min="14359" max="14359" width="12.375" style="55" bestFit="1" customWidth="1"/>
    <col min="14360" max="14360" width="10.125" style="55" bestFit="1" customWidth="1"/>
    <col min="14361" max="14361" width="9.875" style="55" customWidth="1"/>
    <col min="14362" max="14362" width="7.125" style="55" bestFit="1" customWidth="1"/>
    <col min="14363" max="14363" width="14.875" style="55" customWidth="1"/>
    <col min="14364" max="14364" width="16.125" style="55" customWidth="1"/>
    <col min="14365" max="14365" width="11" style="55" bestFit="1" customWidth="1"/>
    <col min="14366" max="14366" width="7.125" style="55" bestFit="1" customWidth="1"/>
    <col min="14367" max="14594" width="9" style="55"/>
    <col min="14595" max="14595" width="10.125" style="55" bestFit="1" customWidth="1"/>
    <col min="14596" max="14597" width="10.125" style="55" customWidth="1"/>
    <col min="14598" max="14598" width="8.375" style="55" bestFit="1" customWidth="1"/>
    <col min="14599" max="14599" width="14" style="55" bestFit="1" customWidth="1"/>
    <col min="14600" max="14600" width="11.625" style="55" bestFit="1" customWidth="1"/>
    <col min="14601" max="14601" width="11.5" style="55" bestFit="1" customWidth="1"/>
    <col min="14602" max="14602" width="11.625" style="55" customWidth="1"/>
    <col min="14603" max="14604" width="7.125" style="55" bestFit="1" customWidth="1"/>
    <col min="14605" max="14605" width="9" style="55"/>
    <col min="14606" max="14606" width="7.125" style="55" bestFit="1" customWidth="1"/>
    <col min="14607" max="14607" width="10" style="55" customWidth="1"/>
    <col min="14608" max="14608" width="41" style="55" customWidth="1"/>
    <col min="14609" max="14609" width="9.375" style="55" customWidth="1"/>
    <col min="14610" max="14610" width="9.875" style="55" customWidth="1"/>
    <col min="14611" max="14611" width="33" style="55" customWidth="1"/>
    <col min="14612" max="14612" width="11.125" style="55" customWidth="1"/>
    <col min="14613" max="14613" width="12.875" style="55" bestFit="1" customWidth="1"/>
    <col min="14614" max="14614" width="11" style="55" bestFit="1" customWidth="1"/>
    <col min="14615" max="14615" width="12.375" style="55" bestFit="1" customWidth="1"/>
    <col min="14616" max="14616" width="10.125" style="55" bestFit="1" customWidth="1"/>
    <col min="14617" max="14617" width="9.875" style="55" customWidth="1"/>
    <col min="14618" max="14618" width="7.125" style="55" bestFit="1" customWidth="1"/>
    <col min="14619" max="14619" width="14.875" style="55" customWidth="1"/>
    <col min="14620" max="14620" width="16.125" style="55" customWidth="1"/>
    <col min="14621" max="14621" width="11" style="55" bestFit="1" customWidth="1"/>
    <col min="14622" max="14622" width="7.125" style="55" bestFit="1" customWidth="1"/>
    <col min="14623" max="14850" width="9" style="55"/>
    <col min="14851" max="14851" width="10.125" style="55" bestFit="1" customWidth="1"/>
    <col min="14852" max="14853" width="10.125" style="55" customWidth="1"/>
    <col min="14854" max="14854" width="8.375" style="55" bestFit="1" customWidth="1"/>
    <col min="14855" max="14855" width="14" style="55" bestFit="1" customWidth="1"/>
    <col min="14856" max="14856" width="11.625" style="55" bestFit="1" customWidth="1"/>
    <col min="14857" max="14857" width="11.5" style="55" bestFit="1" customWidth="1"/>
    <col min="14858" max="14858" width="11.625" style="55" customWidth="1"/>
    <col min="14859" max="14860" width="7.125" style="55" bestFit="1" customWidth="1"/>
    <col min="14861" max="14861" width="9" style="55"/>
    <col min="14862" max="14862" width="7.125" style="55" bestFit="1" customWidth="1"/>
    <col min="14863" max="14863" width="10" style="55" customWidth="1"/>
    <col min="14864" max="14864" width="41" style="55" customWidth="1"/>
    <col min="14865" max="14865" width="9.375" style="55" customWidth="1"/>
    <col min="14866" max="14866" width="9.875" style="55" customWidth="1"/>
    <col min="14867" max="14867" width="33" style="55" customWidth="1"/>
    <col min="14868" max="14868" width="11.125" style="55" customWidth="1"/>
    <col min="14869" max="14869" width="12.875" style="55" bestFit="1" customWidth="1"/>
    <col min="14870" max="14870" width="11" style="55" bestFit="1" customWidth="1"/>
    <col min="14871" max="14871" width="12.375" style="55" bestFit="1" customWidth="1"/>
    <col min="14872" max="14872" width="10.125" style="55" bestFit="1" customWidth="1"/>
    <col min="14873" max="14873" width="9.875" style="55" customWidth="1"/>
    <col min="14874" max="14874" width="7.125" style="55" bestFit="1" customWidth="1"/>
    <col min="14875" max="14875" width="14.875" style="55" customWidth="1"/>
    <col min="14876" max="14876" width="16.125" style="55" customWidth="1"/>
    <col min="14877" max="14877" width="11" style="55" bestFit="1" customWidth="1"/>
    <col min="14878" max="14878" width="7.125" style="55" bestFit="1" customWidth="1"/>
    <col min="14879" max="15106" width="9" style="55"/>
    <col min="15107" max="15107" width="10.125" style="55" bestFit="1" customWidth="1"/>
    <col min="15108" max="15109" width="10.125" style="55" customWidth="1"/>
    <col min="15110" max="15110" width="8.375" style="55" bestFit="1" customWidth="1"/>
    <col min="15111" max="15111" width="14" style="55" bestFit="1" customWidth="1"/>
    <col min="15112" max="15112" width="11.625" style="55" bestFit="1" customWidth="1"/>
    <col min="15113" max="15113" width="11.5" style="55" bestFit="1" customWidth="1"/>
    <col min="15114" max="15114" width="11.625" style="55" customWidth="1"/>
    <col min="15115" max="15116" width="7.125" style="55" bestFit="1" customWidth="1"/>
    <col min="15117" max="15117" width="9" style="55"/>
    <col min="15118" max="15118" width="7.125" style="55" bestFit="1" customWidth="1"/>
    <col min="15119" max="15119" width="10" style="55" customWidth="1"/>
    <col min="15120" max="15120" width="41" style="55" customWidth="1"/>
    <col min="15121" max="15121" width="9.375" style="55" customWidth="1"/>
    <col min="15122" max="15122" width="9.875" style="55" customWidth="1"/>
    <col min="15123" max="15123" width="33" style="55" customWidth="1"/>
    <col min="15124" max="15124" width="11.125" style="55" customWidth="1"/>
    <col min="15125" max="15125" width="12.875" style="55" bestFit="1" customWidth="1"/>
    <col min="15126" max="15126" width="11" style="55" bestFit="1" customWidth="1"/>
    <col min="15127" max="15127" width="12.375" style="55" bestFit="1" customWidth="1"/>
    <col min="15128" max="15128" width="10.125" style="55" bestFit="1" customWidth="1"/>
    <col min="15129" max="15129" width="9.875" style="55" customWidth="1"/>
    <col min="15130" max="15130" width="7.125" style="55" bestFit="1" customWidth="1"/>
    <col min="15131" max="15131" width="14.875" style="55" customWidth="1"/>
    <col min="15132" max="15132" width="16.125" style="55" customWidth="1"/>
    <col min="15133" max="15133" width="11" style="55" bestFit="1" customWidth="1"/>
    <col min="15134" max="15134" width="7.125" style="55" bestFit="1" customWidth="1"/>
    <col min="15135" max="15362" width="9" style="55"/>
    <col min="15363" max="15363" width="10.125" style="55" bestFit="1" customWidth="1"/>
    <col min="15364" max="15365" width="10.125" style="55" customWidth="1"/>
    <col min="15366" max="15366" width="8.375" style="55" bestFit="1" customWidth="1"/>
    <col min="15367" max="15367" width="14" style="55" bestFit="1" customWidth="1"/>
    <col min="15368" max="15368" width="11.625" style="55" bestFit="1" customWidth="1"/>
    <col min="15369" max="15369" width="11.5" style="55" bestFit="1" customWidth="1"/>
    <col min="15370" max="15370" width="11.625" style="55" customWidth="1"/>
    <col min="15371" max="15372" width="7.125" style="55" bestFit="1" customWidth="1"/>
    <col min="15373" max="15373" width="9" style="55"/>
    <col min="15374" max="15374" width="7.125" style="55" bestFit="1" customWidth="1"/>
    <col min="15375" max="15375" width="10" style="55" customWidth="1"/>
    <col min="15376" max="15376" width="41" style="55" customWidth="1"/>
    <col min="15377" max="15377" width="9.375" style="55" customWidth="1"/>
    <col min="15378" max="15378" width="9.875" style="55" customWidth="1"/>
    <col min="15379" max="15379" width="33" style="55" customWidth="1"/>
    <col min="15380" max="15380" width="11.125" style="55" customWidth="1"/>
    <col min="15381" max="15381" width="12.875" style="55" bestFit="1" customWidth="1"/>
    <col min="15382" max="15382" width="11" style="55" bestFit="1" customWidth="1"/>
    <col min="15383" max="15383" width="12.375" style="55" bestFit="1" customWidth="1"/>
    <col min="15384" max="15384" width="10.125" style="55" bestFit="1" customWidth="1"/>
    <col min="15385" max="15385" width="9.875" style="55" customWidth="1"/>
    <col min="15386" max="15386" width="7.125" style="55" bestFit="1" customWidth="1"/>
    <col min="15387" max="15387" width="14.875" style="55" customWidth="1"/>
    <col min="15388" max="15388" width="16.125" style="55" customWidth="1"/>
    <col min="15389" max="15389" width="11" style="55" bestFit="1" customWidth="1"/>
    <col min="15390" max="15390" width="7.125" style="55" bestFit="1" customWidth="1"/>
    <col min="15391" max="15618" width="9" style="55"/>
    <col min="15619" max="15619" width="10.125" style="55" bestFit="1" customWidth="1"/>
    <col min="15620" max="15621" width="10.125" style="55" customWidth="1"/>
    <col min="15622" max="15622" width="8.375" style="55" bestFit="1" customWidth="1"/>
    <col min="15623" max="15623" width="14" style="55" bestFit="1" customWidth="1"/>
    <col min="15624" max="15624" width="11.625" style="55" bestFit="1" customWidth="1"/>
    <col min="15625" max="15625" width="11.5" style="55" bestFit="1" customWidth="1"/>
    <col min="15626" max="15626" width="11.625" style="55" customWidth="1"/>
    <col min="15627" max="15628" width="7.125" style="55" bestFit="1" customWidth="1"/>
    <col min="15629" max="15629" width="9" style="55"/>
    <col min="15630" max="15630" width="7.125" style="55" bestFit="1" customWidth="1"/>
    <col min="15631" max="15631" width="10" style="55" customWidth="1"/>
    <col min="15632" max="15632" width="41" style="55" customWidth="1"/>
    <col min="15633" max="15633" width="9.375" style="55" customWidth="1"/>
    <col min="15634" max="15634" width="9.875" style="55" customWidth="1"/>
    <col min="15635" max="15635" width="33" style="55" customWidth="1"/>
    <col min="15636" max="15636" width="11.125" style="55" customWidth="1"/>
    <col min="15637" max="15637" width="12.875" style="55" bestFit="1" customWidth="1"/>
    <col min="15638" max="15638" width="11" style="55" bestFit="1" customWidth="1"/>
    <col min="15639" max="15639" width="12.375" style="55" bestFit="1" customWidth="1"/>
    <col min="15640" max="15640" width="10.125" style="55" bestFit="1" customWidth="1"/>
    <col min="15641" max="15641" width="9.875" style="55" customWidth="1"/>
    <col min="15642" max="15642" width="7.125" style="55" bestFit="1" customWidth="1"/>
    <col min="15643" max="15643" width="14.875" style="55" customWidth="1"/>
    <col min="15644" max="15644" width="16.125" style="55" customWidth="1"/>
    <col min="15645" max="15645" width="11" style="55" bestFit="1" customWidth="1"/>
    <col min="15646" max="15646" width="7.125" style="55" bestFit="1" customWidth="1"/>
    <col min="15647" max="15874" width="9" style="55"/>
    <col min="15875" max="15875" width="10.125" style="55" bestFit="1" customWidth="1"/>
    <col min="15876" max="15877" width="10.125" style="55" customWidth="1"/>
    <col min="15878" max="15878" width="8.375" style="55" bestFit="1" customWidth="1"/>
    <col min="15879" max="15879" width="14" style="55" bestFit="1" customWidth="1"/>
    <col min="15880" max="15880" width="11.625" style="55" bestFit="1" customWidth="1"/>
    <col min="15881" max="15881" width="11.5" style="55" bestFit="1" customWidth="1"/>
    <col min="15882" max="15882" width="11.625" style="55" customWidth="1"/>
    <col min="15883" max="15884" width="7.125" style="55" bestFit="1" customWidth="1"/>
    <col min="15885" max="15885" width="9" style="55"/>
    <col min="15886" max="15886" width="7.125" style="55" bestFit="1" customWidth="1"/>
    <col min="15887" max="15887" width="10" style="55" customWidth="1"/>
    <col min="15888" max="15888" width="41" style="55" customWidth="1"/>
    <col min="15889" max="15889" width="9.375" style="55" customWidth="1"/>
    <col min="15890" max="15890" width="9.875" style="55" customWidth="1"/>
    <col min="15891" max="15891" width="33" style="55" customWidth="1"/>
    <col min="15892" max="15892" width="11.125" style="55" customWidth="1"/>
    <col min="15893" max="15893" width="12.875" style="55" bestFit="1" customWidth="1"/>
    <col min="15894" max="15894" width="11" style="55" bestFit="1" customWidth="1"/>
    <col min="15895" max="15895" width="12.375" style="55" bestFit="1" customWidth="1"/>
    <col min="15896" max="15896" width="10.125" style="55" bestFit="1" customWidth="1"/>
    <col min="15897" max="15897" width="9.875" style="55" customWidth="1"/>
    <col min="15898" max="15898" width="7.125" style="55" bestFit="1" customWidth="1"/>
    <col min="15899" max="15899" width="14.875" style="55" customWidth="1"/>
    <col min="15900" max="15900" width="16.125" style="55" customWidth="1"/>
    <col min="15901" max="15901" width="11" style="55" bestFit="1" customWidth="1"/>
    <col min="15902" max="15902" width="7.125" style="55" bestFit="1" customWidth="1"/>
    <col min="15903" max="16130" width="9" style="55"/>
    <col min="16131" max="16131" width="10.125" style="55" bestFit="1" customWidth="1"/>
    <col min="16132" max="16133" width="10.125" style="55" customWidth="1"/>
    <col min="16134" max="16134" width="8.375" style="55" bestFit="1" customWidth="1"/>
    <col min="16135" max="16135" width="14" style="55" bestFit="1" customWidth="1"/>
    <col min="16136" max="16136" width="11.625" style="55" bestFit="1" customWidth="1"/>
    <col min="16137" max="16137" width="11.5" style="55" bestFit="1" customWidth="1"/>
    <col min="16138" max="16138" width="11.625" style="55" customWidth="1"/>
    <col min="16139" max="16140" width="7.125" style="55" bestFit="1" customWidth="1"/>
    <col min="16141" max="16141" width="9" style="55"/>
    <col min="16142" max="16142" width="7.125" style="55" bestFit="1" customWidth="1"/>
    <col min="16143" max="16143" width="10" style="55" customWidth="1"/>
    <col min="16144" max="16144" width="41" style="55" customWidth="1"/>
    <col min="16145" max="16145" width="9.375" style="55" customWidth="1"/>
    <col min="16146" max="16146" width="9.875" style="55" customWidth="1"/>
    <col min="16147" max="16147" width="33" style="55" customWidth="1"/>
    <col min="16148" max="16148" width="11.125" style="55" customWidth="1"/>
    <col min="16149" max="16149" width="12.875" style="55" bestFit="1" customWidth="1"/>
    <col min="16150" max="16150" width="11" style="55" bestFit="1" customWidth="1"/>
    <col min="16151" max="16151" width="12.375" style="55" bestFit="1" customWidth="1"/>
    <col min="16152" max="16152" width="10.125" style="55" bestFit="1" customWidth="1"/>
    <col min="16153" max="16153" width="9.875" style="55" customWidth="1"/>
    <col min="16154" max="16154" width="7.125" style="55" bestFit="1" customWidth="1"/>
    <col min="16155" max="16155" width="14.875" style="55" customWidth="1"/>
    <col min="16156" max="16156" width="16.125" style="55" customWidth="1"/>
    <col min="16157" max="16157" width="11" style="55" bestFit="1" customWidth="1"/>
    <col min="16158" max="16158" width="7.125" style="55" bestFit="1" customWidth="1"/>
    <col min="16159" max="16384" width="9" style="55"/>
  </cols>
  <sheetData>
    <row r="1" spans="1:28" hidden="1">
      <c r="A1" s="55" t="s">
        <v>37</v>
      </c>
      <c r="B1" s="55" t="s">
        <v>38</v>
      </c>
      <c r="C1" s="55" t="s">
        <v>39</v>
      </c>
      <c r="M1" s="55" t="s">
        <v>40</v>
      </c>
      <c r="N1" s="55" t="s">
        <v>41</v>
      </c>
      <c r="O1" s="56" t="s">
        <v>42</v>
      </c>
      <c r="Q1" s="55" t="s">
        <v>43</v>
      </c>
      <c r="R1" s="56" t="s">
        <v>44</v>
      </c>
      <c r="T1" s="56" t="s">
        <v>45</v>
      </c>
      <c r="U1" s="56" t="s">
        <v>46</v>
      </c>
      <c r="AA1" s="56" t="s">
        <v>47</v>
      </c>
      <c r="AB1" s="56" t="s">
        <v>48</v>
      </c>
    </row>
    <row r="2" spans="1:28" hidden="1">
      <c r="A2" s="55" t="s">
        <v>49</v>
      </c>
      <c r="B2" s="55" t="s">
        <v>50</v>
      </c>
      <c r="C2" s="55" t="s">
        <v>51</v>
      </c>
      <c r="M2" s="55" t="s">
        <v>52</v>
      </c>
      <c r="N2" s="55" t="s">
        <v>53</v>
      </c>
      <c r="O2" s="56" t="s">
        <v>54</v>
      </c>
      <c r="Q2" s="55" t="s">
        <v>55</v>
      </c>
      <c r="R2" s="56" t="s">
        <v>56</v>
      </c>
      <c r="T2" s="56" t="s">
        <v>57</v>
      </c>
      <c r="U2" s="56" t="s">
        <v>58</v>
      </c>
      <c r="AA2" s="56" t="s">
        <v>59</v>
      </c>
      <c r="AB2" s="56" t="s">
        <v>60</v>
      </c>
    </row>
    <row r="3" spans="1:28" hidden="1">
      <c r="A3" s="55" t="s">
        <v>61</v>
      </c>
      <c r="B3" s="55" t="s">
        <v>62</v>
      </c>
      <c r="N3" s="55" t="s">
        <v>63</v>
      </c>
      <c r="O3" s="56" t="s">
        <v>64</v>
      </c>
      <c r="Q3" s="55" t="s">
        <v>65</v>
      </c>
      <c r="R3" s="56" t="s">
        <v>66</v>
      </c>
      <c r="T3" s="56" t="s">
        <v>67</v>
      </c>
      <c r="U3" s="56" t="s">
        <v>68</v>
      </c>
      <c r="AA3" s="56" t="s">
        <v>69</v>
      </c>
      <c r="AB3" s="56" t="s">
        <v>70</v>
      </c>
    </row>
    <row r="4" spans="1:28" hidden="1">
      <c r="A4" s="55" t="s">
        <v>71</v>
      </c>
      <c r="O4" s="56" t="s">
        <v>72</v>
      </c>
      <c r="Q4" s="55" t="s">
        <v>73</v>
      </c>
      <c r="R4" s="56" t="s">
        <v>74</v>
      </c>
      <c r="T4" s="56" t="s">
        <v>75</v>
      </c>
      <c r="U4" s="56" t="s">
        <v>76</v>
      </c>
      <c r="AA4" s="56" t="s">
        <v>77</v>
      </c>
      <c r="AB4" s="56" t="s">
        <v>78</v>
      </c>
    </row>
    <row r="5" spans="1:28" ht="14.25" hidden="1">
      <c r="A5" s="55" t="s">
        <v>79</v>
      </c>
      <c r="O5" s="56" t="s">
        <v>80</v>
      </c>
      <c r="Q5" s="55" t="s">
        <v>81</v>
      </c>
      <c r="R5" s="56" t="s">
        <v>82</v>
      </c>
      <c r="T5" s="56" t="s">
        <v>83</v>
      </c>
      <c r="U5" s="56" t="s">
        <v>84</v>
      </c>
      <c r="AA5" s="56" t="s">
        <v>85</v>
      </c>
      <c r="AB5" s="56" t="s">
        <v>86</v>
      </c>
    </row>
    <row r="6" spans="1:28" hidden="1">
      <c r="O6" s="56" t="s">
        <v>87</v>
      </c>
      <c r="Q6" s="55" t="s">
        <v>88</v>
      </c>
      <c r="R6" s="56" t="s">
        <v>89</v>
      </c>
      <c r="T6" s="56" t="s">
        <v>90</v>
      </c>
      <c r="AB6" s="56" t="s">
        <v>91</v>
      </c>
    </row>
    <row r="7" spans="1:28" ht="14.25" hidden="1">
      <c r="O7" s="56" t="s">
        <v>92</v>
      </c>
      <c r="Q7" s="55" t="s">
        <v>93</v>
      </c>
      <c r="R7" s="56" t="s">
        <v>94</v>
      </c>
      <c r="T7" s="56" t="s">
        <v>95</v>
      </c>
      <c r="AB7" s="56" t="s">
        <v>96</v>
      </c>
    </row>
    <row r="8" spans="1:28" hidden="1">
      <c r="O8" s="56" t="s">
        <v>97</v>
      </c>
      <c r="Q8" s="55" t="s">
        <v>98</v>
      </c>
      <c r="R8" s="56" t="s">
        <v>99</v>
      </c>
      <c r="T8" s="56" t="s">
        <v>100</v>
      </c>
      <c r="AB8" s="56" t="s">
        <v>101</v>
      </c>
    </row>
    <row r="9" spans="1:28" hidden="1">
      <c r="O9" s="56" t="s">
        <v>102</v>
      </c>
      <c r="R9" s="56" t="s">
        <v>103</v>
      </c>
      <c r="T9" s="56" t="s">
        <v>104</v>
      </c>
    </row>
    <row r="10" spans="1:28" hidden="1">
      <c r="O10" s="56" t="s">
        <v>105</v>
      </c>
      <c r="R10" s="56" t="s">
        <v>106</v>
      </c>
    </row>
    <row r="11" spans="1:28" hidden="1">
      <c r="O11" s="56" t="s">
        <v>107</v>
      </c>
      <c r="R11" s="56" t="s">
        <v>108</v>
      </c>
    </row>
    <row r="12" spans="1:28" hidden="1">
      <c r="O12" s="56" t="s">
        <v>109</v>
      </c>
      <c r="R12" s="56" t="s">
        <v>110</v>
      </c>
    </row>
    <row r="13" spans="1:28" hidden="1">
      <c r="O13" s="56" t="s">
        <v>111</v>
      </c>
      <c r="R13" s="56" t="s">
        <v>112</v>
      </c>
    </row>
    <row r="14" spans="1:28" hidden="1">
      <c r="D14" s="57"/>
      <c r="F14" s="57"/>
      <c r="G14" s="57"/>
      <c r="R14" s="56" t="s">
        <v>113</v>
      </c>
    </row>
    <row r="15" spans="1:28" hidden="1">
      <c r="D15" s="57"/>
      <c r="F15" s="57"/>
      <c r="R15" s="56" t="s">
        <v>114</v>
      </c>
    </row>
    <row r="16" spans="1:28" hidden="1">
      <c r="D16" s="57"/>
      <c r="F16" s="57"/>
      <c r="L16" s="58"/>
      <c r="R16" s="56"/>
      <c r="U16" s="59"/>
      <c r="V16" s="59"/>
    </row>
    <row r="17" spans="1:30" hidden="1">
      <c r="D17" s="57"/>
      <c r="F17" s="57"/>
      <c r="L17" s="58"/>
      <c r="T17" s="59"/>
      <c r="V17" s="59"/>
    </row>
    <row r="18" spans="1:30" hidden="1"/>
    <row r="19" spans="1:30" hidden="1"/>
    <row r="20" spans="1:30" hidden="1"/>
    <row r="21" spans="1:30" hidden="1"/>
    <row r="22" spans="1:30" hidden="1"/>
    <row r="23" spans="1:30" hidden="1"/>
    <row r="24" spans="1:30" hidden="1">
      <c r="A24" s="60" t="s">
        <v>115</v>
      </c>
      <c r="B24" s="340" t="s">
        <v>116</v>
      </c>
      <c r="C24" s="341"/>
      <c r="D24" s="341"/>
      <c r="E24" s="341"/>
      <c r="F24" s="341"/>
      <c r="G24" s="342"/>
      <c r="AD24" s="61" t="s">
        <v>117</v>
      </c>
    </row>
    <row r="25" spans="1:30" hidden="1">
      <c r="A25" s="56"/>
      <c r="B25" s="56"/>
      <c r="C25" s="56"/>
      <c r="E25" s="56"/>
      <c r="W25" s="56" t="s">
        <v>118</v>
      </c>
    </row>
    <row r="26" spans="1:30">
      <c r="A26" s="343" t="s">
        <v>119</v>
      </c>
      <c r="B26" s="343"/>
      <c r="C26" s="343"/>
      <c r="D26" s="343"/>
      <c r="E26" s="343"/>
      <c r="F26" s="343"/>
      <c r="G26" s="343"/>
      <c r="H26" s="343"/>
      <c r="I26" s="343"/>
      <c r="J26" s="343"/>
      <c r="K26" s="343"/>
      <c r="L26" s="343"/>
      <c r="M26" s="343"/>
      <c r="N26" s="343"/>
      <c r="O26" s="343"/>
      <c r="P26" s="343"/>
      <c r="Q26" s="344" t="s">
        <v>120</v>
      </c>
      <c r="R26" s="345"/>
      <c r="S26" s="345"/>
      <c r="T26" s="345"/>
      <c r="U26" s="346"/>
      <c r="V26" s="347" t="s">
        <v>121</v>
      </c>
      <c r="W26" s="347"/>
      <c r="X26" s="347"/>
      <c r="Y26" s="347"/>
      <c r="Z26" s="347"/>
      <c r="AA26" s="347"/>
      <c r="AB26" s="347"/>
      <c r="AC26" s="347"/>
      <c r="AD26" s="347"/>
    </row>
    <row r="27" spans="1:30" ht="27">
      <c r="A27" s="63" t="s">
        <v>122</v>
      </c>
      <c r="B27" s="63" t="s">
        <v>123</v>
      </c>
      <c r="C27" s="63" t="s">
        <v>124</v>
      </c>
      <c r="D27" s="62" t="s">
        <v>125</v>
      </c>
      <c r="E27" s="63" t="s">
        <v>126</v>
      </c>
      <c r="F27" s="62" t="s">
        <v>127</v>
      </c>
      <c r="G27" s="62" t="s">
        <v>6</v>
      </c>
      <c r="H27" s="62" t="s">
        <v>128</v>
      </c>
      <c r="I27" s="62" t="s">
        <v>8</v>
      </c>
      <c r="J27" s="62" t="s">
        <v>129</v>
      </c>
      <c r="K27" s="62" t="s">
        <v>130</v>
      </c>
      <c r="L27" s="62" t="s">
        <v>131</v>
      </c>
      <c r="M27" s="63" t="s">
        <v>132</v>
      </c>
      <c r="N27" s="63" t="s">
        <v>133</v>
      </c>
      <c r="O27" s="63" t="s">
        <v>134</v>
      </c>
      <c r="P27" s="62" t="s">
        <v>135</v>
      </c>
      <c r="Q27" s="64" t="s">
        <v>136</v>
      </c>
      <c r="R27" s="65" t="s">
        <v>137</v>
      </c>
      <c r="S27" s="66" t="s">
        <v>138</v>
      </c>
      <c r="T27" s="65" t="s">
        <v>139</v>
      </c>
      <c r="U27" s="65" t="s">
        <v>140</v>
      </c>
      <c r="V27" s="67" t="s">
        <v>141</v>
      </c>
      <c r="W27" s="68" t="s">
        <v>142</v>
      </c>
      <c r="X27" s="69" t="s">
        <v>143</v>
      </c>
      <c r="Y27" s="70" t="s">
        <v>144</v>
      </c>
      <c r="Z27" s="70" t="s">
        <v>145</v>
      </c>
      <c r="AA27" s="71" t="s">
        <v>146</v>
      </c>
      <c r="AB27" s="72" t="s">
        <v>147</v>
      </c>
      <c r="AC27" s="70" t="s">
        <v>148</v>
      </c>
      <c r="AD27" s="70" t="s">
        <v>149</v>
      </c>
    </row>
    <row r="28" spans="1:30" s="78" customFormat="1" ht="67.5">
      <c r="A28" s="73" t="s">
        <v>150</v>
      </c>
      <c r="B28" s="73" t="s">
        <v>38</v>
      </c>
      <c r="C28" s="73" t="s">
        <v>39</v>
      </c>
      <c r="D28" s="74">
        <v>1</v>
      </c>
      <c r="E28" s="73" t="s">
        <v>151</v>
      </c>
      <c r="F28" s="75" t="s">
        <v>482</v>
      </c>
      <c r="G28" s="73" t="s">
        <v>448</v>
      </c>
      <c r="H28" s="73" t="s">
        <v>449</v>
      </c>
      <c r="I28" s="73" t="s">
        <v>450</v>
      </c>
      <c r="J28" s="73" t="s">
        <v>152</v>
      </c>
      <c r="K28" s="73" t="s">
        <v>232</v>
      </c>
      <c r="L28" s="76">
        <v>45474</v>
      </c>
      <c r="M28" s="73" t="s">
        <v>153</v>
      </c>
      <c r="N28" s="73" t="s">
        <v>154</v>
      </c>
      <c r="O28" s="73" t="s">
        <v>42</v>
      </c>
      <c r="P28" s="73" t="s">
        <v>451</v>
      </c>
      <c r="Q28" s="73" t="s">
        <v>43</v>
      </c>
      <c r="R28" s="77" t="s">
        <v>66</v>
      </c>
      <c r="S28" s="73" t="s">
        <v>452</v>
      </c>
      <c r="T28" s="77" t="s">
        <v>453</v>
      </c>
      <c r="U28" s="73" t="s">
        <v>58</v>
      </c>
      <c r="V28" s="76">
        <v>45474</v>
      </c>
      <c r="W28" s="76">
        <v>45474</v>
      </c>
      <c r="X28" s="73" t="s">
        <v>454</v>
      </c>
      <c r="Y28" s="73" t="s">
        <v>455</v>
      </c>
      <c r="Z28" s="73" t="s">
        <v>232</v>
      </c>
      <c r="AA28" s="73" t="s">
        <v>77</v>
      </c>
      <c r="AB28" s="73" t="s">
        <v>91</v>
      </c>
      <c r="AC28" s="76">
        <v>45474</v>
      </c>
      <c r="AD28" s="73" t="s">
        <v>232</v>
      </c>
    </row>
    <row r="29" spans="1:30" s="78" customFormat="1" ht="27">
      <c r="A29" s="73" t="s">
        <v>150</v>
      </c>
      <c r="B29" s="73" t="s">
        <v>38</v>
      </c>
      <c r="C29" s="73" t="s">
        <v>39</v>
      </c>
      <c r="D29" s="74">
        <v>2</v>
      </c>
      <c r="E29" s="73" t="s">
        <v>151</v>
      </c>
      <c r="F29" s="75" t="s">
        <v>456</v>
      </c>
      <c r="G29" s="73" t="s">
        <v>448</v>
      </c>
      <c r="H29" s="73" t="s">
        <v>449</v>
      </c>
      <c r="I29" s="73" t="s">
        <v>450</v>
      </c>
      <c r="J29" s="73" t="s">
        <v>152</v>
      </c>
      <c r="K29" s="73" t="s">
        <v>232</v>
      </c>
      <c r="L29" s="76">
        <v>45474</v>
      </c>
      <c r="M29" s="73" t="s">
        <v>153</v>
      </c>
      <c r="N29" s="73" t="s">
        <v>154</v>
      </c>
      <c r="O29" s="73" t="s">
        <v>42</v>
      </c>
      <c r="P29" s="73" t="s">
        <v>457</v>
      </c>
      <c r="Q29" s="73" t="s">
        <v>43</v>
      </c>
      <c r="R29" s="77" t="s">
        <v>66</v>
      </c>
      <c r="S29" s="73" t="s">
        <v>458</v>
      </c>
      <c r="T29" s="77" t="s">
        <v>453</v>
      </c>
      <c r="U29" s="73" t="s">
        <v>58</v>
      </c>
      <c r="V29" s="76">
        <v>45474</v>
      </c>
      <c r="W29" s="76">
        <v>45474</v>
      </c>
      <c r="X29" s="73" t="s">
        <v>459</v>
      </c>
      <c r="Y29" s="73" t="s">
        <v>455</v>
      </c>
      <c r="Z29" s="73" t="s">
        <v>232</v>
      </c>
      <c r="AA29" s="73" t="s">
        <v>77</v>
      </c>
      <c r="AB29" s="73" t="s">
        <v>91</v>
      </c>
      <c r="AC29" s="76">
        <v>45474</v>
      </c>
      <c r="AD29" s="73" t="s">
        <v>232</v>
      </c>
    </row>
    <row r="30" spans="1:30" s="78" customFormat="1" ht="27">
      <c r="A30" s="73" t="s">
        <v>150</v>
      </c>
      <c r="B30" s="73" t="s">
        <v>38</v>
      </c>
      <c r="C30" s="73" t="s">
        <v>39</v>
      </c>
      <c r="D30" s="74">
        <v>3</v>
      </c>
      <c r="E30" s="73" t="s">
        <v>461</v>
      </c>
      <c r="F30" s="75" t="s">
        <v>460</v>
      </c>
      <c r="G30" s="73" t="s">
        <v>448</v>
      </c>
      <c r="H30" s="73" t="s">
        <v>449</v>
      </c>
      <c r="I30" s="73" t="s">
        <v>450</v>
      </c>
      <c r="J30" s="73" t="s">
        <v>152</v>
      </c>
      <c r="K30" s="73" t="s">
        <v>232</v>
      </c>
      <c r="L30" s="76">
        <v>45474</v>
      </c>
      <c r="M30" s="73" t="s">
        <v>153</v>
      </c>
      <c r="N30" s="73" t="s">
        <v>154</v>
      </c>
      <c r="O30" s="73" t="s">
        <v>42</v>
      </c>
      <c r="P30" s="73" t="s">
        <v>462</v>
      </c>
      <c r="Q30" s="73" t="s">
        <v>43</v>
      </c>
      <c r="R30" s="77" t="s">
        <v>66</v>
      </c>
      <c r="S30" s="73" t="s">
        <v>463</v>
      </c>
      <c r="T30" s="77" t="s">
        <v>104</v>
      </c>
      <c r="U30" s="73" t="s">
        <v>58</v>
      </c>
      <c r="V30" s="76">
        <v>45474</v>
      </c>
      <c r="W30" s="76">
        <v>45474</v>
      </c>
      <c r="X30" s="73" t="s">
        <v>464</v>
      </c>
      <c r="Y30" s="73" t="s">
        <v>455</v>
      </c>
      <c r="Z30" s="73" t="s">
        <v>232</v>
      </c>
      <c r="AA30" s="73" t="s">
        <v>77</v>
      </c>
      <c r="AB30" s="73" t="s">
        <v>91</v>
      </c>
      <c r="AC30" s="76">
        <v>45474</v>
      </c>
      <c r="AD30" s="73" t="s">
        <v>232</v>
      </c>
    </row>
    <row r="31" spans="1:30" s="78" customFormat="1" ht="27">
      <c r="A31" s="73" t="s">
        <v>150</v>
      </c>
      <c r="B31" s="73" t="s">
        <v>38</v>
      </c>
      <c r="C31" s="73" t="s">
        <v>39</v>
      </c>
      <c r="D31" s="74">
        <v>4</v>
      </c>
      <c r="E31" s="73" t="s">
        <v>461</v>
      </c>
      <c r="F31" s="75" t="s">
        <v>465</v>
      </c>
      <c r="G31" s="73" t="s">
        <v>448</v>
      </c>
      <c r="H31" s="73" t="s">
        <v>449</v>
      </c>
      <c r="I31" s="73" t="s">
        <v>450</v>
      </c>
      <c r="J31" s="73" t="s">
        <v>152</v>
      </c>
      <c r="K31" s="73" t="s">
        <v>232</v>
      </c>
      <c r="L31" s="76">
        <v>45474</v>
      </c>
      <c r="M31" s="73" t="s">
        <v>153</v>
      </c>
      <c r="N31" s="73" t="s">
        <v>154</v>
      </c>
      <c r="O31" s="73" t="s">
        <v>42</v>
      </c>
      <c r="P31" s="73" t="s">
        <v>466</v>
      </c>
      <c r="Q31" s="73" t="s">
        <v>43</v>
      </c>
      <c r="R31" s="77" t="s">
        <v>66</v>
      </c>
      <c r="S31" s="73" t="s">
        <v>467</v>
      </c>
      <c r="T31" s="77" t="s">
        <v>104</v>
      </c>
      <c r="U31" s="73" t="s">
        <v>58</v>
      </c>
      <c r="V31" s="76">
        <v>45474</v>
      </c>
      <c r="W31" s="76">
        <v>45474</v>
      </c>
      <c r="X31" s="73" t="s">
        <v>468</v>
      </c>
      <c r="Y31" s="73" t="s">
        <v>455</v>
      </c>
      <c r="Z31" s="73" t="s">
        <v>232</v>
      </c>
      <c r="AA31" s="73" t="s">
        <v>77</v>
      </c>
      <c r="AB31" s="73" t="s">
        <v>91</v>
      </c>
      <c r="AC31" s="76">
        <v>45474</v>
      </c>
      <c r="AD31" s="73" t="s">
        <v>232</v>
      </c>
    </row>
    <row r="32" spans="1:30" s="78" customFormat="1" ht="27">
      <c r="A32" s="73" t="s">
        <v>150</v>
      </c>
      <c r="B32" s="73" t="s">
        <v>38</v>
      </c>
      <c r="C32" s="73" t="s">
        <v>39</v>
      </c>
      <c r="D32" s="74">
        <v>5</v>
      </c>
      <c r="E32" s="73" t="s">
        <v>155</v>
      </c>
      <c r="F32" s="75" t="s">
        <v>469</v>
      </c>
      <c r="G32" s="73" t="s">
        <v>448</v>
      </c>
      <c r="H32" s="73" t="s">
        <v>449</v>
      </c>
      <c r="I32" s="73" t="s">
        <v>450</v>
      </c>
      <c r="J32" s="73" t="s">
        <v>152</v>
      </c>
      <c r="K32" s="73" t="s">
        <v>232</v>
      </c>
      <c r="L32" s="76">
        <v>45474</v>
      </c>
      <c r="M32" s="73" t="s">
        <v>153</v>
      </c>
      <c r="N32" s="73" t="s">
        <v>154</v>
      </c>
      <c r="O32" s="73" t="s">
        <v>42</v>
      </c>
      <c r="P32" s="73" t="s">
        <v>470</v>
      </c>
      <c r="Q32" s="73" t="s">
        <v>43</v>
      </c>
      <c r="R32" s="77" t="s">
        <v>66</v>
      </c>
      <c r="S32" s="73" t="s">
        <v>471</v>
      </c>
      <c r="T32" s="77" t="s">
        <v>104</v>
      </c>
      <c r="U32" s="73" t="s">
        <v>58</v>
      </c>
      <c r="V32" s="76">
        <v>45474</v>
      </c>
      <c r="W32" s="76">
        <v>45474</v>
      </c>
      <c r="X32" s="73" t="s">
        <v>472</v>
      </c>
      <c r="Y32" s="73" t="s">
        <v>455</v>
      </c>
      <c r="Z32" s="73" t="s">
        <v>232</v>
      </c>
      <c r="AA32" s="73" t="s">
        <v>77</v>
      </c>
      <c r="AB32" s="73" t="s">
        <v>91</v>
      </c>
      <c r="AC32" s="76">
        <v>45474</v>
      </c>
      <c r="AD32" s="73" t="s">
        <v>232</v>
      </c>
    </row>
    <row r="33" spans="1:30" s="78" customFormat="1" ht="27">
      <c r="A33" s="73" t="s">
        <v>150</v>
      </c>
      <c r="B33" s="73" t="s">
        <v>38</v>
      </c>
      <c r="C33" s="73" t="s">
        <v>39</v>
      </c>
      <c r="D33" s="74">
        <v>6</v>
      </c>
      <c r="E33" s="73" t="s">
        <v>155</v>
      </c>
      <c r="F33" s="75" t="s">
        <v>473</v>
      </c>
      <c r="G33" s="73" t="s">
        <v>448</v>
      </c>
      <c r="H33" s="73" t="s">
        <v>449</v>
      </c>
      <c r="I33" s="73" t="s">
        <v>450</v>
      </c>
      <c r="J33" s="73" t="s">
        <v>152</v>
      </c>
      <c r="K33" s="73" t="s">
        <v>232</v>
      </c>
      <c r="L33" s="76">
        <v>45474</v>
      </c>
      <c r="M33" s="73" t="s">
        <v>153</v>
      </c>
      <c r="N33" s="73" t="s">
        <v>154</v>
      </c>
      <c r="O33" s="73" t="s">
        <v>42</v>
      </c>
      <c r="P33" s="73" t="s">
        <v>474</v>
      </c>
      <c r="Q33" s="73" t="s">
        <v>43</v>
      </c>
      <c r="R33" s="77" t="s">
        <v>66</v>
      </c>
      <c r="S33" s="73" t="s">
        <v>471</v>
      </c>
      <c r="T33" s="77" t="s">
        <v>104</v>
      </c>
      <c r="U33" s="73" t="s">
        <v>58</v>
      </c>
      <c r="V33" s="76">
        <v>45474</v>
      </c>
      <c r="W33" s="76">
        <v>45474</v>
      </c>
      <c r="X33" s="73" t="s">
        <v>472</v>
      </c>
      <c r="Y33" s="73" t="s">
        <v>455</v>
      </c>
      <c r="Z33" s="73" t="s">
        <v>232</v>
      </c>
      <c r="AA33" s="73" t="s">
        <v>77</v>
      </c>
      <c r="AB33" s="73" t="s">
        <v>91</v>
      </c>
      <c r="AC33" s="76">
        <v>45474</v>
      </c>
      <c r="AD33" s="73" t="s">
        <v>232</v>
      </c>
    </row>
    <row r="34" spans="1:30" s="78" customFormat="1" ht="27">
      <c r="A34" s="73" t="s">
        <v>150</v>
      </c>
      <c r="B34" s="73" t="s">
        <v>38</v>
      </c>
      <c r="C34" s="73" t="s">
        <v>39</v>
      </c>
      <c r="D34" s="74">
        <v>7</v>
      </c>
      <c r="E34" s="73" t="s">
        <v>155</v>
      </c>
      <c r="F34" s="75" t="s">
        <v>477</v>
      </c>
      <c r="G34" s="73" t="s">
        <v>448</v>
      </c>
      <c r="H34" s="73" t="s">
        <v>449</v>
      </c>
      <c r="I34" s="73" t="s">
        <v>450</v>
      </c>
      <c r="J34" s="73" t="s">
        <v>152</v>
      </c>
      <c r="K34" s="73" t="s">
        <v>232</v>
      </c>
      <c r="L34" s="76">
        <v>45474</v>
      </c>
      <c r="M34" s="73" t="s">
        <v>153</v>
      </c>
      <c r="N34" s="73" t="s">
        <v>154</v>
      </c>
      <c r="O34" s="73" t="s">
        <v>42</v>
      </c>
      <c r="P34" s="73" t="s">
        <v>476</v>
      </c>
      <c r="Q34" s="73" t="s">
        <v>43</v>
      </c>
      <c r="R34" s="77" t="s">
        <v>66</v>
      </c>
      <c r="S34" s="73" t="s">
        <v>471</v>
      </c>
      <c r="T34" s="77" t="s">
        <v>104</v>
      </c>
      <c r="U34" s="73" t="s">
        <v>58</v>
      </c>
      <c r="V34" s="76">
        <v>45474</v>
      </c>
      <c r="W34" s="76">
        <v>45474</v>
      </c>
      <c r="X34" s="73" t="s">
        <v>472</v>
      </c>
      <c r="Y34" s="73" t="s">
        <v>455</v>
      </c>
      <c r="Z34" s="73" t="s">
        <v>232</v>
      </c>
      <c r="AA34" s="73" t="s">
        <v>77</v>
      </c>
      <c r="AB34" s="73" t="s">
        <v>91</v>
      </c>
      <c r="AC34" s="76">
        <v>45474</v>
      </c>
      <c r="AD34" s="73" t="s">
        <v>232</v>
      </c>
    </row>
    <row r="35" spans="1:30" s="78" customFormat="1" ht="54">
      <c r="A35" s="73" t="s">
        <v>150</v>
      </c>
      <c r="B35" s="73" t="s">
        <v>38</v>
      </c>
      <c r="C35" s="73" t="s">
        <v>39</v>
      </c>
      <c r="D35" s="74">
        <v>8</v>
      </c>
      <c r="E35" s="73" t="s">
        <v>155</v>
      </c>
      <c r="F35" s="75" t="s">
        <v>475</v>
      </c>
      <c r="G35" s="73" t="s">
        <v>448</v>
      </c>
      <c r="H35" s="73" t="s">
        <v>449</v>
      </c>
      <c r="I35" s="73" t="s">
        <v>450</v>
      </c>
      <c r="J35" s="73" t="s">
        <v>152</v>
      </c>
      <c r="K35" s="73" t="s">
        <v>232</v>
      </c>
      <c r="L35" s="76">
        <v>45474</v>
      </c>
      <c r="M35" s="73" t="s">
        <v>153</v>
      </c>
      <c r="N35" s="73" t="s">
        <v>154</v>
      </c>
      <c r="O35" s="73" t="s">
        <v>42</v>
      </c>
      <c r="P35" s="73" t="s">
        <v>478</v>
      </c>
      <c r="Q35" s="73" t="s">
        <v>43</v>
      </c>
      <c r="R35" s="77" t="s">
        <v>66</v>
      </c>
      <c r="S35" s="73" t="s">
        <v>480</v>
      </c>
      <c r="T35" s="77" t="s">
        <v>104</v>
      </c>
      <c r="U35" s="73" t="s">
        <v>58</v>
      </c>
      <c r="V35" s="76">
        <v>45474</v>
      </c>
      <c r="W35" s="76">
        <v>45474</v>
      </c>
      <c r="X35" s="73" t="s">
        <v>481</v>
      </c>
      <c r="Y35" s="73" t="s">
        <v>479</v>
      </c>
      <c r="Z35" s="73" t="s">
        <v>232</v>
      </c>
      <c r="AA35" s="73" t="s">
        <v>77</v>
      </c>
      <c r="AB35" s="73" t="s">
        <v>91</v>
      </c>
      <c r="AC35" s="76">
        <v>45474</v>
      </c>
      <c r="AD35" s="73" t="s">
        <v>232</v>
      </c>
    </row>
    <row r="36" spans="1:30" s="78" customFormat="1">
      <c r="A36" s="73"/>
      <c r="B36" s="73"/>
      <c r="C36" s="73"/>
      <c r="D36" s="73"/>
      <c r="E36" s="79"/>
      <c r="F36" s="73"/>
      <c r="G36" s="73"/>
      <c r="H36" s="73"/>
      <c r="I36" s="73"/>
      <c r="J36" s="73"/>
      <c r="K36" s="80"/>
      <c r="L36" s="76"/>
      <c r="M36" s="73"/>
      <c r="N36" s="73"/>
      <c r="O36" s="73"/>
      <c r="P36" s="73"/>
      <c r="Q36" s="73"/>
      <c r="R36" s="77"/>
      <c r="S36" s="73"/>
      <c r="T36" s="77"/>
      <c r="U36" s="73"/>
      <c r="V36" s="76"/>
      <c r="W36" s="76"/>
      <c r="X36" s="73"/>
      <c r="Y36" s="73"/>
      <c r="Z36" s="80"/>
      <c r="AA36" s="73"/>
      <c r="AB36" s="73"/>
      <c r="AC36" s="73"/>
      <c r="AD36" s="73"/>
    </row>
    <row r="37" spans="1:30" s="78" customFormat="1">
      <c r="A37" s="73"/>
      <c r="B37" s="73"/>
      <c r="C37" s="73"/>
      <c r="D37" s="73"/>
      <c r="E37" s="79"/>
      <c r="F37" s="73"/>
      <c r="G37" s="73"/>
      <c r="H37" s="73"/>
      <c r="I37" s="73"/>
      <c r="J37" s="73"/>
      <c r="K37" s="80"/>
      <c r="L37" s="76"/>
      <c r="M37" s="73"/>
      <c r="N37" s="73"/>
      <c r="O37" s="73"/>
      <c r="P37" s="73"/>
      <c r="Q37" s="73"/>
      <c r="R37" s="77"/>
      <c r="S37" s="73"/>
      <c r="T37" s="77"/>
      <c r="U37" s="73"/>
      <c r="V37" s="76"/>
      <c r="W37" s="76"/>
      <c r="X37" s="73"/>
      <c r="Y37" s="73"/>
      <c r="Z37" s="80"/>
      <c r="AA37" s="73"/>
      <c r="AB37" s="73"/>
      <c r="AC37" s="73"/>
      <c r="AD37" s="73"/>
    </row>
    <row r="38" spans="1:30" s="78" customFormat="1">
      <c r="A38" s="73"/>
      <c r="B38" s="73"/>
      <c r="C38" s="73"/>
      <c r="D38" s="73"/>
      <c r="E38" s="79"/>
      <c r="F38" s="73"/>
      <c r="G38" s="73"/>
      <c r="H38" s="73"/>
      <c r="I38" s="73"/>
      <c r="J38" s="73"/>
      <c r="K38" s="80"/>
      <c r="L38" s="76"/>
      <c r="M38" s="73"/>
      <c r="N38" s="73"/>
      <c r="O38" s="73"/>
      <c r="P38" s="73"/>
      <c r="Q38" s="73"/>
      <c r="R38" s="77"/>
      <c r="S38" s="73"/>
      <c r="T38" s="77"/>
      <c r="U38" s="73"/>
      <c r="V38" s="76"/>
      <c r="W38" s="76"/>
      <c r="X38" s="73"/>
      <c r="Y38" s="73"/>
      <c r="Z38" s="80"/>
      <c r="AA38" s="73"/>
      <c r="AB38" s="73"/>
      <c r="AC38" s="73"/>
      <c r="AD38" s="73"/>
    </row>
    <row r="39" spans="1:30" s="78" customFormat="1">
      <c r="A39" s="73"/>
      <c r="B39" s="73"/>
      <c r="C39" s="73"/>
      <c r="D39" s="73"/>
      <c r="E39" s="79"/>
      <c r="F39" s="73"/>
      <c r="G39" s="73"/>
      <c r="H39" s="73"/>
      <c r="I39" s="73"/>
      <c r="J39" s="73"/>
      <c r="K39" s="80"/>
      <c r="L39" s="76"/>
      <c r="M39" s="73"/>
      <c r="N39" s="73"/>
      <c r="O39" s="73"/>
      <c r="P39" s="73"/>
      <c r="Q39" s="73"/>
      <c r="R39" s="77"/>
      <c r="S39" s="73"/>
      <c r="T39" s="77"/>
      <c r="U39" s="73"/>
      <c r="V39" s="76"/>
      <c r="W39" s="76"/>
      <c r="X39" s="73"/>
      <c r="Y39" s="73"/>
      <c r="Z39" s="80"/>
      <c r="AA39" s="73"/>
      <c r="AB39" s="73"/>
      <c r="AC39" s="73"/>
      <c r="AD39" s="73"/>
    </row>
    <row r="40" spans="1:30" s="78" customFormat="1">
      <c r="A40" s="73"/>
      <c r="B40" s="73"/>
      <c r="C40" s="73"/>
      <c r="D40" s="73"/>
      <c r="E40" s="79"/>
      <c r="F40" s="73"/>
      <c r="G40" s="73"/>
      <c r="H40" s="73"/>
      <c r="I40" s="73"/>
      <c r="J40" s="73"/>
      <c r="K40" s="80"/>
      <c r="L40" s="76"/>
      <c r="M40" s="73"/>
      <c r="N40" s="73"/>
      <c r="O40" s="73"/>
      <c r="P40" s="73"/>
      <c r="Q40" s="73"/>
      <c r="R40" s="77"/>
      <c r="S40" s="73"/>
      <c r="T40" s="77"/>
      <c r="U40" s="73"/>
      <c r="V40" s="76"/>
      <c r="W40" s="76"/>
      <c r="X40" s="73"/>
      <c r="Y40" s="73"/>
      <c r="Z40" s="80"/>
      <c r="AA40" s="73"/>
      <c r="AB40" s="73"/>
      <c r="AC40" s="73"/>
      <c r="AD40" s="73"/>
    </row>
    <row r="41" spans="1:30" s="78" customFormat="1">
      <c r="A41" s="73"/>
      <c r="B41" s="73"/>
      <c r="C41" s="73"/>
      <c r="D41" s="74"/>
      <c r="E41" s="79"/>
      <c r="F41" s="74"/>
      <c r="G41" s="73"/>
      <c r="H41" s="73"/>
      <c r="I41" s="73"/>
      <c r="J41" s="73"/>
      <c r="K41" s="73"/>
      <c r="L41" s="73"/>
      <c r="M41" s="73"/>
      <c r="N41" s="73"/>
      <c r="O41" s="73"/>
      <c r="P41" s="73"/>
      <c r="Q41" s="73"/>
      <c r="R41" s="81"/>
      <c r="S41" s="73"/>
      <c r="T41" s="73"/>
      <c r="U41" s="73"/>
      <c r="V41" s="73"/>
      <c r="W41" s="73"/>
      <c r="X41" s="73"/>
      <c r="Y41" s="73"/>
      <c r="Z41" s="73"/>
      <c r="AA41" s="73"/>
      <c r="AB41" s="73"/>
      <c r="AC41" s="73"/>
      <c r="AD41" s="73"/>
    </row>
    <row r="42" spans="1:30">
      <c r="D42" s="57"/>
      <c r="F42" s="57"/>
      <c r="T42" s="56"/>
    </row>
    <row r="43" spans="1:30">
      <c r="D43" s="57"/>
      <c r="F43" s="57"/>
    </row>
    <row r="44" spans="1:30">
      <c r="D44" s="57"/>
      <c r="F44" s="57"/>
      <c r="L44" s="58"/>
    </row>
    <row r="45" spans="1:30">
      <c r="D45" s="57"/>
      <c r="F45" s="57"/>
      <c r="L45" s="58"/>
    </row>
    <row r="46" spans="1:30">
      <c r="D46" s="57"/>
      <c r="F46" s="57"/>
      <c r="L46" s="58"/>
    </row>
    <row r="47" spans="1:30">
      <c r="D47" s="57"/>
      <c r="F47" s="57"/>
    </row>
    <row r="48" spans="1:30">
      <c r="D48" s="57"/>
      <c r="F48" s="57"/>
    </row>
    <row r="49" spans="4:20">
      <c r="D49" s="57"/>
      <c r="F49" s="57"/>
      <c r="P49" s="57"/>
      <c r="Q49" s="57"/>
    </row>
    <row r="50" spans="4:20">
      <c r="D50" s="57"/>
      <c r="F50" s="57"/>
      <c r="L50" s="58"/>
      <c r="P50" s="57"/>
      <c r="Q50" s="57"/>
    </row>
    <row r="51" spans="4:20">
      <c r="D51" s="57"/>
      <c r="F51" s="57"/>
      <c r="L51" s="58"/>
      <c r="T51" s="56"/>
    </row>
    <row r="52" spans="4:20">
      <c r="L52" s="58"/>
    </row>
    <row r="58" spans="4:20">
      <c r="T58" s="56"/>
    </row>
    <row r="59" spans="4:20">
      <c r="T59" s="56"/>
    </row>
    <row r="60" spans="4:20">
      <c r="T60" s="56"/>
    </row>
    <row r="62" spans="4:20">
      <c r="P62" s="56"/>
    </row>
  </sheetData>
  <mergeCells count="4">
    <mergeCell ref="B24:G24"/>
    <mergeCell ref="A26:P26"/>
    <mergeCell ref="Q26:U26"/>
    <mergeCell ref="V26:AD26"/>
  </mergeCells>
  <phoneticPr fontId="1" type="noConversion"/>
  <dataValidations count="12">
    <dataValidation type="list" allowBlank="1" showInputMessage="1" showErrorMessage="1" sqref="WVK983065:WVK983081 WLO983065:WLO983081 WBS983065:WBS983081 VRW983065:VRW983081 VIA983065:VIA983081 UYE983065:UYE983081 UOI983065:UOI983081 UEM983065:UEM983081 TUQ983065:TUQ983081 TKU983065:TKU983081 TAY983065:TAY983081 SRC983065:SRC983081 SHG983065:SHG983081 RXK983065:RXK983081 RNO983065:RNO983081 RDS983065:RDS983081 QTW983065:QTW983081 QKA983065:QKA983081 QAE983065:QAE983081 PQI983065:PQI983081 PGM983065:PGM983081 OWQ983065:OWQ983081 OMU983065:OMU983081 OCY983065:OCY983081 NTC983065:NTC983081 NJG983065:NJG983081 MZK983065:MZK983081 MPO983065:MPO983081 MFS983065:MFS983081 LVW983065:LVW983081 LMA983065:LMA983081 LCE983065:LCE983081 KSI983065:KSI983081 KIM983065:KIM983081 JYQ983065:JYQ983081 JOU983065:JOU983081 JEY983065:JEY983081 IVC983065:IVC983081 ILG983065:ILG983081 IBK983065:IBK983081 HRO983065:HRO983081 HHS983065:HHS983081 GXW983065:GXW983081 GOA983065:GOA983081 GEE983065:GEE983081 FUI983065:FUI983081 FKM983065:FKM983081 FAQ983065:FAQ983081 EQU983065:EQU983081 EGY983065:EGY983081 DXC983065:DXC983081 DNG983065:DNG983081 DDK983065:DDK983081 CTO983065:CTO983081 CJS983065:CJS983081 BZW983065:BZW983081 BQA983065:BQA983081 BGE983065:BGE983081 AWI983065:AWI983081 AMM983065:AMM983081 ACQ983065:ACQ983081 SU983065:SU983081 IY983065:IY983081 A983065:A983081 WVK917529:WVK917545 WLO917529:WLO917545 WBS917529:WBS917545 VRW917529:VRW917545 VIA917529:VIA917545 UYE917529:UYE917545 UOI917529:UOI917545 UEM917529:UEM917545 TUQ917529:TUQ917545 TKU917529:TKU917545 TAY917529:TAY917545 SRC917529:SRC917545 SHG917529:SHG917545 RXK917529:RXK917545 RNO917529:RNO917545 RDS917529:RDS917545 QTW917529:QTW917545 QKA917529:QKA917545 QAE917529:QAE917545 PQI917529:PQI917545 PGM917529:PGM917545 OWQ917529:OWQ917545 OMU917529:OMU917545 OCY917529:OCY917545 NTC917529:NTC917545 NJG917529:NJG917545 MZK917529:MZK917545 MPO917529:MPO917545 MFS917529:MFS917545 LVW917529:LVW917545 LMA917529:LMA917545 LCE917529:LCE917545 KSI917529:KSI917545 KIM917529:KIM917545 JYQ917529:JYQ917545 JOU917529:JOU917545 JEY917529:JEY917545 IVC917529:IVC917545 ILG917529:ILG917545 IBK917529:IBK917545 HRO917529:HRO917545 HHS917529:HHS917545 GXW917529:GXW917545 GOA917529:GOA917545 GEE917529:GEE917545 FUI917529:FUI917545 FKM917529:FKM917545 FAQ917529:FAQ917545 EQU917529:EQU917545 EGY917529:EGY917545 DXC917529:DXC917545 DNG917529:DNG917545 DDK917529:DDK917545 CTO917529:CTO917545 CJS917529:CJS917545 BZW917529:BZW917545 BQA917529:BQA917545 BGE917529:BGE917545 AWI917529:AWI917545 AMM917529:AMM917545 ACQ917529:ACQ917545 SU917529:SU917545 IY917529:IY917545 A917529:A917545 WVK851993:WVK852009 WLO851993:WLO852009 WBS851993:WBS852009 VRW851993:VRW852009 VIA851993:VIA852009 UYE851993:UYE852009 UOI851993:UOI852009 UEM851993:UEM852009 TUQ851993:TUQ852009 TKU851993:TKU852009 TAY851993:TAY852009 SRC851993:SRC852009 SHG851993:SHG852009 RXK851993:RXK852009 RNO851993:RNO852009 RDS851993:RDS852009 QTW851993:QTW852009 QKA851993:QKA852009 QAE851993:QAE852009 PQI851993:PQI852009 PGM851993:PGM852009 OWQ851993:OWQ852009 OMU851993:OMU852009 OCY851993:OCY852009 NTC851993:NTC852009 NJG851993:NJG852009 MZK851993:MZK852009 MPO851993:MPO852009 MFS851993:MFS852009 LVW851993:LVW852009 LMA851993:LMA852009 LCE851993:LCE852009 KSI851993:KSI852009 KIM851993:KIM852009 JYQ851993:JYQ852009 JOU851993:JOU852009 JEY851993:JEY852009 IVC851993:IVC852009 ILG851993:ILG852009 IBK851993:IBK852009 HRO851993:HRO852009 HHS851993:HHS852009 GXW851993:GXW852009 GOA851993:GOA852009 GEE851993:GEE852009 FUI851993:FUI852009 FKM851993:FKM852009 FAQ851993:FAQ852009 EQU851993:EQU852009 EGY851993:EGY852009 DXC851993:DXC852009 DNG851993:DNG852009 DDK851993:DDK852009 CTO851993:CTO852009 CJS851993:CJS852009 BZW851993:BZW852009 BQA851993:BQA852009 BGE851993:BGE852009 AWI851993:AWI852009 AMM851993:AMM852009 ACQ851993:ACQ852009 SU851993:SU852009 IY851993:IY852009 A851993:A852009 WVK786457:WVK786473 WLO786457:WLO786473 WBS786457:WBS786473 VRW786457:VRW786473 VIA786457:VIA786473 UYE786457:UYE786473 UOI786457:UOI786473 UEM786457:UEM786473 TUQ786457:TUQ786473 TKU786457:TKU786473 TAY786457:TAY786473 SRC786457:SRC786473 SHG786457:SHG786473 RXK786457:RXK786473 RNO786457:RNO786473 RDS786457:RDS786473 QTW786457:QTW786473 QKA786457:QKA786473 QAE786457:QAE786473 PQI786457:PQI786473 PGM786457:PGM786473 OWQ786457:OWQ786473 OMU786457:OMU786473 OCY786457:OCY786473 NTC786457:NTC786473 NJG786457:NJG786473 MZK786457:MZK786473 MPO786457:MPO786473 MFS786457:MFS786473 LVW786457:LVW786473 LMA786457:LMA786473 LCE786457:LCE786473 KSI786457:KSI786473 KIM786457:KIM786473 JYQ786457:JYQ786473 JOU786457:JOU786473 JEY786457:JEY786473 IVC786457:IVC786473 ILG786457:ILG786473 IBK786457:IBK786473 HRO786457:HRO786473 HHS786457:HHS786473 GXW786457:GXW786473 GOA786457:GOA786473 GEE786457:GEE786473 FUI786457:FUI786473 FKM786457:FKM786473 FAQ786457:FAQ786473 EQU786457:EQU786473 EGY786457:EGY786473 DXC786457:DXC786473 DNG786457:DNG786473 DDK786457:DDK786473 CTO786457:CTO786473 CJS786457:CJS786473 BZW786457:BZW786473 BQA786457:BQA786473 BGE786457:BGE786473 AWI786457:AWI786473 AMM786457:AMM786473 ACQ786457:ACQ786473 SU786457:SU786473 IY786457:IY786473 A786457:A786473 WVK720921:WVK720937 WLO720921:WLO720937 WBS720921:WBS720937 VRW720921:VRW720937 VIA720921:VIA720937 UYE720921:UYE720937 UOI720921:UOI720937 UEM720921:UEM720937 TUQ720921:TUQ720937 TKU720921:TKU720937 TAY720921:TAY720937 SRC720921:SRC720937 SHG720921:SHG720937 RXK720921:RXK720937 RNO720921:RNO720937 RDS720921:RDS720937 QTW720921:QTW720937 QKA720921:QKA720937 QAE720921:QAE720937 PQI720921:PQI720937 PGM720921:PGM720937 OWQ720921:OWQ720937 OMU720921:OMU720937 OCY720921:OCY720937 NTC720921:NTC720937 NJG720921:NJG720937 MZK720921:MZK720937 MPO720921:MPO720937 MFS720921:MFS720937 LVW720921:LVW720937 LMA720921:LMA720937 LCE720921:LCE720937 KSI720921:KSI720937 KIM720921:KIM720937 JYQ720921:JYQ720937 JOU720921:JOU720937 JEY720921:JEY720937 IVC720921:IVC720937 ILG720921:ILG720937 IBK720921:IBK720937 HRO720921:HRO720937 HHS720921:HHS720937 GXW720921:GXW720937 GOA720921:GOA720937 GEE720921:GEE720937 FUI720921:FUI720937 FKM720921:FKM720937 FAQ720921:FAQ720937 EQU720921:EQU720937 EGY720921:EGY720937 DXC720921:DXC720937 DNG720921:DNG720937 DDK720921:DDK720937 CTO720921:CTO720937 CJS720921:CJS720937 BZW720921:BZW720937 BQA720921:BQA720937 BGE720921:BGE720937 AWI720921:AWI720937 AMM720921:AMM720937 ACQ720921:ACQ720937 SU720921:SU720937 IY720921:IY720937 A720921:A720937 WVK655385:WVK655401 WLO655385:WLO655401 WBS655385:WBS655401 VRW655385:VRW655401 VIA655385:VIA655401 UYE655385:UYE655401 UOI655385:UOI655401 UEM655385:UEM655401 TUQ655385:TUQ655401 TKU655385:TKU655401 TAY655385:TAY655401 SRC655385:SRC655401 SHG655385:SHG655401 RXK655385:RXK655401 RNO655385:RNO655401 RDS655385:RDS655401 QTW655385:QTW655401 QKA655385:QKA655401 QAE655385:QAE655401 PQI655385:PQI655401 PGM655385:PGM655401 OWQ655385:OWQ655401 OMU655385:OMU655401 OCY655385:OCY655401 NTC655385:NTC655401 NJG655385:NJG655401 MZK655385:MZK655401 MPO655385:MPO655401 MFS655385:MFS655401 LVW655385:LVW655401 LMA655385:LMA655401 LCE655385:LCE655401 KSI655385:KSI655401 KIM655385:KIM655401 JYQ655385:JYQ655401 JOU655385:JOU655401 JEY655385:JEY655401 IVC655385:IVC655401 ILG655385:ILG655401 IBK655385:IBK655401 HRO655385:HRO655401 HHS655385:HHS655401 GXW655385:GXW655401 GOA655385:GOA655401 GEE655385:GEE655401 FUI655385:FUI655401 FKM655385:FKM655401 FAQ655385:FAQ655401 EQU655385:EQU655401 EGY655385:EGY655401 DXC655385:DXC655401 DNG655385:DNG655401 DDK655385:DDK655401 CTO655385:CTO655401 CJS655385:CJS655401 BZW655385:BZW655401 BQA655385:BQA655401 BGE655385:BGE655401 AWI655385:AWI655401 AMM655385:AMM655401 ACQ655385:ACQ655401 SU655385:SU655401 IY655385:IY655401 A655385:A655401 WVK589849:WVK589865 WLO589849:WLO589865 WBS589849:WBS589865 VRW589849:VRW589865 VIA589849:VIA589865 UYE589849:UYE589865 UOI589849:UOI589865 UEM589849:UEM589865 TUQ589849:TUQ589865 TKU589849:TKU589865 TAY589849:TAY589865 SRC589849:SRC589865 SHG589849:SHG589865 RXK589849:RXK589865 RNO589849:RNO589865 RDS589849:RDS589865 QTW589849:QTW589865 QKA589849:QKA589865 QAE589849:QAE589865 PQI589849:PQI589865 PGM589849:PGM589865 OWQ589849:OWQ589865 OMU589849:OMU589865 OCY589849:OCY589865 NTC589849:NTC589865 NJG589849:NJG589865 MZK589849:MZK589865 MPO589849:MPO589865 MFS589849:MFS589865 LVW589849:LVW589865 LMA589849:LMA589865 LCE589849:LCE589865 KSI589849:KSI589865 KIM589849:KIM589865 JYQ589849:JYQ589865 JOU589849:JOU589865 JEY589849:JEY589865 IVC589849:IVC589865 ILG589849:ILG589865 IBK589849:IBK589865 HRO589849:HRO589865 HHS589849:HHS589865 GXW589849:GXW589865 GOA589849:GOA589865 GEE589849:GEE589865 FUI589849:FUI589865 FKM589849:FKM589865 FAQ589849:FAQ589865 EQU589849:EQU589865 EGY589849:EGY589865 DXC589849:DXC589865 DNG589849:DNG589865 DDK589849:DDK589865 CTO589849:CTO589865 CJS589849:CJS589865 BZW589849:BZW589865 BQA589849:BQA589865 BGE589849:BGE589865 AWI589849:AWI589865 AMM589849:AMM589865 ACQ589849:ACQ589865 SU589849:SU589865 IY589849:IY589865 A589849:A589865 WVK524313:WVK524329 WLO524313:WLO524329 WBS524313:WBS524329 VRW524313:VRW524329 VIA524313:VIA524329 UYE524313:UYE524329 UOI524313:UOI524329 UEM524313:UEM524329 TUQ524313:TUQ524329 TKU524313:TKU524329 TAY524313:TAY524329 SRC524313:SRC524329 SHG524313:SHG524329 RXK524313:RXK524329 RNO524313:RNO524329 RDS524313:RDS524329 QTW524313:QTW524329 QKA524313:QKA524329 QAE524313:QAE524329 PQI524313:PQI524329 PGM524313:PGM524329 OWQ524313:OWQ524329 OMU524313:OMU524329 OCY524313:OCY524329 NTC524313:NTC524329 NJG524313:NJG524329 MZK524313:MZK524329 MPO524313:MPO524329 MFS524313:MFS524329 LVW524313:LVW524329 LMA524313:LMA524329 LCE524313:LCE524329 KSI524313:KSI524329 KIM524313:KIM524329 JYQ524313:JYQ524329 JOU524313:JOU524329 JEY524313:JEY524329 IVC524313:IVC524329 ILG524313:ILG524329 IBK524313:IBK524329 HRO524313:HRO524329 HHS524313:HHS524329 GXW524313:GXW524329 GOA524313:GOA524329 GEE524313:GEE524329 FUI524313:FUI524329 FKM524313:FKM524329 FAQ524313:FAQ524329 EQU524313:EQU524329 EGY524313:EGY524329 DXC524313:DXC524329 DNG524313:DNG524329 DDK524313:DDK524329 CTO524313:CTO524329 CJS524313:CJS524329 BZW524313:BZW524329 BQA524313:BQA524329 BGE524313:BGE524329 AWI524313:AWI524329 AMM524313:AMM524329 ACQ524313:ACQ524329 SU524313:SU524329 IY524313:IY524329 A524313:A524329 WVK458777:WVK458793 WLO458777:WLO458793 WBS458777:WBS458793 VRW458777:VRW458793 VIA458777:VIA458793 UYE458777:UYE458793 UOI458777:UOI458793 UEM458777:UEM458793 TUQ458777:TUQ458793 TKU458777:TKU458793 TAY458777:TAY458793 SRC458777:SRC458793 SHG458777:SHG458793 RXK458777:RXK458793 RNO458777:RNO458793 RDS458777:RDS458793 QTW458777:QTW458793 QKA458777:QKA458793 QAE458777:QAE458793 PQI458777:PQI458793 PGM458777:PGM458793 OWQ458777:OWQ458793 OMU458777:OMU458793 OCY458777:OCY458793 NTC458777:NTC458793 NJG458777:NJG458793 MZK458777:MZK458793 MPO458777:MPO458793 MFS458777:MFS458793 LVW458777:LVW458793 LMA458777:LMA458793 LCE458777:LCE458793 KSI458777:KSI458793 KIM458777:KIM458793 JYQ458777:JYQ458793 JOU458777:JOU458793 JEY458777:JEY458793 IVC458777:IVC458793 ILG458777:ILG458793 IBK458777:IBK458793 HRO458777:HRO458793 HHS458777:HHS458793 GXW458777:GXW458793 GOA458777:GOA458793 GEE458777:GEE458793 FUI458777:FUI458793 FKM458777:FKM458793 FAQ458777:FAQ458793 EQU458777:EQU458793 EGY458777:EGY458793 DXC458777:DXC458793 DNG458777:DNG458793 DDK458777:DDK458793 CTO458777:CTO458793 CJS458777:CJS458793 BZW458777:BZW458793 BQA458777:BQA458793 BGE458777:BGE458793 AWI458777:AWI458793 AMM458777:AMM458793 ACQ458777:ACQ458793 SU458777:SU458793 IY458777:IY458793 A458777:A458793 WVK393241:WVK393257 WLO393241:WLO393257 WBS393241:WBS393257 VRW393241:VRW393257 VIA393241:VIA393257 UYE393241:UYE393257 UOI393241:UOI393257 UEM393241:UEM393257 TUQ393241:TUQ393257 TKU393241:TKU393257 TAY393241:TAY393257 SRC393241:SRC393257 SHG393241:SHG393257 RXK393241:RXK393257 RNO393241:RNO393257 RDS393241:RDS393257 QTW393241:QTW393257 QKA393241:QKA393257 QAE393241:QAE393257 PQI393241:PQI393257 PGM393241:PGM393257 OWQ393241:OWQ393257 OMU393241:OMU393257 OCY393241:OCY393257 NTC393241:NTC393257 NJG393241:NJG393257 MZK393241:MZK393257 MPO393241:MPO393257 MFS393241:MFS393257 LVW393241:LVW393257 LMA393241:LMA393257 LCE393241:LCE393257 KSI393241:KSI393257 KIM393241:KIM393257 JYQ393241:JYQ393257 JOU393241:JOU393257 JEY393241:JEY393257 IVC393241:IVC393257 ILG393241:ILG393257 IBK393241:IBK393257 HRO393241:HRO393257 HHS393241:HHS393257 GXW393241:GXW393257 GOA393241:GOA393257 GEE393241:GEE393257 FUI393241:FUI393257 FKM393241:FKM393257 FAQ393241:FAQ393257 EQU393241:EQU393257 EGY393241:EGY393257 DXC393241:DXC393257 DNG393241:DNG393257 DDK393241:DDK393257 CTO393241:CTO393257 CJS393241:CJS393257 BZW393241:BZW393257 BQA393241:BQA393257 BGE393241:BGE393257 AWI393241:AWI393257 AMM393241:AMM393257 ACQ393241:ACQ393257 SU393241:SU393257 IY393241:IY393257 A393241:A393257 WVK327705:WVK327721 WLO327705:WLO327721 WBS327705:WBS327721 VRW327705:VRW327721 VIA327705:VIA327721 UYE327705:UYE327721 UOI327705:UOI327721 UEM327705:UEM327721 TUQ327705:TUQ327721 TKU327705:TKU327721 TAY327705:TAY327721 SRC327705:SRC327721 SHG327705:SHG327721 RXK327705:RXK327721 RNO327705:RNO327721 RDS327705:RDS327721 QTW327705:QTW327721 QKA327705:QKA327721 QAE327705:QAE327721 PQI327705:PQI327721 PGM327705:PGM327721 OWQ327705:OWQ327721 OMU327705:OMU327721 OCY327705:OCY327721 NTC327705:NTC327721 NJG327705:NJG327721 MZK327705:MZK327721 MPO327705:MPO327721 MFS327705:MFS327721 LVW327705:LVW327721 LMA327705:LMA327721 LCE327705:LCE327721 KSI327705:KSI327721 KIM327705:KIM327721 JYQ327705:JYQ327721 JOU327705:JOU327721 JEY327705:JEY327721 IVC327705:IVC327721 ILG327705:ILG327721 IBK327705:IBK327721 HRO327705:HRO327721 HHS327705:HHS327721 GXW327705:GXW327721 GOA327705:GOA327721 GEE327705:GEE327721 FUI327705:FUI327721 FKM327705:FKM327721 FAQ327705:FAQ327721 EQU327705:EQU327721 EGY327705:EGY327721 DXC327705:DXC327721 DNG327705:DNG327721 DDK327705:DDK327721 CTO327705:CTO327721 CJS327705:CJS327721 BZW327705:BZW327721 BQA327705:BQA327721 BGE327705:BGE327721 AWI327705:AWI327721 AMM327705:AMM327721 ACQ327705:ACQ327721 SU327705:SU327721 IY327705:IY327721 A327705:A327721 WVK262169:WVK262185 WLO262169:WLO262185 WBS262169:WBS262185 VRW262169:VRW262185 VIA262169:VIA262185 UYE262169:UYE262185 UOI262169:UOI262185 UEM262169:UEM262185 TUQ262169:TUQ262185 TKU262169:TKU262185 TAY262169:TAY262185 SRC262169:SRC262185 SHG262169:SHG262185 RXK262169:RXK262185 RNO262169:RNO262185 RDS262169:RDS262185 QTW262169:QTW262185 QKA262169:QKA262185 QAE262169:QAE262185 PQI262169:PQI262185 PGM262169:PGM262185 OWQ262169:OWQ262185 OMU262169:OMU262185 OCY262169:OCY262185 NTC262169:NTC262185 NJG262169:NJG262185 MZK262169:MZK262185 MPO262169:MPO262185 MFS262169:MFS262185 LVW262169:LVW262185 LMA262169:LMA262185 LCE262169:LCE262185 KSI262169:KSI262185 KIM262169:KIM262185 JYQ262169:JYQ262185 JOU262169:JOU262185 JEY262169:JEY262185 IVC262169:IVC262185 ILG262169:ILG262185 IBK262169:IBK262185 HRO262169:HRO262185 HHS262169:HHS262185 GXW262169:GXW262185 GOA262169:GOA262185 GEE262169:GEE262185 FUI262169:FUI262185 FKM262169:FKM262185 FAQ262169:FAQ262185 EQU262169:EQU262185 EGY262169:EGY262185 DXC262169:DXC262185 DNG262169:DNG262185 DDK262169:DDK262185 CTO262169:CTO262185 CJS262169:CJS262185 BZW262169:BZW262185 BQA262169:BQA262185 BGE262169:BGE262185 AWI262169:AWI262185 AMM262169:AMM262185 ACQ262169:ACQ262185 SU262169:SU262185 IY262169:IY262185 A262169:A262185 WVK196633:WVK196649 WLO196633:WLO196649 WBS196633:WBS196649 VRW196633:VRW196649 VIA196633:VIA196649 UYE196633:UYE196649 UOI196633:UOI196649 UEM196633:UEM196649 TUQ196633:TUQ196649 TKU196633:TKU196649 TAY196633:TAY196649 SRC196633:SRC196649 SHG196633:SHG196649 RXK196633:RXK196649 RNO196633:RNO196649 RDS196633:RDS196649 QTW196633:QTW196649 QKA196633:QKA196649 QAE196633:QAE196649 PQI196633:PQI196649 PGM196633:PGM196649 OWQ196633:OWQ196649 OMU196633:OMU196649 OCY196633:OCY196649 NTC196633:NTC196649 NJG196633:NJG196649 MZK196633:MZK196649 MPO196633:MPO196649 MFS196633:MFS196649 LVW196633:LVW196649 LMA196633:LMA196649 LCE196633:LCE196649 KSI196633:KSI196649 KIM196633:KIM196649 JYQ196633:JYQ196649 JOU196633:JOU196649 JEY196633:JEY196649 IVC196633:IVC196649 ILG196633:ILG196649 IBK196633:IBK196649 HRO196633:HRO196649 HHS196633:HHS196649 GXW196633:GXW196649 GOA196633:GOA196649 GEE196633:GEE196649 FUI196633:FUI196649 FKM196633:FKM196649 FAQ196633:FAQ196649 EQU196633:EQU196649 EGY196633:EGY196649 DXC196633:DXC196649 DNG196633:DNG196649 DDK196633:DDK196649 CTO196633:CTO196649 CJS196633:CJS196649 BZW196633:BZW196649 BQA196633:BQA196649 BGE196633:BGE196649 AWI196633:AWI196649 AMM196633:AMM196649 ACQ196633:ACQ196649 SU196633:SU196649 IY196633:IY196649 A196633:A196649 WVK131097:WVK131113 WLO131097:WLO131113 WBS131097:WBS131113 VRW131097:VRW131113 VIA131097:VIA131113 UYE131097:UYE131113 UOI131097:UOI131113 UEM131097:UEM131113 TUQ131097:TUQ131113 TKU131097:TKU131113 TAY131097:TAY131113 SRC131097:SRC131113 SHG131097:SHG131113 RXK131097:RXK131113 RNO131097:RNO131113 RDS131097:RDS131113 QTW131097:QTW131113 QKA131097:QKA131113 QAE131097:QAE131113 PQI131097:PQI131113 PGM131097:PGM131113 OWQ131097:OWQ131113 OMU131097:OMU131113 OCY131097:OCY131113 NTC131097:NTC131113 NJG131097:NJG131113 MZK131097:MZK131113 MPO131097:MPO131113 MFS131097:MFS131113 LVW131097:LVW131113 LMA131097:LMA131113 LCE131097:LCE131113 KSI131097:KSI131113 KIM131097:KIM131113 JYQ131097:JYQ131113 JOU131097:JOU131113 JEY131097:JEY131113 IVC131097:IVC131113 ILG131097:ILG131113 IBK131097:IBK131113 HRO131097:HRO131113 HHS131097:HHS131113 GXW131097:GXW131113 GOA131097:GOA131113 GEE131097:GEE131113 FUI131097:FUI131113 FKM131097:FKM131113 FAQ131097:FAQ131113 EQU131097:EQU131113 EGY131097:EGY131113 DXC131097:DXC131113 DNG131097:DNG131113 DDK131097:DDK131113 CTO131097:CTO131113 CJS131097:CJS131113 BZW131097:BZW131113 BQA131097:BQA131113 BGE131097:BGE131113 AWI131097:AWI131113 AMM131097:AMM131113 ACQ131097:ACQ131113 SU131097:SU131113 IY131097:IY131113 A131097:A131113 WVK65561:WVK65577 WLO65561:WLO65577 WBS65561:WBS65577 VRW65561:VRW65577 VIA65561:VIA65577 UYE65561:UYE65577 UOI65561:UOI65577 UEM65561:UEM65577 TUQ65561:TUQ65577 TKU65561:TKU65577 TAY65561:TAY65577 SRC65561:SRC65577 SHG65561:SHG65577 RXK65561:RXK65577 RNO65561:RNO65577 RDS65561:RDS65577 QTW65561:QTW65577 QKA65561:QKA65577 QAE65561:QAE65577 PQI65561:PQI65577 PGM65561:PGM65577 OWQ65561:OWQ65577 OMU65561:OMU65577 OCY65561:OCY65577 NTC65561:NTC65577 NJG65561:NJG65577 MZK65561:MZK65577 MPO65561:MPO65577 MFS65561:MFS65577 LVW65561:LVW65577 LMA65561:LMA65577 LCE65561:LCE65577 KSI65561:KSI65577 KIM65561:KIM65577 JYQ65561:JYQ65577 JOU65561:JOU65577 JEY65561:JEY65577 IVC65561:IVC65577 ILG65561:ILG65577 IBK65561:IBK65577 HRO65561:HRO65577 HHS65561:HHS65577 GXW65561:GXW65577 GOA65561:GOA65577 GEE65561:GEE65577 FUI65561:FUI65577 FKM65561:FKM65577 FAQ65561:FAQ65577 EQU65561:EQU65577 EGY65561:EGY65577 DXC65561:DXC65577 DNG65561:DNG65577 DDK65561:DDK65577 CTO65561:CTO65577 CJS65561:CJS65577 BZW65561:BZW65577 BQA65561:BQA65577 BGE65561:BGE65577 AWI65561:AWI65577 AMM65561:AMM65577 ACQ65561:ACQ65577 SU65561:SU65577 IY65561:IY65577 A65561:A65577 IY28:IY41 WLO28:WLO41 WBS28:WBS41 VRW28:VRW41 VIA28:VIA41 UYE28:UYE41 UOI28:UOI41 UEM28:UEM41 TUQ28:TUQ41 TKU28:TKU41 TAY28:TAY41 SRC28:SRC41 SHG28:SHG41 RXK28:RXK41 RNO28:RNO41 RDS28:RDS41 QTW28:QTW41 QKA28:QKA41 QAE28:QAE41 PQI28:PQI41 PGM28:PGM41 OWQ28:OWQ41 OMU28:OMU41 OCY28:OCY41 NTC28:NTC41 NJG28:NJG41 MZK28:MZK41 MPO28:MPO41 MFS28:MFS41 LVW28:LVW41 LMA28:LMA41 LCE28:LCE41 KSI28:KSI41 KIM28:KIM41 JYQ28:JYQ41 JOU28:JOU41 JEY28:JEY41 IVC28:IVC41 ILG28:ILG41 IBK28:IBK41 HRO28:HRO41 HHS28:HHS41 GXW28:GXW41 GOA28:GOA41 GEE28:GEE41 FUI28:FUI41 FKM28:FKM41 FAQ28:FAQ41 EQU28:EQU41 EGY28:EGY41 DXC28:DXC41 DNG28:DNG41 DDK28:DDK41 CTO28:CTO41 CJS28:CJS41 BZW28:BZW41 BQA28:BQA41 BGE28:BGE41 AWI28:AWI41 AMM28:AMM41 ACQ28:ACQ41 SU28:SU41 WVK28:WVK41 A28:A41" xr:uid="{E9B49032-125E-4BA6-BB2A-7CB7DCF4CE4B}">
      <formula1>$A$1:$A$5</formula1>
    </dataValidation>
    <dataValidation type="list" allowBlank="1" showInputMessage="1" showErrorMessage="1" sqref="WVL983065:WVL983081 WLP983065:WLP983081 WBT983065:WBT983081 VRX983065:VRX983081 VIB983065:VIB983081 UYF983065:UYF983081 UOJ983065:UOJ983081 UEN983065:UEN983081 TUR983065:TUR983081 TKV983065:TKV983081 TAZ983065:TAZ983081 SRD983065:SRD983081 SHH983065:SHH983081 RXL983065:RXL983081 RNP983065:RNP983081 RDT983065:RDT983081 QTX983065:QTX983081 QKB983065:QKB983081 QAF983065:QAF983081 PQJ983065:PQJ983081 PGN983065:PGN983081 OWR983065:OWR983081 OMV983065:OMV983081 OCZ983065:OCZ983081 NTD983065:NTD983081 NJH983065:NJH983081 MZL983065:MZL983081 MPP983065:MPP983081 MFT983065:MFT983081 LVX983065:LVX983081 LMB983065:LMB983081 LCF983065:LCF983081 KSJ983065:KSJ983081 KIN983065:KIN983081 JYR983065:JYR983081 JOV983065:JOV983081 JEZ983065:JEZ983081 IVD983065:IVD983081 ILH983065:ILH983081 IBL983065:IBL983081 HRP983065:HRP983081 HHT983065:HHT983081 GXX983065:GXX983081 GOB983065:GOB983081 GEF983065:GEF983081 FUJ983065:FUJ983081 FKN983065:FKN983081 FAR983065:FAR983081 EQV983065:EQV983081 EGZ983065:EGZ983081 DXD983065:DXD983081 DNH983065:DNH983081 DDL983065:DDL983081 CTP983065:CTP983081 CJT983065:CJT983081 BZX983065:BZX983081 BQB983065:BQB983081 BGF983065:BGF983081 AWJ983065:AWJ983081 AMN983065:AMN983081 ACR983065:ACR983081 SV983065:SV983081 IZ983065:IZ983081 B983065:B983081 WVL917529:WVL917545 WLP917529:WLP917545 WBT917529:WBT917545 VRX917529:VRX917545 VIB917529:VIB917545 UYF917529:UYF917545 UOJ917529:UOJ917545 UEN917529:UEN917545 TUR917529:TUR917545 TKV917529:TKV917545 TAZ917529:TAZ917545 SRD917529:SRD917545 SHH917529:SHH917545 RXL917529:RXL917545 RNP917529:RNP917545 RDT917529:RDT917545 QTX917529:QTX917545 QKB917529:QKB917545 QAF917529:QAF917545 PQJ917529:PQJ917545 PGN917529:PGN917545 OWR917529:OWR917545 OMV917529:OMV917545 OCZ917529:OCZ917545 NTD917529:NTD917545 NJH917529:NJH917545 MZL917529:MZL917545 MPP917529:MPP917545 MFT917529:MFT917545 LVX917529:LVX917545 LMB917529:LMB917545 LCF917529:LCF917545 KSJ917529:KSJ917545 KIN917529:KIN917545 JYR917529:JYR917545 JOV917529:JOV917545 JEZ917529:JEZ917545 IVD917529:IVD917545 ILH917529:ILH917545 IBL917529:IBL917545 HRP917529:HRP917545 HHT917529:HHT917545 GXX917529:GXX917545 GOB917529:GOB917545 GEF917529:GEF917545 FUJ917529:FUJ917545 FKN917529:FKN917545 FAR917529:FAR917545 EQV917529:EQV917545 EGZ917529:EGZ917545 DXD917529:DXD917545 DNH917529:DNH917545 DDL917529:DDL917545 CTP917529:CTP917545 CJT917529:CJT917545 BZX917529:BZX917545 BQB917529:BQB917545 BGF917529:BGF917545 AWJ917529:AWJ917545 AMN917529:AMN917545 ACR917529:ACR917545 SV917529:SV917545 IZ917529:IZ917545 B917529:B917545 WVL851993:WVL852009 WLP851993:WLP852009 WBT851993:WBT852009 VRX851993:VRX852009 VIB851993:VIB852009 UYF851993:UYF852009 UOJ851993:UOJ852009 UEN851993:UEN852009 TUR851993:TUR852009 TKV851993:TKV852009 TAZ851993:TAZ852009 SRD851993:SRD852009 SHH851993:SHH852009 RXL851993:RXL852009 RNP851993:RNP852009 RDT851993:RDT852009 QTX851993:QTX852009 QKB851993:QKB852009 QAF851993:QAF852009 PQJ851993:PQJ852009 PGN851993:PGN852009 OWR851993:OWR852009 OMV851993:OMV852009 OCZ851993:OCZ852009 NTD851993:NTD852009 NJH851993:NJH852009 MZL851993:MZL852009 MPP851993:MPP852009 MFT851993:MFT852009 LVX851993:LVX852009 LMB851993:LMB852009 LCF851993:LCF852009 KSJ851993:KSJ852009 KIN851993:KIN852009 JYR851993:JYR852009 JOV851993:JOV852009 JEZ851993:JEZ852009 IVD851993:IVD852009 ILH851993:ILH852009 IBL851993:IBL852009 HRP851993:HRP852009 HHT851993:HHT852009 GXX851993:GXX852009 GOB851993:GOB852009 GEF851993:GEF852009 FUJ851993:FUJ852009 FKN851993:FKN852009 FAR851993:FAR852009 EQV851993:EQV852009 EGZ851993:EGZ852009 DXD851993:DXD852009 DNH851993:DNH852009 DDL851993:DDL852009 CTP851993:CTP852009 CJT851993:CJT852009 BZX851993:BZX852009 BQB851993:BQB852009 BGF851993:BGF852009 AWJ851993:AWJ852009 AMN851993:AMN852009 ACR851993:ACR852009 SV851993:SV852009 IZ851993:IZ852009 B851993:B852009 WVL786457:WVL786473 WLP786457:WLP786473 WBT786457:WBT786473 VRX786457:VRX786473 VIB786457:VIB786473 UYF786457:UYF786473 UOJ786457:UOJ786473 UEN786457:UEN786473 TUR786457:TUR786473 TKV786457:TKV786473 TAZ786457:TAZ786473 SRD786457:SRD786473 SHH786457:SHH786473 RXL786457:RXL786473 RNP786457:RNP786473 RDT786457:RDT786473 QTX786457:QTX786473 QKB786457:QKB786473 QAF786457:QAF786473 PQJ786457:PQJ786473 PGN786457:PGN786473 OWR786457:OWR786473 OMV786457:OMV786473 OCZ786457:OCZ786473 NTD786457:NTD786473 NJH786457:NJH786473 MZL786457:MZL786473 MPP786457:MPP786473 MFT786457:MFT786473 LVX786457:LVX786473 LMB786457:LMB786473 LCF786457:LCF786473 KSJ786457:KSJ786473 KIN786457:KIN786473 JYR786457:JYR786473 JOV786457:JOV786473 JEZ786457:JEZ786473 IVD786457:IVD786473 ILH786457:ILH786473 IBL786457:IBL786473 HRP786457:HRP786473 HHT786457:HHT786473 GXX786457:GXX786473 GOB786457:GOB786473 GEF786457:GEF786473 FUJ786457:FUJ786473 FKN786457:FKN786473 FAR786457:FAR786473 EQV786457:EQV786473 EGZ786457:EGZ786473 DXD786457:DXD786473 DNH786457:DNH786473 DDL786457:DDL786473 CTP786457:CTP786473 CJT786457:CJT786473 BZX786457:BZX786473 BQB786457:BQB786473 BGF786457:BGF786473 AWJ786457:AWJ786473 AMN786457:AMN786473 ACR786457:ACR786473 SV786457:SV786473 IZ786457:IZ786473 B786457:B786473 WVL720921:WVL720937 WLP720921:WLP720937 WBT720921:WBT720937 VRX720921:VRX720937 VIB720921:VIB720937 UYF720921:UYF720937 UOJ720921:UOJ720937 UEN720921:UEN720937 TUR720921:TUR720937 TKV720921:TKV720937 TAZ720921:TAZ720937 SRD720921:SRD720937 SHH720921:SHH720937 RXL720921:RXL720937 RNP720921:RNP720937 RDT720921:RDT720937 QTX720921:QTX720937 QKB720921:QKB720937 QAF720921:QAF720937 PQJ720921:PQJ720937 PGN720921:PGN720937 OWR720921:OWR720937 OMV720921:OMV720937 OCZ720921:OCZ720937 NTD720921:NTD720937 NJH720921:NJH720937 MZL720921:MZL720937 MPP720921:MPP720937 MFT720921:MFT720937 LVX720921:LVX720937 LMB720921:LMB720937 LCF720921:LCF720937 KSJ720921:KSJ720937 KIN720921:KIN720937 JYR720921:JYR720937 JOV720921:JOV720937 JEZ720921:JEZ720937 IVD720921:IVD720937 ILH720921:ILH720937 IBL720921:IBL720937 HRP720921:HRP720937 HHT720921:HHT720937 GXX720921:GXX720937 GOB720921:GOB720937 GEF720921:GEF720937 FUJ720921:FUJ720937 FKN720921:FKN720937 FAR720921:FAR720937 EQV720921:EQV720937 EGZ720921:EGZ720937 DXD720921:DXD720937 DNH720921:DNH720937 DDL720921:DDL720937 CTP720921:CTP720937 CJT720921:CJT720937 BZX720921:BZX720937 BQB720921:BQB720937 BGF720921:BGF720937 AWJ720921:AWJ720937 AMN720921:AMN720937 ACR720921:ACR720937 SV720921:SV720937 IZ720921:IZ720937 B720921:B720937 WVL655385:WVL655401 WLP655385:WLP655401 WBT655385:WBT655401 VRX655385:VRX655401 VIB655385:VIB655401 UYF655385:UYF655401 UOJ655385:UOJ655401 UEN655385:UEN655401 TUR655385:TUR655401 TKV655385:TKV655401 TAZ655385:TAZ655401 SRD655385:SRD655401 SHH655385:SHH655401 RXL655385:RXL655401 RNP655385:RNP655401 RDT655385:RDT655401 QTX655385:QTX655401 QKB655385:QKB655401 QAF655385:QAF655401 PQJ655385:PQJ655401 PGN655385:PGN655401 OWR655385:OWR655401 OMV655385:OMV655401 OCZ655385:OCZ655401 NTD655385:NTD655401 NJH655385:NJH655401 MZL655385:MZL655401 MPP655385:MPP655401 MFT655385:MFT655401 LVX655385:LVX655401 LMB655385:LMB655401 LCF655385:LCF655401 KSJ655385:KSJ655401 KIN655385:KIN655401 JYR655385:JYR655401 JOV655385:JOV655401 JEZ655385:JEZ655401 IVD655385:IVD655401 ILH655385:ILH655401 IBL655385:IBL655401 HRP655385:HRP655401 HHT655385:HHT655401 GXX655385:GXX655401 GOB655385:GOB655401 GEF655385:GEF655401 FUJ655385:FUJ655401 FKN655385:FKN655401 FAR655385:FAR655401 EQV655385:EQV655401 EGZ655385:EGZ655401 DXD655385:DXD655401 DNH655385:DNH655401 DDL655385:DDL655401 CTP655385:CTP655401 CJT655385:CJT655401 BZX655385:BZX655401 BQB655385:BQB655401 BGF655385:BGF655401 AWJ655385:AWJ655401 AMN655385:AMN655401 ACR655385:ACR655401 SV655385:SV655401 IZ655385:IZ655401 B655385:B655401 WVL589849:WVL589865 WLP589849:WLP589865 WBT589849:WBT589865 VRX589849:VRX589865 VIB589849:VIB589865 UYF589849:UYF589865 UOJ589849:UOJ589865 UEN589849:UEN589865 TUR589849:TUR589865 TKV589849:TKV589865 TAZ589849:TAZ589865 SRD589849:SRD589865 SHH589849:SHH589865 RXL589849:RXL589865 RNP589849:RNP589865 RDT589849:RDT589865 QTX589849:QTX589865 QKB589849:QKB589865 QAF589849:QAF589865 PQJ589849:PQJ589865 PGN589849:PGN589865 OWR589849:OWR589865 OMV589849:OMV589865 OCZ589849:OCZ589865 NTD589849:NTD589865 NJH589849:NJH589865 MZL589849:MZL589865 MPP589849:MPP589865 MFT589849:MFT589865 LVX589849:LVX589865 LMB589849:LMB589865 LCF589849:LCF589865 KSJ589849:KSJ589865 KIN589849:KIN589865 JYR589849:JYR589865 JOV589849:JOV589865 JEZ589849:JEZ589865 IVD589849:IVD589865 ILH589849:ILH589865 IBL589849:IBL589865 HRP589849:HRP589865 HHT589849:HHT589865 GXX589849:GXX589865 GOB589849:GOB589865 GEF589849:GEF589865 FUJ589849:FUJ589865 FKN589849:FKN589865 FAR589849:FAR589865 EQV589849:EQV589865 EGZ589849:EGZ589865 DXD589849:DXD589865 DNH589849:DNH589865 DDL589849:DDL589865 CTP589849:CTP589865 CJT589849:CJT589865 BZX589849:BZX589865 BQB589849:BQB589865 BGF589849:BGF589865 AWJ589849:AWJ589865 AMN589849:AMN589865 ACR589849:ACR589865 SV589849:SV589865 IZ589849:IZ589865 B589849:B589865 WVL524313:WVL524329 WLP524313:WLP524329 WBT524313:WBT524329 VRX524313:VRX524329 VIB524313:VIB524329 UYF524313:UYF524329 UOJ524313:UOJ524329 UEN524313:UEN524329 TUR524313:TUR524329 TKV524313:TKV524329 TAZ524313:TAZ524329 SRD524313:SRD524329 SHH524313:SHH524329 RXL524313:RXL524329 RNP524313:RNP524329 RDT524313:RDT524329 QTX524313:QTX524329 QKB524313:QKB524329 QAF524313:QAF524329 PQJ524313:PQJ524329 PGN524313:PGN524329 OWR524313:OWR524329 OMV524313:OMV524329 OCZ524313:OCZ524329 NTD524313:NTD524329 NJH524313:NJH524329 MZL524313:MZL524329 MPP524313:MPP524329 MFT524313:MFT524329 LVX524313:LVX524329 LMB524313:LMB524329 LCF524313:LCF524329 KSJ524313:KSJ524329 KIN524313:KIN524329 JYR524313:JYR524329 JOV524313:JOV524329 JEZ524313:JEZ524329 IVD524313:IVD524329 ILH524313:ILH524329 IBL524313:IBL524329 HRP524313:HRP524329 HHT524313:HHT524329 GXX524313:GXX524329 GOB524313:GOB524329 GEF524313:GEF524329 FUJ524313:FUJ524329 FKN524313:FKN524329 FAR524313:FAR524329 EQV524313:EQV524329 EGZ524313:EGZ524329 DXD524313:DXD524329 DNH524313:DNH524329 DDL524313:DDL524329 CTP524313:CTP524329 CJT524313:CJT524329 BZX524313:BZX524329 BQB524313:BQB524329 BGF524313:BGF524329 AWJ524313:AWJ524329 AMN524313:AMN524329 ACR524313:ACR524329 SV524313:SV524329 IZ524313:IZ524329 B524313:B524329 WVL458777:WVL458793 WLP458777:WLP458793 WBT458777:WBT458793 VRX458777:VRX458793 VIB458777:VIB458793 UYF458777:UYF458793 UOJ458777:UOJ458793 UEN458777:UEN458793 TUR458777:TUR458793 TKV458777:TKV458793 TAZ458777:TAZ458793 SRD458777:SRD458793 SHH458777:SHH458793 RXL458777:RXL458793 RNP458777:RNP458793 RDT458777:RDT458793 QTX458777:QTX458793 QKB458777:QKB458793 QAF458777:QAF458793 PQJ458777:PQJ458793 PGN458777:PGN458793 OWR458777:OWR458793 OMV458777:OMV458793 OCZ458777:OCZ458793 NTD458777:NTD458793 NJH458777:NJH458793 MZL458777:MZL458793 MPP458777:MPP458793 MFT458777:MFT458793 LVX458777:LVX458793 LMB458777:LMB458793 LCF458777:LCF458793 KSJ458777:KSJ458793 KIN458777:KIN458793 JYR458777:JYR458793 JOV458777:JOV458793 JEZ458777:JEZ458793 IVD458777:IVD458793 ILH458777:ILH458793 IBL458777:IBL458793 HRP458777:HRP458793 HHT458777:HHT458793 GXX458777:GXX458793 GOB458777:GOB458793 GEF458777:GEF458793 FUJ458777:FUJ458793 FKN458777:FKN458793 FAR458777:FAR458793 EQV458777:EQV458793 EGZ458777:EGZ458793 DXD458777:DXD458793 DNH458777:DNH458793 DDL458777:DDL458793 CTP458777:CTP458793 CJT458777:CJT458793 BZX458777:BZX458793 BQB458777:BQB458793 BGF458777:BGF458793 AWJ458777:AWJ458793 AMN458777:AMN458793 ACR458777:ACR458793 SV458777:SV458793 IZ458777:IZ458793 B458777:B458793 WVL393241:WVL393257 WLP393241:WLP393257 WBT393241:WBT393257 VRX393241:VRX393257 VIB393241:VIB393257 UYF393241:UYF393257 UOJ393241:UOJ393257 UEN393241:UEN393257 TUR393241:TUR393257 TKV393241:TKV393257 TAZ393241:TAZ393257 SRD393241:SRD393257 SHH393241:SHH393257 RXL393241:RXL393257 RNP393241:RNP393257 RDT393241:RDT393257 QTX393241:QTX393257 QKB393241:QKB393257 QAF393241:QAF393257 PQJ393241:PQJ393257 PGN393241:PGN393257 OWR393241:OWR393257 OMV393241:OMV393257 OCZ393241:OCZ393257 NTD393241:NTD393257 NJH393241:NJH393257 MZL393241:MZL393257 MPP393241:MPP393257 MFT393241:MFT393257 LVX393241:LVX393257 LMB393241:LMB393257 LCF393241:LCF393257 KSJ393241:KSJ393257 KIN393241:KIN393257 JYR393241:JYR393257 JOV393241:JOV393257 JEZ393241:JEZ393257 IVD393241:IVD393257 ILH393241:ILH393257 IBL393241:IBL393257 HRP393241:HRP393257 HHT393241:HHT393257 GXX393241:GXX393257 GOB393241:GOB393257 GEF393241:GEF393257 FUJ393241:FUJ393257 FKN393241:FKN393257 FAR393241:FAR393257 EQV393241:EQV393257 EGZ393241:EGZ393257 DXD393241:DXD393257 DNH393241:DNH393257 DDL393241:DDL393257 CTP393241:CTP393257 CJT393241:CJT393257 BZX393241:BZX393257 BQB393241:BQB393257 BGF393241:BGF393257 AWJ393241:AWJ393257 AMN393241:AMN393257 ACR393241:ACR393257 SV393241:SV393257 IZ393241:IZ393257 B393241:B393257 WVL327705:WVL327721 WLP327705:WLP327721 WBT327705:WBT327721 VRX327705:VRX327721 VIB327705:VIB327721 UYF327705:UYF327721 UOJ327705:UOJ327721 UEN327705:UEN327721 TUR327705:TUR327721 TKV327705:TKV327721 TAZ327705:TAZ327721 SRD327705:SRD327721 SHH327705:SHH327721 RXL327705:RXL327721 RNP327705:RNP327721 RDT327705:RDT327721 QTX327705:QTX327721 QKB327705:QKB327721 QAF327705:QAF327721 PQJ327705:PQJ327721 PGN327705:PGN327721 OWR327705:OWR327721 OMV327705:OMV327721 OCZ327705:OCZ327721 NTD327705:NTD327721 NJH327705:NJH327721 MZL327705:MZL327721 MPP327705:MPP327721 MFT327705:MFT327721 LVX327705:LVX327721 LMB327705:LMB327721 LCF327705:LCF327721 KSJ327705:KSJ327721 KIN327705:KIN327721 JYR327705:JYR327721 JOV327705:JOV327721 JEZ327705:JEZ327721 IVD327705:IVD327721 ILH327705:ILH327721 IBL327705:IBL327721 HRP327705:HRP327721 HHT327705:HHT327721 GXX327705:GXX327721 GOB327705:GOB327721 GEF327705:GEF327721 FUJ327705:FUJ327721 FKN327705:FKN327721 FAR327705:FAR327721 EQV327705:EQV327721 EGZ327705:EGZ327721 DXD327705:DXD327721 DNH327705:DNH327721 DDL327705:DDL327721 CTP327705:CTP327721 CJT327705:CJT327721 BZX327705:BZX327721 BQB327705:BQB327721 BGF327705:BGF327721 AWJ327705:AWJ327721 AMN327705:AMN327721 ACR327705:ACR327721 SV327705:SV327721 IZ327705:IZ327721 B327705:B327721 WVL262169:WVL262185 WLP262169:WLP262185 WBT262169:WBT262185 VRX262169:VRX262185 VIB262169:VIB262185 UYF262169:UYF262185 UOJ262169:UOJ262185 UEN262169:UEN262185 TUR262169:TUR262185 TKV262169:TKV262185 TAZ262169:TAZ262185 SRD262169:SRD262185 SHH262169:SHH262185 RXL262169:RXL262185 RNP262169:RNP262185 RDT262169:RDT262185 QTX262169:QTX262185 QKB262169:QKB262185 QAF262169:QAF262185 PQJ262169:PQJ262185 PGN262169:PGN262185 OWR262169:OWR262185 OMV262169:OMV262185 OCZ262169:OCZ262185 NTD262169:NTD262185 NJH262169:NJH262185 MZL262169:MZL262185 MPP262169:MPP262185 MFT262169:MFT262185 LVX262169:LVX262185 LMB262169:LMB262185 LCF262169:LCF262185 KSJ262169:KSJ262185 KIN262169:KIN262185 JYR262169:JYR262185 JOV262169:JOV262185 JEZ262169:JEZ262185 IVD262169:IVD262185 ILH262169:ILH262185 IBL262169:IBL262185 HRP262169:HRP262185 HHT262169:HHT262185 GXX262169:GXX262185 GOB262169:GOB262185 GEF262169:GEF262185 FUJ262169:FUJ262185 FKN262169:FKN262185 FAR262169:FAR262185 EQV262169:EQV262185 EGZ262169:EGZ262185 DXD262169:DXD262185 DNH262169:DNH262185 DDL262169:DDL262185 CTP262169:CTP262185 CJT262169:CJT262185 BZX262169:BZX262185 BQB262169:BQB262185 BGF262169:BGF262185 AWJ262169:AWJ262185 AMN262169:AMN262185 ACR262169:ACR262185 SV262169:SV262185 IZ262169:IZ262185 B262169:B262185 WVL196633:WVL196649 WLP196633:WLP196649 WBT196633:WBT196649 VRX196633:VRX196649 VIB196633:VIB196649 UYF196633:UYF196649 UOJ196633:UOJ196649 UEN196633:UEN196649 TUR196633:TUR196649 TKV196633:TKV196649 TAZ196633:TAZ196649 SRD196633:SRD196649 SHH196633:SHH196649 RXL196633:RXL196649 RNP196633:RNP196649 RDT196633:RDT196649 QTX196633:QTX196649 QKB196633:QKB196649 QAF196633:QAF196649 PQJ196633:PQJ196649 PGN196633:PGN196649 OWR196633:OWR196649 OMV196633:OMV196649 OCZ196633:OCZ196649 NTD196633:NTD196649 NJH196633:NJH196649 MZL196633:MZL196649 MPP196633:MPP196649 MFT196633:MFT196649 LVX196633:LVX196649 LMB196633:LMB196649 LCF196633:LCF196649 KSJ196633:KSJ196649 KIN196633:KIN196649 JYR196633:JYR196649 JOV196633:JOV196649 JEZ196633:JEZ196649 IVD196633:IVD196649 ILH196633:ILH196649 IBL196633:IBL196649 HRP196633:HRP196649 HHT196633:HHT196649 GXX196633:GXX196649 GOB196633:GOB196649 GEF196633:GEF196649 FUJ196633:FUJ196649 FKN196633:FKN196649 FAR196633:FAR196649 EQV196633:EQV196649 EGZ196633:EGZ196649 DXD196633:DXD196649 DNH196633:DNH196649 DDL196633:DDL196649 CTP196633:CTP196649 CJT196633:CJT196649 BZX196633:BZX196649 BQB196633:BQB196649 BGF196633:BGF196649 AWJ196633:AWJ196649 AMN196633:AMN196649 ACR196633:ACR196649 SV196633:SV196649 IZ196633:IZ196649 B196633:B196649 WVL131097:WVL131113 WLP131097:WLP131113 WBT131097:WBT131113 VRX131097:VRX131113 VIB131097:VIB131113 UYF131097:UYF131113 UOJ131097:UOJ131113 UEN131097:UEN131113 TUR131097:TUR131113 TKV131097:TKV131113 TAZ131097:TAZ131113 SRD131097:SRD131113 SHH131097:SHH131113 RXL131097:RXL131113 RNP131097:RNP131113 RDT131097:RDT131113 QTX131097:QTX131113 QKB131097:QKB131113 QAF131097:QAF131113 PQJ131097:PQJ131113 PGN131097:PGN131113 OWR131097:OWR131113 OMV131097:OMV131113 OCZ131097:OCZ131113 NTD131097:NTD131113 NJH131097:NJH131113 MZL131097:MZL131113 MPP131097:MPP131113 MFT131097:MFT131113 LVX131097:LVX131113 LMB131097:LMB131113 LCF131097:LCF131113 KSJ131097:KSJ131113 KIN131097:KIN131113 JYR131097:JYR131113 JOV131097:JOV131113 JEZ131097:JEZ131113 IVD131097:IVD131113 ILH131097:ILH131113 IBL131097:IBL131113 HRP131097:HRP131113 HHT131097:HHT131113 GXX131097:GXX131113 GOB131097:GOB131113 GEF131097:GEF131113 FUJ131097:FUJ131113 FKN131097:FKN131113 FAR131097:FAR131113 EQV131097:EQV131113 EGZ131097:EGZ131113 DXD131097:DXD131113 DNH131097:DNH131113 DDL131097:DDL131113 CTP131097:CTP131113 CJT131097:CJT131113 BZX131097:BZX131113 BQB131097:BQB131113 BGF131097:BGF131113 AWJ131097:AWJ131113 AMN131097:AMN131113 ACR131097:ACR131113 SV131097:SV131113 IZ131097:IZ131113 B131097:B131113 WVL65561:WVL65577 WLP65561:WLP65577 WBT65561:WBT65577 VRX65561:VRX65577 VIB65561:VIB65577 UYF65561:UYF65577 UOJ65561:UOJ65577 UEN65561:UEN65577 TUR65561:TUR65577 TKV65561:TKV65577 TAZ65561:TAZ65577 SRD65561:SRD65577 SHH65561:SHH65577 RXL65561:RXL65577 RNP65561:RNP65577 RDT65561:RDT65577 QTX65561:QTX65577 QKB65561:QKB65577 QAF65561:QAF65577 PQJ65561:PQJ65577 PGN65561:PGN65577 OWR65561:OWR65577 OMV65561:OMV65577 OCZ65561:OCZ65577 NTD65561:NTD65577 NJH65561:NJH65577 MZL65561:MZL65577 MPP65561:MPP65577 MFT65561:MFT65577 LVX65561:LVX65577 LMB65561:LMB65577 LCF65561:LCF65577 KSJ65561:KSJ65577 KIN65561:KIN65577 JYR65561:JYR65577 JOV65561:JOV65577 JEZ65561:JEZ65577 IVD65561:IVD65577 ILH65561:ILH65577 IBL65561:IBL65577 HRP65561:HRP65577 HHT65561:HHT65577 GXX65561:GXX65577 GOB65561:GOB65577 GEF65561:GEF65577 FUJ65561:FUJ65577 FKN65561:FKN65577 FAR65561:FAR65577 EQV65561:EQV65577 EGZ65561:EGZ65577 DXD65561:DXD65577 DNH65561:DNH65577 DDL65561:DDL65577 CTP65561:CTP65577 CJT65561:CJT65577 BZX65561:BZX65577 BQB65561:BQB65577 BGF65561:BGF65577 AWJ65561:AWJ65577 AMN65561:AMN65577 ACR65561:ACR65577 SV65561:SV65577 IZ65561:IZ65577 B65561:B65577 IZ28:IZ41 WLP28:WLP41 WBT28:WBT41 VRX28:VRX41 VIB28:VIB41 UYF28:UYF41 UOJ28:UOJ41 UEN28:UEN41 TUR28:TUR41 TKV28:TKV41 TAZ28:TAZ41 SRD28:SRD41 SHH28:SHH41 RXL28:RXL41 RNP28:RNP41 RDT28:RDT41 QTX28:QTX41 QKB28:QKB41 QAF28:QAF41 PQJ28:PQJ41 PGN28:PGN41 OWR28:OWR41 OMV28:OMV41 OCZ28:OCZ41 NTD28:NTD41 NJH28:NJH41 MZL28:MZL41 MPP28:MPP41 MFT28:MFT41 LVX28:LVX41 LMB28:LMB41 LCF28:LCF41 KSJ28:KSJ41 KIN28:KIN41 JYR28:JYR41 JOV28:JOV41 JEZ28:JEZ41 IVD28:IVD41 ILH28:ILH41 IBL28:IBL41 HRP28:HRP41 HHT28:HHT41 GXX28:GXX41 GOB28:GOB41 GEF28:GEF41 FUJ28:FUJ41 FKN28:FKN41 FAR28:FAR41 EQV28:EQV41 EGZ28:EGZ41 DXD28:DXD41 DNH28:DNH41 DDL28:DDL41 CTP28:CTP41 CJT28:CJT41 BZX28:BZX41 BQB28:BQB41 BGF28:BGF41 AWJ28:AWJ41 AMN28:AMN41 ACR28:ACR41 SV28:SV41 WVL28:WVL41 B28:B41" xr:uid="{3E109F65-BCF4-4F87-AA76-F4F95E687627}">
      <formula1>$B$1:$B$3</formula1>
    </dataValidation>
    <dataValidation type="list" allowBlank="1" showInputMessage="1" showErrorMessage="1" sqref="WVU983065:WVU983081 WLY983065:WLY983081 WCC983065:WCC983081 VSG983065:VSG983081 VIK983065:VIK983081 UYO983065:UYO983081 UOS983065:UOS983081 UEW983065:UEW983081 TVA983065:TVA983081 TLE983065:TLE983081 TBI983065:TBI983081 SRM983065:SRM983081 SHQ983065:SHQ983081 RXU983065:RXU983081 RNY983065:RNY983081 REC983065:REC983081 QUG983065:QUG983081 QKK983065:QKK983081 QAO983065:QAO983081 PQS983065:PQS983081 PGW983065:PGW983081 OXA983065:OXA983081 ONE983065:ONE983081 ODI983065:ODI983081 NTM983065:NTM983081 NJQ983065:NJQ983081 MZU983065:MZU983081 MPY983065:MPY983081 MGC983065:MGC983081 LWG983065:LWG983081 LMK983065:LMK983081 LCO983065:LCO983081 KSS983065:KSS983081 KIW983065:KIW983081 JZA983065:JZA983081 JPE983065:JPE983081 JFI983065:JFI983081 IVM983065:IVM983081 ILQ983065:ILQ983081 IBU983065:IBU983081 HRY983065:HRY983081 HIC983065:HIC983081 GYG983065:GYG983081 GOK983065:GOK983081 GEO983065:GEO983081 FUS983065:FUS983081 FKW983065:FKW983081 FBA983065:FBA983081 ERE983065:ERE983081 EHI983065:EHI983081 DXM983065:DXM983081 DNQ983065:DNQ983081 DDU983065:DDU983081 CTY983065:CTY983081 CKC983065:CKC983081 CAG983065:CAG983081 BQK983065:BQK983081 BGO983065:BGO983081 AWS983065:AWS983081 AMW983065:AMW983081 ADA983065:ADA983081 TE983065:TE983081 JI983065:JI983081 M983065:M983081 WVU917529:WVU917545 WLY917529:WLY917545 WCC917529:WCC917545 VSG917529:VSG917545 VIK917529:VIK917545 UYO917529:UYO917545 UOS917529:UOS917545 UEW917529:UEW917545 TVA917529:TVA917545 TLE917529:TLE917545 TBI917529:TBI917545 SRM917529:SRM917545 SHQ917529:SHQ917545 RXU917529:RXU917545 RNY917529:RNY917545 REC917529:REC917545 QUG917529:QUG917545 QKK917529:QKK917545 QAO917529:QAO917545 PQS917529:PQS917545 PGW917529:PGW917545 OXA917529:OXA917545 ONE917529:ONE917545 ODI917529:ODI917545 NTM917529:NTM917545 NJQ917529:NJQ917545 MZU917529:MZU917545 MPY917529:MPY917545 MGC917529:MGC917545 LWG917529:LWG917545 LMK917529:LMK917545 LCO917529:LCO917545 KSS917529:KSS917545 KIW917529:KIW917545 JZA917529:JZA917545 JPE917529:JPE917545 JFI917529:JFI917545 IVM917529:IVM917545 ILQ917529:ILQ917545 IBU917529:IBU917545 HRY917529:HRY917545 HIC917529:HIC917545 GYG917529:GYG917545 GOK917529:GOK917545 GEO917529:GEO917545 FUS917529:FUS917545 FKW917529:FKW917545 FBA917529:FBA917545 ERE917529:ERE917545 EHI917529:EHI917545 DXM917529:DXM917545 DNQ917529:DNQ917545 DDU917529:DDU917545 CTY917529:CTY917545 CKC917529:CKC917545 CAG917529:CAG917545 BQK917529:BQK917545 BGO917529:BGO917545 AWS917529:AWS917545 AMW917529:AMW917545 ADA917529:ADA917545 TE917529:TE917545 JI917529:JI917545 M917529:M917545 WVU851993:WVU852009 WLY851993:WLY852009 WCC851993:WCC852009 VSG851993:VSG852009 VIK851993:VIK852009 UYO851993:UYO852009 UOS851993:UOS852009 UEW851993:UEW852009 TVA851993:TVA852009 TLE851993:TLE852009 TBI851993:TBI852009 SRM851993:SRM852009 SHQ851993:SHQ852009 RXU851993:RXU852009 RNY851993:RNY852009 REC851993:REC852009 QUG851993:QUG852009 QKK851993:QKK852009 QAO851993:QAO852009 PQS851993:PQS852009 PGW851993:PGW852009 OXA851993:OXA852009 ONE851993:ONE852009 ODI851993:ODI852009 NTM851993:NTM852009 NJQ851993:NJQ852009 MZU851993:MZU852009 MPY851993:MPY852009 MGC851993:MGC852009 LWG851993:LWG852009 LMK851993:LMK852009 LCO851993:LCO852009 KSS851993:KSS852009 KIW851993:KIW852009 JZA851993:JZA852009 JPE851993:JPE852009 JFI851993:JFI852009 IVM851993:IVM852009 ILQ851993:ILQ852009 IBU851993:IBU852009 HRY851993:HRY852009 HIC851993:HIC852009 GYG851993:GYG852009 GOK851993:GOK852009 GEO851993:GEO852009 FUS851993:FUS852009 FKW851993:FKW852009 FBA851993:FBA852009 ERE851993:ERE852009 EHI851993:EHI852009 DXM851993:DXM852009 DNQ851993:DNQ852009 DDU851993:DDU852009 CTY851993:CTY852009 CKC851993:CKC852009 CAG851993:CAG852009 BQK851993:BQK852009 BGO851993:BGO852009 AWS851993:AWS852009 AMW851993:AMW852009 ADA851993:ADA852009 TE851993:TE852009 JI851993:JI852009 M851993:M852009 WVU786457:WVU786473 WLY786457:WLY786473 WCC786457:WCC786473 VSG786457:VSG786473 VIK786457:VIK786473 UYO786457:UYO786473 UOS786457:UOS786473 UEW786457:UEW786473 TVA786457:TVA786473 TLE786457:TLE786473 TBI786457:TBI786473 SRM786457:SRM786473 SHQ786457:SHQ786473 RXU786457:RXU786473 RNY786457:RNY786473 REC786457:REC786473 QUG786457:QUG786473 QKK786457:QKK786473 QAO786457:QAO786473 PQS786457:PQS786473 PGW786457:PGW786473 OXA786457:OXA786473 ONE786457:ONE786473 ODI786457:ODI786473 NTM786457:NTM786473 NJQ786457:NJQ786473 MZU786457:MZU786473 MPY786457:MPY786473 MGC786457:MGC786473 LWG786457:LWG786473 LMK786457:LMK786473 LCO786457:LCO786473 KSS786457:KSS786473 KIW786457:KIW786473 JZA786457:JZA786473 JPE786457:JPE786473 JFI786457:JFI786473 IVM786457:IVM786473 ILQ786457:ILQ786473 IBU786457:IBU786473 HRY786457:HRY786473 HIC786457:HIC786473 GYG786457:GYG786473 GOK786457:GOK786473 GEO786457:GEO786473 FUS786457:FUS786473 FKW786457:FKW786473 FBA786457:FBA786473 ERE786457:ERE786473 EHI786457:EHI786473 DXM786457:DXM786473 DNQ786457:DNQ786473 DDU786457:DDU786473 CTY786457:CTY786473 CKC786457:CKC786473 CAG786457:CAG786473 BQK786457:BQK786473 BGO786457:BGO786473 AWS786457:AWS786473 AMW786457:AMW786473 ADA786457:ADA786473 TE786457:TE786473 JI786457:JI786473 M786457:M786473 WVU720921:WVU720937 WLY720921:WLY720937 WCC720921:WCC720937 VSG720921:VSG720937 VIK720921:VIK720937 UYO720921:UYO720937 UOS720921:UOS720937 UEW720921:UEW720937 TVA720921:TVA720937 TLE720921:TLE720937 TBI720921:TBI720937 SRM720921:SRM720937 SHQ720921:SHQ720937 RXU720921:RXU720937 RNY720921:RNY720937 REC720921:REC720937 QUG720921:QUG720937 QKK720921:QKK720937 QAO720921:QAO720937 PQS720921:PQS720937 PGW720921:PGW720937 OXA720921:OXA720937 ONE720921:ONE720937 ODI720921:ODI720937 NTM720921:NTM720937 NJQ720921:NJQ720937 MZU720921:MZU720937 MPY720921:MPY720937 MGC720921:MGC720937 LWG720921:LWG720937 LMK720921:LMK720937 LCO720921:LCO720937 KSS720921:KSS720937 KIW720921:KIW720937 JZA720921:JZA720937 JPE720921:JPE720937 JFI720921:JFI720937 IVM720921:IVM720937 ILQ720921:ILQ720937 IBU720921:IBU720937 HRY720921:HRY720937 HIC720921:HIC720937 GYG720921:GYG720937 GOK720921:GOK720937 GEO720921:GEO720937 FUS720921:FUS720937 FKW720921:FKW720937 FBA720921:FBA720937 ERE720921:ERE720937 EHI720921:EHI720937 DXM720921:DXM720937 DNQ720921:DNQ720937 DDU720921:DDU720937 CTY720921:CTY720937 CKC720921:CKC720937 CAG720921:CAG720937 BQK720921:BQK720937 BGO720921:BGO720937 AWS720921:AWS720937 AMW720921:AMW720937 ADA720921:ADA720937 TE720921:TE720937 JI720921:JI720937 M720921:M720937 WVU655385:WVU655401 WLY655385:WLY655401 WCC655385:WCC655401 VSG655385:VSG655401 VIK655385:VIK655401 UYO655385:UYO655401 UOS655385:UOS655401 UEW655385:UEW655401 TVA655385:TVA655401 TLE655385:TLE655401 TBI655385:TBI655401 SRM655385:SRM655401 SHQ655385:SHQ655401 RXU655385:RXU655401 RNY655385:RNY655401 REC655385:REC655401 QUG655385:QUG655401 QKK655385:QKK655401 QAO655385:QAO655401 PQS655385:PQS655401 PGW655385:PGW655401 OXA655385:OXA655401 ONE655385:ONE655401 ODI655385:ODI655401 NTM655385:NTM655401 NJQ655385:NJQ655401 MZU655385:MZU655401 MPY655385:MPY655401 MGC655385:MGC655401 LWG655385:LWG655401 LMK655385:LMK655401 LCO655385:LCO655401 KSS655385:KSS655401 KIW655385:KIW655401 JZA655385:JZA655401 JPE655385:JPE655401 JFI655385:JFI655401 IVM655385:IVM655401 ILQ655385:ILQ655401 IBU655385:IBU655401 HRY655385:HRY655401 HIC655385:HIC655401 GYG655385:GYG655401 GOK655385:GOK655401 GEO655385:GEO655401 FUS655385:FUS655401 FKW655385:FKW655401 FBA655385:FBA655401 ERE655385:ERE655401 EHI655385:EHI655401 DXM655385:DXM655401 DNQ655385:DNQ655401 DDU655385:DDU655401 CTY655385:CTY655401 CKC655385:CKC655401 CAG655385:CAG655401 BQK655385:BQK655401 BGO655385:BGO655401 AWS655385:AWS655401 AMW655385:AMW655401 ADA655385:ADA655401 TE655385:TE655401 JI655385:JI655401 M655385:M655401 WVU589849:WVU589865 WLY589849:WLY589865 WCC589849:WCC589865 VSG589849:VSG589865 VIK589849:VIK589865 UYO589849:UYO589865 UOS589849:UOS589865 UEW589849:UEW589865 TVA589849:TVA589865 TLE589849:TLE589865 TBI589849:TBI589865 SRM589849:SRM589865 SHQ589849:SHQ589865 RXU589849:RXU589865 RNY589849:RNY589865 REC589849:REC589865 QUG589849:QUG589865 QKK589849:QKK589865 QAO589849:QAO589865 PQS589849:PQS589865 PGW589849:PGW589865 OXA589849:OXA589865 ONE589849:ONE589865 ODI589849:ODI589865 NTM589849:NTM589865 NJQ589849:NJQ589865 MZU589849:MZU589865 MPY589849:MPY589865 MGC589849:MGC589865 LWG589849:LWG589865 LMK589849:LMK589865 LCO589849:LCO589865 KSS589849:KSS589865 KIW589849:KIW589865 JZA589849:JZA589865 JPE589849:JPE589865 JFI589849:JFI589865 IVM589849:IVM589865 ILQ589849:ILQ589865 IBU589849:IBU589865 HRY589849:HRY589865 HIC589849:HIC589865 GYG589849:GYG589865 GOK589849:GOK589865 GEO589849:GEO589865 FUS589849:FUS589865 FKW589849:FKW589865 FBA589849:FBA589865 ERE589849:ERE589865 EHI589849:EHI589865 DXM589849:DXM589865 DNQ589849:DNQ589865 DDU589849:DDU589865 CTY589849:CTY589865 CKC589849:CKC589865 CAG589849:CAG589865 BQK589849:BQK589865 BGO589849:BGO589865 AWS589849:AWS589865 AMW589849:AMW589865 ADA589849:ADA589865 TE589849:TE589865 JI589849:JI589865 M589849:M589865 WVU524313:WVU524329 WLY524313:WLY524329 WCC524313:WCC524329 VSG524313:VSG524329 VIK524313:VIK524329 UYO524313:UYO524329 UOS524313:UOS524329 UEW524313:UEW524329 TVA524313:TVA524329 TLE524313:TLE524329 TBI524313:TBI524329 SRM524313:SRM524329 SHQ524313:SHQ524329 RXU524313:RXU524329 RNY524313:RNY524329 REC524313:REC524329 QUG524313:QUG524329 QKK524313:QKK524329 QAO524313:QAO524329 PQS524313:PQS524329 PGW524313:PGW524329 OXA524313:OXA524329 ONE524313:ONE524329 ODI524313:ODI524329 NTM524313:NTM524329 NJQ524313:NJQ524329 MZU524313:MZU524329 MPY524313:MPY524329 MGC524313:MGC524329 LWG524313:LWG524329 LMK524313:LMK524329 LCO524313:LCO524329 KSS524313:KSS524329 KIW524313:KIW524329 JZA524313:JZA524329 JPE524313:JPE524329 JFI524313:JFI524329 IVM524313:IVM524329 ILQ524313:ILQ524329 IBU524313:IBU524329 HRY524313:HRY524329 HIC524313:HIC524329 GYG524313:GYG524329 GOK524313:GOK524329 GEO524313:GEO524329 FUS524313:FUS524329 FKW524313:FKW524329 FBA524313:FBA524329 ERE524313:ERE524329 EHI524313:EHI524329 DXM524313:DXM524329 DNQ524313:DNQ524329 DDU524313:DDU524329 CTY524313:CTY524329 CKC524313:CKC524329 CAG524313:CAG524329 BQK524313:BQK524329 BGO524313:BGO524329 AWS524313:AWS524329 AMW524313:AMW524329 ADA524313:ADA524329 TE524313:TE524329 JI524313:JI524329 M524313:M524329 WVU458777:WVU458793 WLY458777:WLY458793 WCC458777:WCC458793 VSG458777:VSG458793 VIK458777:VIK458793 UYO458777:UYO458793 UOS458777:UOS458793 UEW458777:UEW458793 TVA458777:TVA458793 TLE458777:TLE458793 TBI458777:TBI458793 SRM458777:SRM458793 SHQ458777:SHQ458793 RXU458777:RXU458793 RNY458777:RNY458793 REC458777:REC458793 QUG458777:QUG458793 QKK458777:QKK458793 QAO458777:QAO458793 PQS458777:PQS458793 PGW458777:PGW458793 OXA458777:OXA458793 ONE458777:ONE458793 ODI458777:ODI458793 NTM458777:NTM458793 NJQ458777:NJQ458793 MZU458777:MZU458793 MPY458777:MPY458793 MGC458777:MGC458793 LWG458777:LWG458793 LMK458777:LMK458793 LCO458777:LCO458793 KSS458777:KSS458793 KIW458777:KIW458793 JZA458777:JZA458793 JPE458777:JPE458793 JFI458777:JFI458793 IVM458777:IVM458793 ILQ458777:ILQ458793 IBU458777:IBU458793 HRY458777:HRY458793 HIC458777:HIC458793 GYG458777:GYG458793 GOK458777:GOK458793 GEO458777:GEO458793 FUS458777:FUS458793 FKW458777:FKW458793 FBA458777:FBA458793 ERE458777:ERE458793 EHI458777:EHI458793 DXM458777:DXM458793 DNQ458777:DNQ458793 DDU458777:DDU458793 CTY458777:CTY458793 CKC458777:CKC458793 CAG458777:CAG458793 BQK458777:BQK458793 BGO458777:BGO458793 AWS458777:AWS458793 AMW458777:AMW458793 ADA458777:ADA458793 TE458777:TE458793 JI458777:JI458793 M458777:M458793 WVU393241:WVU393257 WLY393241:WLY393257 WCC393241:WCC393257 VSG393241:VSG393257 VIK393241:VIK393257 UYO393241:UYO393257 UOS393241:UOS393257 UEW393241:UEW393257 TVA393241:TVA393257 TLE393241:TLE393257 TBI393241:TBI393257 SRM393241:SRM393257 SHQ393241:SHQ393257 RXU393241:RXU393257 RNY393241:RNY393257 REC393241:REC393257 QUG393241:QUG393257 QKK393241:QKK393257 QAO393241:QAO393257 PQS393241:PQS393257 PGW393241:PGW393257 OXA393241:OXA393257 ONE393241:ONE393257 ODI393241:ODI393257 NTM393241:NTM393257 NJQ393241:NJQ393257 MZU393241:MZU393257 MPY393241:MPY393257 MGC393241:MGC393257 LWG393241:LWG393257 LMK393241:LMK393257 LCO393241:LCO393257 KSS393241:KSS393257 KIW393241:KIW393257 JZA393241:JZA393257 JPE393241:JPE393257 JFI393241:JFI393257 IVM393241:IVM393257 ILQ393241:ILQ393257 IBU393241:IBU393257 HRY393241:HRY393257 HIC393241:HIC393257 GYG393241:GYG393257 GOK393241:GOK393257 GEO393241:GEO393257 FUS393241:FUS393257 FKW393241:FKW393257 FBA393241:FBA393257 ERE393241:ERE393257 EHI393241:EHI393257 DXM393241:DXM393257 DNQ393241:DNQ393257 DDU393241:DDU393257 CTY393241:CTY393257 CKC393241:CKC393257 CAG393241:CAG393257 BQK393241:BQK393257 BGO393241:BGO393257 AWS393241:AWS393257 AMW393241:AMW393257 ADA393241:ADA393257 TE393241:TE393257 JI393241:JI393257 M393241:M393257 WVU327705:WVU327721 WLY327705:WLY327721 WCC327705:WCC327721 VSG327705:VSG327721 VIK327705:VIK327721 UYO327705:UYO327721 UOS327705:UOS327721 UEW327705:UEW327721 TVA327705:TVA327721 TLE327705:TLE327721 TBI327705:TBI327721 SRM327705:SRM327721 SHQ327705:SHQ327721 RXU327705:RXU327721 RNY327705:RNY327721 REC327705:REC327721 QUG327705:QUG327721 QKK327705:QKK327721 QAO327705:QAO327721 PQS327705:PQS327721 PGW327705:PGW327721 OXA327705:OXA327721 ONE327705:ONE327721 ODI327705:ODI327721 NTM327705:NTM327721 NJQ327705:NJQ327721 MZU327705:MZU327721 MPY327705:MPY327721 MGC327705:MGC327721 LWG327705:LWG327721 LMK327705:LMK327721 LCO327705:LCO327721 KSS327705:KSS327721 KIW327705:KIW327721 JZA327705:JZA327721 JPE327705:JPE327721 JFI327705:JFI327721 IVM327705:IVM327721 ILQ327705:ILQ327721 IBU327705:IBU327721 HRY327705:HRY327721 HIC327705:HIC327721 GYG327705:GYG327721 GOK327705:GOK327721 GEO327705:GEO327721 FUS327705:FUS327721 FKW327705:FKW327721 FBA327705:FBA327721 ERE327705:ERE327721 EHI327705:EHI327721 DXM327705:DXM327721 DNQ327705:DNQ327721 DDU327705:DDU327721 CTY327705:CTY327721 CKC327705:CKC327721 CAG327705:CAG327721 BQK327705:BQK327721 BGO327705:BGO327721 AWS327705:AWS327721 AMW327705:AMW327721 ADA327705:ADA327721 TE327705:TE327721 JI327705:JI327721 M327705:M327721 WVU262169:WVU262185 WLY262169:WLY262185 WCC262169:WCC262185 VSG262169:VSG262185 VIK262169:VIK262185 UYO262169:UYO262185 UOS262169:UOS262185 UEW262169:UEW262185 TVA262169:TVA262185 TLE262169:TLE262185 TBI262169:TBI262185 SRM262169:SRM262185 SHQ262169:SHQ262185 RXU262169:RXU262185 RNY262169:RNY262185 REC262169:REC262185 QUG262169:QUG262185 QKK262169:QKK262185 QAO262169:QAO262185 PQS262169:PQS262185 PGW262169:PGW262185 OXA262169:OXA262185 ONE262169:ONE262185 ODI262169:ODI262185 NTM262169:NTM262185 NJQ262169:NJQ262185 MZU262169:MZU262185 MPY262169:MPY262185 MGC262169:MGC262185 LWG262169:LWG262185 LMK262169:LMK262185 LCO262169:LCO262185 KSS262169:KSS262185 KIW262169:KIW262185 JZA262169:JZA262185 JPE262169:JPE262185 JFI262169:JFI262185 IVM262169:IVM262185 ILQ262169:ILQ262185 IBU262169:IBU262185 HRY262169:HRY262185 HIC262169:HIC262185 GYG262169:GYG262185 GOK262169:GOK262185 GEO262169:GEO262185 FUS262169:FUS262185 FKW262169:FKW262185 FBA262169:FBA262185 ERE262169:ERE262185 EHI262169:EHI262185 DXM262169:DXM262185 DNQ262169:DNQ262185 DDU262169:DDU262185 CTY262169:CTY262185 CKC262169:CKC262185 CAG262169:CAG262185 BQK262169:BQK262185 BGO262169:BGO262185 AWS262169:AWS262185 AMW262169:AMW262185 ADA262169:ADA262185 TE262169:TE262185 JI262169:JI262185 M262169:M262185 WVU196633:WVU196649 WLY196633:WLY196649 WCC196633:WCC196649 VSG196633:VSG196649 VIK196633:VIK196649 UYO196633:UYO196649 UOS196633:UOS196649 UEW196633:UEW196649 TVA196633:TVA196649 TLE196633:TLE196649 TBI196633:TBI196649 SRM196633:SRM196649 SHQ196633:SHQ196649 RXU196633:RXU196649 RNY196633:RNY196649 REC196633:REC196649 QUG196633:QUG196649 QKK196633:QKK196649 QAO196633:QAO196649 PQS196633:PQS196649 PGW196633:PGW196649 OXA196633:OXA196649 ONE196633:ONE196649 ODI196633:ODI196649 NTM196633:NTM196649 NJQ196633:NJQ196649 MZU196633:MZU196649 MPY196633:MPY196649 MGC196633:MGC196649 LWG196633:LWG196649 LMK196633:LMK196649 LCO196633:LCO196649 KSS196633:KSS196649 KIW196633:KIW196649 JZA196633:JZA196649 JPE196633:JPE196649 JFI196633:JFI196649 IVM196633:IVM196649 ILQ196633:ILQ196649 IBU196633:IBU196649 HRY196633:HRY196649 HIC196633:HIC196649 GYG196633:GYG196649 GOK196633:GOK196649 GEO196633:GEO196649 FUS196633:FUS196649 FKW196633:FKW196649 FBA196633:FBA196649 ERE196633:ERE196649 EHI196633:EHI196649 DXM196633:DXM196649 DNQ196633:DNQ196649 DDU196633:DDU196649 CTY196633:CTY196649 CKC196633:CKC196649 CAG196633:CAG196649 BQK196633:BQK196649 BGO196633:BGO196649 AWS196633:AWS196649 AMW196633:AMW196649 ADA196633:ADA196649 TE196633:TE196649 JI196633:JI196649 M196633:M196649 WVU131097:WVU131113 WLY131097:WLY131113 WCC131097:WCC131113 VSG131097:VSG131113 VIK131097:VIK131113 UYO131097:UYO131113 UOS131097:UOS131113 UEW131097:UEW131113 TVA131097:TVA131113 TLE131097:TLE131113 TBI131097:TBI131113 SRM131097:SRM131113 SHQ131097:SHQ131113 RXU131097:RXU131113 RNY131097:RNY131113 REC131097:REC131113 QUG131097:QUG131113 QKK131097:QKK131113 QAO131097:QAO131113 PQS131097:PQS131113 PGW131097:PGW131113 OXA131097:OXA131113 ONE131097:ONE131113 ODI131097:ODI131113 NTM131097:NTM131113 NJQ131097:NJQ131113 MZU131097:MZU131113 MPY131097:MPY131113 MGC131097:MGC131113 LWG131097:LWG131113 LMK131097:LMK131113 LCO131097:LCO131113 KSS131097:KSS131113 KIW131097:KIW131113 JZA131097:JZA131113 JPE131097:JPE131113 JFI131097:JFI131113 IVM131097:IVM131113 ILQ131097:ILQ131113 IBU131097:IBU131113 HRY131097:HRY131113 HIC131097:HIC131113 GYG131097:GYG131113 GOK131097:GOK131113 GEO131097:GEO131113 FUS131097:FUS131113 FKW131097:FKW131113 FBA131097:FBA131113 ERE131097:ERE131113 EHI131097:EHI131113 DXM131097:DXM131113 DNQ131097:DNQ131113 DDU131097:DDU131113 CTY131097:CTY131113 CKC131097:CKC131113 CAG131097:CAG131113 BQK131097:BQK131113 BGO131097:BGO131113 AWS131097:AWS131113 AMW131097:AMW131113 ADA131097:ADA131113 TE131097:TE131113 JI131097:JI131113 M131097:M131113 WVU65561:WVU65577 WLY65561:WLY65577 WCC65561:WCC65577 VSG65561:VSG65577 VIK65561:VIK65577 UYO65561:UYO65577 UOS65561:UOS65577 UEW65561:UEW65577 TVA65561:TVA65577 TLE65561:TLE65577 TBI65561:TBI65577 SRM65561:SRM65577 SHQ65561:SHQ65577 RXU65561:RXU65577 RNY65561:RNY65577 REC65561:REC65577 QUG65561:QUG65577 QKK65561:QKK65577 QAO65561:QAO65577 PQS65561:PQS65577 PGW65561:PGW65577 OXA65561:OXA65577 ONE65561:ONE65577 ODI65561:ODI65577 NTM65561:NTM65577 NJQ65561:NJQ65577 MZU65561:MZU65577 MPY65561:MPY65577 MGC65561:MGC65577 LWG65561:LWG65577 LMK65561:LMK65577 LCO65561:LCO65577 KSS65561:KSS65577 KIW65561:KIW65577 JZA65561:JZA65577 JPE65561:JPE65577 JFI65561:JFI65577 IVM65561:IVM65577 ILQ65561:ILQ65577 IBU65561:IBU65577 HRY65561:HRY65577 HIC65561:HIC65577 GYG65561:GYG65577 GOK65561:GOK65577 GEO65561:GEO65577 FUS65561:FUS65577 FKW65561:FKW65577 FBA65561:FBA65577 ERE65561:ERE65577 EHI65561:EHI65577 DXM65561:DXM65577 DNQ65561:DNQ65577 DDU65561:DDU65577 CTY65561:CTY65577 CKC65561:CKC65577 CAG65561:CAG65577 BQK65561:BQK65577 BGO65561:BGO65577 AWS65561:AWS65577 AMW65561:AMW65577 ADA65561:ADA65577 TE65561:TE65577 JI65561:JI65577 M65561:M65577 WLY28:WLY41 WCC28:WCC41 VSG28:VSG41 VIK28:VIK41 UYO28:UYO41 UOS28:UOS41 UEW28:UEW41 TVA28:TVA41 TLE28:TLE41 TBI28:TBI41 SRM28:SRM41 SHQ28:SHQ41 RXU28:RXU41 RNY28:RNY41 REC28:REC41 QUG28:QUG41 QKK28:QKK41 QAO28:QAO41 PQS28:PQS41 PGW28:PGW41 OXA28:OXA41 ONE28:ONE41 ODI28:ODI41 NTM28:NTM41 NJQ28:NJQ41 MZU28:MZU41 MPY28:MPY41 MGC28:MGC41 LWG28:LWG41 LMK28:LMK41 LCO28:LCO41 KSS28:KSS41 KIW28:KIW41 JZA28:JZA41 JPE28:JPE41 JFI28:JFI41 IVM28:IVM41 ILQ28:ILQ41 IBU28:IBU41 HRY28:HRY41 HIC28:HIC41 GYG28:GYG41 GOK28:GOK41 GEO28:GEO41 FUS28:FUS41 FKW28:FKW41 FBA28:FBA41 ERE28:ERE41 EHI28:EHI41 DXM28:DXM41 DNQ28:DNQ41 DDU28:DDU41 CTY28:CTY41 CKC28:CKC41 CAG28:CAG41 BQK28:BQK41 BGO28:BGO41 AWS28:AWS41 AMW28:AMW41 ADA28:ADA41 TE28:TE41 WVU28:WVU41 JI28:JI41 M28:M41" xr:uid="{7C3A43F1-9015-42E8-B7FB-782293A40EDB}">
      <formula1>$M$1:$M$2</formula1>
    </dataValidation>
    <dataValidation type="list" allowBlank="1" showInputMessage="1" showErrorMessage="1" sqref="WVV983065:WVV983081 WLZ983065:WLZ983081 WCD983065:WCD983081 VSH983065:VSH983081 VIL983065:VIL983081 UYP983065:UYP983081 UOT983065:UOT983081 UEX983065:UEX983081 TVB983065:TVB983081 TLF983065:TLF983081 TBJ983065:TBJ983081 SRN983065:SRN983081 SHR983065:SHR983081 RXV983065:RXV983081 RNZ983065:RNZ983081 RED983065:RED983081 QUH983065:QUH983081 QKL983065:QKL983081 QAP983065:QAP983081 PQT983065:PQT983081 PGX983065:PGX983081 OXB983065:OXB983081 ONF983065:ONF983081 ODJ983065:ODJ983081 NTN983065:NTN983081 NJR983065:NJR983081 MZV983065:MZV983081 MPZ983065:MPZ983081 MGD983065:MGD983081 LWH983065:LWH983081 LML983065:LML983081 LCP983065:LCP983081 KST983065:KST983081 KIX983065:KIX983081 JZB983065:JZB983081 JPF983065:JPF983081 JFJ983065:JFJ983081 IVN983065:IVN983081 ILR983065:ILR983081 IBV983065:IBV983081 HRZ983065:HRZ983081 HID983065:HID983081 GYH983065:GYH983081 GOL983065:GOL983081 GEP983065:GEP983081 FUT983065:FUT983081 FKX983065:FKX983081 FBB983065:FBB983081 ERF983065:ERF983081 EHJ983065:EHJ983081 DXN983065:DXN983081 DNR983065:DNR983081 DDV983065:DDV983081 CTZ983065:CTZ983081 CKD983065:CKD983081 CAH983065:CAH983081 BQL983065:BQL983081 BGP983065:BGP983081 AWT983065:AWT983081 AMX983065:AMX983081 ADB983065:ADB983081 TF983065:TF983081 JJ983065:JJ983081 N983065:N983081 WVV917529:WVV917545 WLZ917529:WLZ917545 WCD917529:WCD917545 VSH917529:VSH917545 VIL917529:VIL917545 UYP917529:UYP917545 UOT917529:UOT917545 UEX917529:UEX917545 TVB917529:TVB917545 TLF917529:TLF917545 TBJ917529:TBJ917545 SRN917529:SRN917545 SHR917529:SHR917545 RXV917529:RXV917545 RNZ917529:RNZ917545 RED917529:RED917545 QUH917529:QUH917545 QKL917529:QKL917545 QAP917529:QAP917545 PQT917529:PQT917545 PGX917529:PGX917545 OXB917529:OXB917545 ONF917529:ONF917545 ODJ917529:ODJ917545 NTN917529:NTN917545 NJR917529:NJR917545 MZV917529:MZV917545 MPZ917529:MPZ917545 MGD917529:MGD917545 LWH917529:LWH917545 LML917529:LML917545 LCP917529:LCP917545 KST917529:KST917545 KIX917529:KIX917545 JZB917529:JZB917545 JPF917529:JPF917545 JFJ917529:JFJ917545 IVN917529:IVN917545 ILR917529:ILR917545 IBV917529:IBV917545 HRZ917529:HRZ917545 HID917529:HID917545 GYH917529:GYH917545 GOL917529:GOL917545 GEP917529:GEP917545 FUT917529:FUT917545 FKX917529:FKX917545 FBB917529:FBB917545 ERF917529:ERF917545 EHJ917529:EHJ917545 DXN917529:DXN917545 DNR917529:DNR917545 DDV917529:DDV917545 CTZ917529:CTZ917545 CKD917529:CKD917545 CAH917529:CAH917545 BQL917529:BQL917545 BGP917529:BGP917545 AWT917529:AWT917545 AMX917529:AMX917545 ADB917529:ADB917545 TF917529:TF917545 JJ917529:JJ917545 N917529:N917545 WVV851993:WVV852009 WLZ851993:WLZ852009 WCD851993:WCD852009 VSH851993:VSH852009 VIL851993:VIL852009 UYP851993:UYP852009 UOT851993:UOT852009 UEX851993:UEX852009 TVB851993:TVB852009 TLF851993:TLF852009 TBJ851993:TBJ852009 SRN851993:SRN852009 SHR851993:SHR852009 RXV851993:RXV852009 RNZ851993:RNZ852009 RED851993:RED852009 QUH851993:QUH852009 QKL851993:QKL852009 QAP851993:QAP852009 PQT851993:PQT852009 PGX851993:PGX852009 OXB851993:OXB852009 ONF851993:ONF852009 ODJ851993:ODJ852009 NTN851993:NTN852009 NJR851993:NJR852009 MZV851993:MZV852009 MPZ851993:MPZ852009 MGD851993:MGD852009 LWH851993:LWH852009 LML851993:LML852009 LCP851993:LCP852009 KST851993:KST852009 KIX851993:KIX852009 JZB851993:JZB852009 JPF851993:JPF852009 JFJ851993:JFJ852009 IVN851993:IVN852009 ILR851993:ILR852009 IBV851993:IBV852009 HRZ851993:HRZ852009 HID851993:HID852009 GYH851993:GYH852009 GOL851993:GOL852009 GEP851993:GEP852009 FUT851993:FUT852009 FKX851993:FKX852009 FBB851993:FBB852009 ERF851993:ERF852009 EHJ851993:EHJ852009 DXN851993:DXN852009 DNR851993:DNR852009 DDV851993:DDV852009 CTZ851993:CTZ852009 CKD851993:CKD852009 CAH851993:CAH852009 BQL851993:BQL852009 BGP851993:BGP852009 AWT851993:AWT852009 AMX851993:AMX852009 ADB851993:ADB852009 TF851993:TF852009 JJ851993:JJ852009 N851993:N852009 WVV786457:WVV786473 WLZ786457:WLZ786473 WCD786457:WCD786473 VSH786457:VSH786473 VIL786457:VIL786473 UYP786457:UYP786473 UOT786457:UOT786473 UEX786457:UEX786473 TVB786457:TVB786473 TLF786457:TLF786473 TBJ786457:TBJ786473 SRN786457:SRN786473 SHR786457:SHR786473 RXV786457:RXV786473 RNZ786457:RNZ786473 RED786457:RED786473 QUH786457:QUH786473 QKL786457:QKL786473 QAP786457:QAP786473 PQT786457:PQT786473 PGX786457:PGX786473 OXB786457:OXB786473 ONF786457:ONF786473 ODJ786457:ODJ786473 NTN786457:NTN786473 NJR786457:NJR786473 MZV786457:MZV786473 MPZ786457:MPZ786473 MGD786457:MGD786473 LWH786457:LWH786473 LML786457:LML786473 LCP786457:LCP786473 KST786457:KST786473 KIX786457:KIX786473 JZB786457:JZB786473 JPF786457:JPF786473 JFJ786457:JFJ786473 IVN786457:IVN786473 ILR786457:ILR786473 IBV786457:IBV786473 HRZ786457:HRZ786473 HID786457:HID786473 GYH786457:GYH786473 GOL786457:GOL786473 GEP786457:GEP786473 FUT786457:FUT786473 FKX786457:FKX786473 FBB786457:FBB786473 ERF786457:ERF786473 EHJ786457:EHJ786473 DXN786457:DXN786473 DNR786457:DNR786473 DDV786457:DDV786473 CTZ786457:CTZ786473 CKD786457:CKD786473 CAH786457:CAH786473 BQL786457:BQL786473 BGP786457:BGP786473 AWT786457:AWT786473 AMX786457:AMX786473 ADB786457:ADB786473 TF786457:TF786473 JJ786457:JJ786473 N786457:N786473 WVV720921:WVV720937 WLZ720921:WLZ720937 WCD720921:WCD720937 VSH720921:VSH720937 VIL720921:VIL720937 UYP720921:UYP720937 UOT720921:UOT720937 UEX720921:UEX720937 TVB720921:TVB720937 TLF720921:TLF720937 TBJ720921:TBJ720937 SRN720921:SRN720937 SHR720921:SHR720937 RXV720921:RXV720937 RNZ720921:RNZ720937 RED720921:RED720937 QUH720921:QUH720937 QKL720921:QKL720937 QAP720921:QAP720937 PQT720921:PQT720937 PGX720921:PGX720937 OXB720921:OXB720937 ONF720921:ONF720937 ODJ720921:ODJ720937 NTN720921:NTN720937 NJR720921:NJR720937 MZV720921:MZV720937 MPZ720921:MPZ720937 MGD720921:MGD720937 LWH720921:LWH720937 LML720921:LML720937 LCP720921:LCP720937 KST720921:KST720937 KIX720921:KIX720937 JZB720921:JZB720937 JPF720921:JPF720937 JFJ720921:JFJ720937 IVN720921:IVN720937 ILR720921:ILR720937 IBV720921:IBV720937 HRZ720921:HRZ720937 HID720921:HID720937 GYH720921:GYH720937 GOL720921:GOL720937 GEP720921:GEP720937 FUT720921:FUT720937 FKX720921:FKX720937 FBB720921:FBB720937 ERF720921:ERF720937 EHJ720921:EHJ720937 DXN720921:DXN720937 DNR720921:DNR720937 DDV720921:DDV720937 CTZ720921:CTZ720937 CKD720921:CKD720937 CAH720921:CAH720937 BQL720921:BQL720937 BGP720921:BGP720937 AWT720921:AWT720937 AMX720921:AMX720937 ADB720921:ADB720937 TF720921:TF720937 JJ720921:JJ720937 N720921:N720937 WVV655385:WVV655401 WLZ655385:WLZ655401 WCD655385:WCD655401 VSH655385:VSH655401 VIL655385:VIL655401 UYP655385:UYP655401 UOT655385:UOT655401 UEX655385:UEX655401 TVB655385:TVB655401 TLF655385:TLF655401 TBJ655385:TBJ655401 SRN655385:SRN655401 SHR655385:SHR655401 RXV655385:RXV655401 RNZ655385:RNZ655401 RED655385:RED655401 QUH655385:QUH655401 QKL655385:QKL655401 QAP655385:QAP655401 PQT655385:PQT655401 PGX655385:PGX655401 OXB655385:OXB655401 ONF655385:ONF655401 ODJ655385:ODJ655401 NTN655385:NTN655401 NJR655385:NJR655401 MZV655385:MZV655401 MPZ655385:MPZ655401 MGD655385:MGD655401 LWH655385:LWH655401 LML655385:LML655401 LCP655385:LCP655401 KST655385:KST655401 KIX655385:KIX655401 JZB655385:JZB655401 JPF655385:JPF655401 JFJ655385:JFJ655401 IVN655385:IVN655401 ILR655385:ILR655401 IBV655385:IBV655401 HRZ655385:HRZ655401 HID655385:HID655401 GYH655385:GYH655401 GOL655385:GOL655401 GEP655385:GEP655401 FUT655385:FUT655401 FKX655385:FKX655401 FBB655385:FBB655401 ERF655385:ERF655401 EHJ655385:EHJ655401 DXN655385:DXN655401 DNR655385:DNR655401 DDV655385:DDV655401 CTZ655385:CTZ655401 CKD655385:CKD655401 CAH655385:CAH655401 BQL655385:BQL655401 BGP655385:BGP655401 AWT655385:AWT655401 AMX655385:AMX655401 ADB655385:ADB655401 TF655385:TF655401 JJ655385:JJ655401 N655385:N655401 WVV589849:WVV589865 WLZ589849:WLZ589865 WCD589849:WCD589865 VSH589849:VSH589865 VIL589849:VIL589865 UYP589849:UYP589865 UOT589849:UOT589865 UEX589849:UEX589865 TVB589849:TVB589865 TLF589849:TLF589865 TBJ589849:TBJ589865 SRN589849:SRN589865 SHR589849:SHR589865 RXV589849:RXV589865 RNZ589849:RNZ589865 RED589849:RED589865 QUH589849:QUH589865 QKL589849:QKL589865 QAP589849:QAP589865 PQT589849:PQT589865 PGX589849:PGX589865 OXB589849:OXB589865 ONF589849:ONF589865 ODJ589849:ODJ589865 NTN589849:NTN589865 NJR589849:NJR589865 MZV589849:MZV589865 MPZ589849:MPZ589865 MGD589849:MGD589865 LWH589849:LWH589865 LML589849:LML589865 LCP589849:LCP589865 KST589849:KST589865 KIX589849:KIX589865 JZB589849:JZB589865 JPF589849:JPF589865 JFJ589849:JFJ589865 IVN589849:IVN589865 ILR589849:ILR589865 IBV589849:IBV589865 HRZ589849:HRZ589865 HID589849:HID589865 GYH589849:GYH589865 GOL589849:GOL589865 GEP589849:GEP589865 FUT589849:FUT589865 FKX589849:FKX589865 FBB589849:FBB589865 ERF589849:ERF589865 EHJ589849:EHJ589865 DXN589849:DXN589865 DNR589849:DNR589865 DDV589849:DDV589865 CTZ589849:CTZ589865 CKD589849:CKD589865 CAH589849:CAH589865 BQL589849:BQL589865 BGP589849:BGP589865 AWT589849:AWT589865 AMX589849:AMX589865 ADB589849:ADB589865 TF589849:TF589865 JJ589849:JJ589865 N589849:N589865 WVV524313:WVV524329 WLZ524313:WLZ524329 WCD524313:WCD524329 VSH524313:VSH524329 VIL524313:VIL524329 UYP524313:UYP524329 UOT524313:UOT524329 UEX524313:UEX524329 TVB524313:TVB524329 TLF524313:TLF524329 TBJ524313:TBJ524329 SRN524313:SRN524329 SHR524313:SHR524329 RXV524313:RXV524329 RNZ524313:RNZ524329 RED524313:RED524329 QUH524313:QUH524329 QKL524313:QKL524329 QAP524313:QAP524329 PQT524313:PQT524329 PGX524313:PGX524329 OXB524313:OXB524329 ONF524313:ONF524329 ODJ524313:ODJ524329 NTN524313:NTN524329 NJR524313:NJR524329 MZV524313:MZV524329 MPZ524313:MPZ524329 MGD524313:MGD524329 LWH524313:LWH524329 LML524313:LML524329 LCP524313:LCP524329 KST524313:KST524329 KIX524313:KIX524329 JZB524313:JZB524329 JPF524313:JPF524329 JFJ524313:JFJ524329 IVN524313:IVN524329 ILR524313:ILR524329 IBV524313:IBV524329 HRZ524313:HRZ524329 HID524313:HID524329 GYH524313:GYH524329 GOL524313:GOL524329 GEP524313:GEP524329 FUT524313:FUT524329 FKX524313:FKX524329 FBB524313:FBB524329 ERF524313:ERF524329 EHJ524313:EHJ524329 DXN524313:DXN524329 DNR524313:DNR524329 DDV524313:DDV524329 CTZ524313:CTZ524329 CKD524313:CKD524329 CAH524313:CAH524329 BQL524313:BQL524329 BGP524313:BGP524329 AWT524313:AWT524329 AMX524313:AMX524329 ADB524313:ADB524329 TF524313:TF524329 JJ524313:JJ524329 N524313:N524329 WVV458777:WVV458793 WLZ458777:WLZ458793 WCD458777:WCD458793 VSH458777:VSH458793 VIL458777:VIL458793 UYP458777:UYP458793 UOT458777:UOT458793 UEX458777:UEX458793 TVB458777:TVB458793 TLF458777:TLF458793 TBJ458777:TBJ458793 SRN458777:SRN458793 SHR458777:SHR458793 RXV458777:RXV458793 RNZ458777:RNZ458793 RED458777:RED458793 QUH458777:QUH458793 QKL458777:QKL458793 QAP458777:QAP458793 PQT458777:PQT458793 PGX458777:PGX458793 OXB458777:OXB458793 ONF458777:ONF458793 ODJ458777:ODJ458793 NTN458777:NTN458793 NJR458777:NJR458793 MZV458777:MZV458793 MPZ458777:MPZ458793 MGD458777:MGD458793 LWH458777:LWH458793 LML458777:LML458793 LCP458777:LCP458793 KST458777:KST458793 KIX458777:KIX458793 JZB458777:JZB458793 JPF458777:JPF458793 JFJ458777:JFJ458793 IVN458777:IVN458793 ILR458777:ILR458793 IBV458777:IBV458793 HRZ458777:HRZ458793 HID458777:HID458793 GYH458777:GYH458793 GOL458777:GOL458793 GEP458777:GEP458793 FUT458777:FUT458793 FKX458777:FKX458793 FBB458777:FBB458793 ERF458777:ERF458793 EHJ458777:EHJ458793 DXN458777:DXN458793 DNR458777:DNR458793 DDV458777:DDV458793 CTZ458777:CTZ458793 CKD458777:CKD458793 CAH458777:CAH458793 BQL458777:BQL458793 BGP458777:BGP458793 AWT458777:AWT458793 AMX458777:AMX458793 ADB458777:ADB458793 TF458777:TF458793 JJ458777:JJ458793 N458777:N458793 WVV393241:WVV393257 WLZ393241:WLZ393257 WCD393241:WCD393257 VSH393241:VSH393257 VIL393241:VIL393257 UYP393241:UYP393257 UOT393241:UOT393257 UEX393241:UEX393257 TVB393241:TVB393257 TLF393241:TLF393257 TBJ393241:TBJ393257 SRN393241:SRN393257 SHR393241:SHR393257 RXV393241:RXV393257 RNZ393241:RNZ393257 RED393241:RED393257 QUH393241:QUH393257 QKL393241:QKL393257 QAP393241:QAP393257 PQT393241:PQT393257 PGX393241:PGX393257 OXB393241:OXB393257 ONF393241:ONF393257 ODJ393241:ODJ393257 NTN393241:NTN393257 NJR393241:NJR393257 MZV393241:MZV393257 MPZ393241:MPZ393257 MGD393241:MGD393257 LWH393241:LWH393257 LML393241:LML393257 LCP393241:LCP393257 KST393241:KST393257 KIX393241:KIX393257 JZB393241:JZB393257 JPF393241:JPF393257 JFJ393241:JFJ393257 IVN393241:IVN393257 ILR393241:ILR393257 IBV393241:IBV393257 HRZ393241:HRZ393257 HID393241:HID393257 GYH393241:GYH393257 GOL393241:GOL393257 GEP393241:GEP393257 FUT393241:FUT393257 FKX393241:FKX393257 FBB393241:FBB393257 ERF393241:ERF393257 EHJ393241:EHJ393257 DXN393241:DXN393257 DNR393241:DNR393257 DDV393241:DDV393257 CTZ393241:CTZ393257 CKD393241:CKD393257 CAH393241:CAH393257 BQL393241:BQL393257 BGP393241:BGP393257 AWT393241:AWT393257 AMX393241:AMX393257 ADB393241:ADB393257 TF393241:TF393257 JJ393241:JJ393257 N393241:N393257 WVV327705:WVV327721 WLZ327705:WLZ327721 WCD327705:WCD327721 VSH327705:VSH327721 VIL327705:VIL327721 UYP327705:UYP327721 UOT327705:UOT327721 UEX327705:UEX327721 TVB327705:TVB327721 TLF327705:TLF327721 TBJ327705:TBJ327721 SRN327705:SRN327721 SHR327705:SHR327721 RXV327705:RXV327721 RNZ327705:RNZ327721 RED327705:RED327721 QUH327705:QUH327721 QKL327705:QKL327721 QAP327705:QAP327721 PQT327705:PQT327721 PGX327705:PGX327721 OXB327705:OXB327721 ONF327705:ONF327721 ODJ327705:ODJ327721 NTN327705:NTN327721 NJR327705:NJR327721 MZV327705:MZV327721 MPZ327705:MPZ327721 MGD327705:MGD327721 LWH327705:LWH327721 LML327705:LML327721 LCP327705:LCP327721 KST327705:KST327721 KIX327705:KIX327721 JZB327705:JZB327721 JPF327705:JPF327721 JFJ327705:JFJ327721 IVN327705:IVN327721 ILR327705:ILR327721 IBV327705:IBV327721 HRZ327705:HRZ327721 HID327705:HID327721 GYH327705:GYH327721 GOL327705:GOL327721 GEP327705:GEP327721 FUT327705:FUT327721 FKX327705:FKX327721 FBB327705:FBB327721 ERF327705:ERF327721 EHJ327705:EHJ327721 DXN327705:DXN327721 DNR327705:DNR327721 DDV327705:DDV327721 CTZ327705:CTZ327721 CKD327705:CKD327721 CAH327705:CAH327721 BQL327705:BQL327721 BGP327705:BGP327721 AWT327705:AWT327721 AMX327705:AMX327721 ADB327705:ADB327721 TF327705:TF327721 JJ327705:JJ327721 N327705:N327721 WVV262169:WVV262185 WLZ262169:WLZ262185 WCD262169:WCD262185 VSH262169:VSH262185 VIL262169:VIL262185 UYP262169:UYP262185 UOT262169:UOT262185 UEX262169:UEX262185 TVB262169:TVB262185 TLF262169:TLF262185 TBJ262169:TBJ262185 SRN262169:SRN262185 SHR262169:SHR262185 RXV262169:RXV262185 RNZ262169:RNZ262185 RED262169:RED262185 QUH262169:QUH262185 QKL262169:QKL262185 QAP262169:QAP262185 PQT262169:PQT262185 PGX262169:PGX262185 OXB262169:OXB262185 ONF262169:ONF262185 ODJ262169:ODJ262185 NTN262169:NTN262185 NJR262169:NJR262185 MZV262169:MZV262185 MPZ262169:MPZ262185 MGD262169:MGD262185 LWH262169:LWH262185 LML262169:LML262185 LCP262169:LCP262185 KST262169:KST262185 KIX262169:KIX262185 JZB262169:JZB262185 JPF262169:JPF262185 JFJ262169:JFJ262185 IVN262169:IVN262185 ILR262169:ILR262185 IBV262169:IBV262185 HRZ262169:HRZ262185 HID262169:HID262185 GYH262169:GYH262185 GOL262169:GOL262185 GEP262169:GEP262185 FUT262169:FUT262185 FKX262169:FKX262185 FBB262169:FBB262185 ERF262169:ERF262185 EHJ262169:EHJ262185 DXN262169:DXN262185 DNR262169:DNR262185 DDV262169:DDV262185 CTZ262169:CTZ262185 CKD262169:CKD262185 CAH262169:CAH262185 BQL262169:BQL262185 BGP262169:BGP262185 AWT262169:AWT262185 AMX262169:AMX262185 ADB262169:ADB262185 TF262169:TF262185 JJ262169:JJ262185 N262169:N262185 WVV196633:WVV196649 WLZ196633:WLZ196649 WCD196633:WCD196649 VSH196633:VSH196649 VIL196633:VIL196649 UYP196633:UYP196649 UOT196633:UOT196649 UEX196633:UEX196649 TVB196633:TVB196649 TLF196633:TLF196649 TBJ196633:TBJ196649 SRN196633:SRN196649 SHR196633:SHR196649 RXV196633:RXV196649 RNZ196633:RNZ196649 RED196633:RED196649 QUH196633:QUH196649 QKL196633:QKL196649 QAP196633:QAP196649 PQT196633:PQT196649 PGX196633:PGX196649 OXB196633:OXB196649 ONF196633:ONF196649 ODJ196633:ODJ196649 NTN196633:NTN196649 NJR196633:NJR196649 MZV196633:MZV196649 MPZ196633:MPZ196649 MGD196633:MGD196649 LWH196633:LWH196649 LML196633:LML196649 LCP196633:LCP196649 KST196633:KST196649 KIX196633:KIX196649 JZB196633:JZB196649 JPF196633:JPF196649 JFJ196633:JFJ196649 IVN196633:IVN196649 ILR196633:ILR196649 IBV196633:IBV196649 HRZ196633:HRZ196649 HID196633:HID196649 GYH196633:GYH196649 GOL196633:GOL196649 GEP196633:GEP196649 FUT196633:FUT196649 FKX196633:FKX196649 FBB196633:FBB196649 ERF196633:ERF196649 EHJ196633:EHJ196649 DXN196633:DXN196649 DNR196633:DNR196649 DDV196633:DDV196649 CTZ196633:CTZ196649 CKD196633:CKD196649 CAH196633:CAH196649 BQL196633:BQL196649 BGP196633:BGP196649 AWT196633:AWT196649 AMX196633:AMX196649 ADB196633:ADB196649 TF196633:TF196649 JJ196633:JJ196649 N196633:N196649 WVV131097:WVV131113 WLZ131097:WLZ131113 WCD131097:WCD131113 VSH131097:VSH131113 VIL131097:VIL131113 UYP131097:UYP131113 UOT131097:UOT131113 UEX131097:UEX131113 TVB131097:TVB131113 TLF131097:TLF131113 TBJ131097:TBJ131113 SRN131097:SRN131113 SHR131097:SHR131113 RXV131097:RXV131113 RNZ131097:RNZ131113 RED131097:RED131113 QUH131097:QUH131113 QKL131097:QKL131113 QAP131097:QAP131113 PQT131097:PQT131113 PGX131097:PGX131113 OXB131097:OXB131113 ONF131097:ONF131113 ODJ131097:ODJ131113 NTN131097:NTN131113 NJR131097:NJR131113 MZV131097:MZV131113 MPZ131097:MPZ131113 MGD131097:MGD131113 LWH131097:LWH131113 LML131097:LML131113 LCP131097:LCP131113 KST131097:KST131113 KIX131097:KIX131113 JZB131097:JZB131113 JPF131097:JPF131113 JFJ131097:JFJ131113 IVN131097:IVN131113 ILR131097:ILR131113 IBV131097:IBV131113 HRZ131097:HRZ131113 HID131097:HID131113 GYH131097:GYH131113 GOL131097:GOL131113 GEP131097:GEP131113 FUT131097:FUT131113 FKX131097:FKX131113 FBB131097:FBB131113 ERF131097:ERF131113 EHJ131097:EHJ131113 DXN131097:DXN131113 DNR131097:DNR131113 DDV131097:DDV131113 CTZ131097:CTZ131113 CKD131097:CKD131113 CAH131097:CAH131113 BQL131097:BQL131113 BGP131097:BGP131113 AWT131097:AWT131113 AMX131097:AMX131113 ADB131097:ADB131113 TF131097:TF131113 JJ131097:JJ131113 N131097:N131113 WVV65561:WVV65577 WLZ65561:WLZ65577 WCD65561:WCD65577 VSH65561:VSH65577 VIL65561:VIL65577 UYP65561:UYP65577 UOT65561:UOT65577 UEX65561:UEX65577 TVB65561:TVB65577 TLF65561:TLF65577 TBJ65561:TBJ65577 SRN65561:SRN65577 SHR65561:SHR65577 RXV65561:RXV65577 RNZ65561:RNZ65577 RED65561:RED65577 QUH65561:QUH65577 QKL65561:QKL65577 QAP65561:QAP65577 PQT65561:PQT65577 PGX65561:PGX65577 OXB65561:OXB65577 ONF65561:ONF65577 ODJ65561:ODJ65577 NTN65561:NTN65577 NJR65561:NJR65577 MZV65561:MZV65577 MPZ65561:MPZ65577 MGD65561:MGD65577 LWH65561:LWH65577 LML65561:LML65577 LCP65561:LCP65577 KST65561:KST65577 KIX65561:KIX65577 JZB65561:JZB65577 JPF65561:JPF65577 JFJ65561:JFJ65577 IVN65561:IVN65577 ILR65561:ILR65577 IBV65561:IBV65577 HRZ65561:HRZ65577 HID65561:HID65577 GYH65561:GYH65577 GOL65561:GOL65577 GEP65561:GEP65577 FUT65561:FUT65577 FKX65561:FKX65577 FBB65561:FBB65577 ERF65561:ERF65577 EHJ65561:EHJ65577 DXN65561:DXN65577 DNR65561:DNR65577 DDV65561:DDV65577 CTZ65561:CTZ65577 CKD65561:CKD65577 CAH65561:CAH65577 BQL65561:BQL65577 BGP65561:BGP65577 AWT65561:AWT65577 AMX65561:AMX65577 ADB65561:ADB65577 TF65561:TF65577 JJ65561:JJ65577 N65561:N65577 JJ28:JJ41 WLZ28:WLZ41 WCD28:WCD41 VSH28:VSH41 VIL28:VIL41 UYP28:UYP41 UOT28:UOT41 UEX28:UEX41 TVB28:TVB41 TLF28:TLF41 TBJ28:TBJ41 SRN28:SRN41 SHR28:SHR41 RXV28:RXV41 RNZ28:RNZ41 RED28:RED41 QUH28:QUH41 QKL28:QKL41 QAP28:QAP41 PQT28:PQT41 PGX28:PGX41 OXB28:OXB41 ONF28:ONF41 ODJ28:ODJ41 NTN28:NTN41 NJR28:NJR41 MZV28:MZV41 MPZ28:MPZ41 MGD28:MGD41 LWH28:LWH41 LML28:LML41 LCP28:LCP41 KST28:KST41 KIX28:KIX41 JZB28:JZB41 JPF28:JPF41 JFJ28:JFJ41 IVN28:IVN41 ILR28:ILR41 IBV28:IBV41 HRZ28:HRZ41 HID28:HID41 GYH28:GYH41 GOL28:GOL41 GEP28:GEP41 FUT28:FUT41 FKX28:FKX41 FBB28:FBB41 ERF28:ERF41 EHJ28:EHJ41 DXN28:DXN41 DNR28:DNR41 DDV28:DDV41 CTZ28:CTZ41 CKD28:CKD41 CAH28:CAH41 BQL28:BQL41 BGP28:BGP41 AWT28:AWT41 AMX28:AMX41 ADB28:ADB41 WVV28:WVV41 TF28:TF41 N28:N41" xr:uid="{63BE61CD-862C-49DD-AEB9-DE14D956AF3C}">
      <formula1>$N$1:$N$3</formula1>
    </dataValidation>
    <dataValidation type="list" allowBlank="1" showInputMessage="1" showErrorMessage="1" sqref="WVW983065:WVW983081 WMA983065:WMA983081 WCE983065:WCE983081 VSI983065:VSI983081 VIM983065:VIM983081 UYQ983065:UYQ983081 UOU983065:UOU983081 UEY983065:UEY983081 TVC983065:TVC983081 TLG983065:TLG983081 TBK983065:TBK983081 SRO983065:SRO983081 SHS983065:SHS983081 RXW983065:RXW983081 ROA983065:ROA983081 REE983065:REE983081 QUI983065:QUI983081 QKM983065:QKM983081 QAQ983065:QAQ983081 PQU983065:PQU983081 PGY983065:PGY983081 OXC983065:OXC983081 ONG983065:ONG983081 ODK983065:ODK983081 NTO983065:NTO983081 NJS983065:NJS983081 MZW983065:MZW983081 MQA983065:MQA983081 MGE983065:MGE983081 LWI983065:LWI983081 LMM983065:LMM983081 LCQ983065:LCQ983081 KSU983065:KSU983081 KIY983065:KIY983081 JZC983065:JZC983081 JPG983065:JPG983081 JFK983065:JFK983081 IVO983065:IVO983081 ILS983065:ILS983081 IBW983065:IBW983081 HSA983065:HSA983081 HIE983065:HIE983081 GYI983065:GYI983081 GOM983065:GOM983081 GEQ983065:GEQ983081 FUU983065:FUU983081 FKY983065:FKY983081 FBC983065:FBC983081 ERG983065:ERG983081 EHK983065:EHK983081 DXO983065:DXO983081 DNS983065:DNS983081 DDW983065:DDW983081 CUA983065:CUA983081 CKE983065:CKE983081 CAI983065:CAI983081 BQM983065:BQM983081 BGQ983065:BGQ983081 AWU983065:AWU983081 AMY983065:AMY983081 ADC983065:ADC983081 TG983065:TG983081 JK983065:JK983081 O983065:O983081 WVW917529:WVW917545 WMA917529:WMA917545 WCE917529:WCE917545 VSI917529:VSI917545 VIM917529:VIM917545 UYQ917529:UYQ917545 UOU917529:UOU917545 UEY917529:UEY917545 TVC917529:TVC917545 TLG917529:TLG917545 TBK917529:TBK917545 SRO917529:SRO917545 SHS917529:SHS917545 RXW917529:RXW917545 ROA917529:ROA917545 REE917529:REE917545 QUI917529:QUI917545 QKM917529:QKM917545 QAQ917529:QAQ917545 PQU917529:PQU917545 PGY917529:PGY917545 OXC917529:OXC917545 ONG917529:ONG917545 ODK917529:ODK917545 NTO917529:NTO917545 NJS917529:NJS917545 MZW917529:MZW917545 MQA917529:MQA917545 MGE917529:MGE917545 LWI917529:LWI917545 LMM917529:LMM917545 LCQ917529:LCQ917545 KSU917529:KSU917545 KIY917529:KIY917545 JZC917529:JZC917545 JPG917529:JPG917545 JFK917529:JFK917545 IVO917529:IVO917545 ILS917529:ILS917545 IBW917529:IBW917545 HSA917529:HSA917545 HIE917529:HIE917545 GYI917529:GYI917545 GOM917529:GOM917545 GEQ917529:GEQ917545 FUU917529:FUU917545 FKY917529:FKY917545 FBC917529:FBC917545 ERG917529:ERG917545 EHK917529:EHK917545 DXO917529:DXO917545 DNS917529:DNS917545 DDW917529:DDW917545 CUA917529:CUA917545 CKE917529:CKE917545 CAI917529:CAI917545 BQM917529:BQM917545 BGQ917529:BGQ917545 AWU917529:AWU917545 AMY917529:AMY917545 ADC917529:ADC917545 TG917529:TG917545 JK917529:JK917545 O917529:O917545 WVW851993:WVW852009 WMA851993:WMA852009 WCE851993:WCE852009 VSI851993:VSI852009 VIM851993:VIM852009 UYQ851993:UYQ852009 UOU851993:UOU852009 UEY851993:UEY852009 TVC851993:TVC852009 TLG851993:TLG852009 TBK851993:TBK852009 SRO851993:SRO852009 SHS851993:SHS852009 RXW851993:RXW852009 ROA851993:ROA852009 REE851993:REE852009 QUI851993:QUI852009 QKM851993:QKM852009 QAQ851993:QAQ852009 PQU851993:PQU852009 PGY851993:PGY852009 OXC851993:OXC852009 ONG851993:ONG852009 ODK851993:ODK852009 NTO851993:NTO852009 NJS851993:NJS852009 MZW851993:MZW852009 MQA851993:MQA852009 MGE851993:MGE852009 LWI851993:LWI852009 LMM851993:LMM852009 LCQ851993:LCQ852009 KSU851993:KSU852009 KIY851993:KIY852009 JZC851993:JZC852009 JPG851993:JPG852009 JFK851993:JFK852009 IVO851993:IVO852009 ILS851993:ILS852009 IBW851993:IBW852009 HSA851993:HSA852009 HIE851993:HIE852009 GYI851993:GYI852009 GOM851993:GOM852009 GEQ851993:GEQ852009 FUU851993:FUU852009 FKY851993:FKY852009 FBC851993:FBC852009 ERG851993:ERG852009 EHK851993:EHK852009 DXO851993:DXO852009 DNS851993:DNS852009 DDW851993:DDW852009 CUA851993:CUA852009 CKE851993:CKE852009 CAI851993:CAI852009 BQM851993:BQM852009 BGQ851993:BGQ852009 AWU851993:AWU852009 AMY851993:AMY852009 ADC851993:ADC852009 TG851993:TG852009 JK851993:JK852009 O851993:O852009 WVW786457:WVW786473 WMA786457:WMA786473 WCE786457:WCE786473 VSI786457:VSI786473 VIM786457:VIM786473 UYQ786457:UYQ786473 UOU786457:UOU786473 UEY786457:UEY786473 TVC786457:TVC786473 TLG786457:TLG786473 TBK786457:TBK786473 SRO786457:SRO786473 SHS786457:SHS786473 RXW786457:RXW786473 ROA786457:ROA786473 REE786457:REE786473 QUI786457:QUI786473 QKM786457:QKM786473 QAQ786457:QAQ786473 PQU786457:PQU786473 PGY786457:PGY786473 OXC786457:OXC786473 ONG786457:ONG786473 ODK786457:ODK786473 NTO786457:NTO786473 NJS786457:NJS786473 MZW786457:MZW786473 MQA786457:MQA786473 MGE786457:MGE786473 LWI786457:LWI786473 LMM786457:LMM786473 LCQ786457:LCQ786473 KSU786457:KSU786473 KIY786457:KIY786473 JZC786457:JZC786473 JPG786457:JPG786473 JFK786457:JFK786473 IVO786457:IVO786473 ILS786457:ILS786473 IBW786457:IBW786473 HSA786457:HSA786473 HIE786457:HIE786473 GYI786457:GYI786473 GOM786457:GOM786473 GEQ786457:GEQ786473 FUU786457:FUU786473 FKY786457:FKY786473 FBC786457:FBC786473 ERG786457:ERG786473 EHK786457:EHK786473 DXO786457:DXO786473 DNS786457:DNS786473 DDW786457:DDW786473 CUA786457:CUA786473 CKE786457:CKE786473 CAI786457:CAI786473 BQM786457:BQM786473 BGQ786457:BGQ786473 AWU786457:AWU786473 AMY786457:AMY786473 ADC786457:ADC786473 TG786457:TG786473 JK786457:JK786473 O786457:O786473 WVW720921:WVW720937 WMA720921:WMA720937 WCE720921:WCE720937 VSI720921:VSI720937 VIM720921:VIM720937 UYQ720921:UYQ720937 UOU720921:UOU720937 UEY720921:UEY720937 TVC720921:TVC720937 TLG720921:TLG720937 TBK720921:TBK720937 SRO720921:SRO720937 SHS720921:SHS720937 RXW720921:RXW720937 ROA720921:ROA720937 REE720921:REE720937 QUI720921:QUI720937 QKM720921:QKM720937 QAQ720921:QAQ720937 PQU720921:PQU720937 PGY720921:PGY720937 OXC720921:OXC720937 ONG720921:ONG720937 ODK720921:ODK720937 NTO720921:NTO720937 NJS720921:NJS720937 MZW720921:MZW720937 MQA720921:MQA720937 MGE720921:MGE720937 LWI720921:LWI720937 LMM720921:LMM720937 LCQ720921:LCQ720937 KSU720921:KSU720937 KIY720921:KIY720937 JZC720921:JZC720937 JPG720921:JPG720937 JFK720921:JFK720937 IVO720921:IVO720937 ILS720921:ILS720937 IBW720921:IBW720937 HSA720921:HSA720937 HIE720921:HIE720937 GYI720921:GYI720937 GOM720921:GOM720937 GEQ720921:GEQ720937 FUU720921:FUU720937 FKY720921:FKY720937 FBC720921:FBC720937 ERG720921:ERG720937 EHK720921:EHK720937 DXO720921:DXO720937 DNS720921:DNS720937 DDW720921:DDW720937 CUA720921:CUA720937 CKE720921:CKE720937 CAI720921:CAI720937 BQM720921:BQM720937 BGQ720921:BGQ720937 AWU720921:AWU720937 AMY720921:AMY720937 ADC720921:ADC720937 TG720921:TG720937 JK720921:JK720937 O720921:O720937 WVW655385:WVW655401 WMA655385:WMA655401 WCE655385:WCE655401 VSI655385:VSI655401 VIM655385:VIM655401 UYQ655385:UYQ655401 UOU655385:UOU655401 UEY655385:UEY655401 TVC655385:TVC655401 TLG655385:TLG655401 TBK655385:TBK655401 SRO655385:SRO655401 SHS655385:SHS655401 RXW655385:RXW655401 ROA655385:ROA655401 REE655385:REE655401 QUI655385:QUI655401 QKM655385:QKM655401 QAQ655385:QAQ655401 PQU655385:PQU655401 PGY655385:PGY655401 OXC655385:OXC655401 ONG655385:ONG655401 ODK655385:ODK655401 NTO655385:NTO655401 NJS655385:NJS655401 MZW655385:MZW655401 MQA655385:MQA655401 MGE655385:MGE655401 LWI655385:LWI655401 LMM655385:LMM655401 LCQ655385:LCQ655401 KSU655385:KSU655401 KIY655385:KIY655401 JZC655385:JZC655401 JPG655385:JPG655401 JFK655385:JFK655401 IVO655385:IVO655401 ILS655385:ILS655401 IBW655385:IBW655401 HSA655385:HSA655401 HIE655385:HIE655401 GYI655385:GYI655401 GOM655385:GOM655401 GEQ655385:GEQ655401 FUU655385:FUU655401 FKY655385:FKY655401 FBC655385:FBC655401 ERG655385:ERG655401 EHK655385:EHK655401 DXO655385:DXO655401 DNS655385:DNS655401 DDW655385:DDW655401 CUA655385:CUA655401 CKE655385:CKE655401 CAI655385:CAI655401 BQM655385:BQM655401 BGQ655385:BGQ655401 AWU655385:AWU655401 AMY655385:AMY655401 ADC655385:ADC655401 TG655385:TG655401 JK655385:JK655401 O655385:O655401 WVW589849:WVW589865 WMA589849:WMA589865 WCE589849:WCE589865 VSI589849:VSI589865 VIM589849:VIM589865 UYQ589849:UYQ589865 UOU589849:UOU589865 UEY589849:UEY589865 TVC589849:TVC589865 TLG589849:TLG589865 TBK589849:TBK589865 SRO589849:SRO589865 SHS589849:SHS589865 RXW589849:RXW589865 ROA589849:ROA589865 REE589849:REE589865 QUI589849:QUI589865 QKM589849:QKM589865 QAQ589849:QAQ589865 PQU589849:PQU589865 PGY589849:PGY589865 OXC589849:OXC589865 ONG589849:ONG589865 ODK589849:ODK589865 NTO589849:NTO589865 NJS589849:NJS589865 MZW589849:MZW589865 MQA589849:MQA589865 MGE589849:MGE589865 LWI589849:LWI589865 LMM589849:LMM589865 LCQ589849:LCQ589865 KSU589849:KSU589865 KIY589849:KIY589865 JZC589849:JZC589865 JPG589849:JPG589865 JFK589849:JFK589865 IVO589849:IVO589865 ILS589849:ILS589865 IBW589849:IBW589865 HSA589849:HSA589865 HIE589849:HIE589865 GYI589849:GYI589865 GOM589849:GOM589865 GEQ589849:GEQ589865 FUU589849:FUU589865 FKY589849:FKY589865 FBC589849:FBC589865 ERG589849:ERG589865 EHK589849:EHK589865 DXO589849:DXO589865 DNS589849:DNS589865 DDW589849:DDW589865 CUA589849:CUA589865 CKE589849:CKE589865 CAI589849:CAI589865 BQM589849:BQM589865 BGQ589849:BGQ589865 AWU589849:AWU589865 AMY589849:AMY589865 ADC589849:ADC589865 TG589849:TG589865 JK589849:JK589865 O589849:O589865 WVW524313:WVW524329 WMA524313:WMA524329 WCE524313:WCE524329 VSI524313:VSI524329 VIM524313:VIM524329 UYQ524313:UYQ524329 UOU524313:UOU524329 UEY524313:UEY524329 TVC524313:TVC524329 TLG524313:TLG524329 TBK524313:TBK524329 SRO524313:SRO524329 SHS524313:SHS524329 RXW524313:RXW524329 ROA524313:ROA524329 REE524313:REE524329 QUI524313:QUI524329 QKM524313:QKM524329 QAQ524313:QAQ524329 PQU524313:PQU524329 PGY524313:PGY524329 OXC524313:OXC524329 ONG524313:ONG524329 ODK524313:ODK524329 NTO524313:NTO524329 NJS524313:NJS524329 MZW524313:MZW524329 MQA524313:MQA524329 MGE524313:MGE524329 LWI524313:LWI524329 LMM524313:LMM524329 LCQ524313:LCQ524329 KSU524313:KSU524329 KIY524313:KIY524329 JZC524313:JZC524329 JPG524313:JPG524329 JFK524313:JFK524329 IVO524313:IVO524329 ILS524313:ILS524329 IBW524313:IBW524329 HSA524313:HSA524329 HIE524313:HIE524329 GYI524313:GYI524329 GOM524313:GOM524329 GEQ524313:GEQ524329 FUU524313:FUU524329 FKY524313:FKY524329 FBC524313:FBC524329 ERG524313:ERG524329 EHK524313:EHK524329 DXO524313:DXO524329 DNS524313:DNS524329 DDW524313:DDW524329 CUA524313:CUA524329 CKE524313:CKE524329 CAI524313:CAI524329 BQM524313:BQM524329 BGQ524313:BGQ524329 AWU524313:AWU524329 AMY524313:AMY524329 ADC524313:ADC524329 TG524313:TG524329 JK524313:JK524329 O524313:O524329 WVW458777:WVW458793 WMA458777:WMA458793 WCE458777:WCE458793 VSI458777:VSI458793 VIM458777:VIM458793 UYQ458777:UYQ458793 UOU458777:UOU458793 UEY458777:UEY458793 TVC458777:TVC458793 TLG458777:TLG458793 TBK458777:TBK458793 SRO458777:SRO458793 SHS458777:SHS458793 RXW458777:RXW458793 ROA458777:ROA458793 REE458777:REE458793 QUI458777:QUI458793 QKM458777:QKM458793 QAQ458777:QAQ458793 PQU458777:PQU458793 PGY458777:PGY458793 OXC458777:OXC458793 ONG458777:ONG458793 ODK458777:ODK458793 NTO458777:NTO458793 NJS458777:NJS458793 MZW458777:MZW458793 MQA458777:MQA458793 MGE458777:MGE458793 LWI458777:LWI458793 LMM458777:LMM458793 LCQ458777:LCQ458793 KSU458777:KSU458793 KIY458777:KIY458793 JZC458777:JZC458793 JPG458777:JPG458793 JFK458777:JFK458793 IVO458777:IVO458793 ILS458777:ILS458793 IBW458777:IBW458793 HSA458777:HSA458793 HIE458777:HIE458793 GYI458777:GYI458793 GOM458777:GOM458793 GEQ458777:GEQ458793 FUU458777:FUU458793 FKY458777:FKY458793 FBC458777:FBC458793 ERG458777:ERG458793 EHK458777:EHK458793 DXO458777:DXO458793 DNS458777:DNS458793 DDW458777:DDW458793 CUA458777:CUA458793 CKE458777:CKE458793 CAI458777:CAI458793 BQM458777:BQM458793 BGQ458777:BGQ458793 AWU458777:AWU458793 AMY458777:AMY458793 ADC458777:ADC458793 TG458777:TG458793 JK458777:JK458793 O458777:O458793 WVW393241:WVW393257 WMA393241:WMA393257 WCE393241:WCE393257 VSI393241:VSI393257 VIM393241:VIM393257 UYQ393241:UYQ393257 UOU393241:UOU393257 UEY393241:UEY393257 TVC393241:TVC393257 TLG393241:TLG393257 TBK393241:TBK393257 SRO393241:SRO393257 SHS393241:SHS393257 RXW393241:RXW393257 ROA393241:ROA393257 REE393241:REE393257 QUI393241:QUI393257 QKM393241:QKM393257 QAQ393241:QAQ393257 PQU393241:PQU393257 PGY393241:PGY393257 OXC393241:OXC393257 ONG393241:ONG393257 ODK393241:ODK393257 NTO393241:NTO393257 NJS393241:NJS393257 MZW393241:MZW393257 MQA393241:MQA393257 MGE393241:MGE393257 LWI393241:LWI393257 LMM393241:LMM393257 LCQ393241:LCQ393257 KSU393241:KSU393257 KIY393241:KIY393257 JZC393241:JZC393257 JPG393241:JPG393257 JFK393241:JFK393257 IVO393241:IVO393257 ILS393241:ILS393257 IBW393241:IBW393257 HSA393241:HSA393257 HIE393241:HIE393257 GYI393241:GYI393257 GOM393241:GOM393257 GEQ393241:GEQ393257 FUU393241:FUU393257 FKY393241:FKY393257 FBC393241:FBC393257 ERG393241:ERG393257 EHK393241:EHK393257 DXO393241:DXO393257 DNS393241:DNS393257 DDW393241:DDW393257 CUA393241:CUA393257 CKE393241:CKE393257 CAI393241:CAI393257 BQM393241:BQM393257 BGQ393241:BGQ393257 AWU393241:AWU393257 AMY393241:AMY393257 ADC393241:ADC393257 TG393241:TG393257 JK393241:JK393257 O393241:O393257 WVW327705:WVW327721 WMA327705:WMA327721 WCE327705:WCE327721 VSI327705:VSI327721 VIM327705:VIM327721 UYQ327705:UYQ327721 UOU327705:UOU327721 UEY327705:UEY327721 TVC327705:TVC327721 TLG327705:TLG327721 TBK327705:TBK327721 SRO327705:SRO327721 SHS327705:SHS327721 RXW327705:RXW327721 ROA327705:ROA327721 REE327705:REE327721 QUI327705:QUI327721 QKM327705:QKM327721 QAQ327705:QAQ327721 PQU327705:PQU327721 PGY327705:PGY327721 OXC327705:OXC327721 ONG327705:ONG327721 ODK327705:ODK327721 NTO327705:NTO327721 NJS327705:NJS327721 MZW327705:MZW327721 MQA327705:MQA327721 MGE327705:MGE327721 LWI327705:LWI327721 LMM327705:LMM327721 LCQ327705:LCQ327721 KSU327705:KSU327721 KIY327705:KIY327721 JZC327705:JZC327721 JPG327705:JPG327721 JFK327705:JFK327721 IVO327705:IVO327721 ILS327705:ILS327721 IBW327705:IBW327721 HSA327705:HSA327721 HIE327705:HIE327721 GYI327705:GYI327721 GOM327705:GOM327721 GEQ327705:GEQ327721 FUU327705:FUU327721 FKY327705:FKY327721 FBC327705:FBC327721 ERG327705:ERG327721 EHK327705:EHK327721 DXO327705:DXO327721 DNS327705:DNS327721 DDW327705:DDW327721 CUA327705:CUA327721 CKE327705:CKE327721 CAI327705:CAI327721 BQM327705:BQM327721 BGQ327705:BGQ327721 AWU327705:AWU327721 AMY327705:AMY327721 ADC327705:ADC327721 TG327705:TG327721 JK327705:JK327721 O327705:O327721 WVW262169:WVW262185 WMA262169:WMA262185 WCE262169:WCE262185 VSI262169:VSI262185 VIM262169:VIM262185 UYQ262169:UYQ262185 UOU262169:UOU262185 UEY262169:UEY262185 TVC262169:TVC262185 TLG262169:TLG262185 TBK262169:TBK262185 SRO262169:SRO262185 SHS262169:SHS262185 RXW262169:RXW262185 ROA262169:ROA262185 REE262169:REE262185 QUI262169:QUI262185 QKM262169:QKM262185 QAQ262169:QAQ262185 PQU262169:PQU262185 PGY262169:PGY262185 OXC262169:OXC262185 ONG262169:ONG262185 ODK262169:ODK262185 NTO262169:NTO262185 NJS262169:NJS262185 MZW262169:MZW262185 MQA262169:MQA262185 MGE262169:MGE262185 LWI262169:LWI262185 LMM262169:LMM262185 LCQ262169:LCQ262185 KSU262169:KSU262185 KIY262169:KIY262185 JZC262169:JZC262185 JPG262169:JPG262185 JFK262169:JFK262185 IVO262169:IVO262185 ILS262169:ILS262185 IBW262169:IBW262185 HSA262169:HSA262185 HIE262169:HIE262185 GYI262169:GYI262185 GOM262169:GOM262185 GEQ262169:GEQ262185 FUU262169:FUU262185 FKY262169:FKY262185 FBC262169:FBC262185 ERG262169:ERG262185 EHK262169:EHK262185 DXO262169:DXO262185 DNS262169:DNS262185 DDW262169:DDW262185 CUA262169:CUA262185 CKE262169:CKE262185 CAI262169:CAI262185 BQM262169:BQM262185 BGQ262169:BGQ262185 AWU262169:AWU262185 AMY262169:AMY262185 ADC262169:ADC262185 TG262169:TG262185 JK262169:JK262185 O262169:O262185 WVW196633:WVW196649 WMA196633:WMA196649 WCE196633:WCE196649 VSI196633:VSI196649 VIM196633:VIM196649 UYQ196633:UYQ196649 UOU196633:UOU196649 UEY196633:UEY196649 TVC196633:TVC196649 TLG196633:TLG196649 TBK196633:TBK196649 SRO196633:SRO196649 SHS196633:SHS196649 RXW196633:RXW196649 ROA196633:ROA196649 REE196633:REE196649 QUI196633:QUI196649 QKM196633:QKM196649 QAQ196633:QAQ196649 PQU196633:PQU196649 PGY196633:PGY196649 OXC196633:OXC196649 ONG196633:ONG196649 ODK196633:ODK196649 NTO196633:NTO196649 NJS196633:NJS196649 MZW196633:MZW196649 MQA196633:MQA196649 MGE196633:MGE196649 LWI196633:LWI196649 LMM196633:LMM196649 LCQ196633:LCQ196649 KSU196633:KSU196649 KIY196633:KIY196649 JZC196633:JZC196649 JPG196633:JPG196649 JFK196633:JFK196649 IVO196633:IVO196649 ILS196633:ILS196649 IBW196633:IBW196649 HSA196633:HSA196649 HIE196633:HIE196649 GYI196633:GYI196649 GOM196633:GOM196649 GEQ196633:GEQ196649 FUU196633:FUU196649 FKY196633:FKY196649 FBC196633:FBC196649 ERG196633:ERG196649 EHK196633:EHK196649 DXO196633:DXO196649 DNS196633:DNS196649 DDW196633:DDW196649 CUA196633:CUA196649 CKE196633:CKE196649 CAI196633:CAI196649 BQM196633:BQM196649 BGQ196633:BGQ196649 AWU196633:AWU196649 AMY196633:AMY196649 ADC196633:ADC196649 TG196633:TG196649 JK196633:JK196649 O196633:O196649 WVW131097:WVW131113 WMA131097:WMA131113 WCE131097:WCE131113 VSI131097:VSI131113 VIM131097:VIM131113 UYQ131097:UYQ131113 UOU131097:UOU131113 UEY131097:UEY131113 TVC131097:TVC131113 TLG131097:TLG131113 TBK131097:TBK131113 SRO131097:SRO131113 SHS131097:SHS131113 RXW131097:RXW131113 ROA131097:ROA131113 REE131097:REE131113 QUI131097:QUI131113 QKM131097:QKM131113 QAQ131097:QAQ131113 PQU131097:PQU131113 PGY131097:PGY131113 OXC131097:OXC131113 ONG131097:ONG131113 ODK131097:ODK131113 NTO131097:NTO131113 NJS131097:NJS131113 MZW131097:MZW131113 MQA131097:MQA131113 MGE131097:MGE131113 LWI131097:LWI131113 LMM131097:LMM131113 LCQ131097:LCQ131113 KSU131097:KSU131113 KIY131097:KIY131113 JZC131097:JZC131113 JPG131097:JPG131113 JFK131097:JFK131113 IVO131097:IVO131113 ILS131097:ILS131113 IBW131097:IBW131113 HSA131097:HSA131113 HIE131097:HIE131113 GYI131097:GYI131113 GOM131097:GOM131113 GEQ131097:GEQ131113 FUU131097:FUU131113 FKY131097:FKY131113 FBC131097:FBC131113 ERG131097:ERG131113 EHK131097:EHK131113 DXO131097:DXO131113 DNS131097:DNS131113 DDW131097:DDW131113 CUA131097:CUA131113 CKE131097:CKE131113 CAI131097:CAI131113 BQM131097:BQM131113 BGQ131097:BGQ131113 AWU131097:AWU131113 AMY131097:AMY131113 ADC131097:ADC131113 TG131097:TG131113 JK131097:JK131113 O131097:O131113 WVW65561:WVW65577 WMA65561:WMA65577 WCE65561:WCE65577 VSI65561:VSI65577 VIM65561:VIM65577 UYQ65561:UYQ65577 UOU65561:UOU65577 UEY65561:UEY65577 TVC65561:TVC65577 TLG65561:TLG65577 TBK65561:TBK65577 SRO65561:SRO65577 SHS65561:SHS65577 RXW65561:RXW65577 ROA65561:ROA65577 REE65561:REE65577 QUI65561:QUI65577 QKM65561:QKM65577 QAQ65561:QAQ65577 PQU65561:PQU65577 PGY65561:PGY65577 OXC65561:OXC65577 ONG65561:ONG65577 ODK65561:ODK65577 NTO65561:NTO65577 NJS65561:NJS65577 MZW65561:MZW65577 MQA65561:MQA65577 MGE65561:MGE65577 LWI65561:LWI65577 LMM65561:LMM65577 LCQ65561:LCQ65577 KSU65561:KSU65577 KIY65561:KIY65577 JZC65561:JZC65577 JPG65561:JPG65577 JFK65561:JFK65577 IVO65561:IVO65577 ILS65561:ILS65577 IBW65561:IBW65577 HSA65561:HSA65577 HIE65561:HIE65577 GYI65561:GYI65577 GOM65561:GOM65577 GEQ65561:GEQ65577 FUU65561:FUU65577 FKY65561:FKY65577 FBC65561:FBC65577 ERG65561:ERG65577 EHK65561:EHK65577 DXO65561:DXO65577 DNS65561:DNS65577 DDW65561:DDW65577 CUA65561:CUA65577 CKE65561:CKE65577 CAI65561:CAI65577 BQM65561:BQM65577 BGQ65561:BGQ65577 AWU65561:AWU65577 AMY65561:AMY65577 ADC65561:ADC65577 TG65561:TG65577 JK65561:JK65577 O65561:O65577 WVW28:WVW41 WMA28:WMA41 WCE28:WCE41 VSI28:VSI41 VIM28:VIM41 UYQ28:UYQ41 UOU28:UOU41 UEY28:UEY41 TVC28:TVC41 TLG28:TLG41 TBK28:TBK41 SRO28:SRO41 SHS28:SHS41 RXW28:RXW41 ROA28:ROA41 REE28:REE41 QUI28:QUI41 QKM28:QKM41 QAQ28:QAQ41 PQU28:PQU41 PGY28:PGY41 OXC28:OXC41 ONG28:ONG41 ODK28:ODK41 NTO28:NTO41 NJS28:NJS41 MZW28:MZW41 MQA28:MQA41 MGE28:MGE41 LWI28:LWI41 LMM28:LMM41 LCQ28:LCQ41 KSU28:KSU41 KIY28:KIY41 JZC28:JZC41 JPG28:JPG41 JFK28:JFK41 IVO28:IVO41 ILS28:ILS41 IBW28:IBW41 HSA28:HSA41 HIE28:HIE41 GYI28:GYI41 GOM28:GOM41 GEQ28:GEQ41 FUU28:FUU41 FKY28:FKY41 FBC28:FBC41 ERG28:ERG41 EHK28:EHK41 DXO28:DXO41 DNS28:DNS41 DDW28:DDW41 CUA28:CUA41 CKE28:CKE41 CAI28:CAI41 BQM28:BQM41 BGQ28:BGQ41 AWU28:AWU41 AMY28:AMY41 ADC28:ADC41 TG28:TG41 JK28:JK41 O28:O41" xr:uid="{0AE0227F-228F-4493-A3E7-2773EE531E86}">
      <formula1>$O$1:$O$13</formula1>
    </dataValidation>
    <dataValidation type="list" allowBlank="1" showInputMessage="1" showErrorMessage="1" sqref="WVY983065:WVY983081 WMC983065:WMC983081 WCG983065:WCG983081 VSK983065:VSK983081 VIO983065:VIO983081 UYS983065:UYS983081 UOW983065:UOW983081 UFA983065:UFA983081 TVE983065:TVE983081 TLI983065:TLI983081 TBM983065:TBM983081 SRQ983065:SRQ983081 SHU983065:SHU983081 RXY983065:RXY983081 ROC983065:ROC983081 REG983065:REG983081 QUK983065:QUK983081 QKO983065:QKO983081 QAS983065:QAS983081 PQW983065:PQW983081 PHA983065:PHA983081 OXE983065:OXE983081 ONI983065:ONI983081 ODM983065:ODM983081 NTQ983065:NTQ983081 NJU983065:NJU983081 MZY983065:MZY983081 MQC983065:MQC983081 MGG983065:MGG983081 LWK983065:LWK983081 LMO983065:LMO983081 LCS983065:LCS983081 KSW983065:KSW983081 KJA983065:KJA983081 JZE983065:JZE983081 JPI983065:JPI983081 JFM983065:JFM983081 IVQ983065:IVQ983081 ILU983065:ILU983081 IBY983065:IBY983081 HSC983065:HSC983081 HIG983065:HIG983081 GYK983065:GYK983081 GOO983065:GOO983081 GES983065:GES983081 FUW983065:FUW983081 FLA983065:FLA983081 FBE983065:FBE983081 ERI983065:ERI983081 EHM983065:EHM983081 DXQ983065:DXQ983081 DNU983065:DNU983081 DDY983065:DDY983081 CUC983065:CUC983081 CKG983065:CKG983081 CAK983065:CAK983081 BQO983065:BQO983081 BGS983065:BGS983081 AWW983065:AWW983081 ANA983065:ANA983081 ADE983065:ADE983081 TI983065:TI983081 JM983065:JM983081 Q983065:Q983081 WVY917529:WVY917545 WMC917529:WMC917545 WCG917529:WCG917545 VSK917529:VSK917545 VIO917529:VIO917545 UYS917529:UYS917545 UOW917529:UOW917545 UFA917529:UFA917545 TVE917529:TVE917545 TLI917529:TLI917545 TBM917529:TBM917545 SRQ917529:SRQ917545 SHU917529:SHU917545 RXY917529:RXY917545 ROC917529:ROC917545 REG917529:REG917545 QUK917529:QUK917545 QKO917529:QKO917545 QAS917529:QAS917545 PQW917529:PQW917545 PHA917529:PHA917545 OXE917529:OXE917545 ONI917529:ONI917545 ODM917529:ODM917545 NTQ917529:NTQ917545 NJU917529:NJU917545 MZY917529:MZY917545 MQC917529:MQC917545 MGG917529:MGG917545 LWK917529:LWK917545 LMO917529:LMO917545 LCS917529:LCS917545 KSW917529:KSW917545 KJA917529:KJA917545 JZE917529:JZE917545 JPI917529:JPI917545 JFM917529:JFM917545 IVQ917529:IVQ917545 ILU917529:ILU917545 IBY917529:IBY917545 HSC917529:HSC917545 HIG917529:HIG917545 GYK917529:GYK917545 GOO917529:GOO917545 GES917529:GES917545 FUW917529:FUW917545 FLA917529:FLA917545 FBE917529:FBE917545 ERI917529:ERI917545 EHM917529:EHM917545 DXQ917529:DXQ917545 DNU917529:DNU917545 DDY917529:DDY917545 CUC917529:CUC917545 CKG917529:CKG917545 CAK917529:CAK917545 BQO917529:BQO917545 BGS917529:BGS917545 AWW917529:AWW917545 ANA917529:ANA917545 ADE917529:ADE917545 TI917529:TI917545 JM917529:JM917545 Q917529:Q917545 WVY851993:WVY852009 WMC851993:WMC852009 WCG851993:WCG852009 VSK851993:VSK852009 VIO851993:VIO852009 UYS851993:UYS852009 UOW851993:UOW852009 UFA851993:UFA852009 TVE851993:TVE852009 TLI851993:TLI852009 TBM851993:TBM852009 SRQ851993:SRQ852009 SHU851993:SHU852009 RXY851993:RXY852009 ROC851993:ROC852009 REG851993:REG852009 QUK851993:QUK852009 QKO851993:QKO852009 QAS851993:QAS852009 PQW851993:PQW852009 PHA851993:PHA852009 OXE851993:OXE852009 ONI851993:ONI852009 ODM851993:ODM852009 NTQ851993:NTQ852009 NJU851993:NJU852009 MZY851993:MZY852009 MQC851993:MQC852009 MGG851993:MGG852009 LWK851993:LWK852009 LMO851993:LMO852009 LCS851993:LCS852009 KSW851993:KSW852009 KJA851993:KJA852009 JZE851993:JZE852009 JPI851993:JPI852009 JFM851993:JFM852009 IVQ851993:IVQ852009 ILU851993:ILU852009 IBY851993:IBY852009 HSC851993:HSC852009 HIG851993:HIG852009 GYK851993:GYK852009 GOO851993:GOO852009 GES851993:GES852009 FUW851993:FUW852009 FLA851993:FLA852009 FBE851993:FBE852009 ERI851993:ERI852009 EHM851993:EHM852009 DXQ851993:DXQ852009 DNU851993:DNU852009 DDY851993:DDY852009 CUC851993:CUC852009 CKG851993:CKG852009 CAK851993:CAK852009 BQO851993:BQO852009 BGS851993:BGS852009 AWW851993:AWW852009 ANA851993:ANA852009 ADE851993:ADE852009 TI851993:TI852009 JM851993:JM852009 Q851993:Q852009 WVY786457:WVY786473 WMC786457:WMC786473 WCG786457:WCG786473 VSK786457:VSK786473 VIO786457:VIO786473 UYS786457:UYS786473 UOW786457:UOW786473 UFA786457:UFA786473 TVE786457:TVE786473 TLI786457:TLI786473 TBM786457:TBM786473 SRQ786457:SRQ786473 SHU786457:SHU786473 RXY786457:RXY786473 ROC786457:ROC786473 REG786457:REG786473 QUK786457:QUK786473 QKO786457:QKO786473 QAS786457:QAS786473 PQW786457:PQW786473 PHA786457:PHA786473 OXE786457:OXE786473 ONI786457:ONI786473 ODM786457:ODM786473 NTQ786457:NTQ786473 NJU786457:NJU786473 MZY786457:MZY786473 MQC786457:MQC786473 MGG786457:MGG786473 LWK786457:LWK786473 LMO786457:LMO786473 LCS786457:LCS786473 KSW786457:KSW786473 KJA786457:KJA786473 JZE786457:JZE786473 JPI786457:JPI786473 JFM786457:JFM786473 IVQ786457:IVQ786473 ILU786457:ILU786473 IBY786457:IBY786473 HSC786457:HSC786473 HIG786457:HIG786473 GYK786457:GYK786473 GOO786457:GOO786473 GES786457:GES786473 FUW786457:FUW786473 FLA786457:FLA786473 FBE786457:FBE786473 ERI786457:ERI786473 EHM786457:EHM786473 DXQ786457:DXQ786473 DNU786457:DNU786473 DDY786457:DDY786473 CUC786457:CUC786473 CKG786457:CKG786473 CAK786457:CAK786473 BQO786457:BQO786473 BGS786457:BGS786473 AWW786457:AWW786473 ANA786457:ANA786473 ADE786457:ADE786473 TI786457:TI786473 JM786457:JM786473 Q786457:Q786473 WVY720921:WVY720937 WMC720921:WMC720937 WCG720921:WCG720937 VSK720921:VSK720937 VIO720921:VIO720937 UYS720921:UYS720937 UOW720921:UOW720937 UFA720921:UFA720937 TVE720921:TVE720937 TLI720921:TLI720937 TBM720921:TBM720937 SRQ720921:SRQ720937 SHU720921:SHU720937 RXY720921:RXY720937 ROC720921:ROC720937 REG720921:REG720937 QUK720921:QUK720937 QKO720921:QKO720937 QAS720921:QAS720937 PQW720921:PQW720937 PHA720921:PHA720937 OXE720921:OXE720937 ONI720921:ONI720937 ODM720921:ODM720937 NTQ720921:NTQ720937 NJU720921:NJU720937 MZY720921:MZY720937 MQC720921:MQC720937 MGG720921:MGG720937 LWK720921:LWK720937 LMO720921:LMO720937 LCS720921:LCS720937 KSW720921:KSW720937 KJA720921:KJA720937 JZE720921:JZE720937 JPI720921:JPI720937 JFM720921:JFM720937 IVQ720921:IVQ720937 ILU720921:ILU720937 IBY720921:IBY720937 HSC720921:HSC720937 HIG720921:HIG720937 GYK720921:GYK720937 GOO720921:GOO720937 GES720921:GES720937 FUW720921:FUW720937 FLA720921:FLA720937 FBE720921:FBE720937 ERI720921:ERI720937 EHM720921:EHM720937 DXQ720921:DXQ720937 DNU720921:DNU720937 DDY720921:DDY720937 CUC720921:CUC720937 CKG720921:CKG720937 CAK720921:CAK720937 BQO720921:BQO720937 BGS720921:BGS720937 AWW720921:AWW720937 ANA720921:ANA720937 ADE720921:ADE720937 TI720921:TI720937 JM720921:JM720937 Q720921:Q720937 WVY655385:WVY655401 WMC655385:WMC655401 WCG655385:WCG655401 VSK655385:VSK655401 VIO655385:VIO655401 UYS655385:UYS655401 UOW655385:UOW655401 UFA655385:UFA655401 TVE655385:TVE655401 TLI655385:TLI655401 TBM655385:TBM655401 SRQ655385:SRQ655401 SHU655385:SHU655401 RXY655385:RXY655401 ROC655385:ROC655401 REG655385:REG655401 QUK655385:QUK655401 QKO655385:QKO655401 QAS655385:QAS655401 PQW655385:PQW655401 PHA655385:PHA655401 OXE655385:OXE655401 ONI655385:ONI655401 ODM655385:ODM655401 NTQ655385:NTQ655401 NJU655385:NJU655401 MZY655385:MZY655401 MQC655385:MQC655401 MGG655385:MGG655401 LWK655385:LWK655401 LMO655385:LMO655401 LCS655385:LCS655401 KSW655385:KSW655401 KJA655385:KJA655401 JZE655385:JZE655401 JPI655385:JPI655401 JFM655385:JFM655401 IVQ655385:IVQ655401 ILU655385:ILU655401 IBY655385:IBY655401 HSC655385:HSC655401 HIG655385:HIG655401 GYK655385:GYK655401 GOO655385:GOO655401 GES655385:GES655401 FUW655385:FUW655401 FLA655385:FLA655401 FBE655385:FBE655401 ERI655385:ERI655401 EHM655385:EHM655401 DXQ655385:DXQ655401 DNU655385:DNU655401 DDY655385:DDY655401 CUC655385:CUC655401 CKG655385:CKG655401 CAK655385:CAK655401 BQO655385:BQO655401 BGS655385:BGS655401 AWW655385:AWW655401 ANA655385:ANA655401 ADE655385:ADE655401 TI655385:TI655401 JM655385:JM655401 Q655385:Q655401 WVY589849:WVY589865 WMC589849:WMC589865 WCG589849:WCG589865 VSK589849:VSK589865 VIO589849:VIO589865 UYS589849:UYS589865 UOW589849:UOW589865 UFA589849:UFA589865 TVE589849:TVE589865 TLI589849:TLI589865 TBM589849:TBM589865 SRQ589849:SRQ589865 SHU589849:SHU589865 RXY589849:RXY589865 ROC589849:ROC589865 REG589849:REG589865 QUK589849:QUK589865 QKO589849:QKO589865 QAS589849:QAS589865 PQW589849:PQW589865 PHA589849:PHA589865 OXE589849:OXE589865 ONI589849:ONI589865 ODM589849:ODM589865 NTQ589849:NTQ589865 NJU589849:NJU589865 MZY589849:MZY589865 MQC589849:MQC589865 MGG589849:MGG589865 LWK589849:LWK589865 LMO589849:LMO589865 LCS589849:LCS589865 KSW589849:KSW589865 KJA589849:KJA589865 JZE589849:JZE589865 JPI589849:JPI589865 JFM589849:JFM589865 IVQ589849:IVQ589865 ILU589849:ILU589865 IBY589849:IBY589865 HSC589849:HSC589865 HIG589849:HIG589865 GYK589849:GYK589865 GOO589849:GOO589865 GES589849:GES589865 FUW589849:FUW589865 FLA589849:FLA589865 FBE589849:FBE589865 ERI589849:ERI589865 EHM589849:EHM589865 DXQ589849:DXQ589865 DNU589849:DNU589865 DDY589849:DDY589865 CUC589849:CUC589865 CKG589849:CKG589865 CAK589849:CAK589865 BQO589849:BQO589865 BGS589849:BGS589865 AWW589849:AWW589865 ANA589849:ANA589865 ADE589849:ADE589865 TI589849:TI589865 JM589849:JM589865 Q589849:Q589865 WVY524313:WVY524329 WMC524313:WMC524329 WCG524313:WCG524329 VSK524313:VSK524329 VIO524313:VIO524329 UYS524313:UYS524329 UOW524313:UOW524329 UFA524313:UFA524329 TVE524313:TVE524329 TLI524313:TLI524329 TBM524313:TBM524329 SRQ524313:SRQ524329 SHU524313:SHU524329 RXY524313:RXY524329 ROC524313:ROC524329 REG524313:REG524329 QUK524313:QUK524329 QKO524313:QKO524329 QAS524313:QAS524329 PQW524313:PQW524329 PHA524313:PHA524329 OXE524313:OXE524329 ONI524313:ONI524329 ODM524313:ODM524329 NTQ524313:NTQ524329 NJU524313:NJU524329 MZY524313:MZY524329 MQC524313:MQC524329 MGG524313:MGG524329 LWK524313:LWK524329 LMO524313:LMO524329 LCS524313:LCS524329 KSW524313:KSW524329 KJA524313:KJA524329 JZE524313:JZE524329 JPI524313:JPI524329 JFM524313:JFM524329 IVQ524313:IVQ524329 ILU524313:ILU524329 IBY524313:IBY524329 HSC524313:HSC524329 HIG524313:HIG524329 GYK524313:GYK524329 GOO524313:GOO524329 GES524313:GES524329 FUW524313:FUW524329 FLA524313:FLA524329 FBE524313:FBE524329 ERI524313:ERI524329 EHM524313:EHM524329 DXQ524313:DXQ524329 DNU524313:DNU524329 DDY524313:DDY524329 CUC524313:CUC524329 CKG524313:CKG524329 CAK524313:CAK524329 BQO524313:BQO524329 BGS524313:BGS524329 AWW524313:AWW524329 ANA524313:ANA524329 ADE524313:ADE524329 TI524313:TI524329 JM524313:JM524329 Q524313:Q524329 WVY458777:WVY458793 WMC458777:WMC458793 WCG458777:WCG458793 VSK458777:VSK458793 VIO458777:VIO458793 UYS458777:UYS458793 UOW458777:UOW458793 UFA458777:UFA458793 TVE458777:TVE458793 TLI458777:TLI458793 TBM458777:TBM458793 SRQ458777:SRQ458793 SHU458777:SHU458793 RXY458777:RXY458793 ROC458777:ROC458793 REG458777:REG458793 QUK458777:QUK458793 QKO458777:QKO458793 QAS458777:QAS458793 PQW458777:PQW458793 PHA458777:PHA458793 OXE458777:OXE458793 ONI458777:ONI458793 ODM458777:ODM458793 NTQ458777:NTQ458793 NJU458777:NJU458793 MZY458777:MZY458793 MQC458777:MQC458793 MGG458777:MGG458793 LWK458777:LWK458793 LMO458777:LMO458793 LCS458777:LCS458793 KSW458777:KSW458793 KJA458777:KJA458793 JZE458777:JZE458793 JPI458777:JPI458793 JFM458777:JFM458793 IVQ458777:IVQ458793 ILU458777:ILU458793 IBY458777:IBY458793 HSC458777:HSC458793 HIG458777:HIG458793 GYK458777:GYK458793 GOO458777:GOO458793 GES458777:GES458793 FUW458777:FUW458793 FLA458777:FLA458793 FBE458777:FBE458793 ERI458777:ERI458793 EHM458777:EHM458793 DXQ458777:DXQ458793 DNU458777:DNU458793 DDY458777:DDY458793 CUC458777:CUC458793 CKG458777:CKG458793 CAK458777:CAK458793 BQO458777:BQO458793 BGS458777:BGS458793 AWW458777:AWW458793 ANA458777:ANA458793 ADE458777:ADE458793 TI458777:TI458793 JM458777:JM458793 Q458777:Q458793 WVY393241:WVY393257 WMC393241:WMC393257 WCG393241:WCG393257 VSK393241:VSK393257 VIO393241:VIO393257 UYS393241:UYS393257 UOW393241:UOW393257 UFA393241:UFA393257 TVE393241:TVE393257 TLI393241:TLI393257 TBM393241:TBM393257 SRQ393241:SRQ393257 SHU393241:SHU393257 RXY393241:RXY393257 ROC393241:ROC393257 REG393241:REG393257 QUK393241:QUK393257 QKO393241:QKO393257 QAS393241:QAS393257 PQW393241:PQW393257 PHA393241:PHA393257 OXE393241:OXE393257 ONI393241:ONI393257 ODM393241:ODM393257 NTQ393241:NTQ393257 NJU393241:NJU393257 MZY393241:MZY393257 MQC393241:MQC393257 MGG393241:MGG393257 LWK393241:LWK393257 LMO393241:LMO393257 LCS393241:LCS393257 KSW393241:KSW393257 KJA393241:KJA393257 JZE393241:JZE393257 JPI393241:JPI393257 JFM393241:JFM393257 IVQ393241:IVQ393257 ILU393241:ILU393257 IBY393241:IBY393257 HSC393241:HSC393257 HIG393241:HIG393257 GYK393241:GYK393257 GOO393241:GOO393257 GES393241:GES393257 FUW393241:FUW393257 FLA393241:FLA393257 FBE393241:FBE393257 ERI393241:ERI393257 EHM393241:EHM393257 DXQ393241:DXQ393257 DNU393241:DNU393257 DDY393241:DDY393257 CUC393241:CUC393257 CKG393241:CKG393257 CAK393241:CAK393257 BQO393241:BQO393257 BGS393241:BGS393257 AWW393241:AWW393257 ANA393241:ANA393257 ADE393241:ADE393257 TI393241:TI393257 JM393241:JM393257 Q393241:Q393257 WVY327705:WVY327721 WMC327705:WMC327721 WCG327705:WCG327721 VSK327705:VSK327721 VIO327705:VIO327721 UYS327705:UYS327721 UOW327705:UOW327721 UFA327705:UFA327721 TVE327705:TVE327721 TLI327705:TLI327721 TBM327705:TBM327721 SRQ327705:SRQ327721 SHU327705:SHU327721 RXY327705:RXY327721 ROC327705:ROC327721 REG327705:REG327721 QUK327705:QUK327721 QKO327705:QKO327721 QAS327705:QAS327721 PQW327705:PQW327721 PHA327705:PHA327721 OXE327705:OXE327721 ONI327705:ONI327721 ODM327705:ODM327721 NTQ327705:NTQ327721 NJU327705:NJU327721 MZY327705:MZY327721 MQC327705:MQC327721 MGG327705:MGG327721 LWK327705:LWK327721 LMO327705:LMO327721 LCS327705:LCS327721 KSW327705:KSW327721 KJA327705:KJA327721 JZE327705:JZE327721 JPI327705:JPI327721 JFM327705:JFM327721 IVQ327705:IVQ327721 ILU327705:ILU327721 IBY327705:IBY327721 HSC327705:HSC327721 HIG327705:HIG327721 GYK327705:GYK327721 GOO327705:GOO327721 GES327705:GES327721 FUW327705:FUW327721 FLA327705:FLA327721 FBE327705:FBE327721 ERI327705:ERI327721 EHM327705:EHM327721 DXQ327705:DXQ327721 DNU327705:DNU327721 DDY327705:DDY327721 CUC327705:CUC327721 CKG327705:CKG327721 CAK327705:CAK327721 BQO327705:BQO327721 BGS327705:BGS327721 AWW327705:AWW327721 ANA327705:ANA327721 ADE327705:ADE327721 TI327705:TI327721 JM327705:JM327721 Q327705:Q327721 WVY262169:WVY262185 WMC262169:WMC262185 WCG262169:WCG262185 VSK262169:VSK262185 VIO262169:VIO262185 UYS262169:UYS262185 UOW262169:UOW262185 UFA262169:UFA262185 TVE262169:TVE262185 TLI262169:TLI262185 TBM262169:TBM262185 SRQ262169:SRQ262185 SHU262169:SHU262185 RXY262169:RXY262185 ROC262169:ROC262185 REG262169:REG262185 QUK262169:QUK262185 QKO262169:QKO262185 QAS262169:QAS262185 PQW262169:PQW262185 PHA262169:PHA262185 OXE262169:OXE262185 ONI262169:ONI262185 ODM262169:ODM262185 NTQ262169:NTQ262185 NJU262169:NJU262185 MZY262169:MZY262185 MQC262169:MQC262185 MGG262169:MGG262185 LWK262169:LWK262185 LMO262169:LMO262185 LCS262169:LCS262185 KSW262169:KSW262185 KJA262169:KJA262185 JZE262169:JZE262185 JPI262169:JPI262185 JFM262169:JFM262185 IVQ262169:IVQ262185 ILU262169:ILU262185 IBY262169:IBY262185 HSC262169:HSC262185 HIG262169:HIG262185 GYK262169:GYK262185 GOO262169:GOO262185 GES262169:GES262185 FUW262169:FUW262185 FLA262169:FLA262185 FBE262169:FBE262185 ERI262169:ERI262185 EHM262169:EHM262185 DXQ262169:DXQ262185 DNU262169:DNU262185 DDY262169:DDY262185 CUC262169:CUC262185 CKG262169:CKG262185 CAK262169:CAK262185 BQO262169:BQO262185 BGS262169:BGS262185 AWW262169:AWW262185 ANA262169:ANA262185 ADE262169:ADE262185 TI262169:TI262185 JM262169:JM262185 Q262169:Q262185 WVY196633:WVY196649 WMC196633:WMC196649 WCG196633:WCG196649 VSK196633:VSK196649 VIO196633:VIO196649 UYS196633:UYS196649 UOW196633:UOW196649 UFA196633:UFA196649 TVE196633:TVE196649 TLI196633:TLI196649 TBM196633:TBM196649 SRQ196633:SRQ196649 SHU196633:SHU196649 RXY196633:RXY196649 ROC196633:ROC196649 REG196633:REG196649 QUK196633:QUK196649 QKO196633:QKO196649 QAS196633:QAS196649 PQW196633:PQW196649 PHA196633:PHA196649 OXE196633:OXE196649 ONI196633:ONI196649 ODM196633:ODM196649 NTQ196633:NTQ196649 NJU196633:NJU196649 MZY196633:MZY196649 MQC196633:MQC196649 MGG196633:MGG196649 LWK196633:LWK196649 LMO196633:LMO196649 LCS196633:LCS196649 KSW196633:KSW196649 KJA196633:KJA196649 JZE196633:JZE196649 JPI196633:JPI196649 JFM196633:JFM196649 IVQ196633:IVQ196649 ILU196633:ILU196649 IBY196633:IBY196649 HSC196633:HSC196649 HIG196633:HIG196649 GYK196633:GYK196649 GOO196633:GOO196649 GES196633:GES196649 FUW196633:FUW196649 FLA196633:FLA196649 FBE196633:FBE196649 ERI196633:ERI196649 EHM196633:EHM196649 DXQ196633:DXQ196649 DNU196633:DNU196649 DDY196633:DDY196649 CUC196633:CUC196649 CKG196633:CKG196649 CAK196633:CAK196649 BQO196633:BQO196649 BGS196633:BGS196649 AWW196633:AWW196649 ANA196633:ANA196649 ADE196633:ADE196649 TI196633:TI196649 JM196633:JM196649 Q196633:Q196649 WVY131097:WVY131113 WMC131097:WMC131113 WCG131097:WCG131113 VSK131097:VSK131113 VIO131097:VIO131113 UYS131097:UYS131113 UOW131097:UOW131113 UFA131097:UFA131113 TVE131097:TVE131113 TLI131097:TLI131113 TBM131097:TBM131113 SRQ131097:SRQ131113 SHU131097:SHU131113 RXY131097:RXY131113 ROC131097:ROC131113 REG131097:REG131113 QUK131097:QUK131113 QKO131097:QKO131113 QAS131097:QAS131113 PQW131097:PQW131113 PHA131097:PHA131113 OXE131097:OXE131113 ONI131097:ONI131113 ODM131097:ODM131113 NTQ131097:NTQ131113 NJU131097:NJU131113 MZY131097:MZY131113 MQC131097:MQC131113 MGG131097:MGG131113 LWK131097:LWK131113 LMO131097:LMO131113 LCS131097:LCS131113 KSW131097:KSW131113 KJA131097:KJA131113 JZE131097:JZE131113 JPI131097:JPI131113 JFM131097:JFM131113 IVQ131097:IVQ131113 ILU131097:ILU131113 IBY131097:IBY131113 HSC131097:HSC131113 HIG131097:HIG131113 GYK131097:GYK131113 GOO131097:GOO131113 GES131097:GES131113 FUW131097:FUW131113 FLA131097:FLA131113 FBE131097:FBE131113 ERI131097:ERI131113 EHM131097:EHM131113 DXQ131097:DXQ131113 DNU131097:DNU131113 DDY131097:DDY131113 CUC131097:CUC131113 CKG131097:CKG131113 CAK131097:CAK131113 BQO131097:BQO131113 BGS131097:BGS131113 AWW131097:AWW131113 ANA131097:ANA131113 ADE131097:ADE131113 TI131097:TI131113 JM131097:JM131113 Q131097:Q131113 WVY65561:WVY65577 WMC65561:WMC65577 WCG65561:WCG65577 VSK65561:VSK65577 VIO65561:VIO65577 UYS65561:UYS65577 UOW65561:UOW65577 UFA65561:UFA65577 TVE65561:TVE65577 TLI65561:TLI65577 TBM65561:TBM65577 SRQ65561:SRQ65577 SHU65561:SHU65577 RXY65561:RXY65577 ROC65561:ROC65577 REG65561:REG65577 QUK65561:QUK65577 QKO65561:QKO65577 QAS65561:QAS65577 PQW65561:PQW65577 PHA65561:PHA65577 OXE65561:OXE65577 ONI65561:ONI65577 ODM65561:ODM65577 NTQ65561:NTQ65577 NJU65561:NJU65577 MZY65561:MZY65577 MQC65561:MQC65577 MGG65561:MGG65577 LWK65561:LWK65577 LMO65561:LMO65577 LCS65561:LCS65577 KSW65561:KSW65577 KJA65561:KJA65577 JZE65561:JZE65577 JPI65561:JPI65577 JFM65561:JFM65577 IVQ65561:IVQ65577 ILU65561:ILU65577 IBY65561:IBY65577 HSC65561:HSC65577 HIG65561:HIG65577 GYK65561:GYK65577 GOO65561:GOO65577 GES65561:GES65577 FUW65561:FUW65577 FLA65561:FLA65577 FBE65561:FBE65577 ERI65561:ERI65577 EHM65561:EHM65577 DXQ65561:DXQ65577 DNU65561:DNU65577 DDY65561:DDY65577 CUC65561:CUC65577 CKG65561:CKG65577 CAK65561:CAK65577 BQO65561:BQO65577 BGS65561:BGS65577 AWW65561:AWW65577 ANA65561:ANA65577 ADE65561:ADE65577 TI65561:TI65577 JM65561:JM65577 Q65561:Q65577 WVY28:WVY41 WMC28:WMC41 WCG28:WCG41 VSK28:VSK41 VIO28:VIO41 UYS28:UYS41 UOW28:UOW41 UFA28:UFA41 TVE28:TVE41 TLI28:TLI41 TBM28:TBM41 SRQ28:SRQ41 SHU28:SHU41 RXY28:RXY41 ROC28:ROC41 REG28:REG41 QUK28:QUK41 QKO28:QKO41 QAS28:QAS41 PQW28:PQW41 PHA28:PHA41 OXE28:OXE41 ONI28:ONI41 ODM28:ODM41 NTQ28:NTQ41 NJU28:NJU41 MZY28:MZY41 MQC28:MQC41 MGG28:MGG41 LWK28:LWK41 LMO28:LMO41 LCS28:LCS41 KSW28:KSW41 KJA28:KJA41 JZE28:JZE41 JPI28:JPI41 JFM28:JFM41 IVQ28:IVQ41 ILU28:ILU41 IBY28:IBY41 HSC28:HSC41 HIG28:HIG41 GYK28:GYK41 GOO28:GOO41 GES28:GES41 FUW28:FUW41 FLA28:FLA41 FBE28:FBE41 ERI28:ERI41 EHM28:EHM41 DXQ28:DXQ41 DNU28:DNU41 DDY28:DDY41 CUC28:CUC41 CKG28:CKG41 CAK28:CAK41 BQO28:BQO41 BGS28:BGS41 AWW28:AWW41 ANA28:ANA41 ADE28:ADE41 TI28:TI41 JM28:JM41 Q28:Q41" xr:uid="{EC6983A9-C643-4FE4-8E8E-D789B5513DB4}">
      <formula1>$Q$1:$Q$8</formula1>
    </dataValidation>
    <dataValidation type="list" allowBlank="1" showInputMessage="1" showErrorMessage="1" sqref="WVZ983065:WVZ983081 WMD983065:WMD983081 WCH983065:WCH983081 VSL983065:VSL983081 VIP983065:VIP983081 UYT983065:UYT983081 UOX983065:UOX983081 UFB983065:UFB983081 TVF983065:TVF983081 TLJ983065:TLJ983081 TBN983065:TBN983081 SRR983065:SRR983081 SHV983065:SHV983081 RXZ983065:RXZ983081 ROD983065:ROD983081 REH983065:REH983081 QUL983065:QUL983081 QKP983065:QKP983081 QAT983065:QAT983081 PQX983065:PQX983081 PHB983065:PHB983081 OXF983065:OXF983081 ONJ983065:ONJ983081 ODN983065:ODN983081 NTR983065:NTR983081 NJV983065:NJV983081 MZZ983065:MZZ983081 MQD983065:MQD983081 MGH983065:MGH983081 LWL983065:LWL983081 LMP983065:LMP983081 LCT983065:LCT983081 KSX983065:KSX983081 KJB983065:KJB983081 JZF983065:JZF983081 JPJ983065:JPJ983081 JFN983065:JFN983081 IVR983065:IVR983081 ILV983065:ILV983081 IBZ983065:IBZ983081 HSD983065:HSD983081 HIH983065:HIH983081 GYL983065:GYL983081 GOP983065:GOP983081 GET983065:GET983081 FUX983065:FUX983081 FLB983065:FLB983081 FBF983065:FBF983081 ERJ983065:ERJ983081 EHN983065:EHN983081 DXR983065:DXR983081 DNV983065:DNV983081 DDZ983065:DDZ983081 CUD983065:CUD983081 CKH983065:CKH983081 CAL983065:CAL983081 BQP983065:BQP983081 BGT983065:BGT983081 AWX983065:AWX983081 ANB983065:ANB983081 ADF983065:ADF983081 TJ983065:TJ983081 JN983065:JN983081 R983065:R983081 WVZ917529:WVZ917545 WMD917529:WMD917545 WCH917529:WCH917545 VSL917529:VSL917545 VIP917529:VIP917545 UYT917529:UYT917545 UOX917529:UOX917545 UFB917529:UFB917545 TVF917529:TVF917545 TLJ917529:TLJ917545 TBN917529:TBN917545 SRR917529:SRR917545 SHV917529:SHV917545 RXZ917529:RXZ917545 ROD917529:ROD917545 REH917529:REH917545 QUL917529:QUL917545 QKP917529:QKP917545 QAT917529:QAT917545 PQX917529:PQX917545 PHB917529:PHB917545 OXF917529:OXF917545 ONJ917529:ONJ917545 ODN917529:ODN917545 NTR917529:NTR917545 NJV917529:NJV917545 MZZ917529:MZZ917545 MQD917529:MQD917545 MGH917529:MGH917545 LWL917529:LWL917545 LMP917529:LMP917545 LCT917529:LCT917545 KSX917529:KSX917545 KJB917529:KJB917545 JZF917529:JZF917545 JPJ917529:JPJ917545 JFN917529:JFN917545 IVR917529:IVR917545 ILV917529:ILV917545 IBZ917529:IBZ917545 HSD917529:HSD917545 HIH917529:HIH917545 GYL917529:GYL917545 GOP917529:GOP917545 GET917529:GET917545 FUX917529:FUX917545 FLB917529:FLB917545 FBF917529:FBF917545 ERJ917529:ERJ917545 EHN917529:EHN917545 DXR917529:DXR917545 DNV917529:DNV917545 DDZ917529:DDZ917545 CUD917529:CUD917545 CKH917529:CKH917545 CAL917529:CAL917545 BQP917529:BQP917545 BGT917529:BGT917545 AWX917529:AWX917545 ANB917529:ANB917545 ADF917529:ADF917545 TJ917529:TJ917545 JN917529:JN917545 R917529:R917545 WVZ851993:WVZ852009 WMD851993:WMD852009 WCH851993:WCH852009 VSL851993:VSL852009 VIP851993:VIP852009 UYT851993:UYT852009 UOX851993:UOX852009 UFB851993:UFB852009 TVF851993:TVF852009 TLJ851993:TLJ852009 TBN851993:TBN852009 SRR851993:SRR852009 SHV851993:SHV852009 RXZ851993:RXZ852009 ROD851993:ROD852009 REH851993:REH852009 QUL851993:QUL852009 QKP851993:QKP852009 QAT851993:QAT852009 PQX851993:PQX852009 PHB851993:PHB852009 OXF851993:OXF852009 ONJ851993:ONJ852009 ODN851993:ODN852009 NTR851993:NTR852009 NJV851993:NJV852009 MZZ851993:MZZ852009 MQD851993:MQD852009 MGH851993:MGH852009 LWL851993:LWL852009 LMP851993:LMP852009 LCT851993:LCT852009 KSX851993:KSX852009 KJB851993:KJB852009 JZF851993:JZF852009 JPJ851993:JPJ852009 JFN851993:JFN852009 IVR851993:IVR852009 ILV851993:ILV852009 IBZ851993:IBZ852009 HSD851993:HSD852009 HIH851993:HIH852009 GYL851993:GYL852009 GOP851993:GOP852009 GET851993:GET852009 FUX851993:FUX852009 FLB851993:FLB852009 FBF851993:FBF852009 ERJ851993:ERJ852009 EHN851993:EHN852009 DXR851993:DXR852009 DNV851993:DNV852009 DDZ851993:DDZ852009 CUD851993:CUD852009 CKH851993:CKH852009 CAL851993:CAL852009 BQP851993:BQP852009 BGT851993:BGT852009 AWX851993:AWX852009 ANB851993:ANB852009 ADF851993:ADF852009 TJ851993:TJ852009 JN851993:JN852009 R851993:R852009 WVZ786457:WVZ786473 WMD786457:WMD786473 WCH786457:WCH786473 VSL786457:VSL786473 VIP786457:VIP786473 UYT786457:UYT786473 UOX786457:UOX786473 UFB786457:UFB786473 TVF786457:TVF786473 TLJ786457:TLJ786473 TBN786457:TBN786473 SRR786457:SRR786473 SHV786457:SHV786473 RXZ786457:RXZ786473 ROD786457:ROD786473 REH786457:REH786473 QUL786457:QUL786473 QKP786457:QKP786473 QAT786457:QAT786473 PQX786457:PQX786473 PHB786457:PHB786473 OXF786457:OXF786473 ONJ786457:ONJ786473 ODN786457:ODN786473 NTR786457:NTR786473 NJV786457:NJV786473 MZZ786457:MZZ786473 MQD786457:MQD786473 MGH786457:MGH786473 LWL786457:LWL786473 LMP786457:LMP786473 LCT786457:LCT786473 KSX786457:KSX786473 KJB786457:KJB786473 JZF786457:JZF786473 JPJ786457:JPJ786473 JFN786457:JFN786473 IVR786457:IVR786473 ILV786457:ILV786473 IBZ786457:IBZ786473 HSD786457:HSD786473 HIH786457:HIH786473 GYL786457:GYL786473 GOP786457:GOP786473 GET786457:GET786473 FUX786457:FUX786473 FLB786457:FLB786473 FBF786457:FBF786473 ERJ786457:ERJ786473 EHN786457:EHN786473 DXR786457:DXR786473 DNV786457:DNV786473 DDZ786457:DDZ786473 CUD786457:CUD786473 CKH786457:CKH786473 CAL786457:CAL786473 BQP786457:BQP786473 BGT786457:BGT786473 AWX786457:AWX786473 ANB786457:ANB786473 ADF786457:ADF786473 TJ786457:TJ786473 JN786457:JN786473 R786457:R786473 WVZ720921:WVZ720937 WMD720921:WMD720937 WCH720921:WCH720937 VSL720921:VSL720937 VIP720921:VIP720937 UYT720921:UYT720937 UOX720921:UOX720937 UFB720921:UFB720937 TVF720921:TVF720937 TLJ720921:TLJ720937 TBN720921:TBN720937 SRR720921:SRR720937 SHV720921:SHV720937 RXZ720921:RXZ720937 ROD720921:ROD720937 REH720921:REH720937 QUL720921:QUL720937 QKP720921:QKP720937 QAT720921:QAT720937 PQX720921:PQX720937 PHB720921:PHB720937 OXF720921:OXF720937 ONJ720921:ONJ720937 ODN720921:ODN720937 NTR720921:NTR720937 NJV720921:NJV720937 MZZ720921:MZZ720937 MQD720921:MQD720937 MGH720921:MGH720937 LWL720921:LWL720937 LMP720921:LMP720937 LCT720921:LCT720937 KSX720921:KSX720937 KJB720921:KJB720937 JZF720921:JZF720937 JPJ720921:JPJ720937 JFN720921:JFN720937 IVR720921:IVR720937 ILV720921:ILV720937 IBZ720921:IBZ720937 HSD720921:HSD720937 HIH720921:HIH720937 GYL720921:GYL720937 GOP720921:GOP720937 GET720921:GET720937 FUX720921:FUX720937 FLB720921:FLB720937 FBF720921:FBF720937 ERJ720921:ERJ720937 EHN720921:EHN720937 DXR720921:DXR720937 DNV720921:DNV720937 DDZ720921:DDZ720937 CUD720921:CUD720937 CKH720921:CKH720937 CAL720921:CAL720937 BQP720921:BQP720937 BGT720921:BGT720937 AWX720921:AWX720937 ANB720921:ANB720937 ADF720921:ADF720937 TJ720921:TJ720937 JN720921:JN720937 R720921:R720937 WVZ655385:WVZ655401 WMD655385:WMD655401 WCH655385:WCH655401 VSL655385:VSL655401 VIP655385:VIP655401 UYT655385:UYT655401 UOX655385:UOX655401 UFB655385:UFB655401 TVF655385:TVF655401 TLJ655385:TLJ655401 TBN655385:TBN655401 SRR655385:SRR655401 SHV655385:SHV655401 RXZ655385:RXZ655401 ROD655385:ROD655401 REH655385:REH655401 QUL655385:QUL655401 QKP655385:QKP655401 QAT655385:QAT655401 PQX655385:PQX655401 PHB655385:PHB655401 OXF655385:OXF655401 ONJ655385:ONJ655401 ODN655385:ODN655401 NTR655385:NTR655401 NJV655385:NJV655401 MZZ655385:MZZ655401 MQD655385:MQD655401 MGH655385:MGH655401 LWL655385:LWL655401 LMP655385:LMP655401 LCT655385:LCT655401 KSX655385:KSX655401 KJB655385:KJB655401 JZF655385:JZF655401 JPJ655385:JPJ655401 JFN655385:JFN655401 IVR655385:IVR655401 ILV655385:ILV655401 IBZ655385:IBZ655401 HSD655385:HSD655401 HIH655385:HIH655401 GYL655385:GYL655401 GOP655385:GOP655401 GET655385:GET655401 FUX655385:FUX655401 FLB655385:FLB655401 FBF655385:FBF655401 ERJ655385:ERJ655401 EHN655385:EHN655401 DXR655385:DXR655401 DNV655385:DNV655401 DDZ655385:DDZ655401 CUD655385:CUD655401 CKH655385:CKH655401 CAL655385:CAL655401 BQP655385:BQP655401 BGT655385:BGT655401 AWX655385:AWX655401 ANB655385:ANB655401 ADF655385:ADF655401 TJ655385:TJ655401 JN655385:JN655401 R655385:R655401 WVZ589849:WVZ589865 WMD589849:WMD589865 WCH589849:WCH589865 VSL589849:VSL589865 VIP589849:VIP589865 UYT589849:UYT589865 UOX589849:UOX589865 UFB589849:UFB589865 TVF589849:TVF589865 TLJ589849:TLJ589865 TBN589849:TBN589865 SRR589849:SRR589865 SHV589849:SHV589865 RXZ589849:RXZ589865 ROD589849:ROD589865 REH589849:REH589865 QUL589849:QUL589865 QKP589849:QKP589865 QAT589849:QAT589865 PQX589849:PQX589865 PHB589849:PHB589865 OXF589849:OXF589865 ONJ589849:ONJ589865 ODN589849:ODN589865 NTR589849:NTR589865 NJV589849:NJV589865 MZZ589849:MZZ589865 MQD589849:MQD589865 MGH589849:MGH589865 LWL589849:LWL589865 LMP589849:LMP589865 LCT589849:LCT589865 KSX589849:KSX589865 KJB589849:KJB589865 JZF589849:JZF589865 JPJ589849:JPJ589865 JFN589849:JFN589865 IVR589849:IVR589865 ILV589849:ILV589865 IBZ589849:IBZ589865 HSD589849:HSD589865 HIH589849:HIH589865 GYL589849:GYL589865 GOP589849:GOP589865 GET589849:GET589865 FUX589849:FUX589865 FLB589849:FLB589865 FBF589849:FBF589865 ERJ589849:ERJ589865 EHN589849:EHN589865 DXR589849:DXR589865 DNV589849:DNV589865 DDZ589849:DDZ589865 CUD589849:CUD589865 CKH589849:CKH589865 CAL589849:CAL589865 BQP589849:BQP589865 BGT589849:BGT589865 AWX589849:AWX589865 ANB589849:ANB589865 ADF589849:ADF589865 TJ589849:TJ589865 JN589849:JN589865 R589849:R589865 WVZ524313:WVZ524329 WMD524313:WMD524329 WCH524313:WCH524329 VSL524313:VSL524329 VIP524313:VIP524329 UYT524313:UYT524329 UOX524313:UOX524329 UFB524313:UFB524329 TVF524313:TVF524329 TLJ524313:TLJ524329 TBN524313:TBN524329 SRR524313:SRR524329 SHV524313:SHV524329 RXZ524313:RXZ524329 ROD524313:ROD524329 REH524313:REH524329 QUL524313:QUL524329 QKP524313:QKP524329 QAT524313:QAT524329 PQX524313:PQX524329 PHB524313:PHB524329 OXF524313:OXF524329 ONJ524313:ONJ524329 ODN524313:ODN524329 NTR524313:NTR524329 NJV524313:NJV524329 MZZ524313:MZZ524329 MQD524313:MQD524329 MGH524313:MGH524329 LWL524313:LWL524329 LMP524313:LMP524329 LCT524313:LCT524329 KSX524313:KSX524329 KJB524313:KJB524329 JZF524313:JZF524329 JPJ524313:JPJ524329 JFN524313:JFN524329 IVR524313:IVR524329 ILV524313:ILV524329 IBZ524313:IBZ524329 HSD524313:HSD524329 HIH524313:HIH524329 GYL524313:GYL524329 GOP524313:GOP524329 GET524313:GET524329 FUX524313:FUX524329 FLB524313:FLB524329 FBF524313:FBF524329 ERJ524313:ERJ524329 EHN524313:EHN524329 DXR524313:DXR524329 DNV524313:DNV524329 DDZ524313:DDZ524329 CUD524313:CUD524329 CKH524313:CKH524329 CAL524313:CAL524329 BQP524313:BQP524329 BGT524313:BGT524329 AWX524313:AWX524329 ANB524313:ANB524329 ADF524313:ADF524329 TJ524313:TJ524329 JN524313:JN524329 R524313:R524329 WVZ458777:WVZ458793 WMD458777:WMD458793 WCH458777:WCH458793 VSL458777:VSL458793 VIP458777:VIP458793 UYT458777:UYT458793 UOX458777:UOX458793 UFB458777:UFB458793 TVF458777:TVF458793 TLJ458777:TLJ458793 TBN458777:TBN458793 SRR458777:SRR458793 SHV458777:SHV458793 RXZ458777:RXZ458793 ROD458777:ROD458793 REH458777:REH458793 QUL458777:QUL458793 QKP458777:QKP458793 QAT458777:QAT458793 PQX458777:PQX458793 PHB458777:PHB458793 OXF458777:OXF458793 ONJ458777:ONJ458793 ODN458777:ODN458793 NTR458777:NTR458793 NJV458777:NJV458793 MZZ458777:MZZ458793 MQD458777:MQD458793 MGH458777:MGH458793 LWL458777:LWL458793 LMP458777:LMP458793 LCT458777:LCT458793 KSX458777:KSX458793 KJB458777:KJB458793 JZF458777:JZF458793 JPJ458777:JPJ458793 JFN458777:JFN458793 IVR458777:IVR458793 ILV458777:ILV458793 IBZ458777:IBZ458793 HSD458777:HSD458793 HIH458777:HIH458793 GYL458777:GYL458793 GOP458777:GOP458793 GET458777:GET458793 FUX458777:FUX458793 FLB458777:FLB458793 FBF458777:FBF458793 ERJ458777:ERJ458793 EHN458777:EHN458793 DXR458777:DXR458793 DNV458777:DNV458793 DDZ458777:DDZ458793 CUD458777:CUD458793 CKH458777:CKH458793 CAL458777:CAL458793 BQP458777:BQP458793 BGT458777:BGT458793 AWX458777:AWX458793 ANB458777:ANB458793 ADF458777:ADF458793 TJ458777:TJ458793 JN458777:JN458793 R458777:R458793 WVZ393241:WVZ393257 WMD393241:WMD393257 WCH393241:WCH393257 VSL393241:VSL393257 VIP393241:VIP393257 UYT393241:UYT393257 UOX393241:UOX393257 UFB393241:UFB393257 TVF393241:TVF393257 TLJ393241:TLJ393257 TBN393241:TBN393257 SRR393241:SRR393257 SHV393241:SHV393257 RXZ393241:RXZ393257 ROD393241:ROD393257 REH393241:REH393257 QUL393241:QUL393257 QKP393241:QKP393257 QAT393241:QAT393257 PQX393241:PQX393257 PHB393241:PHB393257 OXF393241:OXF393257 ONJ393241:ONJ393257 ODN393241:ODN393257 NTR393241:NTR393257 NJV393241:NJV393257 MZZ393241:MZZ393257 MQD393241:MQD393257 MGH393241:MGH393257 LWL393241:LWL393257 LMP393241:LMP393257 LCT393241:LCT393257 KSX393241:KSX393257 KJB393241:KJB393257 JZF393241:JZF393257 JPJ393241:JPJ393257 JFN393241:JFN393257 IVR393241:IVR393257 ILV393241:ILV393257 IBZ393241:IBZ393257 HSD393241:HSD393257 HIH393241:HIH393257 GYL393241:GYL393257 GOP393241:GOP393257 GET393241:GET393257 FUX393241:FUX393257 FLB393241:FLB393257 FBF393241:FBF393257 ERJ393241:ERJ393257 EHN393241:EHN393257 DXR393241:DXR393257 DNV393241:DNV393257 DDZ393241:DDZ393257 CUD393241:CUD393257 CKH393241:CKH393257 CAL393241:CAL393257 BQP393241:BQP393257 BGT393241:BGT393257 AWX393241:AWX393257 ANB393241:ANB393257 ADF393241:ADF393257 TJ393241:TJ393257 JN393241:JN393257 R393241:R393257 WVZ327705:WVZ327721 WMD327705:WMD327721 WCH327705:WCH327721 VSL327705:VSL327721 VIP327705:VIP327721 UYT327705:UYT327721 UOX327705:UOX327721 UFB327705:UFB327721 TVF327705:TVF327721 TLJ327705:TLJ327721 TBN327705:TBN327721 SRR327705:SRR327721 SHV327705:SHV327721 RXZ327705:RXZ327721 ROD327705:ROD327721 REH327705:REH327721 QUL327705:QUL327721 QKP327705:QKP327721 QAT327705:QAT327721 PQX327705:PQX327721 PHB327705:PHB327721 OXF327705:OXF327721 ONJ327705:ONJ327721 ODN327705:ODN327721 NTR327705:NTR327721 NJV327705:NJV327721 MZZ327705:MZZ327721 MQD327705:MQD327721 MGH327705:MGH327721 LWL327705:LWL327721 LMP327705:LMP327721 LCT327705:LCT327721 KSX327705:KSX327721 KJB327705:KJB327721 JZF327705:JZF327721 JPJ327705:JPJ327721 JFN327705:JFN327721 IVR327705:IVR327721 ILV327705:ILV327721 IBZ327705:IBZ327721 HSD327705:HSD327721 HIH327705:HIH327721 GYL327705:GYL327721 GOP327705:GOP327721 GET327705:GET327721 FUX327705:FUX327721 FLB327705:FLB327721 FBF327705:FBF327721 ERJ327705:ERJ327721 EHN327705:EHN327721 DXR327705:DXR327721 DNV327705:DNV327721 DDZ327705:DDZ327721 CUD327705:CUD327721 CKH327705:CKH327721 CAL327705:CAL327721 BQP327705:BQP327721 BGT327705:BGT327721 AWX327705:AWX327721 ANB327705:ANB327721 ADF327705:ADF327721 TJ327705:TJ327721 JN327705:JN327721 R327705:R327721 WVZ262169:WVZ262185 WMD262169:WMD262185 WCH262169:WCH262185 VSL262169:VSL262185 VIP262169:VIP262185 UYT262169:UYT262185 UOX262169:UOX262185 UFB262169:UFB262185 TVF262169:TVF262185 TLJ262169:TLJ262185 TBN262169:TBN262185 SRR262169:SRR262185 SHV262169:SHV262185 RXZ262169:RXZ262185 ROD262169:ROD262185 REH262169:REH262185 QUL262169:QUL262185 QKP262169:QKP262185 QAT262169:QAT262185 PQX262169:PQX262185 PHB262169:PHB262185 OXF262169:OXF262185 ONJ262169:ONJ262185 ODN262169:ODN262185 NTR262169:NTR262185 NJV262169:NJV262185 MZZ262169:MZZ262185 MQD262169:MQD262185 MGH262169:MGH262185 LWL262169:LWL262185 LMP262169:LMP262185 LCT262169:LCT262185 KSX262169:KSX262185 KJB262169:KJB262185 JZF262169:JZF262185 JPJ262169:JPJ262185 JFN262169:JFN262185 IVR262169:IVR262185 ILV262169:ILV262185 IBZ262169:IBZ262185 HSD262169:HSD262185 HIH262169:HIH262185 GYL262169:GYL262185 GOP262169:GOP262185 GET262169:GET262185 FUX262169:FUX262185 FLB262169:FLB262185 FBF262169:FBF262185 ERJ262169:ERJ262185 EHN262169:EHN262185 DXR262169:DXR262185 DNV262169:DNV262185 DDZ262169:DDZ262185 CUD262169:CUD262185 CKH262169:CKH262185 CAL262169:CAL262185 BQP262169:BQP262185 BGT262169:BGT262185 AWX262169:AWX262185 ANB262169:ANB262185 ADF262169:ADF262185 TJ262169:TJ262185 JN262169:JN262185 R262169:R262185 WVZ196633:WVZ196649 WMD196633:WMD196649 WCH196633:WCH196649 VSL196633:VSL196649 VIP196633:VIP196649 UYT196633:UYT196649 UOX196633:UOX196649 UFB196633:UFB196649 TVF196633:TVF196649 TLJ196633:TLJ196649 TBN196633:TBN196649 SRR196633:SRR196649 SHV196633:SHV196649 RXZ196633:RXZ196649 ROD196633:ROD196649 REH196633:REH196649 QUL196633:QUL196649 QKP196633:QKP196649 QAT196633:QAT196649 PQX196633:PQX196649 PHB196633:PHB196649 OXF196633:OXF196649 ONJ196633:ONJ196649 ODN196633:ODN196649 NTR196633:NTR196649 NJV196633:NJV196649 MZZ196633:MZZ196649 MQD196633:MQD196649 MGH196633:MGH196649 LWL196633:LWL196649 LMP196633:LMP196649 LCT196633:LCT196649 KSX196633:KSX196649 KJB196633:KJB196649 JZF196633:JZF196649 JPJ196633:JPJ196649 JFN196633:JFN196649 IVR196633:IVR196649 ILV196633:ILV196649 IBZ196633:IBZ196649 HSD196633:HSD196649 HIH196633:HIH196649 GYL196633:GYL196649 GOP196633:GOP196649 GET196633:GET196649 FUX196633:FUX196649 FLB196633:FLB196649 FBF196633:FBF196649 ERJ196633:ERJ196649 EHN196633:EHN196649 DXR196633:DXR196649 DNV196633:DNV196649 DDZ196633:DDZ196649 CUD196633:CUD196649 CKH196633:CKH196649 CAL196633:CAL196649 BQP196633:BQP196649 BGT196633:BGT196649 AWX196633:AWX196649 ANB196633:ANB196649 ADF196633:ADF196649 TJ196633:TJ196649 JN196633:JN196649 R196633:R196649 WVZ131097:WVZ131113 WMD131097:WMD131113 WCH131097:WCH131113 VSL131097:VSL131113 VIP131097:VIP131113 UYT131097:UYT131113 UOX131097:UOX131113 UFB131097:UFB131113 TVF131097:TVF131113 TLJ131097:TLJ131113 TBN131097:TBN131113 SRR131097:SRR131113 SHV131097:SHV131113 RXZ131097:RXZ131113 ROD131097:ROD131113 REH131097:REH131113 QUL131097:QUL131113 QKP131097:QKP131113 QAT131097:QAT131113 PQX131097:PQX131113 PHB131097:PHB131113 OXF131097:OXF131113 ONJ131097:ONJ131113 ODN131097:ODN131113 NTR131097:NTR131113 NJV131097:NJV131113 MZZ131097:MZZ131113 MQD131097:MQD131113 MGH131097:MGH131113 LWL131097:LWL131113 LMP131097:LMP131113 LCT131097:LCT131113 KSX131097:KSX131113 KJB131097:KJB131113 JZF131097:JZF131113 JPJ131097:JPJ131113 JFN131097:JFN131113 IVR131097:IVR131113 ILV131097:ILV131113 IBZ131097:IBZ131113 HSD131097:HSD131113 HIH131097:HIH131113 GYL131097:GYL131113 GOP131097:GOP131113 GET131097:GET131113 FUX131097:FUX131113 FLB131097:FLB131113 FBF131097:FBF131113 ERJ131097:ERJ131113 EHN131097:EHN131113 DXR131097:DXR131113 DNV131097:DNV131113 DDZ131097:DDZ131113 CUD131097:CUD131113 CKH131097:CKH131113 CAL131097:CAL131113 BQP131097:BQP131113 BGT131097:BGT131113 AWX131097:AWX131113 ANB131097:ANB131113 ADF131097:ADF131113 TJ131097:TJ131113 JN131097:JN131113 R131097:R131113 WVZ65561:WVZ65577 WMD65561:WMD65577 WCH65561:WCH65577 VSL65561:VSL65577 VIP65561:VIP65577 UYT65561:UYT65577 UOX65561:UOX65577 UFB65561:UFB65577 TVF65561:TVF65577 TLJ65561:TLJ65577 TBN65561:TBN65577 SRR65561:SRR65577 SHV65561:SHV65577 RXZ65561:RXZ65577 ROD65561:ROD65577 REH65561:REH65577 QUL65561:QUL65577 QKP65561:QKP65577 QAT65561:QAT65577 PQX65561:PQX65577 PHB65561:PHB65577 OXF65561:OXF65577 ONJ65561:ONJ65577 ODN65561:ODN65577 NTR65561:NTR65577 NJV65561:NJV65577 MZZ65561:MZZ65577 MQD65561:MQD65577 MGH65561:MGH65577 LWL65561:LWL65577 LMP65561:LMP65577 LCT65561:LCT65577 KSX65561:KSX65577 KJB65561:KJB65577 JZF65561:JZF65577 JPJ65561:JPJ65577 JFN65561:JFN65577 IVR65561:IVR65577 ILV65561:ILV65577 IBZ65561:IBZ65577 HSD65561:HSD65577 HIH65561:HIH65577 GYL65561:GYL65577 GOP65561:GOP65577 GET65561:GET65577 FUX65561:FUX65577 FLB65561:FLB65577 FBF65561:FBF65577 ERJ65561:ERJ65577 EHN65561:EHN65577 DXR65561:DXR65577 DNV65561:DNV65577 DDZ65561:DDZ65577 CUD65561:CUD65577 CKH65561:CKH65577 CAL65561:CAL65577 BQP65561:BQP65577 BGT65561:BGT65577 AWX65561:AWX65577 ANB65561:ANB65577 ADF65561:ADF65577 TJ65561:TJ65577 JN65561:JN65577 R65561:R65577 WVZ28:WVZ41 WMD28:WMD41 WCH28:WCH41 VSL28:VSL41 VIP28:VIP41 UYT28:UYT41 UOX28:UOX41 UFB28:UFB41 TVF28:TVF41 TLJ28:TLJ41 TBN28:TBN41 SRR28:SRR41 SHV28:SHV41 RXZ28:RXZ41 ROD28:ROD41 REH28:REH41 QUL28:QUL41 QKP28:QKP41 QAT28:QAT41 PQX28:PQX41 PHB28:PHB41 OXF28:OXF41 ONJ28:ONJ41 ODN28:ODN41 NTR28:NTR41 NJV28:NJV41 MZZ28:MZZ41 MQD28:MQD41 MGH28:MGH41 LWL28:LWL41 LMP28:LMP41 LCT28:LCT41 KSX28:KSX41 KJB28:KJB41 JZF28:JZF41 JPJ28:JPJ41 JFN28:JFN41 IVR28:IVR41 ILV28:ILV41 IBZ28:IBZ41 HSD28:HSD41 HIH28:HIH41 GYL28:GYL41 GOP28:GOP41 GET28:GET41 FUX28:FUX41 FLB28:FLB41 FBF28:FBF41 ERJ28:ERJ41 EHN28:EHN41 DXR28:DXR41 DNV28:DNV41 DDZ28:DDZ41 CUD28:CUD41 CKH28:CKH41 CAL28:CAL41 BQP28:BQP41 BGT28:BGT41 AWX28:AWX41 ANB28:ANB41 ADF28:ADF41 JN28:JN41 TJ28:TJ41 R28:R41" xr:uid="{729D98E6-A541-412E-875B-DF09D4B2ECAF}">
      <formula1>$R$1:$R$15</formula1>
    </dataValidation>
    <dataValidation type="list" allowBlank="1" showInputMessage="1" showErrorMessage="1" sqref="WWB983065:WWB983081 WMF983065:WMF983081 WCJ983065:WCJ983081 VSN983065:VSN983081 VIR983065:VIR983081 UYV983065:UYV983081 UOZ983065:UOZ983081 UFD983065:UFD983081 TVH983065:TVH983081 TLL983065:TLL983081 TBP983065:TBP983081 SRT983065:SRT983081 SHX983065:SHX983081 RYB983065:RYB983081 ROF983065:ROF983081 REJ983065:REJ983081 QUN983065:QUN983081 QKR983065:QKR983081 QAV983065:QAV983081 PQZ983065:PQZ983081 PHD983065:PHD983081 OXH983065:OXH983081 ONL983065:ONL983081 ODP983065:ODP983081 NTT983065:NTT983081 NJX983065:NJX983081 NAB983065:NAB983081 MQF983065:MQF983081 MGJ983065:MGJ983081 LWN983065:LWN983081 LMR983065:LMR983081 LCV983065:LCV983081 KSZ983065:KSZ983081 KJD983065:KJD983081 JZH983065:JZH983081 JPL983065:JPL983081 JFP983065:JFP983081 IVT983065:IVT983081 ILX983065:ILX983081 ICB983065:ICB983081 HSF983065:HSF983081 HIJ983065:HIJ983081 GYN983065:GYN983081 GOR983065:GOR983081 GEV983065:GEV983081 FUZ983065:FUZ983081 FLD983065:FLD983081 FBH983065:FBH983081 ERL983065:ERL983081 EHP983065:EHP983081 DXT983065:DXT983081 DNX983065:DNX983081 DEB983065:DEB983081 CUF983065:CUF983081 CKJ983065:CKJ983081 CAN983065:CAN983081 BQR983065:BQR983081 BGV983065:BGV983081 AWZ983065:AWZ983081 AND983065:AND983081 ADH983065:ADH983081 TL983065:TL983081 JP983065:JP983081 T983065:T983081 WWB917529:WWB917545 WMF917529:WMF917545 WCJ917529:WCJ917545 VSN917529:VSN917545 VIR917529:VIR917545 UYV917529:UYV917545 UOZ917529:UOZ917545 UFD917529:UFD917545 TVH917529:TVH917545 TLL917529:TLL917545 TBP917529:TBP917545 SRT917529:SRT917545 SHX917529:SHX917545 RYB917529:RYB917545 ROF917529:ROF917545 REJ917529:REJ917545 QUN917529:QUN917545 QKR917529:QKR917545 QAV917529:QAV917545 PQZ917529:PQZ917545 PHD917529:PHD917545 OXH917529:OXH917545 ONL917529:ONL917545 ODP917529:ODP917545 NTT917529:NTT917545 NJX917529:NJX917545 NAB917529:NAB917545 MQF917529:MQF917545 MGJ917529:MGJ917545 LWN917529:LWN917545 LMR917529:LMR917545 LCV917529:LCV917545 KSZ917529:KSZ917545 KJD917529:KJD917545 JZH917529:JZH917545 JPL917529:JPL917545 JFP917529:JFP917545 IVT917529:IVT917545 ILX917529:ILX917545 ICB917529:ICB917545 HSF917529:HSF917545 HIJ917529:HIJ917545 GYN917529:GYN917545 GOR917529:GOR917545 GEV917529:GEV917545 FUZ917529:FUZ917545 FLD917529:FLD917545 FBH917529:FBH917545 ERL917529:ERL917545 EHP917529:EHP917545 DXT917529:DXT917545 DNX917529:DNX917545 DEB917529:DEB917545 CUF917529:CUF917545 CKJ917529:CKJ917545 CAN917529:CAN917545 BQR917529:BQR917545 BGV917529:BGV917545 AWZ917529:AWZ917545 AND917529:AND917545 ADH917529:ADH917545 TL917529:TL917545 JP917529:JP917545 T917529:T917545 WWB851993:WWB852009 WMF851993:WMF852009 WCJ851993:WCJ852009 VSN851993:VSN852009 VIR851993:VIR852009 UYV851993:UYV852009 UOZ851993:UOZ852009 UFD851993:UFD852009 TVH851993:TVH852009 TLL851993:TLL852009 TBP851993:TBP852009 SRT851993:SRT852009 SHX851993:SHX852009 RYB851993:RYB852009 ROF851993:ROF852009 REJ851993:REJ852009 QUN851993:QUN852009 QKR851993:QKR852009 QAV851993:QAV852009 PQZ851993:PQZ852009 PHD851993:PHD852009 OXH851993:OXH852009 ONL851993:ONL852009 ODP851993:ODP852009 NTT851993:NTT852009 NJX851993:NJX852009 NAB851993:NAB852009 MQF851993:MQF852009 MGJ851993:MGJ852009 LWN851993:LWN852009 LMR851993:LMR852009 LCV851993:LCV852009 KSZ851993:KSZ852009 KJD851993:KJD852009 JZH851993:JZH852009 JPL851993:JPL852009 JFP851993:JFP852009 IVT851993:IVT852009 ILX851993:ILX852009 ICB851993:ICB852009 HSF851993:HSF852009 HIJ851993:HIJ852009 GYN851993:GYN852009 GOR851993:GOR852009 GEV851993:GEV852009 FUZ851993:FUZ852009 FLD851993:FLD852009 FBH851993:FBH852009 ERL851993:ERL852009 EHP851993:EHP852009 DXT851993:DXT852009 DNX851993:DNX852009 DEB851993:DEB852009 CUF851993:CUF852009 CKJ851993:CKJ852009 CAN851993:CAN852009 BQR851993:BQR852009 BGV851993:BGV852009 AWZ851993:AWZ852009 AND851993:AND852009 ADH851993:ADH852009 TL851993:TL852009 JP851993:JP852009 T851993:T852009 WWB786457:WWB786473 WMF786457:WMF786473 WCJ786457:WCJ786473 VSN786457:VSN786473 VIR786457:VIR786473 UYV786457:UYV786473 UOZ786457:UOZ786473 UFD786457:UFD786473 TVH786457:TVH786473 TLL786457:TLL786473 TBP786457:TBP786473 SRT786457:SRT786473 SHX786457:SHX786473 RYB786457:RYB786473 ROF786457:ROF786473 REJ786457:REJ786473 QUN786457:QUN786473 QKR786457:QKR786473 QAV786457:QAV786473 PQZ786457:PQZ786473 PHD786457:PHD786473 OXH786457:OXH786473 ONL786457:ONL786473 ODP786457:ODP786473 NTT786457:NTT786473 NJX786457:NJX786473 NAB786457:NAB786473 MQF786457:MQF786473 MGJ786457:MGJ786473 LWN786457:LWN786473 LMR786457:LMR786473 LCV786457:LCV786473 KSZ786457:KSZ786473 KJD786457:KJD786473 JZH786457:JZH786473 JPL786457:JPL786473 JFP786457:JFP786473 IVT786457:IVT786473 ILX786457:ILX786473 ICB786457:ICB786473 HSF786457:HSF786473 HIJ786457:HIJ786473 GYN786457:GYN786473 GOR786457:GOR786473 GEV786457:GEV786473 FUZ786457:FUZ786473 FLD786457:FLD786473 FBH786457:FBH786473 ERL786457:ERL786473 EHP786457:EHP786473 DXT786457:DXT786473 DNX786457:DNX786473 DEB786457:DEB786473 CUF786457:CUF786473 CKJ786457:CKJ786473 CAN786457:CAN786473 BQR786457:BQR786473 BGV786457:BGV786473 AWZ786457:AWZ786473 AND786457:AND786473 ADH786457:ADH786473 TL786457:TL786473 JP786457:JP786473 T786457:T786473 WWB720921:WWB720937 WMF720921:WMF720937 WCJ720921:WCJ720937 VSN720921:VSN720937 VIR720921:VIR720937 UYV720921:UYV720937 UOZ720921:UOZ720937 UFD720921:UFD720937 TVH720921:TVH720937 TLL720921:TLL720937 TBP720921:TBP720937 SRT720921:SRT720937 SHX720921:SHX720937 RYB720921:RYB720937 ROF720921:ROF720937 REJ720921:REJ720937 QUN720921:QUN720937 QKR720921:QKR720937 QAV720921:QAV720937 PQZ720921:PQZ720937 PHD720921:PHD720937 OXH720921:OXH720937 ONL720921:ONL720937 ODP720921:ODP720937 NTT720921:NTT720937 NJX720921:NJX720937 NAB720921:NAB720937 MQF720921:MQF720937 MGJ720921:MGJ720937 LWN720921:LWN720937 LMR720921:LMR720937 LCV720921:LCV720937 KSZ720921:KSZ720937 KJD720921:KJD720937 JZH720921:JZH720937 JPL720921:JPL720937 JFP720921:JFP720937 IVT720921:IVT720937 ILX720921:ILX720937 ICB720921:ICB720937 HSF720921:HSF720937 HIJ720921:HIJ720937 GYN720921:GYN720937 GOR720921:GOR720937 GEV720921:GEV720937 FUZ720921:FUZ720937 FLD720921:FLD720937 FBH720921:FBH720937 ERL720921:ERL720937 EHP720921:EHP720937 DXT720921:DXT720937 DNX720921:DNX720937 DEB720921:DEB720937 CUF720921:CUF720937 CKJ720921:CKJ720937 CAN720921:CAN720937 BQR720921:BQR720937 BGV720921:BGV720937 AWZ720921:AWZ720937 AND720921:AND720937 ADH720921:ADH720937 TL720921:TL720937 JP720921:JP720937 T720921:T720937 WWB655385:WWB655401 WMF655385:WMF655401 WCJ655385:WCJ655401 VSN655385:VSN655401 VIR655385:VIR655401 UYV655385:UYV655401 UOZ655385:UOZ655401 UFD655385:UFD655401 TVH655385:TVH655401 TLL655385:TLL655401 TBP655385:TBP655401 SRT655385:SRT655401 SHX655385:SHX655401 RYB655385:RYB655401 ROF655385:ROF655401 REJ655385:REJ655401 QUN655385:QUN655401 QKR655385:QKR655401 QAV655385:QAV655401 PQZ655385:PQZ655401 PHD655385:PHD655401 OXH655385:OXH655401 ONL655385:ONL655401 ODP655385:ODP655401 NTT655385:NTT655401 NJX655385:NJX655401 NAB655385:NAB655401 MQF655385:MQF655401 MGJ655385:MGJ655401 LWN655385:LWN655401 LMR655385:LMR655401 LCV655385:LCV655401 KSZ655385:KSZ655401 KJD655385:KJD655401 JZH655385:JZH655401 JPL655385:JPL655401 JFP655385:JFP655401 IVT655385:IVT655401 ILX655385:ILX655401 ICB655385:ICB655401 HSF655385:HSF655401 HIJ655385:HIJ655401 GYN655385:GYN655401 GOR655385:GOR655401 GEV655385:GEV655401 FUZ655385:FUZ655401 FLD655385:FLD655401 FBH655385:FBH655401 ERL655385:ERL655401 EHP655385:EHP655401 DXT655385:DXT655401 DNX655385:DNX655401 DEB655385:DEB655401 CUF655385:CUF655401 CKJ655385:CKJ655401 CAN655385:CAN655401 BQR655385:BQR655401 BGV655385:BGV655401 AWZ655385:AWZ655401 AND655385:AND655401 ADH655385:ADH655401 TL655385:TL655401 JP655385:JP655401 T655385:T655401 WWB589849:WWB589865 WMF589849:WMF589865 WCJ589849:WCJ589865 VSN589849:VSN589865 VIR589849:VIR589865 UYV589849:UYV589865 UOZ589849:UOZ589865 UFD589849:UFD589865 TVH589849:TVH589865 TLL589849:TLL589865 TBP589849:TBP589865 SRT589849:SRT589865 SHX589849:SHX589865 RYB589849:RYB589865 ROF589849:ROF589865 REJ589849:REJ589865 QUN589849:QUN589865 QKR589849:QKR589865 QAV589849:QAV589865 PQZ589849:PQZ589865 PHD589849:PHD589865 OXH589849:OXH589865 ONL589849:ONL589865 ODP589849:ODP589865 NTT589849:NTT589865 NJX589849:NJX589865 NAB589849:NAB589865 MQF589849:MQF589865 MGJ589849:MGJ589865 LWN589849:LWN589865 LMR589849:LMR589865 LCV589849:LCV589865 KSZ589849:KSZ589865 KJD589849:KJD589865 JZH589849:JZH589865 JPL589849:JPL589865 JFP589849:JFP589865 IVT589849:IVT589865 ILX589849:ILX589865 ICB589849:ICB589865 HSF589849:HSF589865 HIJ589849:HIJ589865 GYN589849:GYN589865 GOR589849:GOR589865 GEV589849:GEV589865 FUZ589849:FUZ589865 FLD589849:FLD589865 FBH589849:FBH589865 ERL589849:ERL589865 EHP589849:EHP589865 DXT589849:DXT589865 DNX589849:DNX589865 DEB589849:DEB589865 CUF589849:CUF589865 CKJ589849:CKJ589865 CAN589849:CAN589865 BQR589849:BQR589865 BGV589849:BGV589865 AWZ589849:AWZ589865 AND589849:AND589865 ADH589849:ADH589865 TL589849:TL589865 JP589849:JP589865 T589849:T589865 WWB524313:WWB524329 WMF524313:WMF524329 WCJ524313:WCJ524329 VSN524313:VSN524329 VIR524313:VIR524329 UYV524313:UYV524329 UOZ524313:UOZ524329 UFD524313:UFD524329 TVH524313:TVH524329 TLL524313:TLL524329 TBP524313:TBP524329 SRT524313:SRT524329 SHX524313:SHX524329 RYB524313:RYB524329 ROF524313:ROF524329 REJ524313:REJ524329 QUN524313:QUN524329 QKR524313:QKR524329 QAV524313:QAV524329 PQZ524313:PQZ524329 PHD524313:PHD524329 OXH524313:OXH524329 ONL524313:ONL524329 ODP524313:ODP524329 NTT524313:NTT524329 NJX524313:NJX524329 NAB524313:NAB524329 MQF524313:MQF524329 MGJ524313:MGJ524329 LWN524313:LWN524329 LMR524313:LMR524329 LCV524313:LCV524329 KSZ524313:KSZ524329 KJD524313:KJD524329 JZH524313:JZH524329 JPL524313:JPL524329 JFP524313:JFP524329 IVT524313:IVT524329 ILX524313:ILX524329 ICB524313:ICB524329 HSF524313:HSF524329 HIJ524313:HIJ524329 GYN524313:GYN524329 GOR524313:GOR524329 GEV524313:GEV524329 FUZ524313:FUZ524329 FLD524313:FLD524329 FBH524313:FBH524329 ERL524313:ERL524329 EHP524313:EHP524329 DXT524313:DXT524329 DNX524313:DNX524329 DEB524313:DEB524329 CUF524313:CUF524329 CKJ524313:CKJ524329 CAN524313:CAN524329 BQR524313:BQR524329 BGV524313:BGV524329 AWZ524313:AWZ524329 AND524313:AND524329 ADH524313:ADH524329 TL524313:TL524329 JP524313:JP524329 T524313:T524329 WWB458777:WWB458793 WMF458777:WMF458793 WCJ458777:WCJ458793 VSN458777:VSN458793 VIR458777:VIR458793 UYV458777:UYV458793 UOZ458777:UOZ458793 UFD458777:UFD458793 TVH458777:TVH458793 TLL458777:TLL458793 TBP458777:TBP458793 SRT458777:SRT458793 SHX458777:SHX458793 RYB458777:RYB458793 ROF458777:ROF458793 REJ458777:REJ458793 QUN458777:QUN458793 QKR458777:QKR458793 QAV458777:QAV458793 PQZ458777:PQZ458793 PHD458777:PHD458793 OXH458777:OXH458793 ONL458777:ONL458793 ODP458777:ODP458793 NTT458777:NTT458793 NJX458777:NJX458793 NAB458777:NAB458793 MQF458777:MQF458793 MGJ458777:MGJ458793 LWN458777:LWN458793 LMR458777:LMR458793 LCV458777:LCV458793 KSZ458777:KSZ458793 KJD458777:KJD458793 JZH458777:JZH458793 JPL458777:JPL458793 JFP458777:JFP458793 IVT458777:IVT458793 ILX458777:ILX458793 ICB458777:ICB458793 HSF458777:HSF458793 HIJ458777:HIJ458793 GYN458777:GYN458793 GOR458777:GOR458793 GEV458777:GEV458793 FUZ458777:FUZ458793 FLD458777:FLD458793 FBH458777:FBH458793 ERL458777:ERL458793 EHP458777:EHP458793 DXT458777:DXT458793 DNX458777:DNX458793 DEB458777:DEB458793 CUF458777:CUF458793 CKJ458777:CKJ458793 CAN458777:CAN458793 BQR458777:BQR458793 BGV458777:BGV458793 AWZ458777:AWZ458793 AND458777:AND458793 ADH458777:ADH458793 TL458777:TL458793 JP458777:JP458793 T458777:T458793 WWB393241:WWB393257 WMF393241:WMF393257 WCJ393241:WCJ393257 VSN393241:VSN393257 VIR393241:VIR393257 UYV393241:UYV393257 UOZ393241:UOZ393257 UFD393241:UFD393257 TVH393241:TVH393257 TLL393241:TLL393257 TBP393241:TBP393257 SRT393241:SRT393257 SHX393241:SHX393257 RYB393241:RYB393257 ROF393241:ROF393257 REJ393241:REJ393257 QUN393241:QUN393257 QKR393241:QKR393257 QAV393241:QAV393257 PQZ393241:PQZ393257 PHD393241:PHD393257 OXH393241:OXH393257 ONL393241:ONL393257 ODP393241:ODP393257 NTT393241:NTT393257 NJX393241:NJX393257 NAB393241:NAB393257 MQF393241:MQF393257 MGJ393241:MGJ393257 LWN393241:LWN393257 LMR393241:LMR393257 LCV393241:LCV393257 KSZ393241:KSZ393257 KJD393241:KJD393257 JZH393241:JZH393257 JPL393241:JPL393257 JFP393241:JFP393257 IVT393241:IVT393257 ILX393241:ILX393257 ICB393241:ICB393257 HSF393241:HSF393257 HIJ393241:HIJ393257 GYN393241:GYN393257 GOR393241:GOR393257 GEV393241:GEV393257 FUZ393241:FUZ393257 FLD393241:FLD393257 FBH393241:FBH393257 ERL393241:ERL393257 EHP393241:EHP393257 DXT393241:DXT393257 DNX393241:DNX393257 DEB393241:DEB393257 CUF393241:CUF393257 CKJ393241:CKJ393257 CAN393241:CAN393257 BQR393241:BQR393257 BGV393241:BGV393257 AWZ393241:AWZ393257 AND393241:AND393257 ADH393241:ADH393257 TL393241:TL393257 JP393241:JP393257 T393241:T393257 WWB327705:WWB327721 WMF327705:WMF327721 WCJ327705:WCJ327721 VSN327705:VSN327721 VIR327705:VIR327721 UYV327705:UYV327721 UOZ327705:UOZ327721 UFD327705:UFD327721 TVH327705:TVH327721 TLL327705:TLL327721 TBP327705:TBP327721 SRT327705:SRT327721 SHX327705:SHX327721 RYB327705:RYB327721 ROF327705:ROF327721 REJ327705:REJ327721 QUN327705:QUN327721 QKR327705:QKR327721 QAV327705:QAV327721 PQZ327705:PQZ327721 PHD327705:PHD327721 OXH327705:OXH327721 ONL327705:ONL327721 ODP327705:ODP327721 NTT327705:NTT327721 NJX327705:NJX327721 NAB327705:NAB327721 MQF327705:MQF327721 MGJ327705:MGJ327721 LWN327705:LWN327721 LMR327705:LMR327721 LCV327705:LCV327721 KSZ327705:KSZ327721 KJD327705:KJD327721 JZH327705:JZH327721 JPL327705:JPL327721 JFP327705:JFP327721 IVT327705:IVT327721 ILX327705:ILX327721 ICB327705:ICB327721 HSF327705:HSF327721 HIJ327705:HIJ327721 GYN327705:GYN327721 GOR327705:GOR327721 GEV327705:GEV327721 FUZ327705:FUZ327721 FLD327705:FLD327721 FBH327705:FBH327721 ERL327705:ERL327721 EHP327705:EHP327721 DXT327705:DXT327721 DNX327705:DNX327721 DEB327705:DEB327721 CUF327705:CUF327721 CKJ327705:CKJ327721 CAN327705:CAN327721 BQR327705:BQR327721 BGV327705:BGV327721 AWZ327705:AWZ327721 AND327705:AND327721 ADH327705:ADH327721 TL327705:TL327721 JP327705:JP327721 T327705:T327721 WWB262169:WWB262185 WMF262169:WMF262185 WCJ262169:WCJ262185 VSN262169:VSN262185 VIR262169:VIR262185 UYV262169:UYV262185 UOZ262169:UOZ262185 UFD262169:UFD262185 TVH262169:TVH262185 TLL262169:TLL262185 TBP262169:TBP262185 SRT262169:SRT262185 SHX262169:SHX262185 RYB262169:RYB262185 ROF262169:ROF262185 REJ262169:REJ262185 QUN262169:QUN262185 QKR262169:QKR262185 QAV262169:QAV262185 PQZ262169:PQZ262185 PHD262169:PHD262185 OXH262169:OXH262185 ONL262169:ONL262185 ODP262169:ODP262185 NTT262169:NTT262185 NJX262169:NJX262185 NAB262169:NAB262185 MQF262169:MQF262185 MGJ262169:MGJ262185 LWN262169:LWN262185 LMR262169:LMR262185 LCV262169:LCV262185 KSZ262169:KSZ262185 KJD262169:KJD262185 JZH262169:JZH262185 JPL262169:JPL262185 JFP262169:JFP262185 IVT262169:IVT262185 ILX262169:ILX262185 ICB262169:ICB262185 HSF262169:HSF262185 HIJ262169:HIJ262185 GYN262169:GYN262185 GOR262169:GOR262185 GEV262169:GEV262185 FUZ262169:FUZ262185 FLD262169:FLD262185 FBH262169:FBH262185 ERL262169:ERL262185 EHP262169:EHP262185 DXT262169:DXT262185 DNX262169:DNX262185 DEB262169:DEB262185 CUF262169:CUF262185 CKJ262169:CKJ262185 CAN262169:CAN262185 BQR262169:BQR262185 BGV262169:BGV262185 AWZ262169:AWZ262185 AND262169:AND262185 ADH262169:ADH262185 TL262169:TL262185 JP262169:JP262185 T262169:T262185 WWB196633:WWB196649 WMF196633:WMF196649 WCJ196633:WCJ196649 VSN196633:VSN196649 VIR196633:VIR196649 UYV196633:UYV196649 UOZ196633:UOZ196649 UFD196633:UFD196649 TVH196633:TVH196649 TLL196633:TLL196649 TBP196633:TBP196649 SRT196633:SRT196649 SHX196633:SHX196649 RYB196633:RYB196649 ROF196633:ROF196649 REJ196633:REJ196649 QUN196633:QUN196649 QKR196633:QKR196649 QAV196633:QAV196649 PQZ196633:PQZ196649 PHD196633:PHD196649 OXH196633:OXH196649 ONL196633:ONL196649 ODP196633:ODP196649 NTT196633:NTT196649 NJX196633:NJX196649 NAB196633:NAB196649 MQF196633:MQF196649 MGJ196633:MGJ196649 LWN196633:LWN196649 LMR196633:LMR196649 LCV196633:LCV196649 KSZ196633:KSZ196649 KJD196633:KJD196649 JZH196633:JZH196649 JPL196633:JPL196649 JFP196633:JFP196649 IVT196633:IVT196649 ILX196633:ILX196649 ICB196633:ICB196649 HSF196633:HSF196649 HIJ196633:HIJ196649 GYN196633:GYN196649 GOR196633:GOR196649 GEV196633:GEV196649 FUZ196633:FUZ196649 FLD196633:FLD196649 FBH196633:FBH196649 ERL196633:ERL196649 EHP196633:EHP196649 DXT196633:DXT196649 DNX196633:DNX196649 DEB196633:DEB196649 CUF196633:CUF196649 CKJ196633:CKJ196649 CAN196633:CAN196649 BQR196633:BQR196649 BGV196633:BGV196649 AWZ196633:AWZ196649 AND196633:AND196649 ADH196633:ADH196649 TL196633:TL196649 JP196633:JP196649 T196633:T196649 WWB131097:WWB131113 WMF131097:WMF131113 WCJ131097:WCJ131113 VSN131097:VSN131113 VIR131097:VIR131113 UYV131097:UYV131113 UOZ131097:UOZ131113 UFD131097:UFD131113 TVH131097:TVH131113 TLL131097:TLL131113 TBP131097:TBP131113 SRT131097:SRT131113 SHX131097:SHX131113 RYB131097:RYB131113 ROF131097:ROF131113 REJ131097:REJ131113 QUN131097:QUN131113 QKR131097:QKR131113 QAV131097:QAV131113 PQZ131097:PQZ131113 PHD131097:PHD131113 OXH131097:OXH131113 ONL131097:ONL131113 ODP131097:ODP131113 NTT131097:NTT131113 NJX131097:NJX131113 NAB131097:NAB131113 MQF131097:MQF131113 MGJ131097:MGJ131113 LWN131097:LWN131113 LMR131097:LMR131113 LCV131097:LCV131113 KSZ131097:KSZ131113 KJD131097:KJD131113 JZH131097:JZH131113 JPL131097:JPL131113 JFP131097:JFP131113 IVT131097:IVT131113 ILX131097:ILX131113 ICB131097:ICB131113 HSF131097:HSF131113 HIJ131097:HIJ131113 GYN131097:GYN131113 GOR131097:GOR131113 GEV131097:GEV131113 FUZ131097:FUZ131113 FLD131097:FLD131113 FBH131097:FBH131113 ERL131097:ERL131113 EHP131097:EHP131113 DXT131097:DXT131113 DNX131097:DNX131113 DEB131097:DEB131113 CUF131097:CUF131113 CKJ131097:CKJ131113 CAN131097:CAN131113 BQR131097:BQR131113 BGV131097:BGV131113 AWZ131097:AWZ131113 AND131097:AND131113 ADH131097:ADH131113 TL131097:TL131113 JP131097:JP131113 T131097:T131113 WWB65561:WWB65577 WMF65561:WMF65577 WCJ65561:WCJ65577 VSN65561:VSN65577 VIR65561:VIR65577 UYV65561:UYV65577 UOZ65561:UOZ65577 UFD65561:UFD65577 TVH65561:TVH65577 TLL65561:TLL65577 TBP65561:TBP65577 SRT65561:SRT65577 SHX65561:SHX65577 RYB65561:RYB65577 ROF65561:ROF65577 REJ65561:REJ65577 QUN65561:QUN65577 QKR65561:QKR65577 QAV65561:QAV65577 PQZ65561:PQZ65577 PHD65561:PHD65577 OXH65561:OXH65577 ONL65561:ONL65577 ODP65561:ODP65577 NTT65561:NTT65577 NJX65561:NJX65577 NAB65561:NAB65577 MQF65561:MQF65577 MGJ65561:MGJ65577 LWN65561:LWN65577 LMR65561:LMR65577 LCV65561:LCV65577 KSZ65561:KSZ65577 KJD65561:KJD65577 JZH65561:JZH65577 JPL65561:JPL65577 JFP65561:JFP65577 IVT65561:IVT65577 ILX65561:ILX65577 ICB65561:ICB65577 HSF65561:HSF65577 HIJ65561:HIJ65577 GYN65561:GYN65577 GOR65561:GOR65577 GEV65561:GEV65577 FUZ65561:FUZ65577 FLD65561:FLD65577 FBH65561:FBH65577 ERL65561:ERL65577 EHP65561:EHP65577 DXT65561:DXT65577 DNX65561:DNX65577 DEB65561:DEB65577 CUF65561:CUF65577 CKJ65561:CKJ65577 CAN65561:CAN65577 BQR65561:BQR65577 BGV65561:BGV65577 AWZ65561:AWZ65577 AND65561:AND65577 ADH65561:ADH65577 TL65561:TL65577 JP65561:JP65577 T65561:T65577 ADH28:ADH41 AND28:AND41 AWZ28:AWZ41 BGV28:BGV41 BQR28:BQR41 CAN28:CAN41 CKJ28:CKJ41 CUF28:CUF41 DEB28:DEB41 DNX28:DNX41 DXT28:DXT41 EHP28:EHP41 ERL28:ERL41 FBH28:FBH41 FLD28:FLD41 FUZ28:FUZ41 GEV28:GEV41 GOR28:GOR41 GYN28:GYN41 HIJ28:HIJ41 HSF28:HSF41 ICB28:ICB41 ILX28:ILX41 IVT28:IVT41 JFP28:JFP41 JPL28:JPL41 JZH28:JZH41 KJD28:KJD41 KSZ28:KSZ41 LCV28:LCV41 LMR28:LMR41 LWN28:LWN41 MGJ28:MGJ41 MQF28:MQF41 NAB28:NAB41 NJX28:NJX41 NTT28:NTT41 ODP28:ODP41 ONL28:ONL41 OXH28:OXH41 PHD28:PHD41 PQZ28:PQZ41 QAV28:QAV41 QKR28:QKR41 QUN28:QUN41 REJ28:REJ41 ROF28:ROF41 RYB28:RYB41 SHX28:SHX41 SRT28:SRT41 TBP28:TBP41 TLL28:TLL41 TVH28:TVH41 UFD28:UFD41 UOZ28:UOZ41 UYV28:UYV41 VIR28:VIR41 VSN28:VSN41 WCJ28:WCJ41 WMF28:WMF41 WWB28:WWB41 JP28:JP41 TL28:TL41 T28:T41" xr:uid="{CCFA27D6-03C0-4F70-B294-03BAD0645BCC}">
      <formula1>$T$1:$T$9</formula1>
    </dataValidation>
    <dataValidation type="list" allowBlank="1" showInputMessage="1" showErrorMessage="1" sqref="WWC983065:WWC983081 WMG983065:WMG983081 WCK983065:WCK983081 VSO983065:VSO983081 VIS983065:VIS983081 UYW983065:UYW983081 UPA983065:UPA983081 UFE983065:UFE983081 TVI983065:TVI983081 TLM983065:TLM983081 TBQ983065:TBQ983081 SRU983065:SRU983081 SHY983065:SHY983081 RYC983065:RYC983081 ROG983065:ROG983081 REK983065:REK983081 QUO983065:QUO983081 QKS983065:QKS983081 QAW983065:QAW983081 PRA983065:PRA983081 PHE983065:PHE983081 OXI983065:OXI983081 ONM983065:ONM983081 ODQ983065:ODQ983081 NTU983065:NTU983081 NJY983065:NJY983081 NAC983065:NAC983081 MQG983065:MQG983081 MGK983065:MGK983081 LWO983065:LWO983081 LMS983065:LMS983081 LCW983065:LCW983081 KTA983065:KTA983081 KJE983065:KJE983081 JZI983065:JZI983081 JPM983065:JPM983081 JFQ983065:JFQ983081 IVU983065:IVU983081 ILY983065:ILY983081 ICC983065:ICC983081 HSG983065:HSG983081 HIK983065:HIK983081 GYO983065:GYO983081 GOS983065:GOS983081 GEW983065:GEW983081 FVA983065:FVA983081 FLE983065:FLE983081 FBI983065:FBI983081 ERM983065:ERM983081 EHQ983065:EHQ983081 DXU983065:DXU983081 DNY983065:DNY983081 DEC983065:DEC983081 CUG983065:CUG983081 CKK983065:CKK983081 CAO983065:CAO983081 BQS983065:BQS983081 BGW983065:BGW983081 AXA983065:AXA983081 ANE983065:ANE983081 ADI983065:ADI983081 TM983065:TM983081 JQ983065:JQ983081 U983065:U983081 WWC917529:WWC917545 WMG917529:WMG917545 WCK917529:WCK917545 VSO917529:VSO917545 VIS917529:VIS917545 UYW917529:UYW917545 UPA917529:UPA917545 UFE917529:UFE917545 TVI917529:TVI917545 TLM917529:TLM917545 TBQ917529:TBQ917545 SRU917529:SRU917545 SHY917529:SHY917545 RYC917529:RYC917545 ROG917529:ROG917545 REK917529:REK917545 QUO917529:QUO917545 QKS917529:QKS917545 QAW917529:QAW917545 PRA917529:PRA917545 PHE917529:PHE917545 OXI917529:OXI917545 ONM917529:ONM917545 ODQ917529:ODQ917545 NTU917529:NTU917545 NJY917529:NJY917545 NAC917529:NAC917545 MQG917529:MQG917545 MGK917529:MGK917545 LWO917529:LWO917545 LMS917529:LMS917545 LCW917529:LCW917545 KTA917529:KTA917545 KJE917529:KJE917545 JZI917529:JZI917545 JPM917529:JPM917545 JFQ917529:JFQ917545 IVU917529:IVU917545 ILY917529:ILY917545 ICC917529:ICC917545 HSG917529:HSG917545 HIK917529:HIK917545 GYO917529:GYO917545 GOS917529:GOS917545 GEW917529:GEW917545 FVA917529:FVA917545 FLE917529:FLE917545 FBI917529:FBI917545 ERM917529:ERM917545 EHQ917529:EHQ917545 DXU917529:DXU917545 DNY917529:DNY917545 DEC917529:DEC917545 CUG917529:CUG917545 CKK917529:CKK917545 CAO917529:CAO917545 BQS917529:BQS917545 BGW917529:BGW917545 AXA917529:AXA917545 ANE917529:ANE917545 ADI917529:ADI917545 TM917529:TM917545 JQ917529:JQ917545 U917529:U917545 WWC851993:WWC852009 WMG851993:WMG852009 WCK851993:WCK852009 VSO851993:VSO852009 VIS851993:VIS852009 UYW851993:UYW852009 UPA851993:UPA852009 UFE851993:UFE852009 TVI851993:TVI852009 TLM851993:TLM852009 TBQ851993:TBQ852009 SRU851993:SRU852009 SHY851993:SHY852009 RYC851993:RYC852009 ROG851993:ROG852009 REK851993:REK852009 QUO851993:QUO852009 QKS851993:QKS852009 QAW851993:QAW852009 PRA851993:PRA852009 PHE851993:PHE852009 OXI851993:OXI852009 ONM851993:ONM852009 ODQ851993:ODQ852009 NTU851993:NTU852009 NJY851993:NJY852009 NAC851993:NAC852009 MQG851993:MQG852009 MGK851993:MGK852009 LWO851993:LWO852009 LMS851993:LMS852009 LCW851993:LCW852009 KTA851993:KTA852009 KJE851993:KJE852009 JZI851993:JZI852009 JPM851993:JPM852009 JFQ851993:JFQ852009 IVU851993:IVU852009 ILY851993:ILY852009 ICC851993:ICC852009 HSG851993:HSG852009 HIK851993:HIK852009 GYO851993:GYO852009 GOS851993:GOS852009 GEW851993:GEW852009 FVA851993:FVA852009 FLE851993:FLE852009 FBI851993:FBI852009 ERM851993:ERM852009 EHQ851993:EHQ852009 DXU851993:DXU852009 DNY851993:DNY852009 DEC851993:DEC852009 CUG851993:CUG852009 CKK851993:CKK852009 CAO851993:CAO852009 BQS851993:BQS852009 BGW851993:BGW852009 AXA851993:AXA852009 ANE851993:ANE852009 ADI851993:ADI852009 TM851993:TM852009 JQ851993:JQ852009 U851993:U852009 WWC786457:WWC786473 WMG786457:WMG786473 WCK786457:WCK786473 VSO786457:VSO786473 VIS786457:VIS786473 UYW786457:UYW786473 UPA786457:UPA786473 UFE786457:UFE786473 TVI786457:TVI786473 TLM786457:TLM786473 TBQ786457:TBQ786473 SRU786457:SRU786473 SHY786457:SHY786473 RYC786457:RYC786473 ROG786457:ROG786473 REK786457:REK786473 QUO786457:QUO786473 QKS786457:QKS786473 QAW786457:QAW786473 PRA786457:PRA786473 PHE786457:PHE786473 OXI786457:OXI786473 ONM786457:ONM786473 ODQ786457:ODQ786473 NTU786457:NTU786473 NJY786457:NJY786473 NAC786457:NAC786473 MQG786457:MQG786473 MGK786457:MGK786473 LWO786457:LWO786473 LMS786457:LMS786473 LCW786457:LCW786473 KTA786457:KTA786473 KJE786457:KJE786473 JZI786457:JZI786473 JPM786457:JPM786473 JFQ786457:JFQ786473 IVU786457:IVU786473 ILY786457:ILY786473 ICC786457:ICC786473 HSG786457:HSG786473 HIK786457:HIK786473 GYO786457:GYO786473 GOS786457:GOS786473 GEW786457:GEW786473 FVA786457:FVA786473 FLE786457:FLE786473 FBI786457:FBI786473 ERM786457:ERM786473 EHQ786457:EHQ786473 DXU786457:DXU786473 DNY786457:DNY786473 DEC786457:DEC786473 CUG786457:CUG786473 CKK786457:CKK786473 CAO786457:CAO786473 BQS786457:BQS786473 BGW786457:BGW786473 AXA786457:AXA786473 ANE786457:ANE786473 ADI786457:ADI786473 TM786457:TM786473 JQ786457:JQ786473 U786457:U786473 WWC720921:WWC720937 WMG720921:WMG720937 WCK720921:WCK720937 VSO720921:VSO720937 VIS720921:VIS720937 UYW720921:UYW720937 UPA720921:UPA720937 UFE720921:UFE720937 TVI720921:TVI720937 TLM720921:TLM720937 TBQ720921:TBQ720937 SRU720921:SRU720937 SHY720921:SHY720937 RYC720921:RYC720937 ROG720921:ROG720937 REK720921:REK720937 QUO720921:QUO720937 QKS720921:QKS720937 QAW720921:QAW720937 PRA720921:PRA720937 PHE720921:PHE720937 OXI720921:OXI720937 ONM720921:ONM720937 ODQ720921:ODQ720937 NTU720921:NTU720937 NJY720921:NJY720937 NAC720921:NAC720937 MQG720921:MQG720937 MGK720921:MGK720937 LWO720921:LWO720937 LMS720921:LMS720937 LCW720921:LCW720937 KTA720921:KTA720937 KJE720921:KJE720937 JZI720921:JZI720937 JPM720921:JPM720937 JFQ720921:JFQ720937 IVU720921:IVU720937 ILY720921:ILY720937 ICC720921:ICC720937 HSG720921:HSG720937 HIK720921:HIK720937 GYO720921:GYO720937 GOS720921:GOS720937 GEW720921:GEW720937 FVA720921:FVA720937 FLE720921:FLE720937 FBI720921:FBI720937 ERM720921:ERM720937 EHQ720921:EHQ720937 DXU720921:DXU720937 DNY720921:DNY720937 DEC720921:DEC720937 CUG720921:CUG720937 CKK720921:CKK720937 CAO720921:CAO720937 BQS720921:BQS720937 BGW720921:BGW720937 AXA720921:AXA720937 ANE720921:ANE720937 ADI720921:ADI720937 TM720921:TM720937 JQ720921:JQ720937 U720921:U720937 WWC655385:WWC655401 WMG655385:WMG655401 WCK655385:WCK655401 VSO655385:VSO655401 VIS655385:VIS655401 UYW655385:UYW655401 UPA655385:UPA655401 UFE655385:UFE655401 TVI655385:TVI655401 TLM655385:TLM655401 TBQ655385:TBQ655401 SRU655385:SRU655401 SHY655385:SHY655401 RYC655385:RYC655401 ROG655385:ROG655401 REK655385:REK655401 QUO655385:QUO655401 QKS655385:QKS655401 QAW655385:QAW655401 PRA655385:PRA655401 PHE655385:PHE655401 OXI655385:OXI655401 ONM655385:ONM655401 ODQ655385:ODQ655401 NTU655385:NTU655401 NJY655385:NJY655401 NAC655385:NAC655401 MQG655385:MQG655401 MGK655385:MGK655401 LWO655385:LWO655401 LMS655385:LMS655401 LCW655385:LCW655401 KTA655385:KTA655401 KJE655385:KJE655401 JZI655385:JZI655401 JPM655385:JPM655401 JFQ655385:JFQ655401 IVU655385:IVU655401 ILY655385:ILY655401 ICC655385:ICC655401 HSG655385:HSG655401 HIK655385:HIK655401 GYO655385:GYO655401 GOS655385:GOS655401 GEW655385:GEW655401 FVA655385:FVA655401 FLE655385:FLE655401 FBI655385:FBI655401 ERM655385:ERM655401 EHQ655385:EHQ655401 DXU655385:DXU655401 DNY655385:DNY655401 DEC655385:DEC655401 CUG655385:CUG655401 CKK655385:CKK655401 CAO655385:CAO655401 BQS655385:BQS655401 BGW655385:BGW655401 AXA655385:AXA655401 ANE655385:ANE655401 ADI655385:ADI655401 TM655385:TM655401 JQ655385:JQ655401 U655385:U655401 WWC589849:WWC589865 WMG589849:WMG589865 WCK589849:WCK589865 VSO589849:VSO589865 VIS589849:VIS589865 UYW589849:UYW589865 UPA589849:UPA589865 UFE589849:UFE589865 TVI589849:TVI589865 TLM589849:TLM589865 TBQ589849:TBQ589865 SRU589849:SRU589865 SHY589849:SHY589865 RYC589849:RYC589865 ROG589849:ROG589865 REK589849:REK589865 QUO589849:QUO589865 QKS589849:QKS589865 QAW589849:QAW589865 PRA589849:PRA589865 PHE589849:PHE589865 OXI589849:OXI589865 ONM589849:ONM589865 ODQ589849:ODQ589865 NTU589849:NTU589865 NJY589849:NJY589865 NAC589849:NAC589865 MQG589849:MQG589865 MGK589849:MGK589865 LWO589849:LWO589865 LMS589849:LMS589865 LCW589849:LCW589865 KTA589849:KTA589865 KJE589849:KJE589865 JZI589849:JZI589865 JPM589849:JPM589865 JFQ589849:JFQ589865 IVU589849:IVU589865 ILY589849:ILY589865 ICC589849:ICC589865 HSG589849:HSG589865 HIK589849:HIK589865 GYO589849:GYO589865 GOS589849:GOS589865 GEW589849:GEW589865 FVA589849:FVA589865 FLE589849:FLE589865 FBI589849:FBI589865 ERM589849:ERM589865 EHQ589849:EHQ589865 DXU589849:DXU589865 DNY589849:DNY589865 DEC589849:DEC589865 CUG589849:CUG589865 CKK589849:CKK589865 CAO589849:CAO589865 BQS589849:BQS589865 BGW589849:BGW589865 AXA589849:AXA589865 ANE589849:ANE589865 ADI589849:ADI589865 TM589849:TM589865 JQ589849:JQ589865 U589849:U589865 WWC524313:WWC524329 WMG524313:WMG524329 WCK524313:WCK524329 VSO524313:VSO524329 VIS524313:VIS524329 UYW524313:UYW524329 UPA524313:UPA524329 UFE524313:UFE524329 TVI524313:TVI524329 TLM524313:TLM524329 TBQ524313:TBQ524329 SRU524313:SRU524329 SHY524313:SHY524329 RYC524313:RYC524329 ROG524313:ROG524329 REK524313:REK524329 QUO524313:QUO524329 QKS524313:QKS524329 QAW524313:QAW524329 PRA524313:PRA524329 PHE524313:PHE524329 OXI524313:OXI524329 ONM524313:ONM524329 ODQ524313:ODQ524329 NTU524313:NTU524329 NJY524313:NJY524329 NAC524313:NAC524329 MQG524313:MQG524329 MGK524313:MGK524329 LWO524313:LWO524329 LMS524313:LMS524329 LCW524313:LCW524329 KTA524313:KTA524329 KJE524313:KJE524329 JZI524313:JZI524329 JPM524313:JPM524329 JFQ524313:JFQ524329 IVU524313:IVU524329 ILY524313:ILY524329 ICC524313:ICC524329 HSG524313:HSG524329 HIK524313:HIK524329 GYO524313:GYO524329 GOS524313:GOS524329 GEW524313:GEW524329 FVA524313:FVA524329 FLE524313:FLE524329 FBI524313:FBI524329 ERM524313:ERM524329 EHQ524313:EHQ524329 DXU524313:DXU524329 DNY524313:DNY524329 DEC524313:DEC524329 CUG524313:CUG524329 CKK524313:CKK524329 CAO524313:CAO524329 BQS524313:BQS524329 BGW524313:BGW524329 AXA524313:AXA524329 ANE524313:ANE524329 ADI524313:ADI524329 TM524313:TM524329 JQ524313:JQ524329 U524313:U524329 WWC458777:WWC458793 WMG458777:WMG458793 WCK458777:WCK458793 VSO458777:VSO458793 VIS458777:VIS458793 UYW458777:UYW458793 UPA458777:UPA458793 UFE458777:UFE458793 TVI458777:TVI458793 TLM458777:TLM458793 TBQ458777:TBQ458793 SRU458777:SRU458793 SHY458777:SHY458793 RYC458777:RYC458793 ROG458777:ROG458793 REK458777:REK458793 QUO458777:QUO458793 QKS458777:QKS458793 QAW458777:QAW458793 PRA458777:PRA458793 PHE458777:PHE458793 OXI458777:OXI458793 ONM458777:ONM458793 ODQ458777:ODQ458793 NTU458777:NTU458793 NJY458777:NJY458793 NAC458777:NAC458793 MQG458777:MQG458793 MGK458777:MGK458793 LWO458777:LWO458793 LMS458777:LMS458793 LCW458777:LCW458793 KTA458777:KTA458793 KJE458777:KJE458793 JZI458777:JZI458793 JPM458777:JPM458793 JFQ458777:JFQ458793 IVU458777:IVU458793 ILY458777:ILY458793 ICC458777:ICC458793 HSG458777:HSG458793 HIK458777:HIK458793 GYO458777:GYO458793 GOS458777:GOS458793 GEW458777:GEW458793 FVA458777:FVA458793 FLE458777:FLE458793 FBI458777:FBI458793 ERM458777:ERM458793 EHQ458777:EHQ458793 DXU458777:DXU458793 DNY458777:DNY458793 DEC458777:DEC458793 CUG458777:CUG458793 CKK458777:CKK458793 CAO458777:CAO458793 BQS458777:BQS458793 BGW458777:BGW458793 AXA458777:AXA458793 ANE458777:ANE458793 ADI458777:ADI458793 TM458777:TM458793 JQ458777:JQ458793 U458777:U458793 WWC393241:WWC393257 WMG393241:WMG393257 WCK393241:WCK393257 VSO393241:VSO393257 VIS393241:VIS393257 UYW393241:UYW393257 UPA393241:UPA393257 UFE393241:UFE393257 TVI393241:TVI393257 TLM393241:TLM393257 TBQ393241:TBQ393257 SRU393241:SRU393257 SHY393241:SHY393257 RYC393241:RYC393257 ROG393241:ROG393257 REK393241:REK393257 QUO393241:QUO393257 QKS393241:QKS393257 QAW393241:QAW393257 PRA393241:PRA393257 PHE393241:PHE393257 OXI393241:OXI393257 ONM393241:ONM393257 ODQ393241:ODQ393257 NTU393241:NTU393257 NJY393241:NJY393257 NAC393241:NAC393257 MQG393241:MQG393257 MGK393241:MGK393257 LWO393241:LWO393257 LMS393241:LMS393257 LCW393241:LCW393257 KTA393241:KTA393257 KJE393241:KJE393257 JZI393241:JZI393257 JPM393241:JPM393257 JFQ393241:JFQ393257 IVU393241:IVU393257 ILY393241:ILY393257 ICC393241:ICC393257 HSG393241:HSG393257 HIK393241:HIK393257 GYO393241:GYO393257 GOS393241:GOS393257 GEW393241:GEW393257 FVA393241:FVA393257 FLE393241:FLE393257 FBI393241:FBI393257 ERM393241:ERM393257 EHQ393241:EHQ393257 DXU393241:DXU393257 DNY393241:DNY393257 DEC393241:DEC393257 CUG393241:CUG393257 CKK393241:CKK393257 CAO393241:CAO393257 BQS393241:BQS393257 BGW393241:BGW393257 AXA393241:AXA393257 ANE393241:ANE393257 ADI393241:ADI393257 TM393241:TM393257 JQ393241:JQ393257 U393241:U393257 WWC327705:WWC327721 WMG327705:WMG327721 WCK327705:WCK327721 VSO327705:VSO327721 VIS327705:VIS327721 UYW327705:UYW327721 UPA327705:UPA327721 UFE327705:UFE327721 TVI327705:TVI327721 TLM327705:TLM327721 TBQ327705:TBQ327721 SRU327705:SRU327721 SHY327705:SHY327721 RYC327705:RYC327721 ROG327705:ROG327721 REK327705:REK327721 QUO327705:QUO327721 QKS327705:QKS327721 QAW327705:QAW327721 PRA327705:PRA327721 PHE327705:PHE327721 OXI327705:OXI327721 ONM327705:ONM327721 ODQ327705:ODQ327721 NTU327705:NTU327721 NJY327705:NJY327721 NAC327705:NAC327721 MQG327705:MQG327721 MGK327705:MGK327721 LWO327705:LWO327721 LMS327705:LMS327721 LCW327705:LCW327721 KTA327705:KTA327721 KJE327705:KJE327721 JZI327705:JZI327721 JPM327705:JPM327721 JFQ327705:JFQ327721 IVU327705:IVU327721 ILY327705:ILY327721 ICC327705:ICC327721 HSG327705:HSG327721 HIK327705:HIK327721 GYO327705:GYO327721 GOS327705:GOS327721 GEW327705:GEW327721 FVA327705:FVA327721 FLE327705:FLE327721 FBI327705:FBI327721 ERM327705:ERM327721 EHQ327705:EHQ327721 DXU327705:DXU327721 DNY327705:DNY327721 DEC327705:DEC327721 CUG327705:CUG327721 CKK327705:CKK327721 CAO327705:CAO327721 BQS327705:BQS327721 BGW327705:BGW327721 AXA327705:AXA327721 ANE327705:ANE327721 ADI327705:ADI327721 TM327705:TM327721 JQ327705:JQ327721 U327705:U327721 WWC262169:WWC262185 WMG262169:WMG262185 WCK262169:WCK262185 VSO262169:VSO262185 VIS262169:VIS262185 UYW262169:UYW262185 UPA262169:UPA262185 UFE262169:UFE262185 TVI262169:TVI262185 TLM262169:TLM262185 TBQ262169:TBQ262185 SRU262169:SRU262185 SHY262169:SHY262185 RYC262169:RYC262185 ROG262169:ROG262185 REK262169:REK262185 QUO262169:QUO262185 QKS262169:QKS262185 QAW262169:QAW262185 PRA262169:PRA262185 PHE262169:PHE262185 OXI262169:OXI262185 ONM262169:ONM262185 ODQ262169:ODQ262185 NTU262169:NTU262185 NJY262169:NJY262185 NAC262169:NAC262185 MQG262169:MQG262185 MGK262169:MGK262185 LWO262169:LWO262185 LMS262169:LMS262185 LCW262169:LCW262185 KTA262169:KTA262185 KJE262169:KJE262185 JZI262169:JZI262185 JPM262169:JPM262185 JFQ262169:JFQ262185 IVU262169:IVU262185 ILY262169:ILY262185 ICC262169:ICC262185 HSG262169:HSG262185 HIK262169:HIK262185 GYO262169:GYO262185 GOS262169:GOS262185 GEW262169:GEW262185 FVA262169:FVA262185 FLE262169:FLE262185 FBI262169:FBI262185 ERM262169:ERM262185 EHQ262169:EHQ262185 DXU262169:DXU262185 DNY262169:DNY262185 DEC262169:DEC262185 CUG262169:CUG262185 CKK262169:CKK262185 CAO262169:CAO262185 BQS262169:BQS262185 BGW262169:BGW262185 AXA262169:AXA262185 ANE262169:ANE262185 ADI262169:ADI262185 TM262169:TM262185 JQ262169:JQ262185 U262169:U262185 WWC196633:WWC196649 WMG196633:WMG196649 WCK196633:WCK196649 VSO196633:VSO196649 VIS196633:VIS196649 UYW196633:UYW196649 UPA196633:UPA196649 UFE196633:UFE196649 TVI196633:TVI196649 TLM196633:TLM196649 TBQ196633:TBQ196649 SRU196633:SRU196649 SHY196633:SHY196649 RYC196633:RYC196649 ROG196633:ROG196649 REK196633:REK196649 QUO196633:QUO196649 QKS196633:QKS196649 QAW196633:QAW196649 PRA196633:PRA196649 PHE196633:PHE196649 OXI196633:OXI196649 ONM196633:ONM196649 ODQ196633:ODQ196649 NTU196633:NTU196649 NJY196633:NJY196649 NAC196633:NAC196649 MQG196633:MQG196649 MGK196633:MGK196649 LWO196633:LWO196649 LMS196633:LMS196649 LCW196633:LCW196649 KTA196633:KTA196649 KJE196633:KJE196649 JZI196633:JZI196649 JPM196633:JPM196649 JFQ196633:JFQ196649 IVU196633:IVU196649 ILY196633:ILY196649 ICC196633:ICC196649 HSG196633:HSG196649 HIK196633:HIK196649 GYO196633:GYO196649 GOS196633:GOS196649 GEW196633:GEW196649 FVA196633:FVA196649 FLE196633:FLE196649 FBI196633:FBI196649 ERM196633:ERM196649 EHQ196633:EHQ196649 DXU196633:DXU196649 DNY196633:DNY196649 DEC196633:DEC196649 CUG196633:CUG196649 CKK196633:CKK196649 CAO196633:CAO196649 BQS196633:BQS196649 BGW196633:BGW196649 AXA196633:AXA196649 ANE196633:ANE196649 ADI196633:ADI196649 TM196633:TM196649 JQ196633:JQ196649 U196633:U196649 WWC131097:WWC131113 WMG131097:WMG131113 WCK131097:WCK131113 VSO131097:VSO131113 VIS131097:VIS131113 UYW131097:UYW131113 UPA131097:UPA131113 UFE131097:UFE131113 TVI131097:TVI131113 TLM131097:TLM131113 TBQ131097:TBQ131113 SRU131097:SRU131113 SHY131097:SHY131113 RYC131097:RYC131113 ROG131097:ROG131113 REK131097:REK131113 QUO131097:QUO131113 QKS131097:QKS131113 QAW131097:QAW131113 PRA131097:PRA131113 PHE131097:PHE131113 OXI131097:OXI131113 ONM131097:ONM131113 ODQ131097:ODQ131113 NTU131097:NTU131113 NJY131097:NJY131113 NAC131097:NAC131113 MQG131097:MQG131113 MGK131097:MGK131113 LWO131097:LWO131113 LMS131097:LMS131113 LCW131097:LCW131113 KTA131097:KTA131113 KJE131097:KJE131113 JZI131097:JZI131113 JPM131097:JPM131113 JFQ131097:JFQ131113 IVU131097:IVU131113 ILY131097:ILY131113 ICC131097:ICC131113 HSG131097:HSG131113 HIK131097:HIK131113 GYO131097:GYO131113 GOS131097:GOS131113 GEW131097:GEW131113 FVA131097:FVA131113 FLE131097:FLE131113 FBI131097:FBI131113 ERM131097:ERM131113 EHQ131097:EHQ131113 DXU131097:DXU131113 DNY131097:DNY131113 DEC131097:DEC131113 CUG131097:CUG131113 CKK131097:CKK131113 CAO131097:CAO131113 BQS131097:BQS131113 BGW131097:BGW131113 AXA131097:AXA131113 ANE131097:ANE131113 ADI131097:ADI131113 TM131097:TM131113 JQ131097:JQ131113 U131097:U131113 WWC65561:WWC65577 WMG65561:WMG65577 WCK65561:WCK65577 VSO65561:VSO65577 VIS65561:VIS65577 UYW65561:UYW65577 UPA65561:UPA65577 UFE65561:UFE65577 TVI65561:TVI65577 TLM65561:TLM65577 TBQ65561:TBQ65577 SRU65561:SRU65577 SHY65561:SHY65577 RYC65561:RYC65577 ROG65561:ROG65577 REK65561:REK65577 QUO65561:QUO65577 QKS65561:QKS65577 QAW65561:QAW65577 PRA65561:PRA65577 PHE65561:PHE65577 OXI65561:OXI65577 ONM65561:ONM65577 ODQ65561:ODQ65577 NTU65561:NTU65577 NJY65561:NJY65577 NAC65561:NAC65577 MQG65561:MQG65577 MGK65561:MGK65577 LWO65561:LWO65577 LMS65561:LMS65577 LCW65561:LCW65577 KTA65561:KTA65577 KJE65561:KJE65577 JZI65561:JZI65577 JPM65561:JPM65577 JFQ65561:JFQ65577 IVU65561:IVU65577 ILY65561:ILY65577 ICC65561:ICC65577 HSG65561:HSG65577 HIK65561:HIK65577 GYO65561:GYO65577 GOS65561:GOS65577 GEW65561:GEW65577 FVA65561:FVA65577 FLE65561:FLE65577 FBI65561:FBI65577 ERM65561:ERM65577 EHQ65561:EHQ65577 DXU65561:DXU65577 DNY65561:DNY65577 DEC65561:DEC65577 CUG65561:CUG65577 CKK65561:CKK65577 CAO65561:CAO65577 BQS65561:BQS65577 BGW65561:BGW65577 AXA65561:AXA65577 ANE65561:ANE65577 ADI65561:ADI65577 TM65561:TM65577 JQ65561:JQ65577 U65561:U65577 TM28:TM41 ADI28:ADI41 ANE28:ANE41 AXA28:AXA41 BGW28:BGW41 BQS28:BQS41 CAO28:CAO41 CKK28:CKK41 CUG28:CUG41 DEC28:DEC41 DNY28:DNY41 DXU28:DXU41 EHQ28:EHQ41 ERM28:ERM41 FBI28:FBI41 FLE28:FLE41 FVA28:FVA41 GEW28:GEW41 GOS28:GOS41 GYO28:GYO41 HIK28:HIK41 HSG28:HSG41 ICC28:ICC41 ILY28:ILY41 IVU28:IVU41 JFQ28:JFQ41 JPM28:JPM41 JZI28:JZI41 KJE28:KJE41 KTA28:KTA41 LCW28:LCW41 LMS28:LMS41 LWO28:LWO41 MGK28:MGK41 MQG28:MQG41 NAC28:NAC41 NJY28:NJY41 NTU28:NTU41 ODQ28:ODQ41 ONM28:ONM41 OXI28:OXI41 PHE28:PHE41 PRA28:PRA41 QAW28:QAW41 QKS28:QKS41 QUO28:QUO41 REK28:REK41 ROG28:ROG41 RYC28:RYC41 SHY28:SHY41 SRU28:SRU41 TBQ28:TBQ41 TLM28:TLM41 TVI28:TVI41 UFE28:UFE41 UPA28:UPA41 UYW28:UYW41 VIS28:VIS41 VSO28:VSO41 WCK28:WCK41 WMG28:WMG41 WWC28:WWC41 JQ28:JQ41 U28:U41" xr:uid="{59FA8690-0F2C-44A6-85C4-AFBC20F0B353}">
      <formula1>$U$1:$U$5</formula1>
    </dataValidation>
    <dataValidation type="list" allowBlank="1" showInputMessage="1" showErrorMessage="1" sqref="WWI983065:WWI983081 WMM983065:WMM983081 WCQ983065:WCQ983081 VSU983065:VSU983081 VIY983065:VIY983081 UZC983065:UZC983081 UPG983065:UPG983081 UFK983065:UFK983081 TVO983065:TVO983081 TLS983065:TLS983081 TBW983065:TBW983081 SSA983065:SSA983081 SIE983065:SIE983081 RYI983065:RYI983081 ROM983065:ROM983081 REQ983065:REQ983081 QUU983065:QUU983081 QKY983065:QKY983081 QBC983065:QBC983081 PRG983065:PRG983081 PHK983065:PHK983081 OXO983065:OXO983081 ONS983065:ONS983081 ODW983065:ODW983081 NUA983065:NUA983081 NKE983065:NKE983081 NAI983065:NAI983081 MQM983065:MQM983081 MGQ983065:MGQ983081 LWU983065:LWU983081 LMY983065:LMY983081 LDC983065:LDC983081 KTG983065:KTG983081 KJK983065:KJK983081 JZO983065:JZO983081 JPS983065:JPS983081 JFW983065:JFW983081 IWA983065:IWA983081 IME983065:IME983081 ICI983065:ICI983081 HSM983065:HSM983081 HIQ983065:HIQ983081 GYU983065:GYU983081 GOY983065:GOY983081 GFC983065:GFC983081 FVG983065:FVG983081 FLK983065:FLK983081 FBO983065:FBO983081 ERS983065:ERS983081 EHW983065:EHW983081 DYA983065:DYA983081 DOE983065:DOE983081 DEI983065:DEI983081 CUM983065:CUM983081 CKQ983065:CKQ983081 CAU983065:CAU983081 BQY983065:BQY983081 BHC983065:BHC983081 AXG983065:AXG983081 ANK983065:ANK983081 ADO983065:ADO983081 TS983065:TS983081 JW983065:JW983081 AA983065:AA983081 WWI917529:WWI917545 WMM917529:WMM917545 WCQ917529:WCQ917545 VSU917529:VSU917545 VIY917529:VIY917545 UZC917529:UZC917545 UPG917529:UPG917545 UFK917529:UFK917545 TVO917529:TVO917545 TLS917529:TLS917545 TBW917529:TBW917545 SSA917529:SSA917545 SIE917529:SIE917545 RYI917529:RYI917545 ROM917529:ROM917545 REQ917529:REQ917545 QUU917529:QUU917545 QKY917529:QKY917545 QBC917529:QBC917545 PRG917529:PRG917545 PHK917529:PHK917545 OXO917529:OXO917545 ONS917529:ONS917545 ODW917529:ODW917545 NUA917529:NUA917545 NKE917529:NKE917545 NAI917529:NAI917545 MQM917529:MQM917545 MGQ917529:MGQ917545 LWU917529:LWU917545 LMY917529:LMY917545 LDC917529:LDC917545 KTG917529:KTG917545 KJK917529:KJK917545 JZO917529:JZO917545 JPS917529:JPS917545 JFW917529:JFW917545 IWA917529:IWA917545 IME917529:IME917545 ICI917529:ICI917545 HSM917529:HSM917545 HIQ917529:HIQ917545 GYU917529:GYU917545 GOY917529:GOY917545 GFC917529:GFC917545 FVG917529:FVG917545 FLK917529:FLK917545 FBO917529:FBO917545 ERS917529:ERS917545 EHW917529:EHW917545 DYA917529:DYA917545 DOE917529:DOE917545 DEI917529:DEI917545 CUM917529:CUM917545 CKQ917529:CKQ917545 CAU917529:CAU917545 BQY917529:BQY917545 BHC917529:BHC917545 AXG917529:AXG917545 ANK917529:ANK917545 ADO917529:ADO917545 TS917529:TS917545 JW917529:JW917545 AA917529:AA917545 WWI851993:WWI852009 WMM851993:WMM852009 WCQ851993:WCQ852009 VSU851993:VSU852009 VIY851993:VIY852009 UZC851993:UZC852009 UPG851993:UPG852009 UFK851993:UFK852009 TVO851993:TVO852009 TLS851993:TLS852009 TBW851993:TBW852009 SSA851993:SSA852009 SIE851993:SIE852009 RYI851993:RYI852009 ROM851993:ROM852009 REQ851993:REQ852009 QUU851993:QUU852009 QKY851993:QKY852009 QBC851993:QBC852009 PRG851993:PRG852009 PHK851993:PHK852009 OXO851993:OXO852009 ONS851993:ONS852009 ODW851993:ODW852009 NUA851993:NUA852009 NKE851993:NKE852009 NAI851993:NAI852009 MQM851993:MQM852009 MGQ851993:MGQ852009 LWU851993:LWU852009 LMY851993:LMY852009 LDC851993:LDC852009 KTG851993:KTG852009 KJK851993:KJK852009 JZO851993:JZO852009 JPS851993:JPS852009 JFW851993:JFW852009 IWA851993:IWA852009 IME851993:IME852009 ICI851993:ICI852009 HSM851993:HSM852009 HIQ851993:HIQ852009 GYU851993:GYU852009 GOY851993:GOY852009 GFC851993:GFC852009 FVG851993:FVG852009 FLK851993:FLK852009 FBO851993:FBO852009 ERS851993:ERS852009 EHW851993:EHW852009 DYA851993:DYA852009 DOE851993:DOE852009 DEI851993:DEI852009 CUM851993:CUM852009 CKQ851993:CKQ852009 CAU851993:CAU852009 BQY851993:BQY852009 BHC851993:BHC852009 AXG851993:AXG852009 ANK851993:ANK852009 ADO851993:ADO852009 TS851993:TS852009 JW851993:JW852009 AA851993:AA852009 WWI786457:WWI786473 WMM786457:WMM786473 WCQ786457:WCQ786473 VSU786457:VSU786473 VIY786457:VIY786473 UZC786457:UZC786473 UPG786457:UPG786473 UFK786457:UFK786473 TVO786457:TVO786473 TLS786457:TLS786473 TBW786457:TBW786473 SSA786457:SSA786473 SIE786457:SIE786473 RYI786457:RYI786473 ROM786457:ROM786473 REQ786457:REQ786473 QUU786457:QUU786473 QKY786457:QKY786473 QBC786457:QBC786473 PRG786457:PRG786473 PHK786457:PHK786473 OXO786457:OXO786473 ONS786457:ONS786473 ODW786457:ODW786473 NUA786457:NUA786473 NKE786457:NKE786473 NAI786457:NAI786473 MQM786457:MQM786473 MGQ786457:MGQ786473 LWU786457:LWU786473 LMY786457:LMY786473 LDC786457:LDC786473 KTG786457:KTG786473 KJK786457:KJK786473 JZO786457:JZO786473 JPS786457:JPS786473 JFW786457:JFW786473 IWA786457:IWA786473 IME786457:IME786473 ICI786457:ICI786473 HSM786457:HSM786473 HIQ786457:HIQ786473 GYU786457:GYU786473 GOY786457:GOY786473 GFC786457:GFC786473 FVG786457:FVG786473 FLK786457:FLK786473 FBO786457:FBO786473 ERS786457:ERS786473 EHW786457:EHW786473 DYA786457:DYA786473 DOE786457:DOE786473 DEI786457:DEI786473 CUM786457:CUM786473 CKQ786457:CKQ786473 CAU786457:CAU786473 BQY786457:BQY786473 BHC786457:BHC786473 AXG786457:AXG786473 ANK786457:ANK786473 ADO786457:ADO786473 TS786457:TS786473 JW786457:JW786473 AA786457:AA786473 WWI720921:WWI720937 WMM720921:WMM720937 WCQ720921:WCQ720937 VSU720921:VSU720937 VIY720921:VIY720937 UZC720921:UZC720937 UPG720921:UPG720937 UFK720921:UFK720937 TVO720921:TVO720937 TLS720921:TLS720937 TBW720921:TBW720937 SSA720921:SSA720937 SIE720921:SIE720937 RYI720921:RYI720937 ROM720921:ROM720937 REQ720921:REQ720937 QUU720921:QUU720937 QKY720921:QKY720937 QBC720921:QBC720937 PRG720921:PRG720937 PHK720921:PHK720937 OXO720921:OXO720937 ONS720921:ONS720937 ODW720921:ODW720937 NUA720921:NUA720937 NKE720921:NKE720937 NAI720921:NAI720937 MQM720921:MQM720937 MGQ720921:MGQ720937 LWU720921:LWU720937 LMY720921:LMY720937 LDC720921:LDC720937 KTG720921:KTG720937 KJK720921:KJK720937 JZO720921:JZO720937 JPS720921:JPS720937 JFW720921:JFW720937 IWA720921:IWA720937 IME720921:IME720937 ICI720921:ICI720937 HSM720921:HSM720937 HIQ720921:HIQ720937 GYU720921:GYU720937 GOY720921:GOY720937 GFC720921:GFC720937 FVG720921:FVG720937 FLK720921:FLK720937 FBO720921:FBO720937 ERS720921:ERS720937 EHW720921:EHW720937 DYA720921:DYA720937 DOE720921:DOE720937 DEI720921:DEI720937 CUM720921:CUM720937 CKQ720921:CKQ720937 CAU720921:CAU720937 BQY720921:BQY720937 BHC720921:BHC720937 AXG720921:AXG720937 ANK720921:ANK720937 ADO720921:ADO720937 TS720921:TS720937 JW720921:JW720937 AA720921:AA720937 WWI655385:WWI655401 WMM655385:WMM655401 WCQ655385:WCQ655401 VSU655385:VSU655401 VIY655385:VIY655401 UZC655385:UZC655401 UPG655385:UPG655401 UFK655385:UFK655401 TVO655385:TVO655401 TLS655385:TLS655401 TBW655385:TBW655401 SSA655385:SSA655401 SIE655385:SIE655401 RYI655385:RYI655401 ROM655385:ROM655401 REQ655385:REQ655401 QUU655385:QUU655401 QKY655385:QKY655401 QBC655385:QBC655401 PRG655385:PRG655401 PHK655385:PHK655401 OXO655385:OXO655401 ONS655385:ONS655401 ODW655385:ODW655401 NUA655385:NUA655401 NKE655385:NKE655401 NAI655385:NAI655401 MQM655385:MQM655401 MGQ655385:MGQ655401 LWU655385:LWU655401 LMY655385:LMY655401 LDC655385:LDC655401 KTG655385:KTG655401 KJK655385:KJK655401 JZO655385:JZO655401 JPS655385:JPS655401 JFW655385:JFW655401 IWA655385:IWA655401 IME655385:IME655401 ICI655385:ICI655401 HSM655385:HSM655401 HIQ655385:HIQ655401 GYU655385:GYU655401 GOY655385:GOY655401 GFC655385:GFC655401 FVG655385:FVG655401 FLK655385:FLK655401 FBO655385:FBO655401 ERS655385:ERS655401 EHW655385:EHW655401 DYA655385:DYA655401 DOE655385:DOE655401 DEI655385:DEI655401 CUM655385:CUM655401 CKQ655385:CKQ655401 CAU655385:CAU655401 BQY655385:BQY655401 BHC655385:BHC655401 AXG655385:AXG655401 ANK655385:ANK655401 ADO655385:ADO655401 TS655385:TS655401 JW655385:JW655401 AA655385:AA655401 WWI589849:WWI589865 WMM589849:WMM589865 WCQ589849:WCQ589865 VSU589849:VSU589865 VIY589849:VIY589865 UZC589849:UZC589865 UPG589849:UPG589865 UFK589849:UFK589865 TVO589849:TVO589865 TLS589849:TLS589865 TBW589849:TBW589865 SSA589849:SSA589865 SIE589849:SIE589865 RYI589849:RYI589865 ROM589849:ROM589865 REQ589849:REQ589865 QUU589849:QUU589865 QKY589849:QKY589865 QBC589849:QBC589865 PRG589849:PRG589865 PHK589849:PHK589865 OXO589849:OXO589865 ONS589849:ONS589865 ODW589849:ODW589865 NUA589849:NUA589865 NKE589849:NKE589865 NAI589849:NAI589865 MQM589849:MQM589865 MGQ589849:MGQ589865 LWU589849:LWU589865 LMY589849:LMY589865 LDC589849:LDC589865 KTG589849:KTG589865 KJK589849:KJK589865 JZO589849:JZO589865 JPS589849:JPS589865 JFW589849:JFW589865 IWA589849:IWA589865 IME589849:IME589865 ICI589849:ICI589865 HSM589849:HSM589865 HIQ589849:HIQ589865 GYU589849:GYU589865 GOY589849:GOY589865 GFC589849:GFC589865 FVG589849:FVG589865 FLK589849:FLK589865 FBO589849:FBO589865 ERS589849:ERS589865 EHW589849:EHW589865 DYA589849:DYA589865 DOE589849:DOE589865 DEI589849:DEI589865 CUM589849:CUM589865 CKQ589849:CKQ589865 CAU589849:CAU589865 BQY589849:BQY589865 BHC589849:BHC589865 AXG589849:AXG589865 ANK589849:ANK589865 ADO589849:ADO589865 TS589849:TS589865 JW589849:JW589865 AA589849:AA589865 WWI524313:WWI524329 WMM524313:WMM524329 WCQ524313:WCQ524329 VSU524313:VSU524329 VIY524313:VIY524329 UZC524313:UZC524329 UPG524313:UPG524329 UFK524313:UFK524329 TVO524313:TVO524329 TLS524313:TLS524329 TBW524313:TBW524329 SSA524313:SSA524329 SIE524313:SIE524329 RYI524313:RYI524329 ROM524313:ROM524329 REQ524313:REQ524329 QUU524313:QUU524329 QKY524313:QKY524329 QBC524313:QBC524329 PRG524313:PRG524329 PHK524313:PHK524329 OXO524313:OXO524329 ONS524313:ONS524329 ODW524313:ODW524329 NUA524313:NUA524329 NKE524313:NKE524329 NAI524313:NAI524329 MQM524313:MQM524329 MGQ524313:MGQ524329 LWU524313:LWU524329 LMY524313:LMY524329 LDC524313:LDC524329 KTG524313:KTG524329 KJK524313:KJK524329 JZO524313:JZO524329 JPS524313:JPS524329 JFW524313:JFW524329 IWA524313:IWA524329 IME524313:IME524329 ICI524313:ICI524329 HSM524313:HSM524329 HIQ524313:HIQ524329 GYU524313:GYU524329 GOY524313:GOY524329 GFC524313:GFC524329 FVG524313:FVG524329 FLK524313:FLK524329 FBO524313:FBO524329 ERS524313:ERS524329 EHW524313:EHW524329 DYA524313:DYA524329 DOE524313:DOE524329 DEI524313:DEI524329 CUM524313:CUM524329 CKQ524313:CKQ524329 CAU524313:CAU524329 BQY524313:BQY524329 BHC524313:BHC524329 AXG524313:AXG524329 ANK524313:ANK524329 ADO524313:ADO524329 TS524313:TS524329 JW524313:JW524329 AA524313:AA524329 WWI458777:WWI458793 WMM458777:WMM458793 WCQ458777:WCQ458793 VSU458777:VSU458793 VIY458777:VIY458793 UZC458777:UZC458793 UPG458777:UPG458793 UFK458777:UFK458793 TVO458777:TVO458793 TLS458777:TLS458793 TBW458777:TBW458793 SSA458777:SSA458793 SIE458777:SIE458793 RYI458777:RYI458793 ROM458777:ROM458793 REQ458777:REQ458793 QUU458777:QUU458793 QKY458777:QKY458793 QBC458777:QBC458793 PRG458777:PRG458793 PHK458777:PHK458793 OXO458777:OXO458793 ONS458777:ONS458793 ODW458777:ODW458793 NUA458777:NUA458793 NKE458777:NKE458793 NAI458777:NAI458793 MQM458777:MQM458793 MGQ458777:MGQ458793 LWU458777:LWU458793 LMY458777:LMY458793 LDC458777:LDC458793 KTG458777:KTG458793 KJK458777:KJK458793 JZO458777:JZO458793 JPS458777:JPS458793 JFW458777:JFW458793 IWA458777:IWA458793 IME458777:IME458793 ICI458777:ICI458793 HSM458777:HSM458793 HIQ458777:HIQ458793 GYU458777:GYU458793 GOY458777:GOY458793 GFC458777:GFC458793 FVG458777:FVG458793 FLK458777:FLK458793 FBO458777:FBO458793 ERS458777:ERS458793 EHW458777:EHW458793 DYA458777:DYA458793 DOE458777:DOE458793 DEI458777:DEI458793 CUM458777:CUM458793 CKQ458777:CKQ458793 CAU458777:CAU458793 BQY458777:BQY458793 BHC458777:BHC458793 AXG458777:AXG458793 ANK458777:ANK458793 ADO458777:ADO458793 TS458777:TS458793 JW458777:JW458793 AA458777:AA458793 WWI393241:WWI393257 WMM393241:WMM393257 WCQ393241:WCQ393257 VSU393241:VSU393257 VIY393241:VIY393257 UZC393241:UZC393257 UPG393241:UPG393257 UFK393241:UFK393257 TVO393241:TVO393257 TLS393241:TLS393257 TBW393241:TBW393257 SSA393241:SSA393257 SIE393241:SIE393257 RYI393241:RYI393257 ROM393241:ROM393257 REQ393241:REQ393257 QUU393241:QUU393257 QKY393241:QKY393257 QBC393241:QBC393257 PRG393241:PRG393257 PHK393241:PHK393257 OXO393241:OXO393257 ONS393241:ONS393257 ODW393241:ODW393257 NUA393241:NUA393257 NKE393241:NKE393257 NAI393241:NAI393257 MQM393241:MQM393257 MGQ393241:MGQ393257 LWU393241:LWU393257 LMY393241:LMY393257 LDC393241:LDC393257 KTG393241:KTG393257 KJK393241:KJK393257 JZO393241:JZO393257 JPS393241:JPS393257 JFW393241:JFW393257 IWA393241:IWA393257 IME393241:IME393257 ICI393241:ICI393257 HSM393241:HSM393257 HIQ393241:HIQ393257 GYU393241:GYU393257 GOY393241:GOY393257 GFC393241:GFC393257 FVG393241:FVG393257 FLK393241:FLK393257 FBO393241:FBO393257 ERS393241:ERS393257 EHW393241:EHW393257 DYA393241:DYA393257 DOE393241:DOE393257 DEI393241:DEI393257 CUM393241:CUM393257 CKQ393241:CKQ393257 CAU393241:CAU393257 BQY393241:BQY393257 BHC393241:BHC393257 AXG393241:AXG393257 ANK393241:ANK393257 ADO393241:ADO393257 TS393241:TS393257 JW393241:JW393257 AA393241:AA393257 WWI327705:WWI327721 WMM327705:WMM327721 WCQ327705:WCQ327721 VSU327705:VSU327721 VIY327705:VIY327721 UZC327705:UZC327721 UPG327705:UPG327721 UFK327705:UFK327721 TVO327705:TVO327721 TLS327705:TLS327721 TBW327705:TBW327721 SSA327705:SSA327721 SIE327705:SIE327721 RYI327705:RYI327721 ROM327705:ROM327721 REQ327705:REQ327721 QUU327705:QUU327721 QKY327705:QKY327721 QBC327705:QBC327721 PRG327705:PRG327721 PHK327705:PHK327721 OXO327705:OXO327721 ONS327705:ONS327721 ODW327705:ODW327721 NUA327705:NUA327721 NKE327705:NKE327721 NAI327705:NAI327721 MQM327705:MQM327721 MGQ327705:MGQ327721 LWU327705:LWU327721 LMY327705:LMY327721 LDC327705:LDC327721 KTG327705:KTG327721 KJK327705:KJK327721 JZO327705:JZO327721 JPS327705:JPS327721 JFW327705:JFW327721 IWA327705:IWA327721 IME327705:IME327721 ICI327705:ICI327721 HSM327705:HSM327721 HIQ327705:HIQ327721 GYU327705:GYU327721 GOY327705:GOY327721 GFC327705:GFC327721 FVG327705:FVG327721 FLK327705:FLK327721 FBO327705:FBO327721 ERS327705:ERS327721 EHW327705:EHW327721 DYA327705:DYA327721 DOE327705:DOE327721 DEI327705:DEI327721 CUM327705:CUM327721 CKQ327705:CKQ327721 CAU327705:CAU327721 BQY327705:BQY327721 BHC327705:BHC327721 AXG327705:AXG327721 ANK327705:ANK327721 ADO327705:ADO327721 TS327705:TS327721 JW327705:JW327721 AA327705:AA327721 WWI262169:WWI262185 WMM262169:WMM262185 WCQ262169:WCQ262185 VSU262169:VSU262185 VIY262169:VIY262185 UZC262169:UZC262185 UPG262169:UPG262185 UFK262169:UFK262185 TVO262169:TVO262185 TLS262169:TLS262185 TBW262169:TBW262185 SSA262169:SSA262185 SIE262169:SIE262185 RYI262169:RYI262185 ROM262169:ROM262185 REQ262169:REQ262185 QUU262169:QUU262185 QKY262169:QKY262185 QBC262169:QBC262185 PRG262169:PRG262185 PHK262169:PHK262185 OXO262169:OXO262185 ONS262169:ONS262185 ODW262169:ODW262185 NUA262169:NUA262185 NKE262169:NKE262185 NAI262169:NAI262185 MQM262169:MQM262185 MGQ262169:MGQ262185 LWU262169:LWU262185 LMY262169:LMY262185 LDC262169:LDC262185 KTG262169:KTG262185 KJK262169:KJK262185 JZO262169:JZO262185 JPS262169:JPS262185 JFW262169:JFW262185 IWA262169:IWA262185 IME262169:IME262185 ICI262169:ICI262185 HSM262169:HSM262185 HIQ262169:HIQ262185 GYU262169:GYU262185 GOY262169:GOY262185 GFC262169:GFC262185 FVG262169:FVG262185 FLK262169:FLK262185 FBO262169:FBO262185 ERS262169:ERS262185 EHW262169:EHW262185 DYA262169:DYA262185 DOE262169:DOE262185 DEI262169:DEI262185 CUM262169:CUM262185 CKQ262169:CKQ262185 CAU262169:CAU262185 BQY262169:BQY262185 BHC262169:BHC262185 AXG262169:AXG262185 ANK262169:ANK262185 ADO262169:ADO262185 TS262169:TS262185 JW262169:JW262185 AA262169:AA262185 WWI196633:WWI196649 WMM196633:WMM196649 WCQ196633:WCQ196649 VSU196633:VSU196649 VIY196633:VIY196649 UZC196633:UZC196649 UPG196633:UPG196649 UFK196633:UFK196649 TVO196633:TVO196649 TLS196633:TLS196649 TBW196633:TBW196649 SSA196633:SSA196649 SIE196633:SIE196649 RYI196633:RYI196649 ROM196633:ROM196649 REQ196633:REQ196649 QUU196633:QUU196649 QKY196633:QKY196649 QBC196633:QBC196649 PRG196633:PRG196649 PHK196633:PHK196649 OXO196633:OXO196649 ONS196633:ONS196649 ODW196633:ODW196649 NUA196633:NUA196649 NKE196633:NKE196649 NAI196633:NAI196649 MQM196633:MQM196649 MGQ196633:MGQ196649 LWU196633:LWU196649 LMY196633:LMY196649 LDC196633:LDC196649 KTG196633:KTG196649 KJK196633:KJK196649 JZO196633:JZO196649 JPS196633:JPS196649 JFW196633:JFW196649 IWA196633:IWA196649 IME196633:IME196649 ICI196633:ICI196649 HSM196633:HSM196649 HIQ196633:HIQ196649 GYU196633:GYU196649 GOY196633:GOY196649 GFC196633:GFC196649 FVG196633:FVG196649 FLK196633:FLK196649 FBO196633:FBO196649 ERS196633:ERS196649 EHW196633:EHW196649 DYA196633:DYA196649 DOE196633:DOE196649 DEI196633:DEI196649 CUM196633:CUM196649 CKQ196633:CKQ196649 CAU196633:CAU196649 BQY196633:BQY196649 BHC196633:BHC196649 AXG196633:AXG196649 ANK196633:ANK196649 ADO196633:ADO196649 TS196633:TS196649 JW196633:JW196649 AA196633:AA196649 WWI131097:WWI131113 WMM131097:WMM131113 WCQ131097:WCQ131113 VSU131097:VSU131113 VIY131097:VIY131113 UZC131097:UZC131113 UPG131097:UPG131113 UFK131097:UFK131113 TVO131097:TVO131113 TLS131097:TLS131113 TBW131097:TBW131113 SSA131097:SSA131113 SIE131097:SIE131113 RYI131097:RYI131113 ROM131097:ROM131113 REQ131097:REQ131113 QUU131097:QUU131113 QKY131097:QKY131113 QBC131097:QBC131113 PRG131097:PRG131113 PHK131097:PHK131113 OXO131097:OXO131113 ONS131097:ONS131113 ODW131097:ODW131113 NUA131097:NUA131113 NKE131097:NKE131113 NAI131097:NAI131113 MQM131097:MQM131113 MGQ131097:MGQ131113 LWU131097:LWU131113 LMY131097:LMY131113 LDC131097:LDC131113 KTG131097:KTG131113 KJK131097:KJK131113 JZO131097:JZO131113 JPS131097:JPS131113 JFW131097:JFW131113 IWA131097:IWA131113 IME131097:IME131113 ICI131097:ICI131113 HSM131097:HSM131113 HIQ131097:HIQ131113 GYU131097:GYU131113 GOY131097:GOY131113 GFC131097:GFC131113 FVG131097:FVG131113 FLK131097:FLK131113 FBO131097:FBO131113 ERS131097:ERS131113 EHW131097:EHW131113 DYA131097:DYA131113 DOE131097:DOE131113 DEI131097:DEI131113 CUM131097:CUM131113 CKQ131097:CKQ131113 CAU131097:CAU131113 BQY131097:BQY131113 BHC131097:BHC131113 AXG131097:AXG131113 ANK131097:ANK131113 ADO131097:ADO131113 TS131097:TS131113 JW131097:JW131113 AA131097:AA131113 WWI65561:WWI65577 WMM65561:WMM65577 WCQ65561:WCQ65577 VSU65561:VSU65577 VIY65561:VIY65577 UZC65561:UZC65577 UPG65561:UPG65577 UFK65561:UFK65577 TVO65561:TVO65577 TLS65561:TLS65577 TBW65561:TBW65577 SSA65561:SSA65577 SIE65561:SIE65577 RYI65561:RYI65577 ROM65561:ROM65577 REQ65561:REQ65577 QUU65561:QUU65577 QKY65561:QKY65577 QBC65561:QBC65577 PRG65561:PRG65577 PHK65561:PHK65577 OXO65561:OXO65577 ONS65561:ONS65577 ODW65561:ODW65577 NUA65561:NUA65577 NKE65561:NKE65577 NAI65561:NAI65577 MQM65561:MQM65577 MGQ65561:MGQ65577 LWU65561:LWU65577 LMY65561:LMY65577 LDC65561:LDC65577 KTG65561:KTG65577 KJK65561:KJK65577 JZO65561:JZO65577 JPS65561:JPS65577 JFW65561:JFW65577 IWA65561:IWA65577 IME65561:IME65577 ICI65561:ICI65577 HSM65561:HSM65577 HIQ65561:HIQ65577 GYU65561:GYU65577 GOY65561:GOY65577 GFC65561:GFC65577 FVG65561:FVG65577 FLK65561:FLK65577 FBO65561:FBO65577 ERS65561:ERS65577 EHW65561:EHW65577 DYA65561:DYA65577 DOE65561:DOE65577 DEI65561:DEI65577 CUM65561:CUM65577 CKQ65561:CKQ65577 CAU65561:CAU65577 BQY65561:BQY65577 BHC65561:BHC65577 AXG65561:AXG65577 ANK65561:ANK65577 ADO65561:ADO65577 TS65561:TS65577 JW65561:JW65577 AA65561:AA65577 TS28:TS41 ADO28:ADO41 ANK28:ANK41 AXG28:AXG41 BHC28:BHC41 BQY28:BQY41 CAU28:CAU41 CKQ28:CKQ41 CUM28:CUM41 DEI28:DEI41 DOE28:DOE41 DYA28:DYA41 EHW28:EHW41 ERS28:ERS41 FBO28:FBO41 FLK28:FLK41 FVG28:FVG41 GFC28:GFC41 GOY28:GOY41 GYU28:GYU41 HIQ28:HIQ41 HSM28:HSM41 ICI28:ICI41 IME28:IME41 IWA28:IWA41 JFW28:JFW41 JPS28:JPS41 JZO28:JZO41 KJK28:KJK41 KTG28:KTG41 LDC28:LDC41 LMY28:LMY41 LWU28:LWU41 MGQ28:MGQ41 MQM28:MQM41 NAI28:NAI41 NKE28:NKE41 NUA28:NUA41 ODW28:ODW41 ONS28:ONS41 OXO28:OXO41 PHK28:PHK41 PRG28:PRG41 QBC28:QBC41 QKY28:QKY41 QUU28:QUU41 REQ28:REQ41 ROM28:ROM41 RYI28:RYI41 SIE28:SIE41 SSA28:SSA41 TBW28:TBW41 TLS28:TLS41 TVO28:TVO41 UFK28:UFK41 UPG28:UPG41 UZC28:UZC41 VIY28:VIY41 VSU28:VSU41 WCQ28:WCQ41 WMM28:WMM41 WWI28:WWI41 JW28:JW41 AA28:AA41" xr:uid="{AA7C1D57-7396-45BA-B99A-AEBFC0B0AEBC}">
      <formula1>$AA$1:$AA$5</formula1>
    </dataValidation>
    <dataValidation type="list" allowBlank="1" showInputMessage="1" showErrorMessage="1" sqref="WWJ983065:WWJ983081 WMN983065:WMN983081 WCR983065:WCR983081 VSV983065:VSV983081 VIZ983065:VIZ983081 UZD983065:UZD983081 UPH983065:UPH983081 UFL983065:UFL983081 TVP983065:TVP983081 TLT983065:TLT983081 TBX983065:TBX983081 SSB983065:SSB983081 SIF983065:SIF983081 RYJ983065:RYJ983081 RON983065:RON983081 RER983065:RER983081 QUV983065:QUV983081 QKZ983065:QKZ983081 QBD983065:QBD983081 PRH983065:PRH983081 PHL983065:PHL983081 OXP983065:OXP983081 ONT983065:ONT983081 ODX983065:ODX983081 NUB983065:NUB983081 NKF983065:NKF983081 NAJ983065:NAJ983081 MQN983065:MQN983081 MGR983065:MGR983081 LWV983065:LWV983081 LMZ983065:LMZ983081 LDD983065:LDD983081 KTH983065:KTH983081 KJL983065:KJL983081 JZP983065:JZP983081 JPT983065:JPT983081 JFX983065:JFX983081 IWB983065:IWB983081 IMF983065:IMF983081 ICJ983065:ICJ983081 HSN983065:HSN983081 HIR983065:HIR983081 GYV983065:GYV983081 GOZ983065:GOZ983081 GFD983065:GFD983081 FVH983065:FVH983081 FLL983065:FLL983081 FBP983065:FBP983081 ERT983065:ERT983081 EHX983065:EHX983081 DYB983065:DYB983081 DOF983065:DOF983081 DEJ983065:DEJ983081 CUN983065:CUN983081 CKR983065:CKR983081 CAV983065:CAV983081 BQZ983065:BQZ983081 BHD983065:BHD983081 AXH983065:AXH983081 ANL983065:ANL983081 ADP983065:ADP983081 TT983065:TT983081 JX983065:JX983081 AB983065:AB983081 WWJ917529:WWJ917545 WMN917529:WMN917545 WCR917529:WCR917545 VSV917529:VSV917545 VIZ917529:VIZ917545 UZD917529:UZD917545 UPH917529:UPH917545 UFL917529:UFL917545 TVP917529:TVP917545 TLT917529:TLT917545 TBX917529:TBX917545 SSB917529:SSB917545 SIF917529:SIF917545 RYJ917529:RYJ917545 RON917529:RON917545 RER917529:RER917545 QUV917529:QUV917545 QKZ917529:QKZ917545 QBD917529:QBD917545 PRH917529:PRH917545 PHL917529:PHL917545 OXP917529:OXP917545 ONT917529:ONT917545 ODX917529:ODX917545 NUB917529:NUB917545 NKF917529:NKF917545 NAJ917529:NAJ917545 MQN917529:MQN917545 MGR917529:MGR917545 LWV917529:LWV917545 LMZ917529:LMZ917545 LDD917529:LDD917545 KTH917529:KTH917545 KJL917529:KJL917545 JZP917529:JZP917545 JPT917529:JPT917545 JFX917529:JFX917545 IWB917529:IWB917545 IMF917529:IMF917545 ICJ917529:ICJ917545 HSN917529:HSN917545 HIR917529:HIR917545 GYV917529:GYV917545 GOZ917529:GOZ917545 GFD917529:GFD917545 FVH917529:FVH917545 FLL917529:FLL917545 FBP917529:FBP917545 ERT917529:ERT917545 EHX917529:EHX917545 DYB917529:DYB917545 DOF917529:DOF917545 DEJ917529:DEJ917545 CUN917529:CUN917545 CKR917529:CKR917545 CAV917529:CAV917545 BQZ917529:BQZ917545 BHD917529:BHD917545 AXH917529:AXH917545 ANL917529:ANL917545 ADP917529:ADP917545 TT917529:TT917545 JX917529:JX917545 AB917529:AB917545 WWJ851993:WWJ852009 WMN851993:WMN852009 WCR851993:WCR852009 VSV851993:VSV852009 VIZ851993:VIZ852009 UZD851993:UZD852009 UPH851993:UPH852009 UFL851993:UFL852009 TVP851993:TVP852009 TLT851993:TLT852009 TBX851993:TBX852009 SSB851993:SSB852009 SIF851993:SIF852009 RYJ851993:RYJ852009 RON851993:RON852009 RER851993:RER852009 QUV851993:QUV852009 QKZ851993:QKZ852009 QBD851993:QBD852009 PRH851993:PRH852009 PHL851993:PHL852009 OXP851993:OXP852009 ONT851993:ONT852009 ODX851993:ODX852009 NUB851993:NUB852009 NKF851993:NKF852009 NAJ851993:NAJ852009 MQN851993:MQN852009 MGR851993:MGR852009 LWV851993:LWV852009 LMZ851993:LMZ852009 LDD851993:LDD852009 KTH851993:KTH852009 KJL851993:KJL852009 JZP851993:JZP852009 JPT851993:JPT852009 JFX851993:JFX852009 IWB851993:IWB852009 IMF851993:IMF852009 ICJ851993:ICJ852009 HSN851993:HSN852009 HIR851993:HIR852009 GYV851993:GYV852009 GOZ851993:GOZ852009 GFD851993:GFD852009 FVH851993:FVH852009 FLL851993:FLL852009 FBP851993:FBP852009 ERT851993:ERT852009 EHX851993:EHX852009 DYB851993:DYB852009 DOF851993:DOF852009 DEJ851993:DEJ852009 CUN851993:CUN852009 CKR851993:CKR852009 CAV851993:CAV852009 BQZ851993:BQZ852009 BHD851993:BHD852009 AXH851993:AXH852009 ANL851993:ANL852009 ADP851993:ADP852009 TT851993:TT852009 JX851993:JX852009 AB851993:AB852009 WWJ786457:WWJ786473 WMN786457:WMN786473 WCR786457:WCR786473 VSV786457:VSV786473 VIZ786457:VIZ786473 UZD786457:UZD786473 UPH786457:UPH786473 UFL786457:UFL786473 TVP786457:TVP786473 TLT786457:TLT786473 TBX786457:TBX786473 SSB786457:SSB786473 SIF786457:SIF786473 RYJ786457:RYJ786473 RON786457:RON786473 RER786457:RER786473 QUV786457:QUV786473 QKZ786457:QKZ786473 QBD786457:QBD786473 PRH786457:PRH786473 PHL786457:PHL786473 OXP786457:OXP786473 ONT786457:ONT786473 ODX786457:ODX786473 NUB786457:NUB786473 NKF786457:NKF786473 NAJ786457:NAJ786473 MQN786457:MQN786473 MGR786457:MGR786473 LWV786457:LWV786473 LMZ786457:LMZ786473 LDD786457:LDD786473 KTH786457:KTH786473 KJL786457:KJL786473 JZP786457:JZP786473 JPT786457:JPT786473 JFX786457:JFX786473 IWB786457:IWB786473 IMF786457:IMF786473 ICJ786457:ICJ786473 HSN786457:HSN786473 HIR786457:HIR786473 GYV786457:GYV786473 GOZ786457:GOZ786473 GFD786457:GFD786473 FVH786457:FVH786473 FLL786457:FLL786473 FBP786457:FBP786473 ERT786457:ERT786473 EHX786457:EHX786473 DYB786457:DYB786473 DOF786457:DOF786473 DEJ786457:DEJ786473 CUN786457:CUN786473 CKR786457:CKR786473 CAV786457:CAV786473 BQZ786457:BQZ786473 BHD786457:BHD786473 AXH786457:AXH786473 ANL786457:ANL786473 ADP786457:ADP786473 TT786457:TT786473 JX786457:JX786473 AB786457:AB786473 WWJ720921:WWJ720937 WMN720921:WMN720937 WCR720921:WCR720937 VSV720921:VSV720937 VIZ720921:VIZ720937 UZD720921:UZD720937 UPH720921:UPH720937 UFL720921:UFL720937 TVP720921:TVP720937 TLT720921:TLT720937 TBX720921:TBX720937 SSB720921:SSB720937 SIF720921:SIF720937 RYJ720921:RYJ720937 RON720921:RON720937 RER720921:RER720937 QUV720921:QUV720937 QKZ720921:QKZ720937 QBD720921:QBD720937 PRH720921:PRH720937 PHL720921:PHL720937 OXP720921:OXP720937 ONT720921:ONT720937 ODX720921:ODX720937 NUB720921:NUB720937 NKF720921:NKF720937 NAJ720921:NAJ720937 MQN720921:MQN720937 MGR720921:MGR720937 LWV720921:LWV720937 LMZ720921:LMZ720937 LDD720921:LDD720937 KTH720921:KTH720937 KJL720921:KJL720937 JZP720921:JZP720937 JPT720921:JPT720937 JFX720921:JFX720937 IWB720921:IWB720937 IMF720921:IMF720937 ICJ720921:ICJ720937 HSN720921:HSN720937 HIR720921:HIR720937 GYV720921:GYV720937 GOZ720921:GOZ720937 GFD720921:GFD720937 FVH720921:FVH720937 FLL720921:FLL720937 FBP720921:FBP720937 ERT720921:ERT720937 EHX720921:EHX720937 DYB720921:DYB720937 DOF720921:DOF720937 DEJ720921:DEJ720937 CUN720921:CUN720937 CKR720921:CKR720937 CAV720921:CAV720937 BQZ720921:BQZ720937 BHD720921:BHD720937 AXH720921:AXH720937 ANL720921:ANL720937 ADP720921:ADP720937 TT720921:TT720937 JX720921:JX720937 AB720921:AB720937 WWJ655385:WWJ655401 WMN655385:WMN655401 WCR655385:WCR655401 VSV655385:VSV655401 VIZ655385:VIZ655401 UZD655385:UZD655401 UPH655385:UPH655401 UFL655385:UFL655401 TVP655385:TVP655401 TLT655385:TLT655401 TBX655385:TBX655401 SSB655385:SSB655401 SIF655385:SIF655401 RYJ655385:RYJ655401 RON655385:RON655401 RER655385:RER655401 QUV655385:QUV655401 QKZ655385:QKZ655401 QBD655385:QBD655401 PRH655385:PRH655401 PHL655385:PHL655401 OXP655385:OXP655401 ONT655385:ONT655401 ODX655385:ODX655401 NUB655385:NUB655401 NKF655385:NKF655401 NAJ655385:NAJ655401 MQN655385:MQN655401 MGR655385:MGR655401 LWV655385:LWV655401 LMZ655385:LMZ655401 LDD655385:LDD655401 KTH655385:KTH655401 KJL655385:KJL655401 JZP655385:JZP655401 JPT655385:JPT655401 JFX655385:JFX655401 IWB655385:IWB655401 IMF655385:IMF655401 ICJ655385:ICJ655401 HSN655385:HSN655401 HIR655385:HIR655401 GYV655385:GYV655401 GOZ655385:GOZ655401 GFD655385:GFD655401 FVH655385:FVH655401 FLL655385:FLL655401 FBP655385:FBP655401 ERT655385:ERT655401 EHX655385:EHX655401 DYB655385:DYB655401 DOF655385:DOF655401 DEJ655385:DEJ655401 CUN655385:CUN655401 CKR655385:CKR655401 CAV655385:CAV655401 BQZ655385:BQZ655401 BHD655385:BHD655401 AXH655385:AXH655401 ANL655385:ANL655401 ADP655385:ADP655401 TT655385:TT655401 JX655385:JX655401 AB655385:AB655401 WWJ589849:WWJ589865 WMN589849:WMN589865 WCR589849:WCR589865 VSV589849:VSV589865 VIZ589849:VIZ589865 UZD589849:UZD589865 UPH589849:UPH589865 UFL589849:UFL589865 TVP589849:TVP589865 TLT589849:TLT589865 TBX589849:TBX589865 SSB589849:SSB589865 SIF589849:SIF589865 RYJ589849:RYJ589865 RON589849:RON589865 RER589849:RER589865 QUV589849:QUV589865 QKZ589849:QKZ589865 QBD589849:QBD589865 PRH589849:PRH589865 PHL589849:PHL589865 OXP589849:OXP589865 ONT589849:ONT589865 ODX589849:ODX589865 NUB589849:NUB589865 NKF589849:NKF589865 NAJ589849:NAJ589865 MQN589849:MQN589865 MGR589849:MGR589865 LWV589849:LWV589865 LMZ589849:LMZ589865 LDD589849:LDD589865 KTH589849:KTH589865 KJL589849:KJL589865 JZP589849:JZP589865 JPT589849:JPT589865 JFX589849:JFX589865 IWB589849:IWB589865 IMF589849:IMF589865 ICJ589849:ICJ589865 HSN589849:HSN589865 HIR589849:HIR589865 GYV589849:GYV589865 GOZ589849:GOZ589865 GFD589849:GFD589865 FVH589849:FVH589865 FLL589849:FLL589865 FBP589849:FBP589865 ERT589849:ERT589865 EHX589849:EHX589865 DYB589849:DYB589865 DOF589849:DOF589865 DEJ589849:DEJ589865 CUN589849:CUN589865 CKR589849:CKR589865 CAV589849:CAV589865 BQZ589849:BQZ589865 BHD589849:BHD589865 AXH589849:AXH589865 ANL589849:ANL589865 ADP589849:ADP589865 TT589849:TT589865 JX589849:JX589865 AB589849:AB589865 WWJ524313:WWJ524329 WMN524313:WMN524329 WCR524313:WCR524329 VSV524313:VSV524329 VIZ524313:VIZ524329 UZD524313:UZD524329 UPH524313:UPH524329 UFL524313:UFL524329 TVP524313:TVP524329 TLT524313:TLT524329 TBX524313:TBX524329 SSB524313:SSB524329 SIF524313:SIF524329 RYJ524313:RYJ524329 RON524313:RON524329 RER524313:RER524329 QUV524313:QUV524329 QKZ524313:QKZ524329 QBD524313:QBD524329 PRH524313:PRH524329 PHL524313:PHL524329 OXP524313:OXP524329 ONT524313:ONT524329 ODX524313:ODX524329 NUB524313:NUB524329 NKF524313:NKF524329 NAJ524313:NAJ524329 MQN524313:MQN524329 MGR524313:MGR524329 LWV524313:LWV524329 LMZ524313:LMZ524329 LDD524313:LDD524329 KTH524313:KTH524329 KJL524313:KJL524329 JZP524313:JZP524329 JPT524313:JPT524329 JFX524313:JFX524329 IWB524313:IWB524329 IMF524313:IMF524329 ICJ524313:ICJ524329 HSN524313:HSN524329 HIR524313:HIR524329 GYV524313:GYV524329 GOZ524313:GOZ524329 GFD524313:GFD524329 FVH524313:FVH524329 FLL524313:FLL524329 FBP524313:FBP524329 ERT524313:ERT524329 EHX524313:EHX524329 DYB524313:DYB524329 DOF524313:DOF524329 DEJ524313:DEJ524329 CUN524313:CUN524329 CKR524313:CKR524329 CAV524313:CAV524329 BQZ524313:BQZ524329 BHD524313:BHD524329 AXH524313:AXH524329 ANL524313:ANL524329 ADP524313:ADP524329 TT524313:TT524329 JX524313:JX524329 AB524313:AB524329 WWJ458777:WWJ458793 WMN458777:WMN458793 WCR458777:WCR458793 VSV458777:VSV458793 VIZ458777:VIZ458793 UZD458777:UZD458793 UPH458777:UPH458793 UFL458777:UFL458793 TVP458777:TVP458793 TLT458777:TLT458793 TBX458777:TBX458793 SSB458777:SSB458793 SIF458777:SIF458793 RYJ458777:RYJ458793 RON458777:RON458793 RER458777:RER458793 QUV458777:QUV458793 QKZ458777:QKZ458793 QBD458777:QBD458793 PRH458777:PRH458793 PHL458777:PHL458793 OXP458777:OXP458793 ONT458777:ONT458793 ODX458777:ODX458793 NUB458777:NUB458793 NKF458777:NKF458793 NAJ458777:NAJ458793 MQN458777:MQN458793 MGR458777:MGR458793 LWV458777:LWV458793 LMZ458777:LMZ458793 LDD458777:LDD458793 KTH458777:KTH458793 KJL458777:KJL458793 JZP458777:JZP458793 JPT458777:JPT458793 JFX458777:JFX458793 IWB458777:IWB458793 IMF458777:IMF458793 ICJ458777:ICJ458793 HSN458777:HSN458793 HIR458777:HIR458793 GYV458777:GYV458793 GOZ458777:GOZ458793 GFD458777:GFD458793 FVH458777:FVH458793 FLL458777:FLL458793 FBP458777:FBP458793 ERT458777:ERT458793 EHX458777:EHX458793 DYB458777:DYB458793 DOF458777:DOF458793 DEJ458777:DEJ458793 CUN458777:CUN458793 CKR458777:CKR458793 CAV458777:CAV458793 BQZ458777:BQZ458793 BHD458777:BHD458793 AXH458777:AXH458793 ANL458777:ANL458793 ADP458777:ADP458793 TT458777:TT458793 JX458777:JX458793 AB458777:AB458793 WWJ393241:WWJ393257 WMN393241:WMN393257 WCR393241:WCR393257 VSV393241:VSV393257 VIZ393241:VIZ393257 UZD393241:UZD393257 UPH393241:UPH393257 UFL393241:UFL393257 TVP393241:TVP393257 TLT393241:TLT393257 TBX393241:TBX393257 SSB393241:SSB393257 SIF393241:SIF393257 RYJ393241:RYJ393257 RON393241:RON393257 RER393241:RER393257 QUV393241:QUV393257 QKZ393241:QKZ393257 QBD393241:QBD393257 PRH393241:PRH393257 PHL393241:PHL393257 OXP393241:OXP393257 ONT393241:ONT393257 ODX393241:ODX393257 NUB393241:NUB393257 NKF393241:NKF393257 NAJ393241:NAJ393257 MQN393241:MQN393257 MGR393241:MGR393257 LWV393241:LWV393257 LMZ393241:LMZ393257 LDD393241:LDD393257 KTH393241:KTH393257 KJL393241:KJL393257 JZP393241:JZP393257 JPT393241:JPT393257 JFX393241:JFX393257 IWB393241:IWB393257 IMF393241:IMF393257 ICJ393241:ICJ393257 HSN393241:HSN393257 HIR393241:HIR393257 GYV393241:GYV393257 GOZ393241:GOZ393257 GFD393241:GFD393257 FVH393241:FVH393257 FLL393241:FLL393257 FBP393241:FBP393257 ERT393241:ERT393257 EHX393241:EHX393257 DYB393241:DYB393257 DOF393241:DOF393257 DEJ393241:DEJ393257 CUN393241:CUN393257 CKR393241:CKR393257 CAV393241:CAV393257 BQZ393241:BQZ393257 BHD393241:BHD393257 AXH393241:AXH393257 ANL393241:ANL393257 ADP393241:ADP393257 TT393241:TT393257 JX393241:JX393257 AB393241:AB393257 WWJ327705:WWJ327721 WMN327705:WMN327721 WCR327705:WCR327721 VSV327705:VSV327721 VIZ327705:VIZ327721 UZD327705:UZD327721 UPH327705:UPH327721 UFL327705:UFL327721 TVP327705:TVP327721 TLT327705:TLT327721 TBX327705:TBX327721 SSB327705:SSB327721 SIF327705:SIF327721 RYJ327705:RYJ327721 RON327705:RON327721 RER327705:RER327721 QUV327705:QUV327721 QKZ327705:QKZ327721 QBD327705:QBD327721 PRH327705:PRH327721 PHL327705:PHL327721 OXP327705:OXP327721 ONT327705:ONT327721 ODX327705:ODX327721 NUB327705:NUB327721 NKF327705:NKF327721 NAJ327705:NAJ327721 MQN327705:MQN327721 MGR327705:MGR327721 LWV327705:LWV327721 LMZ327705:LMZ327721 LDD327705:LDD327721 KTH327705:KTH327721 KJL327705:KJL327721 JZP327705:JZP327721 JPT327705:JPT327721 JFX327705:JFX327721 IWB327705:IWB327721 IMF327705:IMF327721 ICJ327705:ICJ327721 HSN327705:HSN327721 HIR327705:HIR327721 GYV327705:GYV327721 GOZ327705:GOZ327721 GFD327705:GFD327721 FVH327705:FVH327721 FLL327705:FLL327721 FBP327705:FBP327721 ERT327705:ERT327721 EHX327705:EHX327721 DYB327705:DYB327721 DOF327705:DOF327721 DEJ327705:DEJ327721 CUN327705:CUN327721 CKR327705:CKR327721 CAV327705:CAV327721 BQZ327705:BQZ327721 BHD327705:BHD327721 AXH327705:AXH327721 ANL327705:ANL327721 ADP327705:ADP327721 TT327705:TT327721 JX327705:JX327721 AB327705:AB327721 WWJ262169:WWJ262185 WMN262169:WMN262185 WCR262169:WCR262185 VSV262169:VSV262185 VIZ262169:VIZ262185 UZD262169:UZD262185 UPH262169:UPH262185 UFL262169:UFL262185 TVP262169:TVP262185 TLT262169:TLT262185 TBX262169:TBX262185 SSB262169:SSB262185 SIF262169:SIF262185 RYJ262169:RYJ262185 RON262169:RON262185 RER262169:RER262185 QUV262169:QUV262185 QKZ262169:QKZ262185 QBD262169:QBD262185 PRH262169:PRH262185 PHL262169:PHL262185 OXP262169:OXP262185 ONT262169:ONT262185 ODX262169:ODX262185 NUB262169:NUB262185 NKF262169:NKF262185 NAJ262169:NAJ262185 MQN262169:MQN262185 MGR262169:MGR262185 LWV262169:LWV262185 LMZ262169:LMZ262185 LDD262169:LDD262185 KTH262169:KTH262185 KJL262169:KJL262185 JZP262169:JZP262185 JPT262169:JPT262185 JFX262169:JFX262185 IWB262169:IWB262185 IMF262169:IMF262185 ICJ262169:ICJ262185 HSN262169:HSN262185 HIR262169:HIR262185 GYV262169:GYV262185 GOZ262169:GOZ262185 GFD262169:GFD262185 FVH262169:FVH262185 FLL262169:FLL262185 FBP262169:FBP262185 ERT262169:ERT262185 EHX262169:EHX262185 DYB262169:DYB262185 DOF262169:DOF262185 DEJ262169:DEJ262185 CUN262169:CUN262185 CKR262169:CKR262185 CAV262169:CAV262185 BQZ262169:BQZ262185 BHD262169:BHD262185 AXH262169:AXH262185 ANL262169:ANL262185 ADP262169:ADP262185 TT262169:TT262185 JX262169:JX262185 AB262169:AB262185 WWJ196633:WWJ196649 WMN196633:WMN196649 WCR196633:WCR196649 VSV196633:VSV196649 VIZ196633:VIZ196649 UZD196633:UZD196649 UPH196633:UPH196649 UFL196633:UFL196649 TVP196633:TVP196649 TLT196633:TLT196649 TBX196633:TBX196649 SSB196633:SSB196649 SIF196633:SIF196649 RYJ196633:RYJ196649 RON196633:RON196649 RER196633:RER196649 QUV196633:QUV196649 QKZ196633:QKZ196649 QBD196633:QBD196649 PRH196633:PRH196649 PHL196633:PHL196649 OXP196633:OXP196649 ONT196633:ONT196649 ODX196633:ODX196649 NUB196633:NUB196649 NKF196633:NKF196649 NAJ196633:NAJ196649 MQN196633:MQN196649 MGR196633:MGR196649 LWV196633:LWV196649 LMZ196633:LMZ196649 LDD196633:LDD196649 KTH196633:KTH196649 KJL196633:KJL196649 JZP196633:JZP196649 JPT196633:JPT196649 JFX196633:JFX196649 IWB196633:IWB196649 IMF196633:IMF196649 ICJ196633:ICJ196649 HSN196633:HSN196649 HIR196633:HIR196649 GYV196633:GYV196649 GOZ196633:GOZ196649 GFD196633:GFD196649 FVH196633:FVH196649 FLL196633:FLL196649 FBP196633:FBP196649 ERT196633:ERT196649 EHX196633:EHX196649 DYB196633:DYB196649 DOF196633:DOF196649 DEJ196633:DEJ196649 CUN196633:CUN196649 CKR196633:CKR196649 CAV196633:CAV196649 BQZ196633:BQZ196649 BHD196633:BHD196649 AXH196633:AXH196649 ANL196633:ANL196649 ADP196633:ADP196649 TT196633:TT196649 JX196633:JX196649 AB196633:AB196649 WWJ131097:WWJ131113 WMN131097:WMN131113 WCR131097:WCR131113 VSV131097:VSV131113 VIZ131097:VIZ131113 UZD131097:UZD131113 UPH131097:UPH131113 UFL131097:UFL131113 TVP131097:TVP131113 TLT131097:TLT131113 TBX131097:TBX131113 SSB131097:SSB131113 SIF131097:SIF131113 RYJ131097:RYJ131113 RON131097:RON131113 RER131097:RER131113 QUV131097:QUV131113 QKZ131097:QKZ131113 QBD131097:QBD131113 PRH131097:PRH131113 PHL131097:PHL131113 OXP131097:OXP131113 ONT131097:ONT131113 ODX131097:ODX131113 NUB131097:NUB131113 NKF131097:NKF131113 NAJ131097:NAJ131113 MQN131097:MQN131113 MGR131097:MGR131113 LWV131097:LWV131113 LMZ131097:LMZ131113 LDD131097:LDD131113 KTH131097:KTH131113 KJL131097:KJL131113 JZP131097:JZP131113 JPT131097:JPT131113 JFX131097:JFX131113 IWB131097:IWB131113 IMF131097:IMF131113 ICJ131097:ICJ131113 HSN131097:HSN131113 HIR131097:HIR131113 GYV131097:GYV131113 GOZ131097:GOZ131113 GFD131097:GFD131113 FVH131097:FVH131113 FLL131097:FLL131113 FBP131097:FBP131113 ERT131097:ERT131113 EHX131097:EHX131113 DYB131097:DYB131113 DOF131097:DOF131113 DEJ131097:DEJ131113 CUN131097:CUN131113 CKR131097:CKR131113 CAV131097:CAV131113 BQZ131097:BQZ131113 BHD131097:BHD131113 AXH131097:AXH131113 ANL131097:ANL131113 ADP131097:ADP131113 TT131097:TT131113 JX131097:JX131113 AB131097:AB131113 WWJ65561:WWJ65577 WMN65561:WMN65577 WCR65561:WCR65577 VSV65561:VSV65577 VIZ65561:VIZ65577 UZD65561:UZD65577 UPH65561:UPH65577 UFL65561:UFL65577 TVP65561:TVP65577 TLT65561:TLT65577 TBX65561:TBX65577 SSB65561:SSB65577 SIF65561:SIF65577 RYJ65561:RYJ65577 RON65561:RON65577 RER65561:RER65577 QUV65561:QUV65577 QKZ65561:QKZ65577 QBD65561:QBD65577 PRH65561:PRH65577 PHL65561:PHL65577 OXP65561:OXP65577 ONT65561:ONT65577 ODX65561:ODX65577 NUB65561:NUB65577 NKF65561:NKF65577 NAJ65561:NAJ65577 MQN65561:MQN65577 MGR65561:MGR65577 LWV65561:LWV65577 LMZ65561:LMZ65577 LDD65561:LDD65577 KTH65561:KTH65577 KJL65561:KJL65577 JZP65561:JZP65577 JPT65561:JPT65577 JFX65561:JFX65577 IWB65561:IWB65577 IMF65561:IMF65577 ICJ65561:ICJ65577 HSN65561:HSN65577 HIR65561:HIR65577 GYV65561:GYV65577 GOZ65561:GOZ65577 GFD65561:GFD65577 FVH65561:FVH65577 FLL65561:FLL65577 FBP65561:FBP65577 ERT65561:ERT65577 EHX65561:EHX65577 DYB65561:DYB65577 DOF65561:DOF65577 DEJ65561:DEJ65577 CUN65561:CUN65577 CKR65561:CKR65577 CAV65561:CAV65577 BQZ65561:BQZ65577 BHD65561:BHD65577 AXH65561:AXH65577 ANL65561:ANL65577 ADP65561:ADP65577 TT65561:TT65577 JX65561:JX65577 AB65561:AB65577 TT28:TT41 ADP28:ADP41 ANL28:ANL41 AXH28:AXH41 BHD28:BHD41 BQZ28:BQZ41 CAV28:CAV41 CKR28:CKR41 CUN28:CUN41 DEJ28:DEJ41 DOF28:DOF41 DYB28:DYB41 EHX28:EHX41 ERT28:ERT41 FBP28:FBP41 FLL28:FLL41 FVH28:FVH41 GFD28:GFD41 GOZ28:GOZ41 GYV28:GYV41 HIR28:HIR41 HSN28:HSN41 ICJ28:ICJ41 IMF28:IMF41 IWB28:IWB41 JFX28:JFX41 JPT28:JPT41 JZP28:JZP41 KJL28:KJL41 KTH28:KTH41 LDD28:LDD41 LMZ28:LMZ41 LWV28:LWV41 MGR28:MGR41 MQN28:MQN41 NAJ28:NAJ41 NKF28:NKF41 NUB28:NUB41 ODX28:ODX41 ONT28:ONT41 OXP28:OXP41 PHL28:PHL41 PRH28:PRH41 QBD28:QBD41 QKZ28:QKZ41 QUV28:QUV41 RER28:RER41 RON28:RON41 RYJ28:RYJ41 SIF28:SIF41 SSB28:SSB41 TBX28:TBX41 TLT28:TLT41 TVP28:TVP41 UFL28:UFL41 UPH28:UPH41 UZD28:UZD41 VIZ28:VIZ41 VSV28:VSV41 WCR28:WCR41 WMN28:WMN41 WWJ28:WWJ41 JX28:JX41 AB28:AB41" xr:uid="{14750FC8-E039-417F-B19D-FF3867F214C3}">
      <formula1>$AB$1:$AB$8</formula1>
    </dataValidation>
    <dataValidation type="list" allowBlank="1" showInputMessage="1" showErrorMessage="1" sqref="WVM983065:WVM983081 WLQ983065:WLQ983081 WBU983065:WBU983081 VRY983065:VRY983081 VIC983065:VIC983081 UYG983065:UYG983081 UOK983065:UOK983081 UEO983065:UEO983081 TUS983065:TUS983081 TKW983065:TKW983081 TBA983065:TBA983081 SRE983065:SRE983081 SHI983065:SHI983081 RXM983065:RXM983081 RNQ983065:RNQ983081 RDU983065:RDU983081 QTY983065:QTY983081 QKC983065:QKC983081 QAG983065:QAG983081 PQK983065:PQK983081 PGO983065:PGO983081 OWS983065:OWS983081 OMW983065:OMW983081 ODA983065:ODA983081 NTE983065:NTE983081 NJI983065:NJI983081 MZM983065:MZM983081 MPQ983065:MPQ983081 MFU983065:MFU983081 LVY983065:LVY983081 LMC983065:LMC983081 LCG983065:LCG983081 KSK983065:KSK983081 KIO983065:KIO983081 JYS983065:JYS983081 JOW983065:JOW983081 JFA983065:JFA983081 IVE983065:IVE983081 ILI983065:ILI983081 IBM983065:IBM983081 HRQ983065:HRQ983081 HHU983065:HHU983081 GXY983065:GXY983081 GOC983065:GOC983081 GEG983065:GEG983081 FUK983065:FUK983081 FKO983065:FKO983081 FAS983065:FAS983081 EQW983065:EQW983081 EHA983065:EHA983081 DXE983065:DXE983081 DNI983065:DNI983081 DDM983065:DDM983081 CTQ983065:CTQ983081 CJU983065:CJU983081 BZY983065:BZY983081 BQC983065:BQC983081 BGG983065:BGG983081 AWK983065:AWK983081 AMO983065:AMO983081 ACS983065:ACS983081 SW983065:SW983081 JA983065:JA983081 E917529:E917545 WVM917529:WVM917545 WLQ917529:WLQ917545 WBU917529:WBU917545 VRY917529:VRY917545 VIC917529:VIC917545 UYG917529:UYG917545 UOK917529:UOK917545 UEO917529:UEO917545 TUS917529:TUS917545 TKW917529:TKW917545 TBA917529:TBA917545 SRE917529:SRE917545 SHI917529:SHI917545 RXM917529:RXM917545 RNQ917529:RNQ917545 RDU917529:RDU917545 QTY917529:QTY917545 QKC917529:QKC917545 QAG917529:QAG917545 PQK917529:PQK917545 PGO917529:PGO917545 OWS917529:OWS917545 OMW917529:OMW917545 ODA917529:ODA917545 NTE917529:NTE917545 NJI917529:NJI917545 MZM917529:MZM917545 MPQ917529:MPQ917545 MFU917529:MFU917545 LVY917529:LVY917545 LMC917529:LMC917545 LCG917529:LCG917545 KSK917529:KSK917545 KIO917529:KIO917545 JYS917529:JYS917545 JOW917529:JOW917545 JFA917529:JFA917545 IVE917529:IVE917545 ILI917529:ILI917545 IBM917529:IBM917545 HRQ917529:HRQ917545 HHU917529:HHU917545 GXY917529:GXY917545 GOC917529:GOC917545 GEG917529:GEG917545 FUK917529:FUK917545 FKO917529:FKO917545 FAS917529:FAS917545 EQW917529:EQW917545 EHA917529:EHA917545 DXE917529:DXE917545 DNI917529:DNI917545 DDM917529:DDM917545 CTQ917529:CTQ917545 CJU917529:CJU917545 BZY917529:BZY917545 BQC917529:BQC917545 BGG917529:BGG917545 AWK917529:AWK917545 AMO917529:AMO917545 ACS917529:ACS917545 SW917529:SW917545 JA917529:JA917545 E851993:E852009 WVM851993:WVM852009 WLQ851993:WLQ852009 WBU851993:WBU852009 VRY851993:VRY852009 VIC851993:VIC852009 UYG851993:UYG852009 UOK851993:UOK852009 UEO851993:UEO852009 TUS851993:TUS852009 TKW851993:TKW852009 TBA851993:TBA852009 SRE851993:SRE852009 SHI851993:SHI852009 RXM851993:RXM852009 RNQ851993:RNQ852009 RDU851993:RDU852009 QTY851993:QTY852009 QKC851993:QKC852009 QAG851993:QAG852009 PQK851993:PQK852009 PGO851993:PGO852009 OWS851993:OWS852009 OMW851993:OMW852009 ODA851993:ODA852009 NTE851993:NTE852009 NJI851993:NJI852009 MZM851993:MZM852009 MPQ851993:MPQ852009 MFU851993:MFU852009 LVY851993:LVY852009 LMC851993:LMC852009 LCG851993:LCG852009 KSK851993:KSK852009 KIO851993:KIO852009 JYS851993:JYS852009 JOW851993:JOW852009 JFA851993:JFA852009 IVE851993:IVE852009 ILI851993:ILI852009 IBM851993:IBM852009 HRQ851993:HRQ852009 HHU851993:HHU852009 GXY851993:GXY852009 GOC851993:GOC852009 GEG851993:GEG852009 FUK851993:FUK852009 FKO851993:FKO852009 FAS851993:FAS852009 EQW851993:EQW852009 EHA851993:EHA852009 DXE851993:DXE852009 DNI851993:DNI852009 DDM851993:DDM852009 CTQ851993:CTQ852009 CJU851993:CJU852009 BZY851993:BZY852009 BQC851993:BQC852009 BGG851993:BGG852009 AWK851993:AWK852009 AMO851993:AMO852009 ACS851993:ACS852009 SW851993:SW852009 JA851993:JA852009 E786457:E786473 WVM786457:WVM786473 WLQ786457:WLQ786473 WBU786457:WBU786473 VRY786457:VRY786473 VIC786457:VIC786473 UYG786457:UYG786473 UOK786457:UOK786473 UEO786457:UEO786473 TUS786457:TUS786473 TKW786457:TKW786473 TBA786457:TBA786473 SRE786457:SRE786473 SHI786457:SHI786473 RXM786457:RXM786473 RNQ786457:RNQ786473 RDU786457:RDU786473 QTY786457:QTY786473 QKC786457:QKC786473 QAG786457:QAG786473 PQK786457:PQK786473 PGO786457:PGO786473 OWS786457:OWS786473 OMW786457:OMW786473 ODA786457:ODA786473 NTE786457:NTE786473 NJI786457:NJI786473 MZM786457:MZM786473 MPQ786457:MPQ786473 MFU786457:MFU786473 LVY786457:LVY786473 LMC786457:LMC786473 LCG786457:LCG786473 KSK786457:KSK786473 KIO786457:KIO786473 JYS786457:JYS786473 JOW786457:JOW786473 JFA786457:JFA786473 IVE786457:IVE786473 ILI786457:ILI786473 IBM786457:IBM786473 HRQ786457:HRQ786473 HHU786457:HHU786473 GXY786457:GXY786473 GOC786457:GOC786473 GEG786457:GEG786473 FUK786457:FUK786473 FKO786457:FKO786473 FAS786457:FAS786473 EQW786457:EQW786473 EHA786457:EHA786473 DXE786457:DXE786473 DNI786457:DNI786473 DDM786457:DDM786473 CTQ786457:CTQ786473 CJU786457:CJU786473 BZY786457:BZY786473 BQC786457:BQC786473 BGG786457:BGG786473 AWK786457:AWK786473 AMO786457:AMO786473 ACS786457:ACS786473 SW786457:SW786473 JA786457:JA786473 E720921:E720937 WVM720921:WVM720937 WLQ720921:WLQ720937 WBU720921:WBU720937 VRY720921:VRY720937 VIC720921:VIC720937 UYG720921:UYG720937 UOK720921:UOK720937 UEO720921:UEO720937 TUS720921:TUS720937 TKW720921:TKW720937 TBA720921:TBA720937 SRE720921:SRE720937 SHI720921:SHI720937 RXM720921:RXM720937 RNQ720921:RNQ720937 RDU720921:RDU720937 QTY720921:QTY720937 QKC720921:QKC720937 QAG720921:QAG720937 PQK720921:PQK720937 PGO720921:PGO720937 OWS720921:OWS720937 OMW720921:OMW720937 ODA720921:ODA720937 NTE720921:NTE720937 NJI720921:NJI720937 MZM720921:MZM720937 MPQ720921:MPQ720937 MFU720921:MFU720937 LVY720921:LVY720937 LMC720921:LMC720937 LCG720921:LCG720937 KSK720921:KSK720937 KIO720921:KIO720937 JYS720921:JYS720937 JOW720921:JOW720937 JFA720921:JFA720937 IVE720921:IVE720937 ILI720921:ILI720937 IBM720921:IBM720937 HRQ720921:HRQ720937 HHU720921:HHU720937 GXY720921:GXY720937 GOC720921:GOC720937 GEG720921:GEG720937 FUK720921:FUK720937 FKO720921:FKO720937 FAS720921:FAS720937 EQW720921:EQW720937 EHA720921:EHA720937 DXE720921:DXE720937 DNI720921:DNI720937 DDM720921:DDM720937 CTQ720921:CTQ720937 CJU720921:CJU720937 BZY720921:BZY720937 BQC720921:BQC720937 BGG720921:BGG720937 AWK720921:AWK720937 AMO720921:AMO720937 ACS720921:ACS720937 SW720921:SW720937 JA720921:JA720937 E655385:E655401 WVM655385:WVM655401 WLQ655385:WLQ655401 WBU655385:WBU655401 VRY655385:VRY655401 VIC655385:VIC655401 UYG655385:UYG655401 UOK655385:UOK655401 UEO655385:UEO655401 TUS655385:TUS655401 TKW655385:TKW655401 TBA655385:TBA655401 SRE655385:SRE655401 SHI655385:SHI655401 RXM655385:RXM655401 RNQ655385:RNQ655401 RDU655385:RDU655401 QTY655385:QTY655401 QKC655385:QKC655401 QAG655385:QAG655401 PQK655385:PQK655401 PGO655385:PGO655401 OWS655385:OWS655401 OMW655385:OMW655401 ODA655385:ODA655401 NTE655385:NTE655401 NJI655385:NJI655401 MZM655385:MZM655401 MPQ655385:MPQ655401 MFU655385:MFU655401 LVY655385:LVY655401 LMC655385:LMC655401 LCG655385:LCG655401 KSK655385:KSK655401 KIO655385:KIO655401 JYS655385:JYS655401 JOW655385:JOW655401 JFA655385:JFA655401 IVE655385:IVE655401 ILI655385:ILI655401 IBM655385:IBM655401 HRQ655385:HRQ655401 HHU655385:HHU655401 GXY655385:GXY655401 GOC655385:GOC655401 GEG655385:GEG655401 FUK655385:FUK655401 FKO655385:FKO655401 FAS655385:FAS655401 EQW655385:EQW655401 EHA655385:EHA655401 DXE655385:DXE655401 DNI655385:DNI655401 DDM655385:DDM655401 CTQ655385:CTQ655401 CJU655385:CJU655401 BZY655385:BZY655401 BQC655385:BQC655401 BGG655385:BGG655401 AWK655385:AWK655401 AMO655385:AMO655401 ACS655385:ACS655401 SW655385:SW655401 JA655385:JA655401 E589849:E589865 WVM589849:WVM589865 WLQ589849:WLQ589865 WBU589849:WBU589865 VRY589849:VRY589865 VIC589849:VIC589865 UYG589849:UYG589865 UOK589849:UOK589865 UEO589849:UEO589865 TUS589849:TUS589865 TKW589849:TKW589865 TBA589849:TBA589865 SRE589849:SRE589865 SHI589849:SHI589865 RXM589849:RXM589865 RNQ589849:RNQ589865 RDU589849:RDU589865 QTY589849:QTY589865 QKC589849:QKC589865 QAG589849:QAG589865 PQK589849:PQK589865 PGO589849:PGO589865 OWS589849:OWS589865 OMW589849:OMW589865 ODA589849:ODA589865 NTE589849:NTE589865 NJI589849:NJI589865 MZM589849:MZM589865 MPQ589849:MPQ589865 MFU589849:MFU589865 LVY589849:LVY589865 LMC589849:LMC589865 LCG589849:LCG589865 KSK589849:KSK589865 KIO589849:KIO589865 JYS589849:JYS589865 JOW589849:JOW589865 JFA589849:JFA589865 IVE589849:IVE589865 ILI589849:ILI589865 IBM589849:IBM589865 HRQ589849:HRQ589865 HHU589849:HHU589865 GXY589849:GXY589865 GOC589849:GOC589865 GEG589849:GEG589865 FUK589849:FUK589865 FKO589849:FKO589865 FAS589849:FAS589865 EQW589849:EQW589865 EHA589849:EHA589865 DXE589849:DXE589865 DNI589849:DNI589865 DDM589849:DDM589865 CTQ589849:CTQ589865 CJU589849:CJU589865 BZY589849:BZY589865 BQC589849:BQC589865 BGG589849:BGG589865 AWK589849:AWK589865 AMO589849:AMO589865 ACS589849:ACS589865 SW589849:SW589865 JA589849:JA589865 E524313:E524329 WVM524313:WVM524329 WLQ524313:WLQ524329 WBU524313:WBU524329 VRY524313:VRY524329 VIC524313:VIC524329 UYG524313:UYG524329 UOK524313:UOK524329 UEO524313:UEO524329 TUS524313:TUS524329 TKW524313:TKW524329 TBA524313:TBA524329 SRE524313:SRE524329 SHI524313:SHI524329 RXM524313:RXM524329 RNQ524313:RNQ524329 RDU524313:RDU524329 QTY524313:QTY524329 QKC524313:QKC524329 QAG524313:QAG524329 PQK524313:PQK524329 PGO524313:PGO524329 OWS524313:OWS524329 OMW524313:OMW524329 ODA524313:ODA524329 NTE524313:NTE524329 NJI524313:NJI524329 MZM524313:MZM524329 MPQ524313:MPQ524329 MFU524313:MFU524329 LVY524313:LVY524329 LMC524313:LMC524329 LCG524313:LCG524329 KSK524313:KSK524329 KIO524313:KIO524329 JYS524313:JYS524329 JOW524313:JOW524329 JFA524313:JFA524329 IVE524313:IVE524329 ILI524313:ILI524329 IBM524313:IBM524329 HRQ524313:HRQ524329 HHU524313:HHU524329 GXY524313:GXY524329 GOC524313:GOC524329 GEG524313:GEG524329 FUK524313:FUK524329 FKO524313:FKO524329 FAS524313:FAS524329 EQW524313:EQW524329 EHA524313:EHA524329 DXE524313:DXE524329 DNI524313:DNI524329 DDM524313:DDM524329 CTQ524313:CTQ524329 CJU524313:CJU524329 BZY524313:BZY524329 BQC524313:BQC524329 BGG524313:BGG524329 AWK524313:AWK524329 AMO524313:AMO524329 ACS524313:ACS524329 SW524313:SW524329 JA524313:JA524329 E458777:E458793 WVM458777:WVM458793 WLQ458777:WLQ458793 WBU458777:WBU458793 VRY458777:VRY458793 VIC458777:VIC458793 UYG458777:UYG458793 UOK458777:UOK458793 UEO458777:UEO458793 TUS458777:TUS458793 TKW458777:TKW458793 TBA458777:TBA458793 SRE458777:SRE458793 SHI458777:SHI458793 RXM458777:RXM458793 RNQ458777:RNQ458793 RDU458777:RDU458793 QTY458777:QTY458793 QKC458777:QKC458793 QAG458777:QAG458793 PQK458777:PQK458793 PGO458777:PGO458793 OWS458777:OWS458793 OMW458777:OMW458793 ODA458777:ODA458793 NTE458777:NTE458793 NJI458777:NJI458793 MZM458777:MZM458793 MPQ458777:MPQ458793 MFU458777:MFU458793 LVY458777:LVY458793 LMC458777:LMC458793 LCG458777:LCG458793 KSK458777:KSK458793 KIO458777:KIO458793 JYS458777:JYS458793 JOW458777:JOW458793 JFA458777:JFA458793 IVE458777:IVE458793 ILI458777:ILI458793 IBM458777:IBM458793 HRQ458777:HRQ458793 HHU458777:HHU458793 GXY458777:GXY458793 GOC458777:GOC458793 GEG458777:GEG458793 FUK458777:FUK458793 FKO458777:FKO458793 FAS458777:FAS458793 EQW458777:EQW458793 EHA458777:EHA458793 DXE458777:DXE458793 DNI458777:DNI458793 DDM458777:DDM458793 CTQ458777:CTQ458793 CJU458777:CJU458793 BZY458777:BZY458793 BQC458777:BQC458793 BGG458777:BGG458793 AWK458777:AWK458793 AMO458777:AMO458793 ACS458777:ACS458793 SW458777:SW458793 JA458777:JA458793 E393241:E393257 WVM393241:WVM393257 WLQ393241:WLQ393257 WBU393241:WBU393257 VRY393241:VRY393257 VIC393241:VIC393257 UYG393241:UYG393257 UOK393241:UOK393257 UEO393241:UEO393257 TUS393241:TUS393257 TKW393241:TKW393257 TBA393241:TBA393257 SRE393241:SRE393257 SHI393241:SHI393257 RXM393241:RXM393257 RNQ393241:RNQ393257 RDU393241:RDU393257 QTY393241:QTY393257 QKC393241:QKC393257 QAG393241:QAG393257 PQK393241:PQK393257 PGO393241:PGO393257 OWS393241:OWS393257 OMW393241:OMW393257 ODA393241:ODA393257 NTE393241:NTE393257 NJI393241:NJI393257 MZM393241:MZM393257 MPQ393241:MPQ393257 MFU393241:MFU393257 LVY393241:LVY393257 LMC393241:LMC393257 LCG393241:LCG393257 KSK393241:KSK393257 KIO393241:KIO393257 JYS393241:JYS393257 JOW393241:JOW393257 JFA393241:JFA393257 IVE393241:IVE393257 ILI393241:ILI393257 IBM393241:IBM393257 HRQ393241:HRQ393257 HHU393241:HHU393257 GXY393241:GXY393257 GOC393241:GOC393257 GEG393241:GEG393257 FUK393241:FUK393257 FKO393241:FKO393257 FAS393241:FAS393257 EQW393241:EQW393257 EHA393241:EHA393257 DXE393241:DXE393257 DNI393241:DNI393257 DDM393241:DDM393257 CTQ393241:CTQ393257 CJU393241:CJU393257 BZY393241:BZY393257 BQC393241:BQC393257 BGG393241:BGG393257 AWK393241:AWK393257 AMO393241:AMO393257 ACS393241:ACS393257 SW393241:SW393257 JA393241:JA393257 E327705:E327721 WVM327705:WVM327721 WLQ327705:WLQ327721 WBU327705:WBU327721 VRY327705:VRY327721 VIC327705:VIC327721 UYG327705:UYG327721 UOK327705:UOK327721 UEO327705:UEO327721 TUS327705:TUS327721 TKW327705:TKW327721 TBA327705:TBA327721 SRE327705:SRE327721 SHI327705:SHI327721 RXM327705:RXM327721 RNQ327705:RNQ327721 RDU327705:RDU327721 QTY327705:QTY327721 QKC327705:QKC327721 QAG327705:QAG327721 PQK327705:PQK327721 PGO327705:PGO327721 OWS327705:OWS327721 OMW327705:OMW327721 ODA327705:ODA327721 NTE327705:NTE327721 NJI327705:NJI327721 MZM327705:MZM327721 MPQ327705:MPQ327721 MFU327705:MFU327721 LVY327705:LVY327721 LMC327705:LMC327721 LCG327705:LCG327721 KSK327705:KSK327721 KIO327705:KIO327721 JYS327705:JYS327721 JOW327705:JOW327721 JFA327705:JFA327721 IVE327705:IVE327721 ILI327705:ILI327721 IBM327705:IBM327721 HRQ327705:HRQ327721 HHU327705:HHU327721 GXY327705:GXY327721 GOC327705:GOC327721 GEG327705:GEG327721 FUK327705:FUK327721 FKO327705:FKO327721 FAS327705:FAS327721 EQW327705:EQW327721 EHA327705:EHA327721 DXE327705:DXE327721 DNI327705:DNI327721 DDM327705:DDM327721 CTQ327705:CTQ327721 CJU327705:CJU327721 BZY327705:BZY327721 BQC327705:BQC327721 BGG327705:BGG327721 AWK327705:AWK327721 AMO327705:AMO327721 ACS327705:ACS327721 SW327705:SW327721 JA327705:JA327721 E262169:E262185 WVM262169:WVM262185 WLQ262169:WLQ262185 WBU262169:WBU262185 VRY262169:VRY262185 VIC262169:VIC262185 UYG262169:UYG262185 UOK262169:UOK262185 UEO262169:UEO262185 TUS262169:TUS262185 TKW262169:TKW262185 TBA262169:TBA262185 SRE262169:SRE262185 SHI262169:SHI262185 RXM262169:RXM262185 RNQ262169:RNQ262185 RDU262169:RDU262185 QTY262169:QTY262185 QKC262169:QKC262185 QAG262169:QAG262185 PQK262169:PQK262185 PGO262169:PGO262185 OWS262169:OWS262185 OMW262169:OMW262185 ODA262169:ODA262185 NTE262169:NTE262185 NJI262169:NJI262185 MZM262169:MZM262185 MPQ262169:MPQ262185 MFU262169:MFU262185 LVY262169:LVY262185 LMC262169:LMC262185 LCG262169:LCG262185 KSK262169:KSK262185 KIO262169:KIO262185 JYS262169:JYS262185 JOW262169:JOW262185 JFA262169:JFA262185 IVE262169:IVE262185 ILI262169:ILI262185 IBM262169:IBM262185 HRQ262169:HRQ262185 HHU262169:HHU262185 GXY262169:GXY262185 GOC262169:GOC262185 GEG262169:GEG262185 FUK262169:FUK262185 FKO262169:FKO262185 FAS262169:FAS262185 EQW262169:EQW262185 EHA262169:EHA262185 DXE262169:DXE262185 DNI262169:DNI262185 DDM262169:DDM262185 CTQ262169:CTQ262185 CJU262169:CJU262185 BZY262169:BZY262185 BQC262169:BQC262185 BGG262169:BGG262185 AWK262169:AWK262185 AMO262169:AMO262185 ACS262169:ACS262185 SW262169:SW262185 JA262169:JA262185 E196633:E196649 WVM196633:WVM196649 WLQ196633:WLQ196649 WBU196633:WBU196649 VRY196633:VRY196649 VIC196633:VIC196649 UYG196633:UYG196649 UOK196633:UOK196649 UEO196633:UEO196649 TUS196633:TUS196649 TKW196633:TKW196649 TBA196633:TBA196649 SRE196633:SRE196649 SHI196633:SHI196649 RXM196633:RXM196649 RNQ196633:RNQ196649 RDU196633:RDU196649 QTY196633:QTY196649 QKC196633:QKC196649 QAG196633:QAG196649 PQK196633:PQK196649 PGO196633:PGO196649 OWS196633:OWS196649 OMW196633:OMW196649 ODA196633:ODA196649 NTE196633:NTE196649 NJI196633:NJI196649 MZM196633:MZM196649 MPQ196633:MPQ196649 MFU196633:MFU196649 LVY196633:LVY196649 LMC196633:LMC196649 LCG196633:LCG196649 KSK196633:KSK196649 KIO196633:KIO196649 JYS196633:JYS196649 JOW196633:JOW196649 JFA196633:JFA196649 IVE196633:IVE196649 ILI196633:ILI196649 IBM196633:IBM196649 HRQ196633:HRQ196649 HHU196633:HHU196649 GXY196633:GXY196649 GOC196633:GOC196649 GEG196633:GEG196649 FUK196633:FUK196649 FKO196633:FKO196649 FAS196633:FAS196649 EQW196633:EQW196649 EHA196633:EHA196649 DXE196633:DXE196649 DNI196633:DNI196649 DDM196633:DDM196649 CTQ196633:CTQ196649 CJU196633:CJU196649 BZY196633:BZY196649 BQC196633:BQC196649 BGG196633:BGG196649 AWK196633:AWK196649 AMO196633:AMO196649 ACS196633:ACS196649 SW196633:SW196649 JA196633:JA196649 E131097:E131113 WVM131097:WVM131113 WLQ131097:WLQ131113 WBU131097:WBU131113 VRY131097:VRY131113 VIC131097:VIC131113 UYG131097:UYG131113 UOK131097:UOK131113 UEO131097:UEO131113 TUS131097:TUS131113 TKW131097:TKW131113 TBA131097:TBA131113 SRE131097:SRE131113 SHI131097:SHI131113 RXM131097:RXM131113 RNQ131097:RNQ131113 RDU131097:RDU131113 QTY131097:QTY131113 QKC131097:QKC131113 QAG131097:QAG131113 PQK131097:PQK131113 PGO131097:PGO131113 OWS131097:OWS131113 OMW131097:OMW131113 ODA131097:ODA131113 NTE131097:NTE131113 NJI131097:NJI131113 MZM131097:MZM131113 MPQ131097:MPQ131113 MFU131097:MFU131113 LVY131097:LVY131113 LMC131097:LMC131113 LCG131097:LCG131113 KSK131097:KSK131113 KIO131097:KIO131113 JYS131097:JYS131113 JOW131097:JOW131113 JFA131097:JFA131113 IVE131097:IVE131113 ILI131097:ILI131113 IBM131097:IBM131113 HRQ131097:HRQ131113 HHU131097:HHU131113 GXY131097:GXY131113 GOC131097:GOC131113 GEG131097:GEG131113 FUK131097:FUK131113 FKO131097:FKO131113 FAS131097:FAS131113 EQW131097:EQW131113 EHA131097:EHA131113 DXE131097:DXE131113 DNI131097:DNI131113 DDM131097:DDM131113 CTQ131097:CTQ131113 CJU131097:CJU131113 BZY131097:BZY131113 BQC131097:BQC131113 BGG131097:BGG131113 AWK131097:AWK131113 AMO131097:AMO131113 ACS131097:ACS131113 SW131097:SW131113 JA131097:JA131113 E65561:E65577 WVM65561:WVM65577 WLQ65561:WLQ65577 WBU65561:WBU65577 VRY65561:VRY65577 VIC65561:VIC65577 UYG65561:UYG65577 UOK65561:UOK65577 UEO65561:UEO65577 TUS65561:TUS65577 TKW65561:TKW65577 TBA65561:TBA65577 SRE65561:SRE65577 SHI65561:SHI65577 RXM65561:RXM65577 RNQ65561:RNQ65577 RDU65561:RDU65577 QTY65561:QTY65577 QKC65561:QKC65577 QAG65561:QAG65577 PQK65561:PQK65577 PGO65561:PGO65577 OWS65561:OWS65577 OMW65561:OMW65577 ODA65561:ODA65577 NTE65561:NTE65577 NJI65561:NJI65577 MZM65561:MZM65577 MPQ65561:MPQ65577 MFU65561:MFU65577 LVY65561:LVY65577 LMC65561:LMC65577 LCG65561:LCG65577 KSK65561:KSK65577 KIO65561:KIO65577 JYS65561:JYS65577 JOW65561:JOW65577 JFA65561:JFA65577 IVE65561:IVE65577 ILI65561:ILI65577 IBM65561:IBM65577 HRQ65561:HRQ65577 HHU65561:HHU65577 GXY65561:GXY65577 GOC65561:GOC65577 GEG65561:GEG65577 FUK65561:FUK65577 FKO65561:FKO65577 FAS65561:FAS65577 EQW65561:EQW65577 EHA65561:EHA65577 DXE65561:DXE65577 DNI65561:DNI65577 DDM65561:DDM65577 CTQ65561:CTQ65577 CJU65561:CJU65577 BZY65561:BZY65577 BQC65561:BQC65577 BGG65561:BGG65577 AWK65561:AWK65577 AMO65561:AMO65577 ACS65561:ACS65577 SW65561:SW65577 JA65561:JA65577 E983065:E983081 C65561:C65577 C131097:C131113 C196633:C196649 C262169:C262185 C327705:C327721 C393241:C393257 C458777:C458793 C524313:C524329 C589849:C589865 C655385:C655401 C720921:C720937 C786457:C786473 C851993:C852009 C917529:C917545 C983065:C983081 JA28:JA41 WLQ28:WLQ41 WBU28:WBU41 VRY28:VRY41 VIC28:VIC41 UYG28:UYG41 UOK28:UOK41 UEO28:UEO41 TUS28:TUS41 TKW28:TKW41 TBA28:TBA41 SRE28:SRE41 SHI28:SHI41 RXM28:RXM41 RNQ28:RNQ41 RDU28:RDU41 QTY28:QTY41 QKC28:QKC41 QAG28:QAG41 PQK28:PQK41 PGO28:PGO41 OWS28:OWS41 OMW28:OMW41 ODA28:ODA41 NTE28:NTE41 NJI28:NJI41 MZM28:MZM41 MPQ28:MPQ41 MFU28:MFU41 LVY28:LVY41 LMC28:LMC41 LCG28:LCG41 KSK28:KSK41 KIO28:KIO41 JYS28:JYS41 JOW28:JOW41 JFA28:JFA41 IVE28:IVE41 ILI28:ILI41 IBM28:IBM41 HRQ28:HRQ41 HHU28:HHU41 GXY28:GXY41 GOC28:GOC41 GEG28:GEG41 FUK28:FUK41 FKO28:FKO41 FAS28:FAS41 EQW28:EQW41 EHA28:EHA41 DXE28:DXE41 DNI28:DNI41 DDM28:DDM41 CTQ28:CTQ41 CJU28:CJU41 BZY28:BZY41 BQC28:BQC41 BGG28:BGG41 AWK28:AWK41 AMO28:AMO41 ACS28:ACS41 SW28:SW41 WVM28:WVM41 C28:C41" xr:uid="{1B61280C-A00B-4973-A081-32C5BD9B5F29}">
      <formula1>$C$1:$C$2</formula1>
    </dataValidation>
  </dataValidations>
  <pageMargins left="0.70866141732283472" right="0.70866141732283472" top="0.74803149606299213" bottom="0.74803149606299213" header="0.31496062992125984" footer="0.31496062992125984"/>
  <pageSetup paperSize="9" scale="1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EC52-44BA-4B58-90CB-A6FF149C1602}">
  <sheetPr>
    <pageSetUpPr fitToPage="1"/>
  </sheetPr>
  <dimension ref="A1:L75"/>
  <sheetViews>
    <sheetView tabSelected="1" view="pageBreakPreview" topLeftCell="A4" zoomScaleSheetLayoutView="100" workbookViewId="0">
      <selection activeCell="K8" sqref="K8"/>
    </sheetView>
  </sheetViews>
  <sheetFormatPr defaultColWidth="9" defaultRowHeight="13.5"/>
  <cols>
    <col min="1" max="2" width="4.625" style="86" customWidth="1"/>
    <col min="3" max="3" width="8.625" style="86" customWidth="1"/>
    <col min="4" max="4" width="11.625" style="86" customWidth="1"/>
    <col min="5" max="12" width="8.125" style="86" customWidth="1"/>
    <col min="13" max="16384" width="9" style="129"/>
  </cols>
  <sheetData>
    <row r="1" spans="1:12" s="86" customFormat="1">
      <c r="A1" s="82"/>
      <c r="B1" s="83"/>
      <c r="C1" s="83"/>
      <c r="D1" s="84"/>
      <c r="E1" s="348" t="s">
        <v>156</v>
      </c>
      <c r="F1" s="348"/>
      <c r="G1" s="348"/>
      <c r="H1" s="348"/>
      <c r="I1" s="348"/>
      <c r="J1" s="85" t="s">
        <v>157</v>
      </c>
      <c r="K1" s="85" t="s">
        <v>158</v>
      </c>
      <c r="L1" s="85" t="s">
        <v>159</v>
      </c>
    </row>
    <row r="2" spans="1:12" s="86" customFormat="1" ht="19.5" customHeight="1">
      <c r="A2" s="349" t="s">
        <v>160</v>
      </c>
      <c r="B2" s="349"/>
      <c r="C2" s="349"/>
      <c r="D2" s="349"/>
      <c r="E2" s="87"/>
      <c r="F2" s="87"/>
      <c r="G2" s="87"/>
      <c r="H2" s="87"/>
      <c r="I2" s="88"/>
      <c r="J2" s="89"/>
      <c r="K2" s="89"/>
      <c r="L2" s="89"/>
    </row>
    <row r="3" spans="1:12" s="86" customFormat="1" ht="19.5" customHeight="1">
      <c r="A3" s="349" t="s">
        <v>161</v>
      </c>
      <c r="B3" s="349"/>
      <c r="C3" s="349"/>
      <c r="D3" s="349"/>
      <c r="E3" s="350" t="str">
        <f>Ｐ票!S7</f>
        <v>ProductInventoryDiffList</v>
      </c>
      <c r="F3" s="351"/>
      <c r="G3" s="351"/>
      <c r="H3" s="351"/>
      <c r="I3" s="352"/>
      <c r="J3" s="89"/>
      <c r="K3" s="89"/>
      <c r="L3" s="91" t="s">
        <v>5</v>
      </c>
    </row>
    <row r="4" spans="1:12" s="86" customFormat="1" ht="19.5" customHeight="1">
      <c r="A4" s="92"/>
      <c r="B4" s="93"/>
      <c r="C4" s="93"/>
      <c r="D4" s="94"/>
      <c r="E4" s="353" t="str">
        <f>Ｐ票!M7</f>
        <v>商品別棚卸実績表兼差異表</v>
      </c>
      <c r="F4" s="354"/>
      <c r="G4" s="354"/>
      <c r="H4" s="354"/>
      <c r="I4" s="355"/>
      <c r="J4" s="97"/>
      <c r="K4" s="97"/>
      <c r="L4" s="97"/>
    </row>
    <row r="5" spans="1:12" s="86" customFormat="1" ht="12" customHeight="1">
      <c r="A5" s="87"/>
      <c r="B5" s="87"/>
      <c r="C5" s="87"/>
      <c r="D5" s="87"/>
      <c r="E5" s="87"/>
      <c r="F5" s="87"/>
      <c r="G5" s="87"/>
      <c r="H5" s="87"/>
      <c r="I5" s="87"/>
      <c r="J5" s="87"/>
      <c r="K5" s="87"/>
      <c r="L5" s="87"/>
    </row>
    <row r="6" spans="1:12" s="86" customFormat="1" ht="19.5" customHeight="1">
      <c r="A6" s="98"/>
      <c r="B6" s="83"/>
      <c r="C6" s="83"/>
      <c r="D6" s="84"/>
      <c r="E6" s="348" t="s">
        <v>162</v>
      </c>
      <c r="F6" s="348"/>
      <c r="G6" s="348"/>
      <c r="H6" s="348"/>
      <c r="I6" s="348"/>
      <c r="J6" s="348"/>
      <c r="K6" s="348"/>
      <c r="L6" s="348"/>
    </row>
    <row r="7" spans="1:12" s="86" customFormat="1" ht="19.5" customHeight="1">
      <c r="A7" s="99" t="s">
        <v>163</v>
      </c>
      <c r="B7" s="355" t="s">
        <v>164</v>
      </c>
      <c r="C7" s="355"/>
      <c r="D7" s="355"/>
      <c r="E7" s="355" t="s">
        <v>165</v>
      </c>
      <c r="F7" s="355"/>
      <c r="G7" s="355"/>
      <c r="H7" s="355"/>
      <c r="I7" s="355" t="s">
        <v>166</v>
      </c>
      <c r="J7" s="355"/>
      <c r="K7" s="355"/>
      <c r="L7" s="355"/>
    </row>
    <row r="8" spans="1:12" s="86" customFormat="1" ht="19.5" customHeight="1">
      <c r="A8" s="100">
        <v>1</v>
      </c>
      <c r="B8" s="87" t="s">
        <v>167</v>
      </c>
      <c r="C8" s="88"/>
      <c r="D8" s="88" t="s">
        <v>168</v>
      </c>
      <c r="G8" s="104">
        <v>815</v>
      </c>
      <c r="H8" s="101" t="s">
        <v>169</v>
      </c>
      <c r="K8" s="104">
        <v>815</v>
      </c>
      <c r="L8" s="101" t="s">
        <v>169</v>
      </c>
    </row>
    <row r="9" spans="1:12" s="86" customFormat="1" ht="19.5" customHeight="1">
      <c r="A9" s="100"/>
      <c r="B9" s="87"/>
      <c r="C9" s="88"/>
      <c r="D9" s="94"/>
      <c r="E9" s="102"/>
      <c r="F9" s="102"/>
      <c r="G9" s="102"/>
      <c r="H9" s="103"/>
      <c r="I9" s="102"/>
      <c r="J9" s="102"/>
      <c r="K9" s="102"/>
      <c r="L9" s="102"/>
    </row>
    <row r="10" spans="1:12" s="86" customFormat="1" ht="19.5" customHeight="1">
      <c r="A10" s="100"/>
      <c r="B10" s="87" t="s">
        <v>170</v>
      </c>
      <c r="C10" s="88"/>
      <c r="D10" s="88" t="s">
        <v>171</v>
      </c>
      <c r="G10" s="104"/>
      <c r="H10" s="101" t="s">
        <v>169</v>
      </c>
      <c r="K10" s="104"/>
      <c r="L10" s="105" t="s">
        <v>169</v>
      </c>
    </row>
    <row r="11" spans="1:12" s="86" customFormat="1" ht="19.5" customHeight="1">
      <c r="A11" s="106"/>
      <c r="B11" s="355" t="s">
        <v>172</v>
      </c>
      <c r="C11" s="355"/>
      <c r="D11" s="107" t="s">
        <v>173</v>
      </c>
      <c r="E11" s="102"/>
      <c r="F11" s="102"/>
      <c r="G11" s="102"/>
      <c r="H11" s="103"/>
      <c r="I11" s="102"/>
      <c r="J11" s="102"/>
      <c r="K11" s="102"/>
      <c r="L11" s="103"/>
    </row>
    <row r="12" spans="1:12" s="86" customFormat="1" ht="19.5" customHeight="1">
      <c r="A12" s="100">
        <v>2</v>
      </c>
      <c r="B12" s="87" t="s">
        <v>174</v>
      </c>
      <c r="C12" s="87"/>
      <c r="D12" s="88"/>
      <c r="E12" s="87"/>
      <c r="F12" s="87"/>
      <c r="G12" s="108">
        <f xml:space="preserve"> ROUND((F22 * (G8 + G10) / 1000), 1)</f>
        <v>81.5</v>
      </c>
      <c r="H12" s="109" t="s">
        <v>175</v>
      </c>
      <c r="I12" s="87"/>
      <c r="J12" s="87"/>
      <c r="K12" s="110">
        <f ca="1">I69</f>
        <v>97</v>
      </c>
      <c r="L12" s="109" t="s">
        <v>175</v>
      </c>
    </row>
    <row r="13" spans="1:12" s="86" customFormat="1" ht="19.5" customHeight="1">
      <c r="A13" s="106"/>
      <c r="B13" s="93"/>
      <c r="C13" s="93"/>
      <c r="D13" s="94"/>
      <c r="E13" s="93"/>
      <c r="F13" s="93"/>
      <c r="G13" s="93"/>
      <c r="H13" s="94"/>
      <c r="I13" s="93"/>
      <c r="J13" s="111" t="s">
        <v>176</v>
      </c>
      <c r="K13" s="112">
        <f ca="1" xml:space="preserve"> J69</f>
        <v>97</v>
      </c>
      <c r="L13" s="113" t="s">
        <v>177</v>
      </c>
    </row>
    <row r="14" spans="1:12" s="86" customFormat="1" ht="19.5" customHeight="1">
      <c r="A14" s="100">
        <v>3</v>
      </c>
      <c r="B14" s="90"/>
      <c r="C14" s="87" t="s">
        <v>178</v>
      </c>
      <c r="D14" s="88"/>
      <c r="E14" s="108">
        <f xml:space="preserve"> G12-E16-E18-E20</f>
        <v>48.8</v>
      </c>
      <c r="F14" s="109" t="s">
        <v>175</v>
      </c>
      <c r="G14" s="114">
        <v>60</v>
      </c>
      <c r="H14" s="109" t="s">
        <v>179</v>
      </c>
      <c r="I14" s="110">
        <f ca="1" xml:space="preserve"> E69</f>
        <v>50</v>
      </c>
      <c r="J14" s="109" t="s">
        <v>175</v>
      </c>
      <c r="K14" s="114">
        <f ca="1" xml:space="preserve"> ROUND(I14/K12*100,1)</f>
        <v>51.5</v>
      </c>
      <c r="L14" s="115" t="s">
        <v>180</v>
      </c>
    </row>
    <row r="15" spans="1:12" s="86" customFormat="1" ht="19.5" customHeight="1">
      <c r="A15" s="100"/>
      <c r="B15" s="90" t="s">
        <v>181</v>
      </c>
      <c r="C15" s="93"/>
      <c r="D15" s="94"/>
      <c r="E15" s="93"/>
      <c r="F15" s="94"/>
      <c r="G15" s="93"/>
      <c r="H15" s="94"/>
      <c r="I15" s="93"/>
      <c r="J15" s="94"/>
      <c r="K15" s="93"/>
      <c r="L15" s="94"/>
    </row>
    <row r="16" spans="1:12" s="86" customFormat="1" ht="19.5" customHeight="1">
      <c r="A16" s="100"/>
      <c r="B16" s="90" t="s">
        <v>182</v>
      </c>
      <c r="C16" s="87" t="s">
        <v>183</v>
      </c>
      <c r="D16" s="88"/>
      <c r="E16" s="108">
        <f xml:space="preserve"> ROUND((F22 * (G8 + G10) / 1000) * (G16 / 100), 1)</f>
        <v>16.3</v>
      </c>
      <c r="F16" s="109" t="s">
        <v>175</v>
      </c>
      <c r="G16" s="114">
        <v>20</v>
      </c>
      <c r="H16" s="109" t="s">
        <v>184</v>
      </c>
      <c r="I16" s="116">
        <f ca="1" xml:space="preserve"> F69</f>
        <v>0</v>
      </c>
      <c r="J16" s="109" t="s">
        <v>175</v>
      </c>
      <c r="K16" s="114">
        <f ca="1" xml:space="preserve"> ROUND(I16/K12*100,1)</f>
        <v>0</v>
      </c>
      <c r="L16" s="109" t="s">
        <v>180</v>
      </c>
    </row>
    <row r="17" spans="1:12" s="86" customFormat="1" ht="19.5" customHeight="1">
      <c r="A17" s="100"/>
      <c r="B17" s="90" t="s">
        <v>185</v>
      </c>
      <c r="C17" s="93"/>
      <c r="D17" s="94"/>
      <c r="E17" s="93"/>
      <c r="F17" s="94"/>
      <c r="G17" s="93"/>
      <c r="H17" s="94"/>
      <c r="I17" s="93"/>
      <c r="J17" s="94"/>
      <c r="K17" s="93"/>
      <c r="L17" s="94"/>
    </row>
    <row r="18" spans="1:12" s="86" customFormat="1" ht="19.5" customHeight="1">
      <c r="A18" s="100"/>
      <c r="B18" s="90" t="s">
        <v>186</v>
      </c>
      <c r="C18" s="87" t="s">
        <v>187</v>
      </c>
      <c r="D18" s="88"/>
      <c r="E18" s="108">
        <f xml:space="preserve"> ROUND((F22 * (G8 + G10) / 1000) * (G18 / 100), 1)</f>
        <v>8.1999999999999993</v>
      </c>
      <c r="F18" s="109" t="s">
        <v>175</v>
      </c>
      <c r="G18" s="114">
        <v>10</v>
      </c>
      <c r="H18" s="109" t="s">
        <v>184</v>
      </c>
      <c r="I18" s="116">
        <f ca="1" xml:space="preserve"> G69</f>
        <v>14</v>
      </c>
      <c r="J18" s="109" t="s">
        <v>175</v>
      </c>
      <c r="K18" s="114">
        <f ca="1" xml:space="preserve"> ROUND(I18/K12*100,1)</f>
        <v>14.4</v>
      </c>
      <c r="L18" s="109" t="s">
        <v>180</v>
      </c>
    </row>
    <row r="19" spans="1:12" s="86" customFormat="1" ht="19.5" customHeight="1">
      <c r="A19" s="100"/>
      <c r="B19" s="90" t="s">
        <v>188</v>
      </c>
      <c r="C19" s="93"/>
      <c r="D19" s="94"/>
      <c r="E19" s="93"/>
      <c r="F19" s="94"/>
      <c r="G19" s="95"/>
      <c r="H19" s="94"/>
      <c r="I19" s="93"/>
      <c r="J19" s="94"/>
      <c r="K19" s="95"/>
      <c r="L19" s="94"/>
    </row>
    <row r="20" spans="1:12" s="86" customFormat="1" ht="19.5" customHeight="1">
      <c r="A20" s="100"/>
      <c r="B20" s="90"/>
      <c r="C20" s="117" t="s">
        <v>189</v>
      </c>
      <c r="D20" s="88"/>
      <c r="E20" s="108">
        <f xml:space="preserve"> ROUND((F22 * (G8 + G10) / 1000) * (G20 / 100), 1)</f>
        <v>8.1999999999999993</v>
      </c>
      <c r="F20" s="109" t="s">
        <v>175</v>
      </c>
      <c r="G20" s="114">
        <v>10</v>
      </c>
      <c r="H20" s="109" t="s">
        <v>184</v>
      </c>
      <c r="I20" s="110">
        <f ca="1" xml:space="preserve"> H69</f>
        <v>33</v>
      </c>
      <c r="J20" s="109" t="s">
        <v>175</v>
      </c>
      <c r="K20" s="114">
        <f ca="1" xml:space="preserve"> ROUND(I20/K12*100,1)</f>
        <v>34</v>
      </c>
      <c r="L20" s="109" t="s">
        <v>180</v>
      </c>
    </row>
    <row r="21" spans="1:12" s="86" customFormat="1" ht="19.5" customHeight="1">
      <c r="A21" s="106"/>
      <c r="B21" s="96"/>
      <c r="C21" s="93"/>
      <c r="D21" s="94"/>
      <c r="E21" s="93"/>
      <c r="F21" s="94"/>
      <c r="G21" s="93"/>
      <c r="H21" s="94"/>
      <c r="I21" s="93"/>
      <c r="J21" s="94"/>
      <c r="K21" s="93"/>
      <c r="L21" s="94"/>
    </row>
    <row r="22" spans="1:12" s="86" customFormat="1" ht="19.5" customHeight="1">
      <c r="A22" s="100">
        <v>4</v>
      </c>
      <c r="B22" s="87" t="s">
        <v>190</v>
      </c>
      <c r="C22" s="87"/>
      <c r="D22" s="88"/>
      <c r="E22" s="87"/>
      <c r="F22" s="118">
        <v>100</v>
      </c>
      <c r="G22" s="115" t="s">
        <v>191</v>
      </c>
      <c r="H22" s="109" t="s">
        <v>192</v>
      </c>
      <c r="I22" s="87"/>
      <c r="J22" s="119">
        <f ca="1" xml:space="preserve"> IF(ISERROR(ROUND(K12/(K8+K10)*1000,1)),"", ROUND(K12/(K8+K10)*1000,1))</f>
        <v>119</v>
      </c>
      <c r="K22" s="115" t="s">
        <v>191</v>
      </c>
      <c r="L22" s="88"/>
    </row>
    <row r="23" spans="1:12" s="86" customFormat="1" ht="19.5" customHeight="1">
      <c r="A23" s="106"/>
      <c r="B23" s="93"/>
      <c r="C23" s="93"/>
      <c r="D23" s="94"/>
      <c r="E23" s="93"/>
      <c r="F23" s="93"/>
      <c r="G23" s="93"/>
      <c r="H23" s="94"/>
      <c r="I23" s="93"/>
      <c r="J23" s="93"/>
      <c r="K23" s="93"/>
      <c r="L23" s="94"/>
    </row>
    <row r="24" spans="1:12" s="86" customFormat="1" ht="19.5" customHeight="1">
      <c r="A24" s="100">
        <v>5</v>
      </c>
      <c r="B24" s="87" t="s">
        <v>193</v>
      </c>
      <c r="C24" s="87"/>
      <c r="D24" s="88"/>
      <c r="E24" s="120"/>
      <c r="F24" s="108">
        <f>ROUND(F26*(G8+G10)/1000,0)</f>
        <v>8</v>
      </c>
      <c r="G24" s="115" t="s">
        <v>175</v>
      </c>
      <c r="H24" s="88"/>
      <c r="I24" s="87"/>
      <c r="J24" s="121">
        <v>8</v>
      </c>
      <c r="K24" s="115" t="s">
        <v>175</v>
      </c>
      <c r="L24" s="88"/>
    </row>
    <row r="25" spans="1:12" s="86" customFormat="1" ht="19.5" customHeight="1">
      <c r="A25" s="100"/>
      <c r="B25" s="93"/>
      <c r="C25" s="93"/>
      <c r="D25" s="94"/>
      <c r="E25" s="93"/>
      <c r="F25" s="93"/>
      <c r="G25" s="113"/>
      <c r="H25" s="94"/>
      <c r="I25" s="111"/>
      <c r="J25" s="122"/>
      <c r="K25" s="113"/>
      <c r="L25" s="94"/>
    </row>
    <row r="26" spans="1:12" s="86" customFormat="1" ht="19.5" customHeight="1">
      <c r="A26" s="100"/>
      <c r="B26" s="87" t="s">
        <v>194</v>
      </c>
      <c r="C26" s="87"/>
      <c r="D26" s="88"/>
      <c r="E26" s="87"/>
      <c r="F26" s="114">
        <v>10</v>
      </c>
      <c r="G26" s="115" t="s">
        <v>191</v>
      </c>
      <c r="H26" s="109" t="s">
        <v>192</v>
      </c>
      <c r="I26" s="87"/>
      <c r="J26" s="116">
        <f xml:space="preserve"> IF(ISERROR(ROUND(J24/(K8+K10)*1000,1)),"",ROUND(J24/(K8+K10)*1000,1))</f>
        <v>9.8000000000000007</v>
      </c>
      <c r="K26" s="115" t="s">
        <v>191</v>
      </c>
      <c r="L26" s="88"/>
    </row>
    <row r="27" spans="1:12" s="86" customFormat="1" ht="19.5" customHeight="1">
      <c r="A27" s="106"/>
      <c r="B27" s="93"/>
      <c r="C27" s="93"/>
      <c r="D27" s="94"/>
      <c r="E27" s="93"/>
      <c r="F27" s="93"/>
      <c r="G27" s="113"/>
      <c r="H27" s="123"/>
      <c r="I27" s="93"/>
      <c r="J27" s="93"/>
      <c r="K27" s="113"/>
      <c r="L27" s="94"/>
    </row>
    <row r="28" spans="1:12" s="86" customFormat="1" ht="19.5" customHeight="1">
      <c r="A28" s="100">
        <v>6</v>
      </c>
      <c r="B28" s="87" t="s">
        <v>195</v>
      </c>
      <c r="C28" s="87"/>
      <c r="D28" s="88"/>
      <c r="E28" s="87"/>
      <c r="F28" s="87"/>
      <c r="G28" s="87"/>
      <c r="H28" s="88"/>
      <c r="I28" s="124" t="s">
        <v>196</v>
      </c>
      <c r="J28" s="94"/>
      <c r="K28" s="93"/>
      <c r="L28" s="123" t="s">
        <v>169</v>
      </c>
    </row>
    <row r="29" spans="1:12" s="86" customFormat="1" ht="19.5" customHeight="1">
      <c r="A29" s="100"/>
      <c r="B29" s="87"/>
      <c r="C29" s="87"/>
      <c r="D29" s="88"/>
      <c r="E29" s="87"/>
      <c r="F29" s="87"/>
      <c r="G29" s="87"/>
      <c r="H29" s="88"/>
      <c r="I29" s="93" t="s">
        <v>197</v>
      </c>
      <c r="J29" s="94"/>
      <c r="K29" s="93"/>
      <c r="L29" s="123" t="s">
        <v>169</v>
      </c>
    </row>
    <row r="30" spans="1:12" s="86" customFormat="1" ht="19.5" customHeight="1">
      <c r="A30" s="106"/>
      <c r="B30" s="93"/>
      <c r="C30" s="93"/>
      <c r="D30" s="94"/>
      <c r="E30" s="93"/>
      <c r="F30" s="93"/>
      <c r="G30" s="93"/>
      <c r="H30" s="123" t="s">
        <v>180</v>
      </c>
      <c r="I30" s="93" t="s">
        <v>198</v>
      </c>
      <c r="J30" s="94"/>
      <c r="K30" s="125"/>
      <c r="L30" s="123" t="s">
        <v>180</v>
      </c>
    </row>
    <row r="31" spans="1:12" s="86" customFormat="1" ht="19.5" customHeight="1">
      <c r="A31" s="100">
        <v>7</v>
      </c>
      <c r="B31" s="87" t="s">
        <v>199</v>
      </c>
      <c r="C31" s="87"/>
      <c r="D31" s="88"/>
      <c r="E31" s="87"/>
      <c r="F31" s="87"/>
      <c r="G31" s="87"/>
      <c r="H31" s="88"/>
      <c r="I31" s="93" t="s">
        <v>200</v>
      </c>
      <c r="J31" s="94"/>
      <c r="K31" s="93"/>
      <c r="L31" s="96"/>
    </row>
    <row r="32" spans="1:12" s="86" customFormat="1" ht="19.5" customHeight="1">
      <c r="A32" s="100"/>
      <c r="B32" s="87"/>
      <c r="C32" s="87"/>
      <c r="D32" s="88"/>
      <c r="E32" s="87"/>
      <c r="F32" s="87"/>
      <c r="G32" s="87"/>
      <c r="H32" s="88"/>
      <c r="I32" s="93" t="s">
        <v>201</v>
      </c>
      <c r="J32" s="94"/>
      <c r="K32" s="93"/>
      <c r="L32" s="96"/>
    </row>
    <row r="33" spans="1:12" s="86" customFormat="1" ht="19.5" customHeight="1">
      <c r="A33" s="106"/>
      <c r="B33" s="93"/>
      <c r="C33" s="93"/>
      <c r="D33" s="94"/>
      <c r="E33" s="93"/>
      <c r="F33" s="93"/>
      <c r="G33" s="93"/>
      <c r="H33" s="123" t="s">
        <v>180</v>
      </c>
      <c r="I33" s="93" t="s">
        <v>202</v>
      </c>
      <c r="J33" s="94"/>
      <c r="K33" s="93"/>
      <c r="L33" s="123" t="s">
        <v>180</v>
      </c>
    </row>
    <row r="34" spans="1:12" s="86" customFormat="1" ht="19.5" customHeight="1">
      <c r="A34" s="100">
        <v>8</v>
      </c>
      <c r="B34" s="87" t="s">
        <v>203</v>
      </c>
      <c r="C34" s="87"/>
      <c r="D34" s="88"/>
      <c r="E34" s="117" t="s">
        <v>204</v>
      </c>
      <c r="F34" s="88"/>
      <c r="G34" s="126"/>
      <c r="L34" s="127"/>
    </row>
    <row r="35" spans="1:12" s="86" customFormat="1" ht="19.5" customHeight="1">
      <c r="A35" s="100"/>
      <c r="B35" s="87"/>
      <c r="C35" s="87" t="s">
        <v>205</v>
      </c>
      <c r="D35" s="88"/>
      <c r="E35" s="87"/>
      <c r="F35" s="88">
        <v>0</v>
      </c>
      <c r="L35" s="127"/>
    </row>
    <row r="36" spans="1:12" s="86" customFormat="1" ht="19.5" customHeight="1">
      <c r="A36" s="106"/>
      <c r="B36" s="93"/>
      <c r="C36" s="93"/>
      <c r="D36" s="94"/>
      <c r="E36" s="93"/>
      <c r="F36" s="123" t="s">
        <v>175</v>
      </c>
      <c r="L36" s="127"/>
    </row>
    <row r="37" spans="1:12" s="86" customFormat="1" ht="19.5" customHeight="1">
      <c r="A37" s="100">
        <v>9</v>
      </c>
      <c r="B37" s="87" t="s">
        <v>206</v>
      </c>
      <c r="C37" s="87"/>
      <c r="D37" s="88"/>
      <c r="E37" s="87"/>
      <c r="F37" s="88"/>
      <c r="L37" s="127"/>
    </row>
    <row r="38" spans="1:12" s="86" customFormat="1" ht="19.5" customHeight="1">
      <c r="A38" s="100"/>
      <c r="B38" s="87"/>
      <c r="C38" s="87" t="s">
        <v>207</v>
      </c>
      <c r="D38" s="88"/>
      <c r="E38" s="352" t="s">
        <v>208</v>
      </c>
      <c r="F38" s="352"/>
      <c r="L38" s="127"/>
    </row>
    <row r="39" spans="1:12" s="86" customFormat="1" ht="19.5" customHeight="1">
      <c r="A39" s="106"/>
      <c r="B39" s="93"/>
      <c r="C39" s="93" t="s">
        <v>209</v>
      </c>
      <c r="D39" s="94"/>
      <c r="E39" s="93"/>
      <c r="F39" s="94"/>
      <c r="G39" s="102"/>
      <c r="H39" s="102"/>
      <c r="I39" s="102"/>
      <c r="J39" s="102"/>
      <c r="K39" s="102"/>
      <c r="L39" s="103"/>
    </row>
    <row r="40" spans="1:12" s="86" customFormat="1" ht="19.5" customHeight="1">
      <c r="A40" s="128" t="s">
        <v>210</v>
      </c>
      <c r="B40" s="87"/>
      <c r="C40" s="87"/>
      <c r="D40" s="87"/>
      <c r="E40" s="87"/>
      <c r="F40" s="87"/>
      <c r="G40" s="87"/>
      <c r="H40" s="87"/>
      <c r="I40" s="87"/>
      <c r="J40" s="87"/>
      <c r="K40" s="87"/>
      <c r="L40" s="88"/>
    </row>
    <row r="41" spans="1:12" s="86" customFormat="1" ht="19.5" customHeight="1">
      <c r="A41" s="128" t="s">
        <v>211</v>
      </c>
      <c r="B41" s="87"/>
      <c r="C41" s="87"/>
      <c r="D41" s="87"/>
      <c r="E41" s="87"/>
      <c r="F41" s="87"/>
      <c r="G41" s="87"/>
      <c r="H41" s="87"/>
      <c r="I41" s="87"/>
      <c r="J41" s="87"/>
      <c r="K41" s="87"/>
      <c r="L41" s="88"/>
    </row>
    <row r="42" spans="1:12" s="86" customFormat="1" ht="19.5" customHeight="1">
      <c r="A42" s="92" t="s">
        <v>212</v>
      </c>
      <c r="B42" s="93"/>
      <c r="C42" s="93"/>
      <c r="D42" s="93"/>
      <c r="E42" s="93"/>
      <c r="F42" s="93"/>
      <c r="G42" s="93"/>
      <c r="H42" s="93"/>
      <c r="I42" s="93"/>
      <c r="J42" s="93"/>
      <c r="K42" s="93"/>
      <c r="L42" s="94"/>
    </row>
    <row r="45" spans="1:12">
      <c r="D45" s="129"/>
      <c r="F45" s="129"/>
      <c r="G45" s="129"/>
      <c r="H45" s="129"/>
      <c r="I45" s="129"/>
      <c r="J45" s="129"/>
      <c r="K45" s="129"/>
      <c r="L45" s="129"/>
    </row>
    <row r="46" spans="1:12">
      <c r="B46" s="358" t="s">
        <v>213</v>
      </c>
      <c r="C46" s="358"/>
      <c r="D46" s="130"/>
      <c r="E46" s="87"/>
      <c r="F46" s="87"/>
      <c r="G46" s="87"/>
      <c r="H46" s="87"/>
      <c r="I46" s="130"/>
      <c r="J46" s="130"/>
      <c r="K46" s="129"/>
      <c r="L46" s="129"/>
    </row>
    <row r="47" spans="1:12">
      <c r="B47" s="131" t="s">
        <v>163</v>
      </c>
      <c r="C47" s="359" t="s">
        <v>214</v>
      </c>
      <c r="D47" s="359"/>
      <c r="E47" s="132" t="s">
        <v>215</v>
      </c>
      <c r="F47" s="132" t="s">
        <v>216</v>
      </c>
      <c r="G47" s="132" t="s">
        <v>217</v>
      </c>
      <c r="H47" s="132" t="s">
        <v>218</v>
      </c>
      <c r="I47" s="132" t="s">
        <v>219</v>
      </c>
      <c r="J47" s="132" t="s">
        <v>220</v>
      </c>
      <c r="K47" s="129"/>
      <c r="L47" s="129"/>
    </row>
    <row r="48" spans="1:12">
      <c r="B48" s="106">
        <v>1</v>
      </c>
      <c r="C48" s="133" t="s">
        <v>221</v>
      </c>
      <c r="D48" s="134"/>
      <c r="E48" s="135">
        <f>Ｐ票!AH15</f>
        <v>40</v>
      </c>
      <c r="F48" s="135">
        <f>Ｐ票!AH16</f>
        <v>0</v>
      </c>
      <c r="G48" s="135">
        <f>Ｐ票!AH17</f>
        <v>5</v>
      </c>
      <c r="H48" s="135">
        <f>Ｐ票!AH18</f>
        <v>32</v>
      </c>
      <c r="I48" s="135">
        <f>Ｐ票!AH19</f>
        <v>77</v>
      </c>
      <c r="J48" s="136">
        <f>I48</f>
        <v>77</v>
      </c>
      <c r="K48" s="129"/>
      <c r="L48" s="129"/>
    </row>
    <row r="49" spans="2:12">
      <c r="B49" s="106">
        <v>2</v>
      </c>
      <c r="C49" s="133" t="s">
        <v>222</v>
      </c>
      <c r="D49" s="134"/>
      <c r="E49" s="137">
        <f ca="1">共通チェックリスト画面系!V201</f>
        <v>10</v>
      </c>
      <c r="F49" s="137">
        <f ca="1">共通チェックリスト画面系!V202</f>
        <v>0</v>
      </c>
      <c r="G49" s="137">
        <f ca="1">共通チェックリスト画面系!V203</f>
        <v>9</v>
      </c>
      <c r="H49" s="137">
        <f ca="1">共通チェックリスト画面系!V204</f>
        <v>1</v>
      </c>
      <c r="I49" s="137">
        <f ca="1">SUM(E49:H49)</f>
        <v>20</v>
      </c>
      <c r="J49" s="136">
        <f ca="1">I49</f>
        <v>20</v>
      </c>
      <c r="K49" s="129"/>
      <c r="L49" s="129"/>
    </row>
    <row r="50" spans="2:12">
      <c r="B50" s="106">
        <v>3</v>
      </c>
      <c r="C50" s="133"/>
      <c r="D50" s="134"/>
      <c r="E50" s="137"/>
      <c r="F50" s="137"/>
      <c r="G50" s="137"/>
      <c r="H50" s="137"/>
      <c r="I50" s="137"/>
      <c r="J50" s="136"/>
      <c r="K50" s="129"/>
      <c r="L50" s="129"/>
    </row>
    <row r="51" spans="2:12">
      <c r="B51" s="106">
        <v>4</v>
      </c>
      <c r="C51" s="133"/>
      <c r="D51" s="134"/>
      <c r="E51" s="137"/>
      <c r="F51" s="137"/>
      <c r="G51" s="137"/>
      <c r="H51" s="137"/>
      <c r="I51" s="137"/>
      <c r="J51" s="136"/>
      <c r="K51" s="129"/>
      <c r="L51" s="129"/>
    </row>
    <row r="52" spans="2:12">
      <c r="B52" s="106">
        <v>5</v>
      </c>
      <c r="C52" s="133"/>
      <c r="D52" s="134"/>
      <c r="E52" s="137"/>
      <c r="F52" s="137"/>
      <c r="G52" s="137"/>
      <c r="H52" s="137"/>
      <c r="I52" s="137"/>
      <c r="J52" s="136"/>
      <c r="K52" s="129"/>
      <c r="L52" s="129"/>
    </row>
    <row r="53" spans="2:12">
      <c r="B53" s="106">
        <v>6</v>
      </c>
      <c r="C53" s="360"/>
      <c r="D53" s="361"/>
      <c r="E53" s="137"/>
      <c r="F53" s="137"/>
      <c r="G53" s="137"/>
      <c r="H53" s="137"/>
      <c r="I53" s="137"/>
      <c r="J53" s="136"/>
      <c r="K53" s="129"/>
      <c r="L53" s="129"/>
    </row>
    <row r="54" spans="2:12">
      <c r="B54" s="106">
        <v>7</v>
      </c>
      <c r="C54" s="133"/>
      <c r="D54" s="134"/>
      <c r="E54" s="137"/>
      <c r="F54" s="137"/>
      <c r="G54" s="137"/>
      <c r="H54" s="137"/>
      <c r="I54" s="137"/>
      <c r="J54" s="136"/>
      <c r="K54" s="129"/>
      <c r="L54" s="129"/>
    </row>
    <row r="55" spans="2:12">
      <c r="B55" s="106">
        <v>8</v>
      </c>
      <c r="C55" s="362"/>
      <c r="D55" s="363"/>
      <c r="E55" s="137"/>
      <c r="F55" s="137"/>
      <c r="G55" s="137"/>
      <c r="H55" s="137"/>
      <c r="I55" s="137"/>
      <c r="J55" s="136"/>
      <c r="K55" s="129"/>
      <c r="L55" s="129"/>
    </row>
    <row r="56" spans="2:12">
      <c r="B56" s="106">
        <v>9</v>
      </c>
      <c r="C56" s="138"/>
      <c r="D56" s="94"/>
      <c r="E56" s="137"/>
      <c r="F56" s="137"/>
      <c r="G56" s="137"/>
      <c r="H56" s="137"/>
      <c r="I56" s="137"/>
      <c r="J56" s="136"/>
      <c r="K56" s="129"/>
      <c r="L56" s="129"/>
    </row>
    <row r="57" spans="2:12">
      <c r="B57" s="106">
        <v>10</v>
      </c>
      <c r="C57" s="356"/>
      <c r="D57" s="357"/>
      <c r="E57" s="137"/>
      <c r="F57" s="137"/>
      <c r="G57" s="137"/>
      <c r="H57" s="137"/>
      <c r="I57" s="137"/>
      <c r="J57" s="136"/>
      <c r="K57" s="129"/>
      <c r="L57" s="129"/>
    </row>
    <row r="58" spans="2:12">
      <c r="B58" s="106">
        <v>11</v>
      </c>
      <c r="C58" s="138"/>
      <c r="D58" s="94"/>
      <c r="E58" s="137"/>
      <c r="F58" s="137"/>
      <c r="G58" s="137"/>
      <c r="H58" s="137"/>
      <c r="I58" s="137"/>
      <c r="J58" s="136"/>
      <c r="K58" s="129"/>
      <c r="L58" s="129"/>
    </row>
    <row r="59" spans="2:12">
      <c r="B59" s="106">
        <v>12</v>
      </c>
      <c r="C59" s="356"/>
      <c r="D59" s="357"/>
      <c r="E59" s="137"/>
      <c r="F59" s="137"/>
      <c r="G59" s="137"/>
      <c r="H59" s="137"/>
      <c r="I59" s="137"/>
      <c r="J59" s="136"/>
      <c r="K59" s="129"/>
      <c r="L59" s="129"/>
    </row>
    <row r="60" spans="2:12">
      <c r="B60" s="106">
        <v>13</v>
      </c>
      <c r="C60" s="138"/>
      <c r="D60" s="94"/>
      <c r="E60" s="137"/>
      <c r="F60" s="137"/>
      <c r="G60" s="137"/>
      <c r="H60" s="137"/>
      <c r="I60" s="137"/>
      <c r="J60" s="136"/>
      <c r="K60" s="129"/>
      <c r="L60" s="129"/>
    </row>
    <row r="61" spans="2:12">
      <c r="B61" s="106">
        <v>14</v>
      </c>
      <c r="C61" s="356"/>
      <c r="D61" s="357"/>
      <c r="E61" s="137"/>
      <c r="F61" s="137"/>
      <c r="G61" s="137"/>
      <c r="H61" s="137"/>
      <c r="I61" s="137"/>
      <c r="J61" s="136"/>
      <c r="K61" s="129"/>
      <c r="L61" s="129"/>
    </row>
    <row r="62" spans="2:12">
      <c r="B62" s="106">
        <v>15</v>
      </c>
      <c r="C62" s="138"/>
      <c r="D62" s="94"/>
      <c r="E62" s="137"/>
      <c r="F62" s="137"/>
      <c r="G62" s="137"/>
      <c r="H62" s="137"/>
      <c r="I62" s="137"/>
      <c r="J62" s="136"/>
      <c r="K62" s="129"/>
      <c r="L62" s="129"/>
    </row>
    <row r="63" spans="2:12">
      <c r="B63" s="106">
        <v>16</v>
      </c>
      <c r="C63" s="356"/>
      <c r="D63" s="357"/>
      <c r="E63" s="137"/>
      <c r="F63" s="137"/>
      <c r="G63" s="137"/>
      <c r="H63" s="137"/>
      <c r="I63" s="137"/>
      <c r="J63" s="136"/>
      <c r="K63" s="129"/>
      <c r="L63" s="129"/>
    </row>
    <row r="64" spans="2:12">
      <c r="B64" s="106">
        <v>17</v>
      </c>
      <c r="C64" s="138"/>
      <c r="D64" s="94"/>
      <c r="E64" s="137"/>
      <c r="F64" s="137"/>
      <c r="G64" s="137"/>
      <c r="H64" s="137"/>
      <c r="I64" s="137"/>
      <c r="J64" s="136"/>
      <c r="K64" s="129"/>
      <c r="L64" s="129"/>
    </row>
    <row r="65" spans="2:12">
      <c r="B65" s="106">
        <v>18</v>
      </c>
      <c r="C65" s="356"/>
      <c r="D65" s="357"/>
      <c r="E65" s="137"/>
      <c r="F65" s="137"/>
      <c r="G65" s="137"/>
      <c r="H65" s="137"/>
      <c r="I65" s="137"/>
      <c r="J65" s="136"/>
      <c r="K65" s="129"/>
      <c r="L65" s="129"/>
    </row>
    <row r="66" spans="2:12">
      <c r="B66" s="106">
        <v>19</v>
      </c>
      <c r="C66" s="362"/>
      <c r="D66" s="363"/>
      <c r="E66" s="137"/>
      <c r="F66" s="137"/>
      <c r="G66" s="137"/>
      <c r="H66" s="137"/>
      <c r="I66" s="137"/>
      <c r="J66" s="136"/>
      <c r="K66" s="129"/>
      <c r="L66" s="129"/>
    </row>
    <row r="67" spans="2:12">
      <c r="B67" s="106">
        <v>20</v>
      </c>
      <c r="C67" s="364"/>
      <c r="D67" s="365"/>
      <c r="E67" s="137"/>
      <c r="F67" s="137"/>
      <c r="G67" s="137"/>
      <c r="H67" s="137"/>
      <c r="I67" s="137"/>
      <c r="J67" s="136"/>
      <c r="K67" s="129"/>
      <c r="L67" s="129"/>
    </row>
    <row r="68" spans="2:12">
      <c r="B68" s="106">
        <v>21</v>
      </c>
      <c r="C68" s="364"/>
      <c r="D68" s="365"/>
      <c r="E68" s="137"/>
      <c r="F68" s="137"/>
      <c r="G68" s="137"/>
      <c r="H68" s="137"/>
      <c r="I68" s="137"/>
      <c r="J68" s="136"/>
      <c r="K68" s="129"/>
      <c r="L68" s="129"/>
    </row>
    <row r="69" spans="2:12">
      <c r="B69" s="366" t="s">
        <v>223</v>
      </c>
      <c r="C69" s="366"/>
      <c r="D69" s="366"/>
      <c r="E69" s="139">
        <f t="shared" ref="E69:J69" ca="1" si="0">SUM(E48:E68)</f>
        <v>50</v>
      </c>
      <c r="F69" s="139">
        <f t="shared" ca="1" si="0"/>
        <v>0</v>
      </c>
      <c r="G69" s="139">
        <f t="shared" ca="1" si="0"/>
        <v>14</v>
      </c>
      <c r="H69" s="139">
        <f t="shared" ca="1" si="0"/>
        <v>33</v>
      </c>
      <c r="I69" s="139">
        <f t="shared" ca="1" si="0"/>
        <v>97</v>
      </c>
      <c r="J69" s="140">
        <f t="shared" ca="1" si="0"/>
        <v>97</v>
      </c>
      <c r="K69" s="129"/>
      <c r="L69" s="129"/>
    </row>
    <row r="70" spans="2:12">
      <c r="E70" s="129"/>
      <c r="F70" s="129"/>
      <c r="G70" s="129"/>
      <c r="H70" s="129"/>
      <c r="I70" s="129"/>
      <c r="J70" s="129"/>
      <c r="K70" s="129"/>
      <c r="L70" s="129"/>
    </row>
    <row r="71" spans="2:12">
      <c r="B71" s="358" t="s">
        <v>193</v>
      </c>
      <c r="C71" s="358"/>
      <c r="D71" s="130"/>
      <c r="E71" s="87"/>
      <c r="I71" s="129"/>
      <c r="J71" s="129"/>
      <c r="K71" s="129"/>
      <c r="L71" s="129"/>
    </row>
    <row r="72" spans="2:12">
      <c r="B72" s="131" t="s">
        <v>163</v>
      </c>
      <c r="C72" s="359" t="s">
        <v>214</v>
      </c>
      <c r="D72" s="359"/>
      <c r="E72" s="132" t="s">
        <v>224</v>
      </c>
      <c r="F72" s="141" t="s">
        <v>225</v>
      </c>
      <c r="G72" s="141" t="s">
        <v>226</v>
      </c>
      <c r="H72" s="129"/>
      <c r="I72" s="129"/>
      <c r="J72" s="129"/>
      <c r="K72" s="129"/>
      <c r="L72" s="129"/>
    </row>
    <row r="73" spans="2:12">
      <c r="B73" s="106">
        <v>1</v>
      </c>
      <c r="C73" s="93" t="s">
        <v>227</v>
      </c>
      <c r="D73" s="94"/>
      <c r="E73" s="94">
        <f>J24</f>
        <v>8</v>
      </c>
      <c r="F73" s="142">
        <v>45455</v>
      </c>
      <c r="G73" s="142">
        <v>45455</v>
      </c>
      <c r="H73" s="129"/>
      <c r="I73" s="129"/>
      <c r="J73" s="129"/>
      <c r="K73" s="129"/>
      <c r="L73" s="129"/>
    </row>
    <row r="74" spans="2:12">
      <c r="H74" s="129"/>
      <c r="I74" s="129"/>
      <c r="J74" s="129"/>
    </row>
    <row r="75" spans="2:12">
      <c r="H75" s="129"/>
      <c r="I75" s="129"/>
      <c r="J75" s="129"/>
    </row>
  </sheetData>
  <mergeCells count="26">
    <mergeCell ref="B71:C71"/>
    <mergeCell ref="C72:D72"/>
    <mergeCell ref="C63:D63"/>
    <mergeCell ref="C65:D65"/>
    <mergeCell ref="C66:D66"/>
    <mergeCell ref="C67:D67"/>
    <mergeCell ref="C68:D68"/>
    <mergeCell ref="B69:D69"/>
    <mergeCell ref="C61:D61"/>
    <mergeCell ref="B7:D7"/>
    <mergeCell ref="E7:H7"/>
    <mergeCell ref="I7:L7"/>
    <mergeCell ref="B11:C11"/>
    <mergeCell ref="E38:F38"/>
    <mergeCell ref="B46:C46"/>
    <mergeCell ref="C47:D47"/>
    <mergeCell ref="C53:D53"/>
    <mergeCell ref="C55:D55"/>
    <mergeCell ref="C57:D57"/>
    <mergeCell ref="C59:D59"/>
    <mergeCell ref="E6:L6"/>
    <mergeCell ref="E1:I1"/>
    <mergeCell ref="A2:D2"/>
    <mergeCell ref="A3:D3"/>
    <mergeCell ref="E3:I3"/>
    <mergeCell ref="E4:I4"/>
  </mergeCells>
  <phoneticPr fontId="1" type="noConversion"/>
  <pageMargins left="0.7" right="0.7" top="0.75" bottom="0.75" header="0.3" footer="0.3"/>
  <pageSetup paperSize="9" scale="6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A9CBC-6982-4738-85A4-18351807920D}">
  <sheetPr>
    <pageSetUpPr fitToPage="1"/>
  </sheetPr>
  <dimension ref="A1:Z205"/>
  <sheetViews>
    <sheetView zoomScale="115" zoomScaleNormal="115" zoomScaleSheetLayoutView="100" workbookViewId="0">
      <pane xSplit="2" ySplit="6" topLeftCell="C182" activePane="bottomRight" state="frozen"/>
      <selection activeCell="R194" sqref="R194:T194"/>
      <selection pane="topRight" activeCell="R194" sqref="R194:T194"/>
      <selection pane="bottomLeft" activeCell="R194" sqref="R194:T194"/>
      <selection pane="bottomRight" activeCell="R178" sqref="R178"/>
    </sheetView>
  </sheetViews>
  <sheetFormatPr defaultColWidth="9" defaultRowHeight="11.25"/>
  <cols>
    <col min="1" max="1" width="4" style="143" customWidth="1"/>
    <col min="2" max="2" width="13.875" style="143" customWidth="1"/>
    <col min="3" max="3" width="4.5" style="143" customWidth="1"/>
    <col min="4" max="6" width="4.625" style="143" customWidth="1"/>
    <col min="7" max="7" width="1.625" style="143" customWidth="1"/>
    <col min="8" max="18" width="4.625" style="143" customWidth="1"/>
    <col min="19" max="19" width="6.375" style="143" bestFit="1" customWidth="1"/>
    <col min="20" max="20" width="8.125" style="143" customWidth="1"/>
    <col min="21" max="21" width="4.625" style="143" customWidth="1"/>
    <col min="22" max="22" width="11" style="143" customWidth="1"/>
    <col min="23" max="23" width="1.625" style="143" customWidth="1"/>
    <col min="24" max="25" width="4.625" style="143" customWidth="1"/>
    <col min="26" max="16384" width="9" style="143"/>
  </cols>
  <sheetData>
    <row r="1" spans="1:26">
      <c r="U1" s="144" t="s">
        <v>228</v>
      </c>
      <c r="V1" s="145"/>
      <c r="X1" s="144" t="s">
        <v>229</v>
      </c>
      <c r="Y1" s="145"/>
    </row>
    <row r="2" spans="1:26" ht="15" customHeight="1">
      <c r="A2" s="146" t="s">
        <v>230</v>
      </c>
      <c r="B2" s="147"/>
      <c r="C2" s="147" t="str">
        <f>Ｐ票!S7</f>
        <v>ProductInventoryDiffList</v>
      </c>
      <c r="D2" s="147"/>
      <c r="E2" s="147"/>
      <c r="F2" s="148"/>
      <c r="H2" s="146" t="s">
        <v>231</v>
      </c>
      <c r="I2" s="147"/>
      <c r="J2" s="147"/>
      <c r="K2" s="147" t="str">
        <f>Ｐ票!A7</f>
        <v>棚卸管理</v>
      </c>
      <c r="L2" s="147"/>
      <c r="M2" s="147"/>
      <c r="N2" s="147"/>
      <c r="O2" s="147"/>
      <c r="P2" s="147"/>
      <c r="Q2" s="147"/>
      <c r="R2" s="147"/>
      <c r="S2" s="148"/>
      <c r="U2" s="149"/>
      <c r="V2" s="150"/>
      <c r="X2" s="149"/>
      <c r="Y2" s="150"/>
    </row>
    <row r="3" spans="1:26" ht="10.5" customHeight="1">
      <c r="U3" s="149"/>
      <c r="V3" s="150"/>
      <c r="X3" s="373" t="s">
        <v>232</v>
      </c>
      <c r="Y3" s="374"/>
    </row>
    <row r="4" spans="1:26" ht="15" customHeight="1">
      <c r="A4" s="146" t="s">
        <v>233</v>
      </c>
      <c r="B4" s="147"/>
      <c r="C4" s="147" t="str">
        <f>Ｐ票!M7</f>
        <v>商品別棚卸実績表兼差異表</v>
      </c>
      <c r="D4" s="147"/>
      <c r="E4" s="147"/>
      <c r="F4" s="147"/>
      <c r="G4" s="147"/>
      <c r="H4" s="147"/>
      <c r="I4" s="147"/>
      <c r="J4" s="147"/>
      <c r="K4" s="147"/>
      <c r="L4" s="147"/>
      <c r="M4" s="147"/>
      <c r="N4" s="147"/>
      <c r="O4" s="147"/>
      <c r="P4" s="147"/>
      <c r="Q4" s="147"/>
      <c r="R4" s="147"/>
      <c r="S4" s="148"/>
      <c r="U4" s="151"/>
      <c r="V4" s="152"/>
      <c r="X4" s="151"/>
      <c r="Y4" s="152"/>
    </row>
    <row r="5" spans="1:26" ht="10.5" customHeight="1"/>
    <row r="6" spans="1:26" ht="12" customHeight="1">
      <c r="A6" s="153" t="s">
        <v>163</v>
      </c>
      <c r="B6" s="154" t="s">
        <v>234</v>
      </c>
      <c r="C6" s="155" t="s">
        <v>235</v>
      </c>
      <c r="D6" s="156"/>
      <c r="E6" s="156"/>
      <c r="F6" s="156"/>
      <c r="G6" s="156"/>
      <c r="H6" s="156"/>
      <c r="I6" s="156"/>
      <c r="J6" s="156"/>
      <c r="K6" s="156"/>
      <c r="L6" s="156"/>
      <c r="M6" s="156"/>
      <c r="N6" s="156"/>
      <c r="O6" s="156"/>
      <c r="P6" s="156"/>
      <c r="Q6" s="156"/>
      <c r="R6" s="153" t="s">
        <v>236</v>
      </c>
      <c r="S6" s="153" t="s">
        <v>237</v>
      </c>
      <c r="T6" s="157" t="s">
        <v>238</v>
      </c>
      <c r="U6" s="158" t="s">
        <v>239</v>
      </c>
      <c r="V6" s="159"/>
      <c r="W6" s="159"/>
      <c r="X6" s="159"/>
      <c r="Y6" s="160"/>
    </row>
    <row r="7" spans="1:26" ht="15" customHeight="1">
      <c r="A7" s="161"/>
      <c r="B7" s="162" t="s">
        <v>240</v>
      </c>
      <c r="C7" s="163" t="s">
        <v>241</v>
      </c>
      <c r="D7" s="164"/>
      <c r="E7" s="164"/>
      <c r="F7" s="164"/>
      <c r="G7" s="164"/>
      <c r="H7" s="164"/>
      <c r="I7" s="164"/>
      <c r="J7" s="164"/>
      <c r="K7" s="164"/>
      <c r="L7" s="164"/>
      <c r="M7" s="164"/>
      <c r="N7" s="164"/>
      <c r="O7" s="164"/>
      <c r="P7" s="164"/>
      <c r="Q7" s="164"/>
      <c r="R7" s="165"/>
      <c r="S7" s="165"/>
      <c r="T7" s="166"/>
      <c r="U7" s="146"/>
      <c r="V7" s="147"/>
      <c r="W7" s="147"/>
      <c r="X7" s="147"/>
      <c r="Y7" s="148"/>
    </row>
    <row r="8" spans="1:26" ht="15" customHeight="1">
      <c r="A8" s="167">
        <v>1</v>
      </c>
      <c r="B8" s="168" t="s">
        <v>242</v>
      </c>
      <c r="C8" s="169"/>
      <c r="D8" s="144" t="s">
        <v>243</v>
      </c>
      <c r="E8" s="170"/>
      <c r="F8" s="170"/>
      <c r="G8" s="170"/>
      <c r="H8" s="170"/>
      <c r="I8" s="170"/>
      <c r="J8" s="170"/>
      <c r="K8" s="170"/>
      <c r="L8" s="170"/>
      <c r="M8" s="170"/>
      <c r="N8" s="170"/>
      <c r="O8" s="170"/>
      <c r="P8" s="170"/>
      <c r="Q8" s="145"/>
      <c r="R8" s="161" t="s">
        <v>244</v>
      </c>
      <c r="S8" s="171" t="s">
        <v>245</v>
      </c>
      <c r="T8" s="161" t="s">
        <v>246</v>
      </c>
      <c r="U8" s="144"/>
      <c r="V8" s="170"/>
      <c r="W8" s="170"/>
      <c r="X8" s="170"/>
      <c r="Y8" s="145"/>
    </row>
    <row r="9" spans="1:26" ht="15" customHeight="1">
      <c r="A9" s="166">
        <v>2</v>
      </c>
      <c r="B9" s="168"/>
      <c r="C9" s="169"/>
      <c r="D9" s="172" t="s">
        <v>247</v>
      </c>
      <c r="E9" s="173"/>
      <c r="F9" s="173"/>
      <c r="G9" s="173"/>
      <c r="H9" s="173"/>
      <c r="I9" s="173"/>
      <c r="J9" s="173"/>
      <c r="K9" s="173"/>
      <c r="L9" s="173"/>
      <c r="M9" s="173"/>
      <c r="N9" s="173"/>
      <c r="O9" s="173"/>
      <c r="P9" s="173"/>
      <c r="Q9" s="174"/>
      <c r="R9" s="175" t="s">
        <v>245</v>
      </c>
      <c r="S9" s="176" t="s">
        <v>245</v>
      </c>
      <c r="T9" s="175" t="s">
        <v>245</v>
      </c>
      <c r="U9" s="172"/>
      <c r="V9" s="173"/>
      <c r="W9" s="173"/>
      <c r="X9" s="173"/>
      <c r="Y9" s="174"/>
    </row>
    <row r="10" spans="1:26" ht="15" customHeight="1">
      <c r="A10" s="177">
        <v>3</v>
      </c>
      <c r="B10" s="168"/>
      <c r="C10" s="169"/>
      <c r="D10" s="151" t="s">
        <v>248</v>
      </c>
      <c r="E10" s="178"/>
      <c r="F10" s="178"/>
      <c r="G10" s="178"/>
      <c r="H10" s="178"/>
      <c r="I10" s="178"/>
      <c r="J10" s="178"/>
      <c r="K10" s="178"/>
      <c r="L10" s="178"/>
      <c r="M10" s="178"/>
      <c r="N10" s="178"/>
      <c r="O10" s="178"/>
      <c r="P10" s="178"/>
      <c r="Q10" s="152"/>
      <c r="R10" s="177" t="s">
        <v>245</v>
      </c>
      <c r="S10" s="179" t="s">
        <v>245</v>
      </c>
      <c r="T10" s="177" t="s">
        <v>245</v>
      </c>
      <c r="U10" s="151"/>
      <c r="V10" s="178"/>
      <c r="W10" s="178"/>
      <c r="X10" s="178"/>
      <c r="Y10" s="152"/>
    </row>
    <row r="11" spans="1:26" ht="15" customHeight="1">
      <c r="A11" s="161"/>
      <c r="B11" s="168"/>
      <c r="C11" s="169"/>
      <c r="D11" s="144" t="s">
        <v>249</v>
      </c>
      <c r="E11" s="170"/>
      <c r="F11" s="170"/>
      <c r="G11" s="170"/>
      <c r="H11" s="170"/>
      <c r="I11" s="170"/>
      <c r="J11" s="170"/>
      <c r="K11" s="170"/>
      <c r="L11" s="170"/>
      <c r="M11" s="170"/>
      <c r="N11" s="170"/>
      <c r="O11" s="170"/>
      <c r="P11" s="170"/>
      <c r="Q11" s="145"/>
      <c r="R11" s="161" t="s">
        <v>245</v>
      </c>
      <c r="S11" s="171" t="s">
        <v>245</v>
      </c>
      <c r="T11" s="161" t="s">
        <v>245</v>
      </c>
      <c r="U11" s="144"/>
      <c r="V11" s="170"/>
      <c r="W11" s="170"/>
      <c r="X11" s="170"/>
      <c r="Y11" s="145"/>
    </row>
    <row r="12" spans="1:26" ht="15" customHeight="1">
      <c r="A12" s="177">
        <v>4</v>
      </c>
      <c r="B12" s="168"/>
      <c r="C12" s="169"/>
      <c r="D12" s="151" t="s">
        <v>250</v>
      </c>
      <c r="E12" s="178"/>
      <c r="F12" s="178"/>
      <c r="G12" s="178"/>
      <c r="H12" s="178"/>
      <c r="I12" s="178"/>
      <c r="J12" s="178"/>
      <c r="K12" s="178"/>
      <c r="L12" s="178"/>
      <c r="M12" s="178"/>
      <c r="N12" s="178"/>
      <c r="O12" s="178"/>
      <c r="P12" s="178"/>
      <c r="Q12" s="152"/>
      <c r="R12" s="177" t="s">
        <v>245</v>
      </c>
      <c r="S12" s="179" t="s">
        <v>245</v>
      </c>
      <c r="T12" s="177" t="s">
        <v>245</v>
      </c>
      <c r="U12" s="151"/>
      <c r="V12" s="178"/>
      <c r="W12" s="178"/>
      <c r="X12" s="178"/>
      <c r="Y12" s="152"/>
    </row>
    <row r="13" spans="1:26" ht="15" customHeight="1">
      <c r="A13" s="161"/>
      <c r="B13" s="168"/>
      <c r="C13" s="169"/>
      <c r="D13" s="144" t="s">
        <v>251</v>
      </c>
      <c r="E13" s="170"/>
      <c r="F13" s="170"/>
      <c r="G13" s="170"/>
      <c r="H13" s="170"/>
      <c r="I13" s="170"/>
      <c r="J13" s="170"/>
      <c r="K13" s="170"/>
      <c r="L13" s="170"/>
      <c r="M13" s="170"/>
      <c r="N13" s="170"/>
      <c r="O13" s="170"/>
      <c r="P13" s="170"/>
      <c r="Q13" s="145"/>
      <c r="R13" s="161" t="s">
        <v>245</v>
      </c>
      <c r="S13" s="171" t="s">
        <v>245</v>
      </c>
      <c r="T13" s="161" t="s">
        <v>245</v>
      </c>
      <c r="U13" s="144"/>
      <c r="V13" s="170"/>
      <c r="W13" s="170"/>
      <c r="X13" s="170"/>
      <c r="Y13" s="145"/>
      <c r="Z13" s="180"/>
    </row>
    <row r="14" spans="1:26" ht="15" customHeight="1">
      <c r="A14" s="177">
        <v>5</v>
      </c>
      <c r="B14" s="168"/>
      <c r="C14" s="169"/>
      <c r="D14" s="151" t="s">
        <v>250</v>
      </c>
      <c r="E14" s="178"/>
      <c r="F14" s="178"/>
      <c r="G14" s="178"/>
      <c r="H14" s="178"/>
      <c r="I14" s="178"/>
      <c r="J14" s="178"/>
      <c r="K14" s="178"/>
      <c r="L14" s="178"/>
      <c r="M14" s="178"/>
      <c r="N14" s="178"/>
      <c r="O14" s="178"/>
      <c r="P14" s="178"/>
      <c r="Q14" s="152"/>
      <c r="R14" s="177" t="s">
        <v>245</v>
      </c>
      <c r="S14" s="179" t="s">
        <v>245</v>
      </c>
      <c r="T14" s="177" t="s">
        <v>245</v>
      </c>
      <c r="U14" s="151"/>
      <c r="V14" s="178"/>
      <c r="W14" s="178"/>
      <c r="X14" s="178"/>
      <c r="Y14" s="152"/>
    </row>
    <row r="15" spans="1:26" ht="15" customHeight="1">
      <c r="A15" s="177">
        <v>6</v>
      </c>
      <c r="B15" s="168"/>
      <c r="C15" s="169"/>
      <c r="D15" s="146" t="s">
        <v>252</v>
      </c>
      <c r="E15" s="178"/>
      <c r="F15" s="178"/>
      <c r="G15" s="178"/>
      <c r="H15" s="178"/>
      <c r="I15" s="178"/>
      <c r="J15" s="178"/>
      <c r="K15" s="178"/>
      <c r="L15" s="178"/>
      <c r="M15" s="178"/>
      <c r="N15" s="178"/>
      <c r="O15" s="178"/>
      <c r="P15" s="178"/>
      <c r="Q15" s="178"/>
      <c r="R15" s="177" t="s">
        <v>245</v>
      </c>
      <c r="S15" s="179" t="s">
        <v>245</v>
      </c>
      <c r="T15" s="177" t="s">
        <v>245</v>
      </c>
      <c r="U15" s="151"/>
      <c r="V15" s="178"/>
      <c r="W15" s="178"/>
      <c r="X15" s="178"/>
      <c r="Y15" s="152"/>
      <c r="Z15" s="180"/>
    </row>
    <row r="16" spans="1:26" ht="15" customHeight="1">
      <c r="A16" s="177">
        <v>7</v>
      </c>
      <c r="B16" s="168"/>
      <c r="C16" s="169"/>
      <c r="D16" s="146" t="s">
        <v>253</v>
      </c>
      <c r="E16" s="178"/>
      <c r="F16" s="178"/>
      <c r="G16" s="178"/>
      <c r="H16" s="178"/>
      <c r="I16" s="178"/>
      <c r="J16" s="178"/>
      <c r="K16" s="178"/>
      <c r="L16" s="178"/>
      <c r="M16" s="178"/>
      <c r="N16" s="178"/>
      <c r="O16" s="178"/>
      <c r="P16" s="178"/>
      <c r="Q16" s="178"/>
      <c r="R16" s="177" t="s">
        <v>245</v>
      </c>
      <c r="S16" s="179" t="s">
        <v>245</v>
      </c>
      <c r="T16" s="177" t="s">
        <v>245</v>
      </c>
      <c r="U16" s="151"/>
      <c r="V16" s="178"/>
      <c r="W16" s="178"/>
      <c r="X16" s="178"/>
      <c r="Y16" s="152"/>
    </row>
    <row r="17" spans="1:26" ht="15" customHeight="1">
      <c r="A17" s="177">
        <v>8</v>
      </c>
      <c r="B17" s="168"/>
      <c r="C17" s="169"/>
      <c r="D17" s="146" t="s">
        <v>254</v>
      </c>
      <c r="E17" s="178"/>
      <c r="F17" s="178"/>
      <c r="G17" s="178"/>
      <c r="H17" s="178"/>
      <c r="I17" s="178"/>
      <c r="J17" s="178"/>
      <c r="K17" s="178"/>
      <c r="L17" s="178"/>
      <c r="M17" s="178"/>
      <c r="N17" s="178"/>
      <c r="O17" s="178"/>
      <c r="P17" s="178"/>
      <c r="Q17" s="178"/>
      <c r="R17" s="177" t="s">
        <v>245</v>
      </c>
      <c r="S17" s="179" t="s">
        <v>245</v>
      </c>
      <c r="T17" s="177" t="s">
        <v>245</v>
      </c>
      <c r="U17" s="151"/>
      <c r="V17" s="178"/>
      <c r="W17" s="178"/>
      <c r="X17" s="178"/>
      <c r="Y17" s="152"/>
    </row>
    <row r="18" spans="1:26" ht="15" customHeight="1">
      <c r="A18" s="177">
        <v>9</v>
      </c>
      <c r="B18" s="168"/>
      <c r="C18" s="169"/>
      <c r="D18" s="146" t="s">
        <v>255</v>
      </c>
      <c r="E18" s="178"/>
      <c r="F18" s="178"/>
      <c r="G18" s="178"/>
      <c r="H18" s="178"/>
      <c r="I18" s="178"/>
      <c r="J18" s="178"/>
      <c r="K18" s="178"/>
      <c r="L18" s="178"/>
      <c r="M18" s="178"/>
      <c r="N18" s="178"/>
      <c r="O18" s="178"/>
      <c r="P18" s="178"/>
      <c r="Q18" s="178"/>
      <c r="R18" s="177" t="s">
        <v>245</v>
      </c>
      <c r="S18" s="179" t="s">
        <v>245</v>
      </c>
      <c r="T18" s="177" t="s">
        <v>245</v>
      </c>
      <c r="U18" s="151"/>
      <c r="V18" s="178"/>
      <c r="W18" s="178"/>
      <c r="X18" s="178"/>
      <c r="Y18" s="152"/>
      <c r="Z18" s="180"/>
    </row>
    <row r="19" spans="1:26" ht="15" customHeight="1">
      <c r="A19" s="177">
        <v>10</v>
      </c>
      <c r="B19" s="168"/>
      <c r="C19" s="144" t="s">
        <v>256</v>
      </c>
      <c r="D19" s="147"/>
      <c r="E19" s="147"/>
      <c r="F19" s="147"/>
      <c r="G19" s="147"/>
      <c r="H19" s="147"/>
      <c r="I19" s="147"/>
      <c r="J19" s="147"/>
      <c r="K19" s="147"/>
      <c r="L19" s="147"/>
      <c r="M19" s="147"/>
      <c r="N19" s="147"/>
      <c r="O19" s="147"/>
      <c r="P19" s="147"/>
      <c r="Q19" s="147"/>
      <c r="R19" s="166" t="s">
        <v>245</v>
      </c>
      <c r="S19" s="181" t="s">
        <v>245</v>
      </c>
      <c r="T19" s="166" t="s">
        <v>245</v>
      </c>
      <c r="U19" s="146"/>
      <c r="V19" s="147"/>
      <c r="W19" s="147"/>
      <c r="X19" s="147"/>
      <c r="Y19" s="148"/>
    </row>
    <row r="20" spans="1:26" ht="15" customHeight="1">
      <c r="A20" s="177">
        <v>11</v>
      </c>
      <c r="B20" s="168"/>
      <c r="C20" s="146" t="s">
        <v>257</v>
      </c>
      <c r="D20" s="147"/>
      <c r="E20" s="147"/>
      <c r="F20" s="147"/>
      <c r="G20" s="147"/>
      <c r="H20" s="147"/>
      <c r="I20" s="147"/>
      <c r="J20" s="147"/>
      <c r="K20" s="147"/>
      <c r="L20" s="147"/>
      <c r="M20" s="147"/>
      <c r="N20" s="147"/>
      <c r="O20" s="147"/>
      <c r="P20" s="147"/>
      <c r="Q20" s="147"/>
      <c r="R20" s="166" t="s">
        <v>245</v>
      </c>
      <c r="S20" s="179" t="s">
        <v>245</v>
      </c>
      <c r="T20" s="166" t="s">
        <v>245</v>
      </c>
      <c r="U20" s="146"/>
      <c r="V20" s="147"/>
      <c r="W20" s="147"/>
      <c r="X20" s="147"/>
      <c r="Y20" s="148"/>
    </row>
    <row r="21" spans="1:26" ht="15" customHeight="1">
      <c r="A21" s="177">
        <v>12</v>
      </c>
      <c r="B21" s="168"/>
      <c r="C21" s="144" t="s">
        <v>258</v>
      </c>
      <c r="D21" s="147"/>
      <c r="E21" s="147"/>
      <c r="F21" s="147"/>
      <c r="G21" s="147"/>
      <c r="H21" s="147"/>
      <c r="I21" s="147"/>
      <c r="J21" s="147"/>
      <c r="K21" s="147"/>
      <c r="L21" s="147"/>
      <c r="M21" s="147"/>
      <c r="N21" s="147"/>
      <c r="O21" s="147"/>
      <c r="P21" s="147"/>
      <c r="Q21" s="147"/>
      <c r="R21" s="166" t="s">
        <v>245</v>
      </c>
      <c r="S21" s="181" t="s">
        <v>245</v>
      </c>
      <c r="T21" s="166" t="s">
        <v>245</v>
      </c>
      <c r="U21" s="146"/>
      <c r="V21" s="147"/>
      <c r="W21" s="147"/>
      <c r="X21" s="147"/>
      <c r="Y21" s="148"/>
    </row>
    <row r="22" spans="1:26" ht="15" customHeight="1">
      <c r="A22" s="177">
        <v>13</v>
      </c>
      <c r="B22" s="168"/>
      <c r="C22" s="144" t="s">
        <v>259</v>
      </c>
      <c r="D22" s="147"/>
      <c r="E22" s="147"/>
      <c r="F22" s="147"/>
      <c r="G22" s="147"/>
      <c r="H22" s="147"/>
      <c r="I22" s="147"/>
      <c r="J22" s="147"/>
      <c r="K22" s="147"/>
      <c r="L22" s="147"/>
      <c r="M22" s="147"/>
      <c r="N22" s="147"/>
      <c r="O22" s="147"/>
      <c r="P22" s="147"/>
      <c r="Q22" s="147"/>
      <c r="R22" s="166" t="s">
        <v>245</v>
      </c>
      <c r="S22" s="181" t="s">
        <v>245</v>
      </c>
      <c r="T22" s="166" t="s">
        <v>245</v>
      </c>
      <c r="U22" s="146"/>
      <c r="V22" s="147"/>
      <c r="W22" s="147"/>
      <c r="X22" s="147"/>
      <c r="Y22" s="148"/>
    </row>
    <row r="23" spans="1:26" ht="15" customHeight="1">
      <c r="A23" s="177">
        <v>14</v>
      </c>
      <c r="B23" s="168"/>
      <c r="C23" s="144" t="s">
        <v>260</v>
      </c>
      <c r="D23" s="147"/>
      <c r="E23" s="147"/>
      <c r="F23" s="147"/>
      <c r="G23" s="147"/>
      <c r="H23" s="147"/>
      <c r="I23" s="147"/>
      <c r="J23" s="147"/>
      <c r="K23" s="147"/>
      <c r="L23" s="147"/>
      <c r="M23" s="147"/>
      <c r="N23" s="147"/>
      <c r="O23" s="147"/>
      <c r="P23" s="147"/>
      <c r="Q23" s="147"/>
      <c r="R23" s="166" t="s">
        <v>245</v>
      </c>
      <c r="S23" s="181" t="s">
        <v>245</v>
      </c>
      <c r="T23" s="166" t="s">
        <v>245</v>
      </c>
      <c r="U23" s="146"/>
      <c r="V23" s="147"/>
      <c r="W23" s="147"/>
      <c r="X23" s="147"/>
      <c r="Y23" s="148"/>
    </row>
    <row r="24" spans="1:26" ht="15" customHeight="1">
      <c r="A24" s="161"/>
      <c r="B24" s="162" t="s">
        <v>261</v>
      </c>
      <c r="C24" s="163" t="s">
        <v>262</v>
      </c>
      <c r="D24" s="169"/>
      <c r="E24" s="169"/>
      <c r="F24" s="169"/>
      <c r="G24" s="169"/>
      <c r="H24" s="169"/>
      <c r="I24" s="169"/>
      <c r="J24" s="169"/>
      <c r="K24" s="169"/>
      <c r="L24" s="169"/>
      <c r="M24" s="169"/>
      <c r="N24" s="169"/>
      <c r="O24" s="169"/>
      <c r="P24" s="169"/>
      <c r="Q24" s="169"/>
      <c r="R24" s="165"/>
      <c r="S24" s="182"/>
      <c r="T24" s="167"/>
      <c r="U24" s="149"/>
      <c r="V24" s="183"/>
      <c r="W24" s="183"/>
      <c r="X24" s="183"/>
      <c r="Y24" s="148"/>
    </row>
    <row r="25" spans="1:26" s="183" customFormat="1" ht="15" customHeight="1">
      <c r="A25" s="167">
        <v>15</v>
      </c>
      <c r="B25" s="168" t="s">
        <v>263</v>
      </c>
      <c r="C25" s="184"/>
      <c r="D25" s="146" t="s">
        <v>264</v>
      </c>
      <c r="E25" s="147"/>
      <c r="F25" s="147"/>
      <c r="G25" s="147"/>
      <c r="H25" s="147"/>
      <c r="I25" s="147"/>
      <c r="J25" s="147"/>
      <c r="K25" s="147"/>
      <c r="L25" s="147"/>
      <c r="M25" s="147"/>
      <c r="N25" s="147"/>
      <c r="O25" s="147"/>
      <c r="P25" s="147"/>
      <c r="Q25" s="147"/>
      <c r="R25" s="166" t="s">
        <v>245</v>
      </c>
      <c r="S25" s="181" t="s">
        <v>245</v>
      </c>
      <c r="T25" s="166" t="s">
        <v>245</v>
      </c>
      <c r="U25" s="146"/>
      <c r="V25" s="147"/>
      <c r="W25" s="147"/>
      <c r="X25" s="147"/>
      <c r="Y25" s="148"/>
    </row>
    <row r="26" spans="1:26" ht="15" customHeight="1">
      <c r="A26" s="161"/>
      <c r="B26" s="168" t="s">
        <v>265</v>
      </c>
      <c r="C26" s="163" t="s">
        <v>266</v>
      </c>
      <c r="D26" s="185"/>
      <c r="E26" s="164"/>
      <c r="F26" s="164"/>
      <c r="G26" s="164"/>
      <c r="H26" s="164"/>
      <c r="I26" s="164"/>
      <c r="J26" s="164"/>
      <c r="K26" s="164"/>
      <c r="L26" s="164"/>
      <c r="M26" s="164"/>
      <c r="N26" s="164"/>
      <c r="O26" s="164"/>
      <c r="P26" s="164"/>
      <c r="Q26" s="164"/>
      <c r="R26" s="165"/>
      <c r="S26" s="182"/>
      <c r="T26" s="166"/>
      <c r="U26" s="146"/>
      <c r="V26" s="147"/>
      <c r="W26" s="147"/>
      <c r="X26" s="147"/>
      <c r="Y26" s="148"/>
    </row>
    <row r="27" spans="1:26" ht="15" customHeight="1">
      <c r="A27" s="177">
        <v>16</v>
      </c>
      <c r="B27" s="168"/>
      <c r="C27" s="186"/>
      <c r="D27" s="151" t="s">
        <v>267</v>
      </c>
      <c r="E27" s="178"/>
      <c r="F27" s="178"/>
      <c r="G27" s="178"/>
      <c r="H27" s="178"/>
      <c r="I27" s="178"/>
      <c r="J27" s="178"/>
      <c r="K27" s="178"/>
      <c r="L27" s="178"/>
      <c r="M27" s="178"/>
      <c r="N27" s="178"/>
      <c r="O27" s="178"/>
      <c r="P27" s="178"/>
      <c r="Q27" s="178"/>
      <c r="R27" s="166" t="s">
        <v>245</v>
      </c>
      <c r="S27" s="181" t="s">
        <v>245</v>
      </c>
      <c r="T27" s="166" t="s">
        <v>245</v>
      </c>
      <c r="U27" s="187" t="s">
        <v>268</v>
      </c>
      <c r="V27" s="188"/>
      <c r="W27" s="188"/>
      <c r="X27" s="188"/>
      <c r="Y27" s="189"/>
    </row>
    <row r="28" spans="1:26" ht="15" customHeight="1">
      <c r="A28" s="166">
        <v>17</v>
      </c>
      <c r="B28" s="168"/>
      <c r="C28" s="186"/>
      <c r="D28" s="146" t="s">
        <v>269</v>
      </c>
      <c r="E28" s="147"/>
      <c r="F28" s="147"/>
      <c r="G28" s="147"/>
      <c r="H28" s="147"/>
      <c r="I28" s="147"/>
      <c r="J28" s="147"/>
      <c r="K28" s="147"/>
      <c r="L28" s="147"/>
      <c r="M28" s="147"/>
      <c r="N28" s="147"/>
      <c r="O28" s="147"/>
      <c r="P28" s="147"/>
      <c r="Q28" s="148"/>
      <c r="R28" s="166" t="s">
        <v>245</v>
      </c>
      <c r="S28" s="181" t="s">
        <v>245</v>
      </c>
      <c r="T28" s="166" t="s">
        <v>245</v>
      </c>
      <c r="U28" s="187" t="s">
        <v>268</v>
      </c>
      <c r="V28" s="156"/>
      <c r="W28" s="156"/>
      <c r="X28" s="156"/>
      <c r="Y28" s="189"/>
    </row>
    <row r="29" spans="1:26" ht="15" customHeight="1">
      <c r="A29" s="161"/>
      <c r="B29" s="168"/>
      <c r="C29" s="163" t="s">
        <v>266</v>
      </c>
      <c r="D29" s="164"/>
      <c r="E29" s="164"/>
      <c r="F29" s="164"/>
      <c r="G29" s="164"/>
      <c r="H29" s="164"/>
      <c r="I29" s="164"/>
      <c r="J29" s="164"/>
      <c r="K29" s="164"/>
      <c r="L29" s="164"/>
      <c r="M29" s="164"/>
      <c r="N29" s="164"/>
      <c r="O29" s="164"/>
      <c r="P29" s="164"/>
      <c r="Q29" s="164"/>
      <c r="R29" s="165"/>
      <c r="S29" s="182"/>
      <c r="T29" s="166"/>
      <c r="U29" s="146"/>
      <c r="V29" s="147"/>
      <c r="W29" s="147"/>
      <c r="X29" s="147"/>
      <c r="Y29" s="148"/>
    </row>
    <row r="30" spans="1:26" ht="15" customHeight="1">
      <c r="A30" s="177">
        <v>18</v>
      </c>
      <c r="B30" s="168"/>
      <c r="C30" s="186"/>
      <c r="D30" s="151" t="s">
        <v>270</v>
      </c>
      <c r="E30" s="178"/>
      <c r="F30" s="178"/>
      <c r="G30" s="178"/>
      <c r="H30" s="178"/>
      <c r="I30" s="178"/>
      <c r="J30" s="178"/>
      <c r="K30" s="178"/>
      <c r="L30" s="178"/>
      <c r="M30" s="178"/>
      <c r="N30" s="178"/>
      <c r="O30" s="178"/>
      <c r="P30" s="178"/>
      <c r="Q30" s="178"/>
      <c r="R30" s="166" t="s">
        <v>245</v>
      </c>
      <c r="S30" s="181" t="s">
        <v>245</v>
      </c>
      <c r="T30" s="166" t="s">
        <v>245</v>
      </c>
      <c r="U30" s="187" t="s">
        <v>268</v>
      </c>
      <c r="V30" s="188"/>
      <c r="W30" s="188"/>
      <c r="X30" s="188"/>
      <c r="Y30" s="189"/>
    </row>
    <row r="31" spans="1:26" ht="15" customHeight="1">
      <c r="A31" s="161"/>
      <c r="B31" s="168"/>
      <c r="C31" s="163" t="s">
        <v>271</v>
      </c>
      <c r="D31" s="164"/>
      <c r="E31" s="164"/>
      <c r="F31" s="164"/>
      <c r="G31" s="164"/>
      <c r="H31" s="164"/>
      <c r="I31" s="164"/>
      <c r="J31" s="164"/>
      <c r="K31" s="164"/>
      <c r="L31" s="164"/>
      <c r="M31" s="164"/>
      <c r="N31" s="164"/>
      <c r="O31" s="164"/>
      <c r="P31" s="164"/>
      <c r="Q31" s="164"/>
      <c r="R31" s="165"/>
      <c r="S31" s="182"/>
      <c r="T31" s="166"/>
      <c r="U31" s="146"/>
      <c r="V31" s="147"/>
      <c r="W31" s="147"/>
      <c r="X31" s="147"/>
      <c r="Y31" s="148"/>
    </row>
    <row r="32" spans="1:26" ht="15" customHeight="1">
      <c r="A32" s="177">
        <v>19</v>
      </c>
      <c r="B32" s="168"/>
      <c r="C32" s="184"/>
      <c r="D32" s="146" t="s">
        <v>272</v>
      </c>
      <c r="E32" s="147"/>
      <c r="F32" s="147"/>
      <c r="G32" s="147"/>
      <c r="H32" s="147"/>
      <c r="I32" s="147"/>
      <c r="J32" s="147"/>
      <c r="K32" s="147"/>
      <c r="L32" s="147"/>
      <c r="M32" s="147"/>
      <c r="N32" s="147"/>
      <c r="O32" s="147"/>
      <c r="P32" s="147"/>
      <c r="Q32" s="147"/>
      <c r="R32" s="166" t="s">
        <v>245</v>
      </c>
      <c r="S32" s="181" t="s">
        <v>245</v>
      </c>
      <c r="T32" s="166" t="s">
        <v>245</v>
      </c>
      <c r="U32" s="146"/>
      <c r="V32" s="147"/>
      <c r="W32" s="147"/>
      <c r="X32" s="147"/>
      <c r="Y32" s="148"/>
    </row>
    <row r="33" spans="1:25" ht="15" customHeight="1">
      <c r="A33" s="161"/>
      <c r="B33" s="168"/>
      <c r="C33" s="169" t="s">
        <v>273</v>
      </c>
      <c r="D33" s="169"/>
      <c r="E33" s="169"/>
      <c r="F33" s="169"/>
      <c r="G33" s="169"/>
      <c r="H33" s="169"/>
      <c r="I33" s="169"/>
      <c r="J33" s="169"/>
      <c r="K33" s="169"/>
      <c r="L33" s="169"/>
      <c r="M33" s="169"/>
      <c r="N33" s="169"/>
      <c r="O33" s="169"/>
      <c r="P33" s="169"/>
      <c r="Q33" s="169"/>
      <c r="R33" s="190"/>
      <c r="S33" s="184"/>
      <c r="T33" s="167"/>
      <c r="U33" s="149"/>
      <c r="V33" s="183"/>
      <c r="W33" s="183"/>
      <c r="X33" s="183"/>
      <c r="Y33" s="152"/>
    </row>
    <row r="34" spans="1:25" ht="15" customHeight="1">
      <c r="A34" s="177">
        <v>20</v>
      </c>
      <c r="B34" s="168"/>
      <c r="C34" s="186"/>
      <c r="D34" s="144" t="s">
        <v>274</v>
      </c>
      <c r="E34" s="170"/>
      <c r="F34" s="170"/>
      <c r="G34" s="170"/>
      <c r="H34" s="170"/>
      <c r="I34" s="170"/>
      <c r="J34" s="170"/>
      <c r="K34" s="170"/>
      <c r="L34" s="170"/>
      <c r="M34" s="170"/>
      <c r="N34" s="170"/>
      <c r="O34" s="170"/>
      <c r="P34" s="170"/>
      <c r="Q34" s="145"/>
      <c r="R34" s="161" t="s">
        <v>245</v>
      </c>
      <c r="S34" s="179" t="s">
        <v>245</v>
      </c>
      <c r="T34" s="166" t="s">
        <v>245</v>
      </c>
      <c r="U34" s="144"/>
      <c r="V34" s="170"/>
      <c r="W34" s="170"/>
      <c r="X34" s="170"/>
      <c r="Y34" s="145"/>
    </row>
    <row r="35" spans="1:25" ht="15" customHeight="1">
      <c r="A35" s="177">
        <v>21</v>
      </c>
      <c r="B35" s="168"/>
      <c r="C35" s="169"/>
      <c r="D35" s="146" t="s">
        <v>275</v>
      </c>
      <c r="E35" s="147"/>
      <c r="F35" s="147"/>
      <c r="G35" s="147"/>
      <c r="H35" s="147"/>
      <c r="I35" s="147"/>
      <c r="J35" s="147"/>
      <c r="K35" s="147"/>
      <c r="L35" s="147"/>
      <c r="M35" s="147"/>
      <c r="N35" s="147"/>
      <c r="O35" s="147"/>
      <c r="P35" s="147"/>
      <c r="Q35" s="147"/>
      <c r="R35" s="161" t="s">
        <v>245</v>
      </c>
      <c r="S35" s="181" t="s">
        <v>245</v>
      </c>
      <c r="T35" s="166" t="s">
        <v>245</v>
      </c>
      <c r="U35" s="146"/>
      <c r="V35" s="147"/>
      <c r="W35" s="147"/>
      <c r="X35" s="147"/>
      <c r="Y35" s="148"/>
    </row>
    <row r="36" spans="1:25" ht="15" customHeight="1">
      <c r="A36" s="161"/>
      <c r="B36" s="168"/>
      <c r="C36" s="186"/>
      <c r="D36" s="144" t="s">
        <v>276</v>
      </c>
      <c r="E36" s="170"/>
      <c r="F36" s="170"/>
      <c r="G36" s="170"/>
      <c r="H36" s="170"/>
      <c r="I36" s="170"/>
      <c r="J36" s="170"/>
      <c r="K36" s="170"/>
      <c r="L36" s="170"/>
      <c r="M36" s="170"/>
      <c r="N36" s="170"/>
      <c r="O36" s="170"/>
      <c r="P36" s="170"/>
      <c r="Q36" s="145"/>
      <c r="R36" s="161" t="s">
        <v>245</v>
      </c>
      <c r="S36" s="171" t="s">
        <v>245</v>
      </c>
      <c r="T36" s="161" t="s">
        <v>245</v>
      </c>
      <c r="U36" s="144"/>
      <c r="V36" s="170"/>
      <c r="W36" s="170"/>
      <c r="X36" s="170"/>
      <c r="Y36" s="145"/>
    </row>
    <row r="37" spans="1:25" ht="15" customHeight="1">
      <c r="A37" s="177">
        <v>22</v>
      </c>
      <c r="B37" s="168"/>
      <c r="C37" s="169"/>
      <c r="D37" s="151" t="s">
        <v>277</v>
      </c>
      <c r="E37" s="178"/>
      <c r="F37" s="178"/>
      <c r="G37" s="178"/>
      <c r="H37" s="178"/>
      <c r="I37" s="178"/>
      <c r="J37" s="178"/>
      <c r="K37" s="178"/>
      <c r="L37" s="178"/>
      <c r="M37" s="178"/>
      <c r="N37" s="178"/>
      <c r="O37" s="178"/>
      <c r="P37" s="178"/>
      <c r="Q37" s="152"/>
      <c r="R37" s="177"/>
      <c r="S37" s="179"/>
      <c r="T37" s="177"/>
      <c r="U37" s="151"/>
      <c r="V37" s="178"/>
      <c r="W37" s="178"/>
      <c r="X37" s="178"/>
      <c r="Y37" s="152"/>
    </row>
    <row r="38" spans="1:25" ht="15" customHeight="1">
      <c r="A38" s="161"/>
      <c r="B38" s="168"/>
      <c r="C38" s="186"/>
      <c r="D38" s="144" t="s">
        <v>278</v>
      </c>
      <c r="E38" s="170"/>
      <c r="F38" s="170"/>
      <c r="G38" s="170"/>
      <c r="H38" s="170"/>
      <c r="I38" s="170"/>
      <c r="J38" s="170"/>
      <c r="K38" s="170"/>
      <c r="L38" s="170"/>
      <c r="M38" s="170"/>
      <c r="N38" s="170"/>
      <c r="O38" s="170"/>
      <c r="P38" s="170"/>
      <c r="Q38" s="145"/>
      <c r="R38" s="161" t="s">
        <v>245</v>
      </c>
      <c r="S38" s="171" t="s">
        <v>245</v>
      </c>
      <c r="T38" s="161" t="s">
        <v>245</v>
      </c>
      <c r="U38" s="144"/>
      <c r="V38" s="170"/>
      <c r="W38" s="170"/>
      <c r="X38" s="170"/>
      <c r="Y38" s="145"/>
    </row>
    <row r="39" spans="1:25" ht="15" customHeight="1">
      <c r="A39" s="177">
        <v>23</v>
      </c>
      <c r="B39" s="168"/>
      <c r="C39" s="169"/>
      <c r="D39" s="151" t="s">
        <v>279</v>
      </c>
      <c r="E39" s="178"/>
      <c r="F39" s="178"/>
      <c r="G39" s="178"/>
      <c r="H39" s="178"/>
      <c r="I39" s="178"/>
      <c r="J39" s="178"/>
      <c r="K39" s="178"/>
      <c r="L39" s="178"/>
      <c r="M39" s="178"/>
      <c r="N39" s="178"/>
      <c r="O39" s="178"/>
      <c r="P39" s="178"/>
      <c r="Q39" s="152"/>
      <c r="R39" s="177"/>
      <c r="S39" s="179"/>
      <c r="T39" s="177"/>
      <c r="U39" s="151"/>
      <c r="V39" s="178"/>
      <c r="W39" s="178"/>
      <c r="X39" s="178"/>
      <c r="Y39" s="152"/>
    </row>
    <row r="40" spans="1:25" ht="15" customHeight="1">
      <c r="A40" s="177">
        <v>24</v>
      </c>
      <c r="B40" s="168"/>
      <c r="C40" s="186"/>
      <c r="D40" s="146" t="s">
        <v>280</v>
      </c>
      <c r="E40" s="147"/>
      <c r="F40" s="147"/>
      <c r="G40" s="147"/>
      <c r="H40" s="147"/>
      <c r="I40" s="147"/>
      <c r="J40" s="147"/>
      <c r="K40" s="147"/>
      <c r="L40" s="147"/>
      <c r="M40" s="147"/>
      <c r="N40" s="147"/>
      <c r="O40" s="147"/>
      <c r="P40" s="147"/>
      <c r="Q40" s="148"/>
      <c r="R40" s="177" t="s">
        <v>245</v>
      </c>
      <c r="S40" s="179" t="s">
        <v>245</v>
      </c>
      <c r="T40" s="166" t="s">
        <v>245</v>
      </c>
      <c r="U40" s="146"/>
      <c r="V40" s="147"/>
      <c r="W40" s="147"/>
      <c r="X40" s="147"/>
      <c r="Y40" s="148"/>
    </row>
    <row r="41" spans="1:25" ht="15" customHeight="1">
      <c r="A41" s="177">
        <v>25</v>
      </c>
      <c r="B41" s="168"/>
      <c r="C41" s="186"/>
      <c r="D41" s="146" t="s">
        <v>281</v>
      </c>
      <c r="E41" s="147"/>
      <c r="F41" s="147"/>
      <c r="G41" s="147"/>
      <c r="H41" s="147"/>
      <c r="I41" s="147"/>
      <c r="J41" s="147"/>
      <c r="K41" s="147"/>
      <c r="L41" s="147"/>
      <c r="M41" s="147"/>
      <c r="N41" s="147"/>
      <c r="O41" s="147"/>
      <c r="P41" s="147"/>
      <c r="Q41" s="148"/>
      <c r="R41" s="177" t="s">
        <v>245</v>
      </c>
      <c r="S41" s="179" t="s">
        <v>245</v>
      </c>
      <c r="T41" s="166" t="s">
        <v>245</v>
      </c>
      <c r="U41" s="146"/>
      <c r="V41" s="147"/>
      <c r="W41" s="147"/>
      <c r="X41" s="147"/>
      <c r="Y41" s="148"/>
    </row>
    <row r="42" spans="1:25" ht="15" customHeight="1">
      <c r="A42" s="177">
        <v>26</v>
      </c>
      <c r="B42" s="168"/>
      <c r="C42" s="169"/>
      <c r="D42" s="146" t="s">
        <v>282</v>
      </c>
      <c r="E42" s="147"/>
      <c r="F42" s="147"/>
      <c r="G42" s="147"/>
      <c r="H42" s="147"/>
      <c r="I42" s="147"/>
      <c r="J42" s="147"/>
      <c r="K42" s="147"/>
      <c r="L42" s="147"/>
      <c r="M42" s="147"/>
      <c r="N42" s="147"/>
      <c r="O42" s="147"/>
      <c r="P42" s="147"/>
      <c r="Q42" s="148"/>
      <c r="R42" s="177" t="s">
        <v>245</v>
      </c>
      <c r="S42" s="179" t="s">
        <v>245</v>
      </c>
      <c r="T42" s="166" t="s">
        <v>245</v>
      </c>
      <c r="U42" s="146"/>
      <c r="V42" s="147"/>
      <c r="W42" s="147"/>
      <c r="X42" s="147"/>
      <c r="Y42" s="148"/>
    </row>
    <row r="43" spans="1:25" s="197" customFormat="1" ht="15" customHeight="1">
      <c r="A43" s="191">
        <v>27</v>
      </c>
      <c r="B43" s="192"/>
      <c r="C43" s="193"/>
      <c r="D43" s="146" t="s">
        <v>283</v>
      </c>
      <c r="E43" s="194"/>
      <c r="F43" s="194"/>
      <c r="G43" s="194"/>
      <c r="H43" s="194"/>
      <c r="I43" s="194"/>
      <c r="J43" s="194"/>
      <c r="K43" s="194"/>
      <c r="L43" s="194"/>
      <c r="M43" s="194"/>
      <c r="N43" s="194"/>
      <c r="O43" s="194"/>
      <c r="P43" s="194"/>
      <c r="Q43" s="195"/>
      <c r="R43" s="166" t="s">
        <v>245</v>
      </c>
      <c r="S43" s="179" t="s">
        <v>245</v>
      </c>
      <c r="T43" s="166" t="s">
        <v>245</v>
      </c>
      <c r="U43" s="196"/>
      <c r="V43" s="194"/>
      <c r="W43" s="194"/>
      <c r="X43" s="194"/>
      <c r="Y43" s="195"/>
    </row>
    <row r="44" spans="1:25" ht="15" customHeight="1">
      <c r="A44" s="177">
        <v>28</v>
      </c>
      <c r="B44" s="168"/>
      <c r="C44" s="169"/>
      <c r="D44" s="146" t="s">
        <v>284</v>
      </c>
      <c r="E44" s="147"/>
      <c r="F44" s="147"/>
      <c r="G44" s="147"/>
      <c r="H44" s="147"/>
      <c r="I44" s="147"/>
      <c r="J44" s="147"/>
      <c r="K44" s="147"/>
      <c r="L44" s="147"/>
      <c r="M44" s="147"/>
      <c r="N44" s="147"/>
      <c r="O44" s="147"/>
      <c r="P44" s="147"/>
      <c r="Q44" s="148"/>
      <c r="R44" s="177" t="s">
        <v>245</v>
      </c>
      <c r="S44" s="179" t="s">
        <v>245</v>
      </c>
      <c r="T44" s="166" t="s">
        <v>245</v>
      </c>
      <c r="U44" s="146"/>
      <c r="V44" s="147"/>
      <c r="W44" s="147"/>
      <c r="X44" s="147"/>
      <c r="Y44" s="148"/>
    </row>
    <row r="45" spans="1:25" ht="15" customHeight="1">
      <c r="A45" s="177">
        <v>29</v>
      </c>
      <c r="B45" s="168"/>
      <c r="C45" s="169"/>
      <c r="D45" s="146" t="s">
        <v>285</v>
      </c>
      <c r="E45" s="147"/>
      <c r="F45" s="147"/>
      <c r="G45" s="147"/>
      <c r="H45" s="147"/>
      <c r="I45" s="147"/>
      <c r="J45" s="147"/>
      <c r="K45" s="147"/>
      <c r="L45" s="147"/>
      <c r="M45" s="147"/>
      <c r="N45" s="147"/>
      <c r="O45" s="147"/>
      <c r="P45" s="147"/>
      <c r="Q45" s="148"/>
      <c r="R45" s="166" t="s">
        <v>245</v>
      </c>
      <c r="S45" s="179" t="s">
        <v>245</v>
      </c>
      <c r="T45" s="166" t="s">
        <v>245</v>
      </c>
      <c r="U45" s="146"/>
      <c r="V45" s="147"/>
      <c r="W45" s="147"/>
      <c r="X45" s="147"/>
      <c r="Y45" s="148"/>
    </row>
    <row r="46" spans="1:25" ht="15" customHeight="1">
      <c r="A46" s="177">
        <v>30</v>
      </c>
      <c r="B46" s="168"/>
      <c r="C46" s="169"/>
      <c r="D46" s="146" t="s">
        <v>286</v>
      </c>
      <c r="E46" s="147"/>
      <c r="F46" s="147"/>
      <c r="G46" s="147"/>
      <c r="H46" s="147"/>
      <c r="I46" s="147"/>
      <c r="J46" s="147"/>
      <c r="K46" s="147"/>
      <c r="L46" s="147"/>
      <c r="M46" s="147"/>
      <c r="N46" s="147"/>
      <c r="O46" s="147"/>
      <c r="P46" s="147"/>
      <c r="Q46" s="148"/>
      <c r="R46" s="166" t="s">
        <v>245</v>
      </c>
      <c r="S46" s="181" t="s">
        <v>245</v>
      </c>
      <c r="T46" s="166" t="s">
        <v>245</v>
      </c>
      <c r="U46" s="146"/>
      <c r="V46" s="147"/>
      <c r="W46" s="147"/>
      <c r="X46" s="147"/>
      <c r="Y46" s="148"/>
    </row>
    <row r="47" spans="1:25" ht="15" customHeight="1">
      <c r="A47" s="177">
        <v>31</v>
      </c>
      <c r="B47" s="168"/>
      <c r="C47" s="184"/>
      <c r="D47" s="146" t="s">
        <v>287</v>
      </c>
      <c r="E47" s="147"/>
      <c r="F47" s="147"/>
      <c r="G47" s="147"/>
      <c r="H47" s="147"/>
      <c r="I47" s="147"/>
      <c r="J47" s="147"/>
      <c r="K47" s="147"/>
      <c r="L47" s="147"/>
      <c r="M47" s="147"/>
      <c r="N47" s="147"/>
      <c r="O47" s="147"/>
      <c r="P47" s="147"/>
      <c r="Q47" s="148"/>
      <c r="R47" s="167" t="s">
        <v>245</v>
      </c>
      <c r="S47" s="181" t="s">
        <v>245</v>
      </c>
      <c r="T47" s="166" t="s">
        <v>245</v>
      </c>
      <c r="U47" s="146"/>
      <c r="V47" s="147"/>
      <c r="W47" s="147"/>
      <c r="X47" s="147"/>
      <c r="Y47" s="148"/>
    </row>
    <row r="48" spans="1:25" ht="15" customHeight="1">
      <c r="A48" s="161"/>
      <c r="B48" s="198" t="s">
        <v>288</v>
      </c>
      <c r="C48" s="169" t="s">
        <v>289</v>
      </c>
      <c r="D48" s="169"/>
      <c r="E48" s="169"/>
      <c r="F48" s="169"/>
      <c r="G48" s="169"/>
      <c r="H48" s="169"/>
      <c r="I48" s="169"/>
      <c r="J48" s="169"/>
      <c r="K48" s="169"/>
      <c r="L48" s="169"/>
      <c r="M48" s="169"/>
      <c r="N48" s="169"/>
      <c r="O48" s="169"/>
      <c r="P48" s="169"/>
      <c r="Q48" s="169"/>
      <c r="R48" s="165"/>
      <c r="S48" s="165"/>
      <c r="T48" s="167"/>
      <c r="U48" s="149"/>
      <c r="V48" s="183"/>
      <c r="W48" s="183"/>
      <c r="X48" s="183"/>
      <c r="Y48" s="148"/>
    </row>
    <row r="49" spans="1:26" ht="15" customHeight="1">
      <c r="A49" s="177">
        <v>32</v>
      </c>
      <c r="B49" s="168"/>
      <c r="C49" s="184"/>
      <c r="D49" s="146" t="s">
        <v>290</v>
      </c>
      <c r="E49" s="147"/>
      <c r="F49" s="147"/>
      <c r="G49" s="147"/>
      <c r="H49" s="147"/>
      <c r="I49" s="147"/>
      <c r="J49" s="147"/>
      <c r="K49" s="147"/>
      <c r="L49" s="147"/>
      <c r="M49" s="147"/>
      <c r="N49" s="147"/>
      <c r="O49" s="147"/>
      <c r="P49" s="147"/>
      <c r="Q49" s="147"/>
      <c r="R49" s="167" t="s">
        <v>245</v>
      </c>
      <c r="S49" s="181" t="s">
        <v>245</v>
      </c>
      <c r="T49" s="166" t="s">
        <v>245</v>
      </c>
      <c r="U49" s="146"/>
      <c r="V49" s="147"/>
      <c r="W49" s="147"/>
      <c r="X49" s="147"/>
      <c r="Y49" s="148"/>
    </row>
    <row r="50" spans="1:26" ht="15" customHeight="1">
      <c r="A50" s="161"/>
      <c r="B50" s="168"/>
      <c r="C50" s="169" t="s">
        <v>291</v>
      </c>
      <c r="D50" s="169"/>
      <c r="E50" s="169"/>
      <c r="F50" s="169"/>
      <c r="G50" s="169"/>
      <c r="H50" s="169"/>
      <c r="I50" s="169"/>
      <c r="J50" s="169"/>
      <c r="K50" s="169"/>
      <c r="L50" s="169"/>
      <c r="M50" s="169"/>
      <c r="N50" s="169"/>
      <c r="O50" s="169"/>
      <c r="P50" s="169"/>
      <c r="Q50" s="169"/>
      <c r="R50" s="165"/>
      <c r="S50" s="165"/>
      <c r="T50" s="166"/>
      <c r="U50" s="146"/>
      <c r="V50" s="147"/>
      <c r="W50" s="147"/>
      <c r="X50" s="147"/>
      <c r="Y50" s="148"/>
    </row>
    <row r="51" spans="1:26" ht="15" customHeight="1">
      <c r="A51" s="177">
        <v>33</v>
      </c>
      <c r="B51" s="168"/>
      <c r="C51" s="169"/>
      <c r="D51" s="146" t="s">
        <v>292</v>
      </c>
      <c r="E51" s="147"/>
      <c r="F51" s="147"/>
      <c r="G51" s="147"/>
      <c r="H51" s="147"/>
      <c r="I51" s="147"/>
      <c r="J51" s="147"/>
      <c r="K51" s="147"/>
      <c r="L51" s="147"/>
      <c r="M51" s="147"/>
      <c r="N51" s="147"/>
      <c r="O51" s="147"/>
      <c r="P51" s="147"/>
      <c r="Q51" s="147"/>
      <c r="R51" s="166" t="s">
        <v>245</v>
      </c>
      <c r="S51" s="181" t="s">
        <v>245</v>
      </c>
      <c r="T51" s="166" t="s">
        <v>245</v>
      </c>
      <c r="U51" s="146"/>
      <c r="V51" s="147"/>
      <c r="W51" s="147"/>
      <c r="X51" s="147"/>
      <c r="Y51" s="148"/>
      <c r="Z51" s="199"/>
    </row>
    <row r="52" spans="1:26" ht="15" customHeight="1">
      <c r="A52" s="166">
        <v>34</v>
      </c>
      <c r="B52" s="168"/>
      <c r="C52" s="169"/>
      <c r="D52" s="146" t="s">
        <v>293</v>
      </c>
      <c r="E52" s="147"/>
      <c r="F52" s="147"/>
      <c r="G52" s="147"/>
      <c r="H52" s="147"/>
      <c r="I52" s="147"/>
      <c r="J52" s="147"/>
      <c r="K52" s="147"/>
      <c r="L52" s="147"/>
      <c r="M52" s="147"/>
      <c r="N52" s="147"/>
      <c r="O52" s="147"/>
      <c r="P52" s="147"/>
      <c r="Q52" s="147"/>
      <c r="R52" s="166" t="s">
        <v>245</v>
      </c>
      <c r="S52" s="181" t="s">
        <v>245</v>
      </c>
      <c r="T52" s="166" t="s">
        <v>245</v>
      </c>
      <c r="U52" s="146"/>
      <c r="V52" s="147"/>
      <c r="W52" s="147"/>
      <c r="X52" s="147"/>
      <c r="Y52" s="148"/>
    </row>
    <row r="53" spans="1:26" ht="15" customHeight="1">
      <c r="A53" s="166">
        <v>35</v>
      </c>
      <c r="B53" s="168"/>
      <c r="C53" s="169"/>
      <c r="D53" s="146" t="s">
        <v>294</v>
      </c>
      <c r="E53" s="147"/>
      <c r="F53" s="147"/>
      <c r="G53" s="147"/>
      <c r="H53" s="147"/>
      <c r="I53" s="147"/>
      <c r="J53" s="147"/>
      <c r="K53" s="147"/>
      <c r="L53" s="147"/>
      <c r="M53" s="147"/>
      <c r="N53" s="147"/>
      <c r="O53" s="147"/>
      <c r="P53" s="147"/>
      <c r="Q53" s="147"/>
      <c r="R53" s="166" t="s">
        <v>245</v>
      </c>
      <c r="S53" s="181" t="s">
        <v>245</v>
      </c>
      <c r="T53" s="166" t="s">
        <v>245</v>
      </c>
      <c r="U53" s="146"/>
      <c r="V53" s="147"/>
      <c r="W53" s="147"/>
      <c r="X53" s="147"/>
      <c r="Y53" s="148"/>
    </row>
    <row r="54" spans="1:26" ht="15" customHeight="1">
      <c r="A54" s="161"/>
      <c r="B54" s="198" t="s">
        <v>295</v>
      </c>
      <c r="C54" s="163" t="s">
        <v>289</v>
      </c>
      <c r="D54" s="169"/>
      <c r="E54" s="169"/>
      <c r="F54" s="169"/>
      <c r="G54" s="169"/>
      <c r="H54" s="169"/>
      <c r="I54" s="169"/>
      <c r="J54" s="169"/>
      <c r="K54" s="169"/>
      <c r="L54" s="169"/>
      <c r="M54" s="169"/>
      <c r="N54" s="169"/>
      <c r="O54" s="169"/>
      <c r="P54" s="169"/>
      <c r="Q54" s="169"/>
      <c r="R54" s="165"/>
      <c r="S54" s="165"/>
      <c r="T54" s="167"/>
      <c r="U54" s="149"/>
      <c r="V54" s="183"/>
      <c r="W54" s="183"/>
      <c r="X54" s="183"/>
      <c r="Y54" s="148"/>
    </row>
    <row r="55" spans="1:26" ht="15" customHeight="1">
      <c r="A55" s="177">
        <v>36</v>
      </c>
      <c r="B55" s="168"/>
      <c r="C55" s="186"/>
      <c r="D55" s="146" t="s">
        <v>296</v>
      </c>
      <c r="E55" s="147"/>
      <c r="F55" s="147"/>
      <c r="G55" s="147"/>
      <c r="H55" s="147"/>
      <c r="I55" s="147"/>
      <c r="J55" s="147"/>
      <c r="K55" s="147"/>
      <c r="L55" s="147"/>
      <c r="M55" s="147"/>
      <c r="N55" s="147"/>
      <c r="O55" s="147"/>
      <c r="P55" s="147"/>
      <c r="Q55" s="147"/>
      <c r="R55" s="166" t="s">
        <v>245</v>
      </c>
      <c r="S55" s="179" t="s">
        <v>245</v>
      </c>
      <c r="T55" s="166" t="s">
        <v>245</v>
      </c>
      <c r="U55" s="146"/>
      <c r="V55" s="147"/>
      <c r="W55" s="147"/>
      <c r="X55" s="147"/>
      <c r="Y55" s="148"/>
    </row>
    <row r="56" spans="1:26" ht="15" customHeight="1">
      <c r="A56" s="166">
        <v>37</v>
      </c>
      <c r="B56" s="168"/>
      <c r="C56" s="184"/>
      <c r="D56" s="146" t="s">
        <v>297</v>
      </c>
      <c r="E56" s="147"/>
      <c r="F56" s="147"/>
      <c r="G56" s="147"/>
      <c r="H56" s="147"/>
      <c r="I56" s="147"/>
      <c r="J56" s="147"/>
      <c r="K56" s="147"/>
      <c r="L56" s="147"/>
      <c r="M56" s="147"/>
      <c r="N56" s="147"/>
      <c r="O56" s="147"/>
      <c r="P56" s="147"/>
      <c r="Q56" s="147"/>
      <c r="R56" s="166" t="s">
        <v>245</v>
      </c>
      <c r="S56" s="179" t="s">
        <v>245</v>
      </c>
      <c r="T56" s="166" t="s">
        <v>245</v>
      </c>
      <c r="U56" s="146"/>
      <c r="V56" s="147"/>
      <c r="W56" s="147"/>
      <c r="X56" s="147"/>
      <c r="Y56" s="148"/>
    </row>
    <row r="57" spans="1:26" ht="15" customHeight="1">
      <c r="A57" s="161"/>
      <c r="B57" s="168"/>
      <c r="C57" s="169" t="s">
        <v>291</v>
      </c>
      <c r="D57" s="169"/>
      <c r="E57" s="169"/>
      <c r="F57" s="169"/>
      <c r="G57" s="169"/>
      <c r="H57" s="169"/>
      <c r="I57" s="169"/>
      <c r="J57" s="169"/>
      <c r="K57" s="169"/>
      <c r="L57" s="169"/>
      <c r="M57" s="169"/>
      <c r="N57" s="169"/>
      <c r="O57" s="169"/>
      <c r="P57" s="169"/>
      <c r="Q57" s="169"/>
      <c r="R57" s="165"/>
      <c r="S57" s="165"/>
      <c r="T57" s="166"/>
      <c r="U57" s="146"/>
      <c r="V57" s="147"/>
      <c r="W57" s="147"/>
      <c r="X57" s="147"/>
      <c r="Y57" s="148"/>
    </row>
    <row r="58" spans="1:26" ht="15" customHeight="1">
      <c r="A58" s="177">
        <v>38</v>
      </c>
      <c r="B58" s="168"/>
      <c r="C58" s="169"/>
      <c r="D58" s="146" t="s">
        <v>298</v>
      </c>
      <c r="E58" s="147"/>
      <c r="F58" s="147"/>
      <c r="G58" s="147"/>
      <c r="H58" s="147"/>
      <c r="I58" s="147"/>
      <c r="J58" s="147"/>
      <c r="K58" s="147"/>
      <c r="L58" s="147"/>
      <c r="M58" s="147"/>
      <c r="N58" s="147"/>
      <c r="O58" s="147"/>
      <c r="P58" s="147"/>
      <c r="Q58" s="147"/>
      <c r="R58" s="166" t="s">
        <v>245</v>
      </c>
      <c r="S58" s="179" t="s">
        <v>245</v>
      </c>
      <c r="T58" s="166" t="s">
        <v>245</v>
      </c>
      <c r="U58" s="146"/>
      <c r="V58" s="147"/>
      <c r="W58" s="147"/>
      <c r="X58" s="147"/>
      <c r="Y58" s="148"/>
    </row>
    <row r="59" spans="1:26" ht="15" customHeight="1">
      <c r="A59" s="166">
        <v>39</v>
      </c>
      <c r="B59" s="168"/>
      <c r="C59" s="169"/>
      <c r="D59" s="146" t="s">
        <v>299</v>
      </c>
      <c r="E59" s="147"/>
      <c r="F59" s="147"/>
      <c r="G59" s="147"/>
      <c r="H59" s="147"/>
      <c r="I59" s="147"/>
      <c r="J59" s="147"/>
      <c r="K59" s="147"/>
      <c r="L59" s="147"/>
      <c r="M59" s="147"/>
      <c r="N59" s="147"/>
      <c r="O59" s="147"/>
      <c r="P59" s="147"/>
      <c r="Q59" s="147"/>
      <c r="R59" s="166" t="s">
        <v>245</v>
      </c>
      <c r="S59" s="179" t="s">
        <v>245</v>
      </c>
      <c r="T59" s="166" t="s">
        <v>245</v>
      </c>
      <c r="U59" s="146"/>
      <c r="V59" s="147"/>
      <c r="W59" s="147"/>
      <c r="X59" s="147"/>
      <c r="Y59" s="148"/>
    </row>
    <row r="60" spans="1:26" ht="15" customHeight="1">
      <c r="A60" s="166">
        <v>40</v>
      </c>
      <c r="B60" s="168"/>
      <c r="C60" s="169"/>
      <c r="D60" s="146" t="s">
        <v>300</v>
      </c>
      <c r="E60" s="147"/>
      <c r="F60" s="147"/>
      <c r="G60" s="147"/>
      <c r="H60" s="147"/>
      <c r="I60" s="147"/>
      <c r="J60" s="147"/>
      <c r="K60" s="147"/>
      <c r="L60" s="147"/>
      <c r="M60" s="147"/>
      <c r="N60" s="147"/>
      <c r="O60" s="147"/>
      <c r="P60" s="147"/>
      <c r="Q60" s="147"/>
      <c r="R60" s="166" t="s">
        <v>245</v>
      </c>
      <c r="S60" s="179" t="s">
        <v>245</v>
      </c>
      <c r="T60" s="166" t="s">
        <v>245</v>
      </c>
      <c r="U60" s="146"/>
      <c r="V60" s="147"/>
      <c r="W60" s="147"/>
      <c r="X60" s="147"/>
      <c r="Y60" s="148"/>
    </row>
    <row r="61" spans="1:26" s="197" customFormat="1" ht="15" customHeight="1">
      <c r="A61" s="200">
        <v>41</v>
      </c>
      <c r="B61" s="192"/>
      <c r="C61" s="201"/>
      <c r="D61" s="146" t="s">
        <v>301</v>
      </c>
      <c r="E61" s="147"/>
      <c r="F61" s="147"/>
      <c r="G61" s="147"/>
      <c r="H61" s="147"/>
      <c r="I61" s="147"/>
      <c r="J61" s="147"/>
      <c r="K61" s="147"/>
      <c r="L61" s="147"/>
      <c r="M61" s="147"/>
      <c r="N61" s="147"/>
      <c r="O61" s="147"/>
      <c r="P61" s="147"/>
      <c r="Q61" s="147"/>
      <c r="R61" s="166" t="s">
        <v>245</v>
      </c>
      <c r="S61" s="179" t="s">
        <v>245</v>
      </c>
      <c r="T61" s="166" t="s">
        <v>245</v>
      </c>
      <c r="U61" s="196"/>
      <c r="V61" s="194"/>
      <c r="W61" s="194"/>
      <c r="X61" s="194"/>
      <c r="Y61" s="195"/>
    </row>
    <row r="62" spans="1:26" ht="15" customHeight="1">
      <c r="A62" s="161"/>
      <c r="B62" s="168"/>
      <c r="C62" s="163" t="s">
        <v>302</v>
      </c>
      <c r="D62" s="169"/>
      <c r="E62" s="169"/>
      <c r="F62" s="169"/>
      <c r="G62" s="169"/>
      <c r="H62" s="169"/>
      <c r="I62" s="169"/>
      <c r="J62" s="169"/>
      <c r="K62" s="169"/>
      <c r="L62" s="169"/>
      <c r="M62" s="169"/>
      <c r="N62" s="169"/>
      <c r="O62" s="169"/>
      <c r="P62" s="169"/>
      <c r="Q62" s="169"/>
      <c r="R62" s="165"/>
      <c r="S62" s="165"/>
      <c r="T62" s="167"/>
      <c r="U62" s="149"/>
      <c r="V62" s="183"/>
      <c r="W62" s="183"/>
      <c r="X62" s="183"/>
      <c r="Y62" s="148"/>
    </row>
    <row r="63" spans="1:26" ht="15" customHeight="1">
      <c r="A63" s="177">
        <v>42</v>
      </c>
      <c r="B63" s="168"/>
      <c r="C63" s="169"/>
      <c r="D63" s="146" t="s">
        <v>303</v>
      </c>
      <c r="E63" s="147"/>
      <c r="F63" s="147"/>
      <c r="G63" s="147"/>
      <c r="H63" s="147"/>
      <c r="I63" s="147"/>
      <c r="J63" s="147"/>
      <c r="K63" s="147"/>
      <c r="L63" s="147"/>
      <c r="M63" s="147"/>
      <c r="N63" s="147"/>
      <c r="O63" s="147"/>
      <c r="P63" s="147"/>
      <c r="Q63" s="147"/>
      <c r="R63" s="166" t="s">
        <v>245</v>
      </c>
      <c r="S63" s="179" t="s">
        <v>245</v>
      </c>
      <c r="T63" s="166" t="s">
        <v>245</v>
      </c>
      <c r="U63" s="146"/>
      <c r="V63" s="147"/>
      <c r="W63" s="147"/>
      <c r="X63" s="147"/>
      <c r="Y63" s="148"/>
    </row>
    <row r="64" spans="1:26" ht="15" customHeight="1">
      <c r="A64" s="177">
        <v>43</v>
      </c>
      <c r="B64" s="168"/>
      <c r="C64" s="169"/>
      <c r="D64" s="146" t="s">
        <v>304</v>
      </c>
      <c r="E64" s="147"/>
      <c r="F64" s="147"/>
      <c r="G64" s="147"/>
      <c r="H64" s="147"/>
      <c r="I64" s="147"/>
      <c r="J64" s="147"/>
      <c r="K64" s="147"/>
      <c r="L64" s="147"/>
      <c r="M64" s="147"/>
      <c r="N64" s="147"/>
      <c r="O64" s="147"/>
      <c r="P64" s="147"/>
      <c r="Q64" s="147"/>
      <c r="R64" s="166" t="s">
        <v>245</v>
      </c>
      <c r="S64" s="181" t="s">
        <v>245</v>
      </c>
      <c r="T64" s="166" t="s">
        <v>245</v>
      </c>
      <c r="U64" s="146"/>
      <c r="V64" s="147"/>
      <c r="W64" s="147"/>
      <c r="X64" s="147"/>
      <c r="Y64" s="148"/>
    </row>
    <row r="65" spans="1:25" ht="15" customHeight="1">
      <c r="A65" s="166">
        <v>44</v>
      </c>
      <c r="B65" s="168"/>
      <c r="C65" s="202"/>
      <c r="D65" s="146" t="s">
        <v>305</v>
      </c>
      <c r="E65" s="147"/>
      <c r="F65" s="147"/>
      <c r="G65" s="147"/>
      <c r="H65" s="147"/>
      <c r="I65" s="147"/>
      <c r="J65" s="147"/>
      <c r="K65" s="147"/>
      <c r="L65" s="147"/>
      <c r="M65" s="147"/>
      <c r="N65" s="147"/>
      <c r="O65" s="147"/>
      <c r="P65" s="147"/>
      <c r="Q65" s="147"/>
      <c r="R65" s="166" t="s">
        <v>245</v>
      </c>
      <c r="S65" s="181" t="s">
        <v>245</v>
      </c>
      <c r="T65" s="166" t="s">
        <v>245</v>
      </c>
      <c r="U65" s="146"/>
      <c r="V65" s="147"/>
      <c r="W65" s="147"/>
      <c r="X65" s="147"/>
      <c r="Y65" s="148"/>
    </row>
    <row r="66" spans="1:25" ht="15" customHeight="1">
      <c r="A66" s="161"/>
      <c r="B66" s="168"/>
      <c r="C66" s="163" t="s">
        <v>306</v>
      </c>
      <c r="D66" s="169"/>
      <c r="E66" s="169"/>
      <c r="F66" s="169"/>
      <c r="G66" s="169"/>
      <c r="H66" s="169"/>
      <c r="I66" s="169"/>
      <c r="J66" s="169"/>
      <c r="K66" s="169"/>
      <c r="L66" s="169"/>
      <c r="M66" s="169"/>
      <c r="N66" s="169"/>
      <c r="O66" s="169"/>
      <c r="P66" s="169"/>
      <c r="Q66" s="169"/>
      <c r="R66" s="165"/>
      <c r="S66" s="165"/>
      <c r="T66" s="167"/>
      <c r="U66" s="149"/>
      <c r="V66" s="183"/>
      <c r="W66" s="183"/>
      <c r="X66" s="183"/>
      <c r="Y66" s="152"/>
    </row>
    <row r="67" spans="1:25" ht="15" customHeight="1">
      <c r="A67" s="167"/>
      <c r="B67" s="168"/>
      <c r="C67" s="169"/>
      <c r="D67" s="144" t="s">
        <v>307</v>
      </c>
      <c r="E67" s="170"/>
      <c r="F67" s="170"/>
      <c r="G67" s="170"/>
      <c r="H67" s="170"/>
      <c r="I67" s="170"/>
      <c r="J67" s="170"/>
      <c r="K67" s="170"/>
      <c r="L67" s="170"/>
      <c r="M67" s="170"/>
      <c r="N67" s="170"/>
      <c r="O67" s="170"/>
      <c r="P67" s="170"/>
      <c r="Q67" s="145"/>
      <c r="R67" s="161" t="s">
        <v>245</v>
      </c>
      <c r="S67" s="171" t="s">
        <v>245</v>
      </c>
      <c r="T67" s="161" t="s">
        <v>245</v>
      </c>
      <c r="U67" s="144"/>
      <c r="V67" s="170"/>
      <c r="W67" s="170"/>
      <c r="X67" s="170"/>
      <c r="Y67" s="145"/>
    </row>
    <row r="68" spans="1:25" ht="15" customHeight="1">
      <c r="A68" s="177">
        <v>45</v>
      </c>
      <c r="B68" s="168"/>
      <c r="C68" s="169"/>
      <c r="D68" s="151" t="s">
        <v>308</v>
      </c>
      <c r="E68" s="178"/>
      <c r="F68" s="178"/>
      <c r="G68" s="178"/>
      <c r="H68" s="178"/>
      <c r="I68" s="178"/>
      <c r="J68" s="178"/>
      <c r="K68" s="178"/>
      <c r="L68" s="178"/>
      <c r="M68" s="178"/>
      <c r="N68" s="178"/>
      <c r="O68" s="178"/>
      <c r="P68" s="178"/>
      <c r="Q68" s="152"/>
      <c r="R68" s="177"/>
      <c r="S68" s="179"/>
      <c r="T68" s="177"/>
      <c r="U68" s="151"/>
      <c r="V68" s="178"/>
      <c r="W68" s="178"/>
      <c r="X68" s="178"/>
      <c r="Y68" s="152"/>
    </row>
    <row r="69" spans="1:25" ht="15" customHeight="1">
      <c r="A69" s="161"/>
      <c r="B69" s="198" t="s">
        <v>309</v>
      </c>
      <c r="C69" s="203" t="s">
        <v>289</v>
      </c>
      <c r="D69" s="203"/>
      <c r="E69" s="203"/>
      <c r="F69" s="203"/>
      <c r="G69" s="203"/>
      <c r="H69" s="203"/>
      <c r="I69" s="203"/>
      <c r="J69" s="203"/>
      <c r="K69" s="203"/>
      <c r="L69" s="203"/>
      <c r="M69" s="203"/>
      <c r="N69" s="203"/>
      <c r="O69" s="203"/>
      <c r="P69" s="203"/>
      <c r="Q69" s="203"/>
      <c r="R69" s="165"/>
      <c r="S69" s="165"/>
      <c r="T69" s="161"/>
      <c r="U69" s="144"/>
      <c r="V69" s="170"/>
      <c r="W69" s="170"/>
      <c r="X69" s="170"/>
      <c r="Y69" s="148"/>
    </row>
    <row r="70" spans="1:25" ht="15" customHeight="1">
      <c r="A70" s="177">
        <v>46</v>
      </c>
      <c r="B70" s="168"/>
      <c r="C70" s="169"/>
      <c r="D70" s="146" t="s">
        <v>310</v>
      </c>
      <c r="E70" s="147"/>
      <c r="F70" s="147"/>
      <c r="G70" s="147"/>
      <c r="H70" s="147"/>
      <c r="I70" s="147"/>
      <c r="J70" s="147"/>
      <c r="K70" s="147"/>
      <c r="L70" s="147"/>
      <c r="M70" s="147"/>
      <c r="N70" s="147"/>
      <c r="O70" s="147"/>
      <c r="P70" s="147"/>
      <c r="Q70" s="147"/>
      <c r="R70" s="161" t="s">
        <v>245</v>
      </c>
      <c r="S70" s="181" t="s">
        <v>245</v>
      </c>
      <c r="T70" s="161" t="s">
        <v>245</v>
      </c>
      <c r="U70" s="146"/>
      <c r="V70" s="147"/>
      <c r="W70" s="147"/>
      <c r="X70" s="147"/>
      <c r="Y70" s="148"/>
    </row>
    <row r="71" spans="1:25" ht="15" customHeight="1">
      <c r="A71" s="166">
        <v>47</v>
      </c>
      <c r="B71" s="168"/>
      <c r="C71" s="184"/>
      <c r="D71" s="146" t="s">
        <v>311</v>
      </c>
      <c r="E71" s="147"/>
      <c r="F71" s="147"/>
      <c r="G71" s="147"/>
      <c r="H71" s="147"/>
      <c r="I71" s="147"/>
      <c r="J71" s="147"/>
      <c r="K71" s="147"/>
      <c r="L71" s="147"/>
      <c r="M71" s="147"/>
      <c r="N71" s="147"/>
      <c r="O71" s="147"/>
      <c r="P71" s="147"/>
      <c r="Q71" s="147"/>
      <c r="R71" s="166" t="s">
        <v>245</v>
      </c>
      <c r="S71" s="181" t="s">
        <v>245</v>
      </c>
      <c r="T71" s="166" t="s">
        <v>245</v>
      </c>
      <c r="U71" s="146"/>
      <c r="V71" s="147"/>
      <c r="W71" s="147"/>
      <c r="X71" s="147"/>
      <c r="Y71" s="148"/>
    </row>
    <row r="72" spans="1:25" ht="15" customHeight="1">
      <c r="A72" s="161"/>
      <c r="B72" s="168"/>
      <c r="C72" s="169" t="s">
        <v>312</v>
      </c>
      <c r="D72" s="169"/>
      <c r="E72" s="169"/>
      <c r="F72" s="169"/>
      <c r="G72" s="169"/>
      <c r="H72" s="169"/>
      <c r="I72" s="169"/>
      <c r="J72" s="169"/>
      <c r="K72" s="169"/>
      <c r="L72" s="169"/>
      <c r="M72" s="169"/>
      <c r="N72" s="169"/>
      <c r="O72" s="169"/>
      <c r="P72" s="169"/>
      <c r="Q72" s="169"/>
      <c r="R72" s="165"/>
      <c r="S72" s="165"/>
      <c r="T72" s="167"/>
      <c r="U72" s="149"/>
      <c r="V72" s="183"/>
      <c r="W72" s="183"/>
      <c r="X72" s="183"/>
      <c r="Y72" s="148"/>
    </row>
    <row r="73" spans="1:25" ht="15" customHeight="1">
      <c r="A73" s="177">
        <v>48</v>
      </c>
      <c r="B73" s="168"/>
      <c r="C73" s="184"/>
      <c r="D73" s="204" t="s">
        <v>313</v>
      </c>
      <c r="E73" s="205"/>
      <c r="F73" s="205"/>
      <c r="G73" s="205"/>
      <c r="H73" s="205"/>
      <c r="I73" s="205"/>
      <c r="J73" s="205"/>
      <c r="K73" s="205"/>
      <c r="L73" s="205"/>
      <c r="M73" s="205"/>
      <c r="N73" s="205"/>
      <c r="O73" s="205"/>
      <c r="P73" s="205"/>
      <c r="Q73" s="205"/>
      <c r="R73" s="206"/>
      <c r="S73" s="207"/>
      <c r="T73" s="206"/>
      <c r="U73" s="204"/>
      <c r="V73" s="205"/>
      <c r="W73" s="205"/>
      <c r="X73" s="205"/>
      <c r="Y73" s="208"/>
    </row>
    <row r="74" spans="1:25" ht="15" customHeight="1">
      <c r="A74" s="161"/>
      <c r="B74" s="168"/>
      <c r="C74" s="169" t="s">
        <v>314</v>
      </c>
      <c r="D74" s="169"/>
      <c r="E74" s="169"/>
      <c r="F74" s="169"/>
      <c r="G74" s="169"/>
      <c r="H74" s="169"/>
      <c r="I74" s="169"/>
      <c r="J74" s="169"/>
      <c r="K74" s="169"/>
      <c r="L74" s="169"/>
      <c r="M74" s="169"/>
      <c r="N74" s="169"/>
      <c r="O74" s="169"/>
      <c r="P74" s="169"/>
      <c r="Q74" s="169"/>
      <c r="R74" s="165"/>
      <c r="S74" s="165"/>
      <c r="T74" s="167"/>
      <c r="U74" s="149"/>
      <c r="V74" s="183"/>
      <c r="W74" s="183"/>
      <c r="X74" s="183"/>
      <c r="Y74" s="148"/>
    </row>
    <row r="75" spans="1:25" ht="15" customHeight="1">
      <c r="A75" s="177">
        <v>49</v>
      </c>
      <c r="B75" s="168"/>
      <c r="C75" s="184"/>
      <c r="D75" s="146" t="s">
        <v>315</v>
      </c>
      <c r="E75" s="147"/>
      <c r="F75" s="147"/>
      <c r="G75" s="147"/>
      <c r="H75" s="147"/>
      <c r="I75" s="147"/>
      <c r="J75" s="147"/>
      <c r="K75" s="147"/>
      <c r="L75" s="147"/>
      <c r="M75" s="147"/>
      <c r="N75" s="147"/>
      <c r="O75" s="147"/>
      <c r="P75" s="147"/>
      <c r="Q75" s="147"/>
      <c r="R75" s="166" t="s">
        <v>245</v>
      </c>
      <c r="S75" s="181" t="s">
        <v>245</v>
      </c>
      <c r="T75" s="166" t="s">
        <v>245</v>
      </c>
      <c r="U75" s="146"/>
      <c r="V75" s="147"/>
      <c r="W75" s="147"/>
      <c r="X75" s="147"/>
      <c r="Y75" s="148"/>
    </row>
    <row r="76" spans="1:25" ht="15" customHeight="1">
      <c r="A76" s="161"/>
      <c r="B76" s="168"/>
      <c r="C76" s="163" t="s">
        <v>302</v>
      </c>
      <c r="D76" s="164"/>
      <c r="E76" s="164"/>
      <c r="F76" s="164"/>
      <c r="G76" s="164"/>
      <c r="H76" s="164"/>
      <c r="I76" s="164"/>
      <c r="J76" s="164"/>
      <c r="K76" s="164"/>
      <c r="L76" s="164"/>
      <c r="M76" s="164"/>
      <c r="N76" s="164"/>
      <c r="O76" s="164"/>
      <c r="P76" s="164"/>
      <c r="Q76" s="164"/>
      <c r="R76" s="165"/>
      <c r="S76" s="165"/>
      <c r="T76" s="166"/>
      <c r="U76" s="146"/>
      <c r="V76" s="147"/>
      <c r="W76" s="147"/>
      <c r="X76" s="147"/>
      <c r="Y76" s="148"/>
    </row>
    <row r="77" spans="1:25" ht="15" customHeight="1">
      <c r="A77" s="167">
        <v>50</v>
      </c>
      <c r="B77" s="168"/>
      <c r="C77" s="169"/>
      <c r="D77" s="146" t="s">
        <v>316</v>
      </c>
      <c r="E77" s="147"/>
      <c r="F77" s="147"/>
      <c r="G77" s="147"/>
      <c r="H77" s="147"/>
      <c r="I77" s="147"/>
      <c r="J77" s="147"/>
      <c r="K77" s="147"/>
      <c r="L77" s="147"/>
      <c r="M77" s="147"/>
      <c r="N77" s="147"/>
      <c r="O77" s="147"/>
      <c r="P77" s="147"/>
      <c r="Q77" s="147"/>
      <c r="R77" s="166" t="s">
        <v>245</v>
      </c>
      <c r="S77" s="181" t="s">
        <v>245</v>
      </c>
      <c r="T77" s="166" t="s">
        <v>245</v>
      </c>
      <c r="U77" s="146"/>
      <c r="V77" s="147"/>
      <c r="W77" s="147"/>
      <c r="X77" s="147"/>
      <c r="Y77" s="148"/>
    </row>
    <row r="78" spans="1:25" ht="15" customHeight="1">
      <c r="A78" s="166">
        <v>51</v>
      </c>
      <c r="B78" s="168"/>
      <c r="C78" s="209"/>
      <c r="D78" s="146" t="s">
        <v>317</v>
      </c>
      <c r="E78" s="147"/>
      <c r="F78" s="147"/>
      <c r="G78" s="147"/>
      <c r="H78" s="147"/>
      <c r="I78" s="147"/>
      <c r="J78" s="147"/>
      <c r="K78" s="147"/>
      <c r="L78" s="147"/>
      <c r="M78" s="147"/>
      <c r="N78" s="147"/>
      <c r="O78" s="147"/>
      <c r="P78" s="147"/>
      <c r="Q78" s="147"/>
      <c r="R78" s="166" t="s">
        <v>245</v>
      </c>
      <c r="S78" s="181" t="s">
        <v>245</v>
      </c>
      <c r="T78" s="166" t="s">
        <v>245</v>
      </c>
      <c r="U78" s="146"/>
      <c r="V78" s="147"/>
      <c r="W78" s="147"/>
      <c r="X78" s="147"/>
      <c r="Y78" s="148"/>
    </row>
    <row r="79" spans="1:25" ht="15" customHeight="1">
      <c r="A79" s="161"/>
      <c r="B79" s="198" t="s">
        <v>318</v>
      </c>
      <c r="C79" s="203" t="s">
        <v>289</v>
      </c>
      <c r="D79" s="203"/>
      <c r="E79" s="203"/>
      <c r="F79" s="203"/>
      <c r="G79" s="203"/>
      <c r="H79" s="203"/>
      <c r="I79" s="203"/>
      <c r="J79" s="203"/>
      <c r="K79" s="203"/>
      <c r="L79" s="203"/>
      <c r="M79" s="203"/>
      <c r="N79" s="203"/>
      <c r="O79" s="203"/>
      <c r="P79" s="203"/>
      <c r="Q79" s="203"/>
      <c r="R79" s="165"/>
      <c r="S79" s="165"/>
      <c r="T79" s="161"/>
      <c r="U79" s="144"/>
      <c r="V79" s="170"/>
      <c r="W79" s="170"/>
      <c r="X79" s="170"/>
      <c r="Y79" s="148"/>
    </row>
    <row r="80" spans="1:25" ht="15" customHeight="1">
      <c r="A80" s="177">
        <v>52</v>
      </c>
      <c r="B80" s="168"/>
      <c r="C80" s="169"/>
      <c r="D80" s="146" t="s">
        <v>310</v>
      </c>
      <c r="E80" s="147"/>
      <c r="F80" s="147"/>
      <c r="G80" s="147"/>
      <c r="H80" s="147"/>
      <c r="I80" s="147"/>
      <c r="J80" s="147"/>
      <c r="K80" s="147"/>
      <c r="L80" s="147"/>
      <c r="M80" s="147"/>
      <c r="N80" s="147"/>
      <c r="O80" s="147"/>
      <c r="P80" s="147"/>
      <c r="Q80" s="147"/>
      <c r="R80" s="166" t="s">
        <v>245</v>
      </c>
      <c r="S80" s="181" t="s">
        <v>245</v>
      </c>
      <c r="T80" s="166" t="s">
        <v>245</v>
      </c>
      <c r="U80" s="146"/>
      <c r="V80" s="147"/>
      <c r="W80" s="147"/>
      <c r="X80" s="147"/>
      <c r="Y80" s="148"/>
    </row>
    <row r="81" spans="1:25" ht="15" customHeight="1">
      <c r="A81" s="166">
        <v>53</v>
      </c>
      <c r="B81" s="168"/>
      <c r="C81" s="184"/>
      <c r="D81" s="146" t="s">
        <v>319</v>
      </c>
      <c r="E81" s="147"/>
      <c r="F81" s="147"/>
      <c r="G81" s="147"/>
      <c r="H81" s="147"/>
      <c r="I81" s="147"/>
      <c r="J81" s="147"/>
      <c r="K81" s="147"/>
      <c r="L81" s="147"/>
      <c r="M81" s="147"/>
      <c r="N81" s="147"/>
      <c r="O81" s="147"/>
      <c r="P81" s="147"/>
      <c r="Q81" s="147"/>
      <c r="R81" s="166" t="s">
        <v>245</v>
      </c>
      <c r="S81" s="181" t="s">
        <v>245</v>
      </c>
      <c r="T81" s="166" t="s">
        <v>245</v>
      </c>
      <c r="U81" s="146"/>
      <c r="V81" s="147"/>
      <c r="W81" s="147"/>
      <c r="X81" s="147"/>
      <c r="Y81" s="148"/>
    </row>
    <row r="82" spans="1:25" ht="15" customHeight="1">
      <c r="A82" s="161"/>
      <c r="B82" s="168"/>
      <c r="C82" s="169" t="s">
        <v>314</v>
      </c>
      <c r="D82" s="169"/>
      <c r="E82" s="169"/>
      <c r="F82" s="169"/>
      <c r="G82" s="169"/>
      <c r="H82" s="169"/>
      <c r="I82" s="169"/>
      <c r="J82" s="169"/>
      <c r="K82" s="169"/>
      <c r="L82" s="169"/>
      <c r="M82" s="169"/>
      <c r="N82" s="169"/>
      <c r="O82" s="169"/>
      <c r="P82" s="169"/>
      <c r="Q82" s="169"/>
      <c r="R82" s="165"/>
      <c r="S82" s="165"/>
      <c r="T82" s="167"/>
      <c r="U82" s="149"/>
      <c r="V82" s="183"/>
      <c r="W82" s="183"/>
      <c r="X82" s="183"/>
      <c r="Y82" s="148"/>
    </row>
    <row r="83" spans="1:25" ht="15" customHeight="1">
      <c r="A83" s="177">
        <v>54</v>
      </c>
      <c r="B83" s="168"/>
      <c r="C83" s="184"/>
      <c r="D83" s="204" t="s">
        <v>320</v>
      </c>
      <c r="E83" s="205"/>
      <c r="F83" s="205"/>
      <c r="G83" s="205"/>
      <c r="H83" s="205"/>
      <c r="I83" s="205"/>
      <c r="J83" s="205"/>
      <c r="K83" s="205"/>
      <c r="L83" s="205"/>
      <c r="M83" s="205"/>
      <c r="N83" s="205"/>
      <c r="O83" s="205"/>
      <c r="P83" s="205"/>
      <c r="Q83" s="205"/>
      <c r="R83" s="206"/>
      <c r="S83" s="207"/>
      <c r="T83" s="206"/>
      <c r="U83" s="204"/>
      <c r="V83" s="205"/>
      <c r="W83" s="205"/>
      <c r="X83" s="205"/>
      <c r="Y83" s="208"/>
    </row>
    <row r="84" spans="1:25" ht="15" customHeight="1">
      <c r="A84" s="161"/>
      <c r="B84" s="168"/>
      <c r="C84" s="163" t="s">
        <v>302</v>
      </c>
      <c r="D84" s="164"/>
      <c r="E84" s="164"/>
      <c r="F84" s="164"/>
      <c r="G84" s="164"/>
      <c r="H84" s="164"/>
      <c r="I84" s="164"/>
      <c r="J84" s="164"/>
      <c r="K84" s="164"/>
      <c r="L84" s="164"/>
      <c r="M84" s="164"/>
      <c r="N84" s="164"/>
      <c r="O84" s="164"/>
      <c r="P84" s="164"/>
      <c r="Q84" s="164"/>
      <c r="R84" s="165"/>
      <c r="S84" s="165"/>
      <c r="T84" s="166"/>
      <c r="U84" s="146"/>
      <c r="V84" s="147"/>
      <c r="W84" s="147"/>
      <c r="X84" s="147"/>
      <c r="Y84" s="148"/>
    </row>
    <row r="85" spans="1:25" ht="15" customHeight="1">
      <c r="A85" s="177">
        <v>55</v>
      </c>
      <c r="B85" s="168"/>
      <c r="C85" s="169"/>
      <c r="D85" s="146" t="s">
        <v>321</v>
      </c>
      <c r="E85" s="170"/>
      <c r="F85" s="170"/>
      <c r="G85" s="170"/>
      <c r="H85" s="170"/>
      <c r="I85" s="170"/>
      <c r="J85" s="170"/>
      <c r="K85" s="170"/>
      <c r="L85" s="170"/>
      <c r="M85" s="170"/>
      <c r="N85" s="170"/>
      <c r="O85" s="170"/>
      <c r="P85" s="170"/>
      <c r="Q85" s="170"/>
      <c r="R85" s="166" t="s">
        <v>245</v>
      </c>
      <c r="S85" s="171" t="s">
        <v>245</v>
      </c>
      <c r="T85" s="166" t="s">
        <v>245</v>
      </c>
      <c r="U85" s="144"/>
      <c r="V85" s="170"/>
      <c r="W85" s="170"/>
      <c r="X85" s="170"/>
      <c r="Y85" s="148"/>
    </row>
    <row r="86" spans="1:25" ht="15" customHeight="1">
      <c r="A86" s="177">
        <v>56</v>
      </c>
      <c r="B86" s="168"/>
      <c r="C86" s="169"/>
      <c r="D86" s="146" t="s">
        <v>322</v>
      </c>
      <c r="E86" s="170"/>
      <c r="F86" s="170"/>
      <c r="G86" s="170"/>
      <c r="H86" s="170"/>
      <c r="I86" s="170"/>
      <c r="J86" s="170"/>
      <c r="K86" s="170"/>
      <c r="L86" s="170"/>
      <c r="M86" s="170"/>
      <c r="N86" s="170"/>
      <c r="O86" s="170"/>
      <c r="P86" s="170"/>
      <c r="Q86" s="170"/>
      <c r="R86" s="166" t="s">
        <v>245</v>
      </c>
      <c r="S86" s="171" t="s">
        <v>245</v>
      </c>
      <c r="T86" s="166" t="s">
        <v>245</v>
      </c>
      <c r="U86" s="144"/>
      <c r="V86" s="170"/>
      <c r="W86" s="170"/>
      <c r="X86" s="170"/>
      <c r="Y86" s="148"/>
    </row>
    <row r="87" spans="1:25" ht="15" customHeight="1">
      <c r="A87" s="166">
        <v>57</v>
      </c>
      <c r="B87" s="210"/>
      <c r="C87" s="184"/>
      <c r="D87" s="146" t="s">
        <v>323</v>
      </c>
      <c r="E87" s="147"/>
      <c r="F87" s="147"/>
      <c r="G87" s="147"/>
      <c r="H87" s="147"/>
      <c r="I87" s="147"/>
      <c r="J87" s="147"/>
      <c r="K87" s="147"/>
      <c r="L87" s="147"/>
      <c r="M87" s="147"/>
      <c r="N87" s="147"/>
      <c r="O87" s="147"/>
      <c r="P87" s="147"/>
      <c r="Q87" s="147"/>
      <c r="R87" s="166" t="s">
        <v>245</v>
      </c>
      <c r="S87" s="181" t="s">
        <v>245</v>
      </c>
      <c r="T87" s="166" t="s">
        <v>245</v>
      </c>
      <c r="U87" s="146"/>
      <c r="V87" s="147"/>
      <c r="W87" s="147"/>
      <c r="X87" s="147"/>
      <c r="Y87" s="148"/>
    </row>
    <row r="88" spans="1:25" ht="15" customHeight="1">
      <c r="A88" s="166">
        <v>58</v>
      </c>
      <c r="B88" s="211" t="s">
        <v>324</v>
      </c>
      <c r="C88" s="146" t="s">
        <v>325</v>
      </c>
      <c r="D88" s="147"/>
      <c r="E88" s="147"/>
      <c r="F88" s="147"/>
      <c r="G88" s="147"/>
      <c r="H88" s="147"/>
      <c r="I88" s="147"/>
      <c r="J88" s="147"/>
      <c r="K88" s="147"/>
      <c r="L88" s="147"/>
      <c r="M88" s="147"/>
      <c r="N88" s="147"/>
      <c r="O88" s="147"/>
      <c r="P88" s="147"/>
      <c r="Q88" s="148"/>
      <c r="R88" s="166" t="s">
        <v>245</v>
      </c>
      <c r="S88" s="181" t="s">
        <v>245</v>
      </c>
      <c r="T88" s="166" t="s">
        <v>245</v>
      </c>
      <c r="U88" s="146"/>
      <c r="V88" s="147"/>
      <c r="W88" s="147"/>
      <c r="X88" s="147"/>
      <c r="Y88" s="148"/>
    </row>
    <row r="89" spans="1:25" ht="15" customHeight="1">
      <c r="A89" s="161"/>
      <c r="B89" s="168" t="s">
        <v>326</v>
      </c>
      <c r="C89" s="163" t="s">
        <v>271</v>
      </c>
      <c r="D89" s="164"/>
      <c r="E89" s="164"/>
      <c r="F89" s="164"/>
      <c r="G89" s="164"/>
      <c r="H89" s="164"/>
      <c r="I89" s="164"/>
      <c r="J89" s="164"/>
      <c r="K89" s="164"/>
      <c r="L89" s="164"/>
      <c r="M89" s="164"/>
      <c r="N89" s="164"/>
      <c r="O89" s="164"/>
      <c r="P89" s="164"/>
      <c r="Q89" s="164"/>
      <c r="R89" s="165"/>
      <c r="S89" s="165"/>
      <c r="T89" s="166"/>
      <c r="U89" s="146"/>
      <c r="V89" s="147"/>
      <c r="W89" s="147"/>
      <c r="X89" s="147"/>
      <c r="Y89" s="148"/>
    </row>
    <row r="90" spans="1:25" ht="15" customHeight="1">
      <c r="A90" s="177">
        <v>59</v>
      </c>
      <c r="B90" s="168"/>
      <c r="C90" s="184"/>
      <c r="D90" s="144" t="s">
        <v>272</v>
      </c>
      <c r="E90" s="170"/>
      <c r="F90" s="170"/>
      <c r="G90" s="170"/>
      <c r="H90" s="170"/>
      <c r="I90" s="170"/>
      <c r="J90" s="170"/>
      <c r="K90" s="170"/>
      <c r="L90" s="170"/>
      <c r="M90" s="170"/>
      <c r="N90" s="170"/>
      <c r="O90" s="170"/>
      <c r="P90" s="170"/>
      <c r="Q90" s="170"/>
      <c r="R90" s="166" t="s">
        <v>245</v>
      </c>
      <c r="S90" s="181" t="s">
        <v>245</v>
      </c>
      <c r="T90" s="166" t="s">
        <v>245</v>
      </c>
      <c r="U90" s="146"/>
      <c r="V90" s="170"/>
      <c r="W90" s="170"/>
      <c r="X90" s="170"/>
      <c r="Y90" s="148"/>
    </row>
    <row r="91" spans="1:25" ht="15" customHeight="1">
      <c r="A91" s="161"/>
      <c r="B91" s="168"/>
      <c r="C91" s="163" t="s">
        <v>327</v>
      </c>
      <c r="D91" s="164"/>
      <c r="E91" s="164"/>
      <c r="F91" s="164"/>
      <c r="G91" s="164"/>
      <c r="H91" s="164"/>
      <c r="I91" s="164"/>
      <c r="J91" s="164"/>
      <c r="K91" s="164"/>
      <c r="L91" s="164"/>
      <c r="M91" s="164"/>
      <c r="N91" s="164"/>
      <c r="O91" s="164"/>
      <c r="P91" s="164"/>
      <c r="Q91" s="164"/>
      <c r="R91" s="165"/>
      <c r="S91" s="165"/>
      <c r="T91" s="166"/>
      <c r="U91" s="146"/>
      <c r="V91" s="147"/>
      <c r="W91" s="147"/>
      <c r="X91" s="147"/>
      <c r="Y91" s="148"/>
    </row>
    <row r="92" spans="1:25" ht="15" customHeight="1">
      <c r="A92" s="177">
        <v>60</v>
      </c>
      <c r="B92" s="168"/>
      <c r="C92" s="184"/>
      <c r="D92" s="146" t="s">
        <v>328</v>
      </c>
      <c r="E92" s="147"/>
      <c r="F92" s="147"/>
      <c r="G92" s="147"/>
      <c r="H92" s="147"/>
      <c r="I92" s="147"/>
      <c r="J92" s="147"/>
      <c r="K92" s="147"/>
      <c r="L92" s="147"/>
      <c r="M92" s="147"/>
      <c r="N92" s="147"/>
      <c r="O92" s="147"/>
      <c r="P92" s="147"/>
      <c r="Q92" s="147"/>
      <c r="R92" s="166" t="s">
        <v>245</v>
      </c>
      <c r="S92" s="181" t="s">
        <v>245</v>
      </c>
      <c r="T92" s="166" t="s">
        <v>245</v>
      </c>
      <c r="U92" s="146"/>
      <c r="V92" s="147"/>
      <c r="W92" s="147"/>
      <c r="X92" s="147"/>
      <c r="Y92" s="148"/>
    </row>
    <row r="93" spans="1:25" ht="15" customHeight="1">
      <c r="A93" s="161"/>
      <c r="B93" s="168"/>
      <c r="C93" s="202" t="s">
        <v>329</v>
      </c>
      <c r="D93" s="209"/>
      <c r="E93" s="209"/>
      <c r="F93" s="209"/>
      <c r="G93" s="209"/>
      <c r="H93" s="209"/>
      <c r="I93" s="209"/>
      <c r="J93" s="209"/>
      <c r="K93" s="209"/>
      <c r="L93" s="209"/>
      <c r="M93" s="209"/>
      <c r="N93" s="209"/>
      <c r="O93" s="209"/>
      <c r="P93" s="209"/>
      <c r="Q93" s="209"/>
      <c r="R93" s="190"/>
      <c r="S93" s="165"/>
      <c r="T93" s="177"/>
      <c r="U93" s="151"/>
      <c r="V93" s="178"/>
      <c r="W93" s="178"/>
      <c r="X93" s="178"/>
      <c r="Y93" s="152"/>
    </row>
    <row r="94" spans="1:25" ht="15" customHeight="1">
      <c r="A94" s="177">
        <v>61</v>
      </c>
      <c r="B94" s="168"/>
      <c r="C94" s="184"/>
      <c r="D94" s="146" t="s">
        <v>330</v>
      </c>
      <c r="E94" s="147"/>
      <c r="F94" s="147"/>
      <c r="G94" s="147"/>
      <c r="H94" s="147"/>
      <c r="I94" s="147"/>
      <c r="J94" s="147"/>
      <c r="K94" s="147"/>
      <c r="L94" s="147"/>
      <c r="M94" s="147"/>
      <c r="N94" s="147"/>
      <c r="O94" s="147"/>
      <c r="P94" s="147"/>
      <c r="Q94" s="147"/>
      <c r="R94" s="166" t="s">
        <v>245</v>
      </c>
      <c r="S94" s="181" t="s">
        <v>245</v>
      </c>
      <c r="T94" s="166" t="s">
        <v>245</v>
      </c>
      <c r="U94" s="187" t="s">
        <v>268</v>
      </c>
      <c r="V94" s="156"/>
      <c r="W94" s="156"/>
      <c r="X94" s="156"/>
      <c r="Y94" s="189"/>
    </row>
    <row r="95" spans="1:25" ht="15" customHeight="1">
      <c r="A95" s="161"/>
      <c r="B95" s="168"/>
      <c r="C95" s="163" t="s">
        <v>331</v>
      </c>
      <c r="D95" s="164"/>
      <c r="E95" s="164"/>
      <c r="F95" s="164"/>
      <c r="G95" s="164"/>
      <c r="H95" s="164"/>
      <c r="I95" s="164"/>
      <c r="J95" s="164"/>
      <c r="K95" s="164"/>
      <c r="L95" s="164"/>
      <c r="M95" s="164"/>
      <c r="N95" s="164"/>
      <c r="O95" s="164"/>
      <c r="P95" s="164"/>
      <c r="Q95" s="164"/>
      <c r="R95" s="165"/>
      <c r="S95" s="165"/>
      <c r="T95" s="166"/>
      <c r="U95" s="146"/>
      <c r="V95" s="147"/>
      <c r="W95" s="147"/>
      <c r="X95" s="147"/>
      <c r="Y95" s="148"/>
    </row>
    <row r="96" spans="1:25" ht="15" customHeight="1">
      <c r="A96" s="177">
        <v>62</v>
      </c>
      <c r="B96" s="183"/>
      <c r="C96" s="184"/>
      <c r="D96" s="147" t="s">
        <v>332</v>
      </c>
      <c r="E96" s="147"/>
      <c r="F96" s="147"/>
      <c r="G96" s="147"/>
      <c r="H96" s="147"/>
      <c r="I96" s="147"/>
      <c r="J96" s="147"/>
      <c r="K96" s="147"/>
      <c r="L96" s="147"/>
      <c r="M96" s="147"/>
      <c r="N96" s="147"/>
      <c r="O96" s="147"/>
      <c r="P96" s="147"/>
      <c r="Q96" s="148"/>
      <c r="R96" s="166" t="s">
        <v>245</v>
      </c>
      <c r="S96" s="181" t="s">
        <v>245</v>
      </c>
      <c r="T96" s="166" t="s">
        <v>245</v>
      </c>
      <c r="U96" s="187" t="s">
        <v>268</v>
      </c>
      <c r="V96" s="212"/>
      <c r="W96" s="212"/>
      <c r="X96" s="212"/>
      <c r="Y96" s="213"/>
    </row>
    <row r="97" spans="1:25" ht="15" customHeight="1">
      <c r="A97" s="161"/>
      <c r="B97" s="168"/>
      <c r="C97" s="163" t="s">
        <v>333</v>
      </c>
      <c r="D97" s="164"/>
      <c r="E97" s="164"/>
      <c r="F97" s="164"/>
      <c r="G97" s="164"/>
      <c r="H97" s="164"/>
      <c r="I97" s="164"/>
      <c r="J97" s="164"/>
      <c r="K97" s="164"/>
      <c r="L97" s="164"/>
      <c r="M97" s="164"/>
      <c r="N97" s="164"/>
      <c r="O97" s="164"/>
      <c r="P97" s="164"/>
      <c r="Q97" s="164"/>
      <c r="R97" s="165"/>
      <c r="S97" s="165"/>
      <c r="T97" s="166"/>
      <c r="U97" s="146"/>
      <c r="V97" s="147"/>
      <c r="W97" s="147"/>
      <c r="X97" s="147"/>
      <c r="Y97" s="148"/>
    </row>
    <row r="98" spans="1:25" ht="15" customHeight="1">
      <c r="A98" s="177">
        <v>63</v>
      </c>
      <c r="B98" s="183"/>
      <c r="C98" s="202"/>
      <c r="D98" s="204" t="s">
        <v>334</v>
      </c>
      <c r="E98" s="205"/>
      <c r="F98" s="205"/>
      <c r="G98" s="205"/>
      <c r="H98" s="205"/>
      <c r="I98" s="205"/>
      <c r="J98" s="205"/>
      <c r="K98" s="205"/>
      <c r="L98" s="205"/>
      <c r="M98" s="205"/>
      <c r="N98" s="205"/>
      <c r="O98" s="205"/>
      <c r="P98" s="205"/>
      <c r="Q98" s="208"/>
      <c r="R98" s="206"/>
      <c r="S98" s="214"/>
      <c r="T98" s="215"/>
      <c r="U98" s="216"/>
      <c r="V98" s="217"/>
      <c r="W98" s="217"/>
      <c r="X98" s="217"/>
      <c r="Y98" s="218"/>
    </row>
    <row r="99" spans="1:25" ht="15" customHeight="1">
      <c r="A99" s="177">
        <v>64</v>
      </c>
      <c r="B99" s="183"/>
      <c r="C99" s="184"/>
      <c r="D99" s="205" t="s">
        <v>335</v>
      </c>
      <c r="E99" s="205"/>
      <c r="F99" s="205"/>
      <c r="G99" s="205"/>
      <c r="H99" s="205"/>
      <c r="I99" s="205"/>
      <c r="J99" s="205"/>
      <c r="K99" s="205"/>
      <c r="L99" s="205"/>
      <c r="M99" s="205"/>
      <c r="N99" s="205"/>
      <c r="O99" s="205"/>
      <c r="P99" s="205"/>
      <c r="Q99" s="208"/>
      <c r="R99" s="206"/>
      <c r="S99" s="214"/>
      <c r="T99" s="215"/>
      <c r="U99" s="216"/>
      <c r="V99" s="217"/>
      <c r="W99" s="217"/>
      <c r="X99" s="217"/>
      <c r="Y99" s="218"/>
    </row>
    <row r="100" spans="1:25" ht="15" customHeight="1">
      <c r="A100" s="161"/>
      <c r="B100" s="162" t="s">
        <v>336</v>
      </c>
      <c r="C100" s="169" t="s">
        <v>337</v>
      </c>
      <c r="D100" s="169"/>
      <c r="E100" s="169"/>
      <c r="F100" s="169"/>
      <c r="G100" s="169"/>
      <c r="H100" s="169"/>
      <c r="I100" s="169"/>
      <c r="J100" s="169"/>
      <c r="K100" s="169"/>
      <c r="L100" s="169"/>
      <c r="M100" s="169"/>
      <c r="N100" s="169"/>
      <c r="O100" s="169"/>
      <c r="P100" s="169"/>
      <c r="Q100" s="169"/>
      <c r="R100" s="190"/>
      <c r="S100" s="165"/>
      <c r="T100" s="166"/>
      <c r="U100" s="146"/>
      <c r="V100" s="147"/>
      <c r="W100" s="147"/>
      <c r="X100" s="147"/>
      <c r="Y100" s="148"/>
    </row>
    <row r="101" spans="1:25" ht="15" customHeight="1">
      <c r="A101" s="177">
        <v>65</v>
      </c>
      <c r="B101" s="168"/>
      <c r="C101" s="184"/>
      <c r="D101" s="146" t="s">
        <v>338</v>
      </c>
      <c r="E101" s="147"/>
      <c r="F101" s="147"/>
      <c r="G101" s="147"/>
      <c r="H101" s="147"/>
      <c r="I101" s="147"/>
      <c r="J101" s="147"/>
      <c r="K101" s="147"/>
      <c r="L101" s="147"/>
      <c r="M101" s="147"/>
      <c r="N101" s="147"/>
      <c r="O101" s="147"/>
      <c r="P101" s="147"/>
      <c r="Q101" s="147"/>
      <c r="R101" s="166" t="s">
        <v>245</v>
      </c>
      <c r="S101" s="181" t="s">
        <v>245</v>
      </c>
      <c r="T101" s="166" t="s">
        <v>245</v>
      </c>
      <c r="U101" s="146"/>
      <c r="V101" s="147"/>
      <c r="W101" s="147"/>
      <c r="X101" s="147"/>
      <c r="Y101" s="148"/>
    </row>
    <row r="102" spans="1:25" ht="15" customHeight="1">
      <c r="A102" s="161"/>
      <c r="B102" s="168"/>
      <c r="C102" s="169" t="s">
        <v>339</v>
      </c>
      <c r="D102" s="169"/>
      <c r="E102" s="169"/>
      <c r="F102" s="169"/>
      <c r="G102" s="169"/>
      <c r="H102" s="169"/>
      <c r="I102" s="169"/>
      <c r="J102" s="169"/>
      <c r="K102" s="169"/>
      <c r="L102" s="169"/>
      <c r="M102" s="169"/>
      <c r="N102" s="169"/>
      <c r="O102" s="169"/>
      <c r="P102" s="169"/>
      <c r="Q102" s="169"/>
      <c r="R102" s="165"/>
      <c r="S102" s="165"/>
      <c r="T102" s="167"/>
      <c r="U102" s="146"/>
      <c r="V102" s="147"/>
      <c r="W102" s="147"/>
      <c r="X102" s="147"/>
      <c r="Y102" s="148"/>
    </row>
    <row r="103" spans="1:25" ht="15" customHeight="1">
      <c r="A103" s="177">
        <v>66</v>
      </c>
      <c r="B103" s="168"/>
      <c r="C103" s="186"/>
      <c r="D103" s="146" t="s">
        <v>340</v>
      </c>
      <c r="E103" s="147"/>
      <c r="F103" s="147"/>
      <c r="G103" s="147"/>
      <c r="H103" s="147"/>
      <c r="I103" s="147"/>
      <c r="J103" s="147"/>
      <c r="K103" s="147"/>
      <c r="L103" s="147"/>
      <c r="M103" s="147"/>
      <c r="N103" s="147"/>
      <c r="O103" s="147"/>
      <c r="P103" s="147"/>
      <c r="Q103" s="147"/>
      <c r="R103" s="166" t="s">
        <v>245</v>
      </c>
      <c r="S103" s="181" t="s">
        <v>245</v>
      </c>
      <c r="T103" s="166" t="s">
        <v>245</v>
      </c>
      <c r="U103" s="146"/>
      <c r="V103" s="147"/>
      <c r="W103" s="147"/>
      <c r="X103" s="147"/>
      <c r="Y103" s="148"/>
    </row>
    <row r="104" spans="1:25" ht="15" customHeight="1">
      <c r="A104" s="166">
        <v>67</v>
      </c>
      <c r="B104" s="168"/>
      <c r="C104" s="186"/>
      <c r="D104" s="146" t="s">
        <v>341</v>
      </c>
      <c r="E104" s="147"/>
      <c r="F104" s="147"/>
      <c r="G104" s="147"/>
      <c r="H104" s="147"/>
      <c r="I104" s="147"/>
      <c r="J104" s="147"/>
      <c r="K104" s="147"/>
      <c r="L104" s="147"/>
      <c r="M104" s="147"/>
      <c r="N104" s="147"/>
      <c r="O104" s="147"/>
      <c r="P104" s="147"/>
      <c r="Q104" s="147"/>
      <c r="R104" s="166" t="s">
        <v>245</v>
      </c>
      <c r="S104" s="181" t="s">
        <v>245</v>
      </c>
      <c r="T104" s="166" t="s">
        <v>245</v>
      </c>
      <c r="U104" s="146"/>
      <c r="V104" s="147"/>
      <c r="W104" s="147"/>
      <c r="X104" s="147"/>
      <c r="Y104" s="148"/>
    </row>
    <row r="105" spans="1:25" ht="15" customHeight="1">
      <c r="A105" s="161"/>
      <c r="B105" s="168"/>
      <c r="C105" s="163" t="s">
        <v>266</v>
      </c>
      <c r="D105" s="185"/>
      <c r="E105" s="164"/>
      <c r="F105" s="164"/>
      <c r="G105" s="164"/>
      <c r="H105" s="164"/>
      <c r="I105" s="164"/>
      <c r="J105" s="164"/>
      <c r="K105" s="164"/>
      <c r="L105" s="164"/>
      <c r="M105" s="164"/>
      <c r="N105" s="164"/>
      <c r="O105" s="164"/>
      <c r="P105" s="164"/>
      <c r="Q105" s="164"/>
      <c r="R105" s="165"/>
      <c r="S105" s="165"/>
      <c r="T105" s="166"/>
      <c r="U105" s="146"/>
      <c r="V105" s="147"/>
      <c r="W105" s="147"/>
      <c r="X105" s="147"/>
      <c r="Y105" s="148"/>
    </row>
    <row r="106" spans="1:25" ht="15" customHeight="1">
      <c r="A106" s="177">
        <v>68</v>
      </c>
      <c r="B106" s="168"/>
      <c r="C106" s="186"/>
      <c r="D106" s="151" t="s">
        <v>267</v>
      </c>
      <c r="E106" s="178"/>
      <c r="F106" s="178"/>
      <c r="G106" s="178"/>
      <c r="H106" s="178"/>
      <c r="I106" s="178"/>
      <c r="J106" s="178"/>
      <c r="K106" s="178"/>
      <c r="L106" s="178"/>
      <c r="M106" s="178"/>
      <c r="N106" s="178"/>
      <c r="O106" s="178"/>
      <c r="P106" s="178"/>
      <c r="Q106" s="178"/>
      <c r="R106" s="166" t="s">
        <v>245</v>
      </c>
      <c r="S106" s="181" t="s">
        <v>245</v>
      </c>
      <c r="T106" s="166" t="s">
        <v>245</v>
      </c>
      <c r="U106" s="187" t="s">
        <v>268</v>
      </c>
      <c r="V106" s="188"/>
      <c r="W106" s="188"/>
      <c r="X106" s="188"/>
      <c r="Y106" s="189"/>
    </row>
    <row r="107" spans="1:25" ht="15" customHeight="1">
      <c r="A107" s="161">
        <v>69</v>
      </c>
      <c r="B107" s="168"/>
      <c r="C107" s="186"/>
      <c r="D107" s="144" t="s">
        <v>269</v>
      </c>
      <c r="E107" s="170"/>
      <c r="F107" s="170"/>
      <c r="G107" s="170"/>
      <c r="H107" s="170"/>
      <c r="I107" s="170"/>
      <c r="J107" s="170"/>
      <c r="K107" s="170"/>
      <c r="L107" s="170"/>
      <c r="M107" s="170"/>
      <c r="N107" s="170"/>
      <c r="O107" s="170"/>
      <c r="P107" s="170"/>
      <c r="Q107" s="145"/>
      <c r="R107" s="166" t="s">
        <v>245</v>
      </c>
      <c r="S107" s="181" t="s">
        <v>245</v>
      </c>
      <c r="T107" s="166" t="s">
        <v>245</v>
      </c>
      <c r="U107" s="187" t="s">
        <v>268</v>
      </c>
      <c r="V107" s="212"/>
      <c r="W107" s="212"/>
      <c r="X107" s="212"/>
      <c r="Y107" s="213"/>
    </row>
    <row r="108" spans="1:25" ht="15" customHeight="1">
      <c r="A108" s="161"/>
      <c r="B108" s="168"/>
      <c r="C108" s="163" t="s">
        <v>271</v>
      </c>
      <c r="D108" s="164"/>
      <c r="E108" s="164"/>
      <c r="F108" s="164"/>
      <c r="G108" s="164"/>
      <c r="H108" s="164"/>
      <c r="I108" s="164"/>
      <c r="J108" s="164"/>
      <c r="K108" s="164"/>
      <c r="L108" s="164"/>
      <c r="M108" s="164"/>
      <c r="N108" s="164"/>
      <c r="O108" s="164"/>
      <c r="P108" s="164"/>
      <c r="Q108" s="164"/>
      <c r="R108" s="165"/>
      <c r="S108" s="165"/>
      <c r="T108" s="166"/>
      <c r="U108" s="146"/>
      <c r="V108" s="147"/>
      <c r="W108" s="147"/>
      <c r="X108" s="147"/>
      <c r="Y108" s="148"/>
    </row>
    <row r="109" spans="1:25" ht="15" customHeight="1">
      <c r="A109" s="177">
        <v>70</v>
      </c>
      <c r="B109" s="168"/>
      <c r="C109" s="184"/>
      <c r="D109" s="144" t="s">
        <v>272</v>
      </c>
      <c r="E109" s="170"/>
      <c r="F109" s="170"/>
      <c r="G109" s="170"/>
      <c r="H109" s="170"/>
      <c r="I109" s="170"/>
      <c r="J109" s="170"/>
      <c r="K109" s="170"/>
      <c r="L109" s="170"/>
      <c r="M109" s="170"/>
      <c r="N109" s="170"/>
      <c r="O109" s="170"/>
      <c r="P109" s="170"/>
      <c r="Q109" s="170"/>
      <c r="R109" s="166" t="s">
        <v>245</v>
      </c>
      <c r="S109" s="181" t="s">
        <v>245</v>
      </c>
      <c r="T109" s="166" t="s">
        <v>245</v>
      </c>
      <c r="U109" s="144"/>
      <c r="V109" s="170"/>
      <c r="W109" s="170"/>
      <c r="X109" s="170"/>
      <c r="Y109" s="148"/>
    </row>
    <row r="110" spans="1:25" ht="15" customHeight="1">
      <c r="A110" s="161"/>
      <c r="B110" s="168"/>
      <c r="C110" s="163" t="s">
        <v>342</v>
      </c>
      <c r="D110" s="164"/>
      <c r="E110" s="164"/>
      <c r="F110" s="164"/>
      <c r="G110" s="164"/>
      <c r="H110" s="164"/>
      <c r="I110" s="164"/>
      <c r="J110" s="164"/>
      <c r="K110" s="164"/>
      <c r="L110" s="164"/>
      <c r="M110" s="164"/>
      <c r="N110" s="164"/>
      <c r="O110" s="164"/>
      <c r="P110" s="164"/>
      <c r="Q110" s="164"/>
      <c r="R110" s="165"/>
      <c r="S110" s="165"/>
      <c r="T110" s="166"/>
      <c r="U110" s="146"/>
      <c r="V110" s="147"/>
      <c r="W110" s="147"/>
      <c r="X110" s="147"/>
      <c r="Y110" s="148"/>
    </row>
    <row r="111" spans="1:25" ht="15" customHeight="1">
      <c r="A111" s="177">
        <v>71</v>
      </c>
      <c r="B111" s="168"/>
      <c r="C111" s="184"/>
      <c r="D111" s="146" t="s">
        <v>343</v>
      </c>
      <c r="E111" s="147"/>
      <c r="F111" s="147"/>
      <c r="G111" s="147"/>
      <c r="H111" s="147"/>
      <c r="I111" s="147"/>
      <c r="J111" s="147"/>
      <c r="K111" s="147"/>
      <c r="L111" s="147"/>
      <c r="M111" s="147"/>
      <c r="N111" s="147"/>
      <c r="O111" s="147"/>
      <c r="P111" s="147"/>
      <c r="Q111" s="147"/>
      <c r="R111" s="166" t="s">
        <v>245</v>
      </c>
      <c r="S111" s="181" t="s">
        <v>245</v>
      </c>
      <c r="T111" s="166" t="s">
        <v>245</v>
      </c>
      <c r="U111" s="146"/>
      <c r="V111" s="147"/>
      <c r="W111" s="147"/>
      <c r="X111" s="147"/>
      <c r="Y111" s="148"/>
    </row>
    <row r="112" spans="1:25" ht="15" customHeight="1">
      <c r="A112" s="161"/>
      <c r="B112" s="168"/>
      <c r="C112" s="163" t="s">
        <v>344</v>
      </c>
      <c r="D112" s="164"/>
      <c r="E112" s="164"/>
      <c r="F112" s="164"/>
      <c r="G112" s="164"/>
      <c r="H112" s="164"/>
      <c r="I112" s="164"/>
      <c r="J112" s="164"/>
      <c r="K112" s="164"/>
      <c r="L112" s="164"/>
      <c r="M112" s="164"/>
      <c r="N112" s="164"/>
      <c r="O112" s="164"/>
      <c r="P112" s="164"/>
      <c r="Q112" s="164"/>
      <c r="R112" s="165"/>
      <c r="S112" s="165"/>
      <c r="T112" s="166"/>
      <c r="U112" s="146"/>
      <c r="V112" s="147"/>
      <c r="W112" s="147"/>
      <c r="X112" s="147"/>
      <c r="Y112" s="148"/>
    </row>
    <row r="113" spans="1:25" ht="15" customHeight="1">
      <c r="A113" s="177">
        <v>72</v>
      </c>
      <c r="B113" s="168"/>
      <c r="C113" s="169"/>
      <c r="D113" s="146" t="s">
        <v>345</v>
      </c>
      <c r="E113" s="147"/>
      <c r="F113" s="147"/>
      <c r="G113" s="147"/>
      <c r="H113" s="147"/>
      <c r="I113" s="147"/>
      <c r="J113" s="147"/>
      <c r="K113" s="147"/>
      <c r="L113" s="147"/>
      <c r="M113" s="147"/>
      <c r="N113" s="147"/>
      <c r="O113" s="147"/>
      <c r="P113" s="147"/>
      <c r="Q113" s="147"/>
      <c r="R113" s="166" t="s">
        <v>245</v>
      </c>
      <c r="S113" s="181" t="s">
        <v>245</v>
      </c>
      <c r="T113" s="166" t="s">
        <v>245</v>
      </c>
      <c r="U113" s="146"/>
      <c r="V113" s="147"/>
      <c r="W113" s="147"/>
      <c r="X113" s="147"/>
      <c r="Y113" s="148"/>
    </row>
    <row r="114" spans="1:25" ht="15" customHeight="1">
      <c r="A114" s="161"/>
      <c r="B114" s="162" t="s">
        <v>346</v>
      </c>
      <c r="C114" s="163" t="s">
        <v>337</v>
      </c>
      <c r="D114" s="169"/>
      <c r="E114" s="169"/>
      <c r="F114" s="169"/>
      <c r="G114" s="169"/>
      <c r="H114" s="169"/>
      <c r="I114" s="169"/>
      <c r="J114" s="169"/>
      <c r="K114" s="169"/>
      <c r="L114" s="169"/>
      <c r="M114" s="169"/>
      <c r="N114" s="169"/>
      <c r="O114" s="169"/>
      <c r="P114" s="169"/>
      <c r="Q114" s="169"/>
      <c r="R114" s="190"/>
      <c r="S114" s="165"/>
      <c r="T114" s="167"/>
      <c r="U114" s="149"/>
      <c r="V114" s="183"/>
      <c r="W114" s="183"/>
      <c r="X114" s="183"/>
      <c r="Y114" s="148"/>
    </row>
    <row r="115" spans="1:25" ht="15" customHeight="1">
      <c r="A115" s="177">
        <v>73</v>
      </c>
      <c r="B115" s="168"/>
      <c r="C115" s="184"/>
      <c r="D115" s="146" t="s">
        <v>347</v>
      </c>
      <c r="E115" s="147"/>
      <c r="F115" s="147"/>
      <c r="G115" s="147"/>
      <c r="H115" s="147"/>
      <c r="I115" s="147"/>
      <c r="J115" s="147"/>
      <c r="K115" s="147"/>
      <c r="L115" s="147"/>
      <c r="M115" s="147"/>
      <c r="N115" s="147"/>
      <c r="O115" s="147"/>
      <c r="P115" s="147"/>
      <c r="Q115" s="147"/>
      <c r="R115" s="166" t="s">
        <v>245</v>
      </c>
      <c r="S115" s="181" t="s">
        <v>245</v>
      </c>
      <c r="T115" s="166" t="s">
        <v>245</v>
      </c>
      <c r="U115" s="144"/>
      <c r="V115" s="147"/>
      <c r="W115" s="147"/>
      <c r="X115" s="147"/>
      <c r="Y115" s="148"/>
    </row>
    <row r="116" spans="1:25" ht="15" customHeight="1">
      <c r="A116" s="161"/>
      <c r="B116" s="168"/>
      <c r="C116" s="163" t="s">
        <v>271</v>
      </c>
      <c r="D116" s="164"/>
      <c r="E116" s="164"/>
      <c r="F116" s="164"/>
      <c r="G116" s="164"/>
      <c r="H116" s="164"/>
      <c r="I116" s="164"/>
      <c r="J116" s="164"/>
      <c r="K116" s="164"/>
      <c r="L116" s="164"/>
      <c r="M116" s="164"/>
      <c r="N116" s="164"/>
      <c r="O116" s="164"/>
      <c r="P116" s="164"/>
      <c r="Q116" s="164"/>
      <c r="R116" s="165"/>
      <c r="S116" s="165"/>
      <c r="T116" s="166"/>
      <c r="U116" s="146"/>
      <c r="V116" s="147"/>
      <c r="W116" s="147"/>
      <c r="X116" s="147"/>
      <c r="Y116" s="148"/>
    </row>
    <row r="117" spans="1:25" ht="15" customHeight="1">
      <c r="A117" s="177">
        <v>74</v>
      </c>
      <c r="B117" s="168"/>
      <c r="C117" s="184"/>
      <c r="D117" s="144" t="s">
        <v>272</v>
      </c>
      <c r="E117" s="170"/>
      <c r="F117" s="170"/>
      <c r="G117" s="170"/>
      <c r="H117" s="170"/>
      <c r="I117" s="170"/>
      <c r="J117" s="170"/>
      <c r="K117" s="170"/>
      <c r="L117" s="170"/>
      <c r="M117" s="170"/>
      <c r="N117" s="170"/>
      <c r="O117" s="170"/>
      <c r="P117" s="170"/>
      <c r="Q117" s="170"/>
      <c r="R117" s="166" t="s">
        <v>245</v>
      </c>
      <c r="S117" s="171" t="s">
        <v>245</v>
      </c>
      <c r="T117" s="166" t="s">
        <v>245</v>
      </c>
      <c r="U117" s="144"/>
      <c r="V117" s="170"/>
      <c r="W117" s="170"/>
      <c r="X117" s="170"/>
      <c r="Y117" s="148"/>
    </row>
    <row r="118" spans="1:25" ht="15" customHeight="1">
      <c r="A118" s="161"/>
      <c r="B118" s="168"/>
      <c r="C118" s="163" t="s">
        <v>327</v>
      </c>
      <c r="D118" s="164"/>
      <c r="E118" s="164"/>
      <c r="F118" s="164"/>
      <c r="G118" s="164"/>
      <c r="H118" s="164"/>
      <c r="I118" s="164"/>
      <c r="J118" s="164"/>
      <c r="K118" s="164"/>
      <c r="L118" s="164"/>
      <c r="M118" s="164"/>
      <c r="N118" s="164"/>
      <c r="O118" s="164"/>
      <c r="P118" s="164"/>
      <c r="Q118" s="164"/>
      <c r="R118" s="165"/>
      <c r="S118" s="165"/>
      <c r="T118" s="166"/>
      <c r="U118" s="146"/>
      <c r="V118" s="147"/>
      <c r="W118" s="147"/>
      <c r="X118" s="147"/>
      <c r="Y118" s="148"/>
    </row>
    <row r="119" spans="1:25" ht="15" customHeight="1">
      <c r="A119" s="177">
        <v>75</v>
      </c>
      <c r="B119" s="168"/>
      <c r="C119" s="186"/>
      <c r="D119" s="144" t="s">
        <v>348</v>
      </c>
      <c r="E119" s="170"/>
      <c r="F119" s="170"/>
      <c r="G119" s="170"/>
      <c r="H119" s="170"/>
      <c r="I119" s="170"/>
      <c r="J119" s="170"/>
      <c r="K119" s="170"/>
      <c r="L119" s="170"/>
      <c r="M119" s="170"/>
      <c r="N119" s="170"/>
      <c r="O119" s="170"/>
      <c r="P119" s="170"/>
      <c r="Q119" s="170"/>
      <c r="R119" s="166" t="s">
        <v>245</v>
      </c>
      <c r="S119" s="181" t="s">
        <v>245</v>
      </c>
      <c r="T119" s="166" t="s">
        <v>245</v>
      </c>
      <c r="U119" s="144"/>
      <c r="V119" s="170"/>
      <c r="W119" s="170"/>
      <c r="X119" s="170"/>
      <c r="Y119" s="148"/>
    </row>
    <row r="120" spans="1:25" ht="15" customHeight="1">
      <c r="A120" s="166">
        <v>76</v>
      </c>
      <c r="B120" s="168"/>
      <c r="C120" s="184"/>
      <c r="D120" s="144" t="s">
        <v>349</v>
      </c>
      <c r="E120" s="170"/>
      <c r="F120" s="170"/>
      <c r="G120" s="170"/>
      <c r="H120" s="170"/>
      <c r="I120" s="170"/>
      <c r="J120" s="170"/>
      <c r="K120" s="170"/>
      <c r="L120" s="170"/>
      <c r="M120" s="170"/>
      <c r="N120" s="170"/>
      <c r="O120" s="170"/>
      <c r="P120" s="170"/>
      <c r="Q120" s="170"/>
      <c r="R120" s="166" t="s">
        <v>245</v>
      </c>
      <c r="S120" s="181" t="s">
        <v>245</v>
      </c>
      <c r="T120" s="166" t="s">
        <v>245</v>
      </c>
      <c r="U120" s="155" t="s">
        <v>268</v>
      </c>
      <c r="V120" s="212"/>
      <c r="W120" s="212"/>
      <c r="X120" s="212"/>
      <c r="Y120" s="189"/>
    </row>
    <row r="121" spans="1:25" ht="15" customHeight="1">
      <c r="A121" s="161"/>
      <c r="B121" s="168"/>
      <c r="C121" s="163" t="s">
        <v>350</v>
      </c>
      <c r="D121" s="164"/>
      <c r="E121" s="164"/>
      <c r="F121" s="164"/>
      <c r="G121" s="164"/>
      <c r="H121" s="164"/>
      <c r="I121" s="164"/>
      <c r="J121" s="164"/>
      <c r="K121" s="164"/>
      <c r="L121" s="164"/>
      <c r="M121" s="164"/>
      <c r="N121" s="164"/>
      <c r="O121" s="164"/>
      <c r="P121" s="164"/>
      <c r="Q121" s="164"/>
      <c r="R121" s="165"/>
      <c r="S121" s="165"/>
      <c r="T121" s="166"/>
      <c r="U121" s="146"/>
      <c r="V121" s="147"/>
      <c r="W121" s="147"/>
      <c r="X121" s="147"/>
      <c r="Y121" s="148"/>
    </row>
    <row r="122" spans="1:25" ht="15" customHeight="1">
      <c r="A122" s="177">
        <v>77</v>
      </c>
      <c r="B122" s="168"/>
      <c r="C122" s="169"/>
      <c r="D122" s="144" t="s">
        <v>351</v>
      </c>
      <c r="E122" s="170"/>
      <c r="F122" s="170"/>
      <c r="G122" s="170"/>
      <c r="H122" s="170"/>
      <c r="I122" s="170"/>
      <c r="J122" s="170"/>
      <c r="K122" s="170"/>
      <c r="L122" s="170"/>
      <c r="M122" s="170"/>
      <c r="N122" s="170"/>
      <c r="O122" s="170"/>
      <c r="P122" s="170"/>
      <c r="Q122" s="170"/>
      <c r="R122" s="166" t="s">
        <v>245</v>
      </c>
      <c r="S122" s="171" t="s">
        <v>245</v>
      </c>
      <c r="T122" s="166" t="s">
        <v>245</v>
      </c>
      <c r="U122" s="144"/>
      <c r="V122" s="170"/>
      <c r="W122" s="170"/>
      <c r="X122" s="170"/>
      <c r="Y122" s="148"/>
    </row>
    <row r="123" spans="1:25" ht="15" customHeight="1">
      <c r="A123" s="166">
        <v>78</v>
      </c>
      <c r="B123" s="210"/>
      <c r="C123" s="209"/>
      <c r="D123" s="146" t="s">
        <v>352</v>
      </c>
      <c r="E123" s="147"/>
      <c r="F123" s="147"/>
      <c r="G123" s="147"/>
      <c r="H123" s="147"/>
      <c r="I123" s="147"/>
      <c r="J123" s="147"/>
      <c r="K123" s="147"/>
      <c r="L123" s="147"/>
      <c r="M123" s="147"/>
      <c r="N123" s="147"/>
      <c r="O123" s="147"/>
      <c r="P123" s="147"/>
      <c r="Q123" s="147"/>
      <c r="R123" s="166" t="s">
        <v>245</v>
      </c>
      <c r="S123" s="181" t="s">
        <v>245</v>
      </c>
      <c r="T123" s="166" t="s">
        <v>245</v>
      </c>
      <c r="U123" s="144"/>
      <c r="V123" s="147"/>
      <c r="W123" s="147"/>
      <c r="X123" s="147"/>
      <c r="Y123" s="148"/>
    </row>
    <row r="124" spans="1:25" ht="15" customHeight="1">
      <c r="A124" s="161"/>
      <c r="B124" s="162" t="s">
        <v>353</v>
      </c>
      <c r="C124" s="203" t="s">
        <v>354</v>
      </c>
      <c r="D124" s="203"/>
      <c r="E124" s="203"/>
      <c r="F124" s="203"/>
      <c r="G124" s="203"/>
      <c r="H124" s="203"/>
      <c r="I124" s="203"/>
      <c r="J124" s="203"/>
      <c r="K124" s="203"/>
      <c r="L124" s="203"/>
      <c r="M124" s="203"/>
      <c r="N124" s="203"/>
      <c r="O124" s="203"/>
      <c r="P124" s="203"/>
      <c r="Q124" s="203"/>
      <c r="R124" s="165"/>
      <c r="S124" s="165"/>
      <c r="T124" s="161"/>
      <c r="U124" s="144"/>
      <c r="V124" s="170"/>
      <c r="W124" s="170"/>
      <c r="X124" s="170"/>
      <c r="Y124" s="148"/>
    </row>
    <row r="125" spans="1:25" ht="15" customHeight="1">
      <c r="A125" s="177">
        <v>79</v>
      </c>
      <c r="B125" s="168" t="s">
        <v>355</v>
      </c>
      <c r="C125" s="169"/>
      <c r="D125" s="146" t="s">
        <v>356</v>
      </c>
      <c r="E125" s="147"/>
      <c r="F125" s="147"/>
      <c r="G125" s="147"/>
      <c r="H125" s="147"/>
      <c r="I125" s="147"/>
      <c r="J125" s="147"/>
      <c r="K125" s="147"/>
      <c r="L125" s="147"/>
      <c r="M125" s="147"/>
      <c r="N125" s="147"/>
      <c r="O125" s="147"/>
      <c r="P125" s="147"/>
      <c r="Q125" s="147"/>
      <c r="R125" s="166" t="s">
        <v>245</v>
      </c>
      <c r="S125" s="181" t="s">
        <v>245</v>
      </c>
      <c r="T125" s="166" t="s">
        <v>245</v>
      </c>
      <c r="U125" s="146"/>
      <c r="V125" s="147"/>
      <c r="W125" s="147"/>
      <c r="X125" s="147"/>
      <c r="Y125" s="148"/>
    </row>
    <row r="126" spans="1:25" ht="15" customHeight="1">
      <c r="A126" s="166">
        <v>80</v>
      </c>
      <c r="B126" s="168"/>
      <c r="C126" s="169"/>
      <c r="D126" s="146" t="s">
        <v>357</v>
      </c>
      <c r="E126" s="147"/>
      <c r="F126" s="147"/>
      <c r="G126" s="147"/>
      <c r="H126" s="147"/>
      <c r="I126" s="147"/>
      <c r="J126" s="147"/>
      <c r="K126" s="147"/>
      <c r="L126" s="147"/>
      <c r="M126" s="147"/>
      <c r="N126" s="147"/>
      <c r="O126" s="147"/>
      <c r="P126" s="147"/>
      <c r="Q126" s="147"/>
      <c r="R126" s="166" t="s">
        <v>245</v>
      </c>
      <c r="S126" s="181" t="s">
        <v>245</v>
      </c>
      <c r="T126" s="166" t="s">
        <v>245</v>
      </c>
      <c r="U126" s="146"/>
      <c r="V126" s="147"/>
      <c r="W126" s="147"/>
      <c r="X126" s="147"/>
      <c r="Y126" s="148"/>
    </row>
    <row r="127" spans="1:25" ht="15" customHeight="1">
      <c r="A127" s="166">
        <v>81</v>
      </c>
      <c r="B127" s="168"/>
      <c r="C127" s="169"/>
      <c r="D127" s="146" t="s">
        <v>358</v>
      </c>
      <c r="E127" s="147"/>
      <c r="F127" s="147"/>
      <c r="G127" s="147"/>
      <c r="H127" s="147"/>
      <c r="I127" s="147"/>
      <c r="J127" s="147"/>
      <c r="K127" s="147"/>
      <c r="L127" s="147"/>
      <c r="M127" s="147"/>
      <c r="N127" s="147"/>
      <c r="O127" s="147"/>
      <c r="P127" s="147"/>
      <c r="Q127" s="147"/>
      <c r="R127" s="166" t="s">
        <v>245</v>
      </c>
      <c r="S127" s="181" t="s">
        <v>245</v>
      </c>
      <c r="T127" s="166" t="s">
        <v>245</v>
      </c>
      <c r="U127" s="146"/>
      <c r="V127" s="147"/>
      <c r="W127" s="147"/>
      <c r="X127" s="147"/>
      <c r="Y127" s="148"/>
    </row>
    <row r="128" spans="1:25" ht="15" customHeight="1">
      <c r="A128" s="161"/>
      <c r="B128" s="168"/>
      <c r="C128" s="163" t="s">
        <v>359</v>
      </c>
      <c r="D128" s="169"/>
      <c r="E128" s="169"/>
      <c r="F128" s="169"/>
      <c r="G128" s="169"/>
      <c r="H128" s="169"/>
      <c r="I128" s="169"/>
      <c r="J128" s="169"/>
      <c r="K128" s="169"/>
      <c r="L128" s="169"/>
      <c r="M128" s="169"/>
      <c r="N128" s="169"/>
      <c r="O128" s="169"/>
      <c r="P128" s="169"/>
      <c r="Q128" s="169"/>
      <c r="R128" s="165"/>
      <c r="S128" s="165"/>
      <c r="T128" s="167"/>
      <c r="U128" s="149"/>
      <c r="V128" s="183"/>
      <c r="W128" s="183"/>
      <c r="X128" s="183"/>
      <c r="Y128" s="148"/>
    </row>
    <row r="129" spans="1:25" ht="15" customHeight="1">
      <c r="A129" s="177">
        <v>82</v>
      </c>
      <c r="B129" s="168"/>
      <c r="C129" s="184"/>
      <c r="D129" s="146" t="s">
        <v>360</v>
      </c>
      <c r="E129" s="147"/>
      <c r="F129" s="147"/>
      <c r="G129" s="147"/>
      <c r="H129" s="147"/>
      <c r="I129" s="147"/>
      <c r="J129" s="147"/>
      <c r="K129" s="147"/>
      <c r="L129" s="147"/>
      <c r="M129" s="147"/>
      <c r="N129" s="147"/>
      <c r="O129" s="147"/>
      <c r="P129" s="147"/>
      <c r="Q129" s="147"/>
      <c r="R129" s="166" t="s">
        <v>245</v>
      </c>
      <c r="S129" s="181" t="s">
        <v>245</v>
      </c>
      <c r="T129" s="166" t="s">
        <v>245</v>
      </c>
      <c r="U129" s="146"/>
      <c r="V129" s="147"/>
      <c r="W129" s="147"/>
      <c r="X129" s="147"/>
      <c r="Y129" s="148"/>
    </row>
    <row r="130" spans="1:25" ht="15" customHeight="1">
      <c r="A130" s="161"/>
      <c r="B130" s="168"/>
      <c r="C130" s="163" t="s">
        <v>361</v>
      </c>
      <c r="D130" s="164"/>
      <c r="E130" s="164"/>
      <c r="F130" s="164"/>
      <c r="G130" s="164"/>
      <c r="H130" s="164"/>
      <c r="I130" s="164"/>
      <c r="J130" s="164"/>
      <c r="K130" s="164"/>
      <c r="L130" s="164"/>
      <c r="M130" s="164"/>
      <c r="N130" s="164"/>
      <c r="O130" s="164"/>
      <c r="P130" s="164"/>
      <c r="Q130" s="164"/>
      <c r="R130" s="165"/>
      <c r="S130" s="165"/>
      <c r="T130" s="166"/>
      <c r="U130" s="146"/>
      <c r="V130" s="147"/>
      <c r="W130" s="147"/>
      <c r="X130" s="147"/>
      <c r="Y130" s="148"/>
    </row>
    <row r="131" spans="1:25" ht="15" customHeight="1">
      <c r="A131" s="167"/>
      <c r="B131" s="168"/>
      <c r="C131" s="169"/>
      <c r="D131" s="144" t="s">
        <v>362</v>
      </c>
      <c r="E131" s="170"/>
      <c r="F131" s="170"/>
      <c r="G131" s="170"/>
      <c r="H131" s="170"/>
      <c r="I131" s="170"/>
      <c r="J131" s="170"/>
      <c r="K131" s="170"/>
      <c r="L131" s="170"/>
      <c r="M131" s="170"/>
      <c r="N131" s="170"/>
      <c r="O131" s="170"/>
      <c r="P131" s="170"/>
      <c r="Q131" s="170"/>
      <c r="R131" s="161" t="s">
        <v>245</v>
      </c>
      <c r="S131" s="171" t="s">
        <v>245</v>
      </c>
      <c r="T131" s="161" t="s">
        <v>245</v>
      </c>
      <c r="U131" s="144"/>
      <c r="V131" s="170"/>
      <c r="W131" s="170"/>
      <c r="X131" s="170"/>
      <c r="Y131" s="145"/>
    </row>
    <row r="132" spans="1:25" ht="15" customHeight="1">
      <c r="A132" s="177">
        <v>83</v>
      </c>
      <c r="B132" s="168"/>
      <c r="C132" s="186"/>
      <c r="D132" s="151" t="s">
        <v>363</v>
      </c>
      <c r="E132" s="178"/>
      <c r="F132" s="178"/>
      <c r="G132" s="178"/>
      <c r="H132" s="178"/>
      <c r="I132" s="178"/>
      <c r="J132" s="178"/>
      <c r="K132" s="178"/>
      <c r="L132" s="178"/>
      <c r="M132" s="178"/>
      <c r="N132" s="178"/>
      <c r="O132" s="178"/>
      <c r="P132" s="178"/>
      <c r="Q132" s="178"/>
      <c r="R132" s="177"/>
      <c r="S132" s="179"/>
      <c r="T132" s="177"/>
      <c r="U132" s="151"/>
      <c r="V132" s="178"/>
      <c r="W132" s="178"/>
      <c r="X132" s="178"/>
      <c r="Y132" s="152"/>
    </row>
    <row r="133" spans="1:25" ht="15" customHeight="1">
      <c r="A133" s="166">
        <v>84</v>
      </c>
      <c r="B133" s="210"/>
      <c r="C133" s="184"/>
      <c r="D133" s="146" t="s">
        <v>364</v>
      </c>
      <c r="E133" s="147"/>
      <c r="F133" s="147"/>
      <c r="G133" s="147"/>
      <c r="H133" s="147"/>
      <c r="I133" s="147"/>
      <c r="J133" s="147"/>
      <c r="K133" s="147"/>
      <c r="L133" s="147"/>
      <c r="M133" s="147"/>
      <c r="N133" s="147"/>
      <c r="O133" s="147"/>
      <c r="P133" s="147"/>
      <c r="Q133" s="147"/>
      <c r="R133" s="166" t="s">
        <v>245</v>
      </c>
      <c r="S133" s="181" t="s">
        <v>245</v>
      </c>
      <c r="T133" s="166" t="s">
        <v>245</v>
      </c>
      <c r="U133" s="146"/>
      <c r="V133" s="147"/>
      <c r="W133" s="147"/>
      <c r="X133" s="147"/>
      <c r="Y133" s="148"/>
    </row>
    <row r="134" spans="1:25" ht="15" customHeight="1">
      <c r="A134" s="161"/>
      <c r="B134" s="162" t="s">
        <v>273</v>
      </c>
      <c r="C134" s="169" t="s">
        <v>273</v>
      </c>
      <c r="D134" s="169"/>
      <c r="E134" s="169"/>
      <c r="F134" s="169"/>
      <c r="G134" s="169"/>
      <c r="H134" s="169"/>
      <c r="I134" s="169"/>
      <c r="J134" s="169"/>
      <c r="K134" s="169"/>
      <c r="L134" s="169"/>
      <c r="M134" s="169"/>
      <c r="N134" s="169"/>
      <c r="O134" s="169"/>
      <c r="P134" s="169"/>
      <c r="Q134" s="169"/>
      <c r="R134" s="165"/>
      <c r="S134" s="165"/>
      <c r="T134" s="167"/>
      <c r="U134" s="149"/>
      <c r="V134" s="183"/>
      <c r="W134" s="183"/>
      <c r="X134" s="183"/>
      <c r="Y134" s="148"/>
    </row>
    <row r="135" spans="1:25" ht="15" customHeight="1">
      <c r="A135" s="177">
        <v>85</v>
      </c>
      <c r="B135" s="168"/>
      <c r="C135" s="169"/>
      <c r="D135" s="146" t="s">
        <v>365</v>
      </c>
      <c r="E135" s="147"/>
      <c r="F135" s="147"/>
      <c r="G135" s="147"/>
      <c r="H135" s="147"/>
      <c r="I135" s="147"/>
      <c r="J135" s="147"/>
      <c r="K135" s="147"/>
      <c r="L135" s="147"/>
      <c r="M135" s="147"/>
      <c r="N135" s="147"/>
      <c r="O135" s="147"/>
      <c r="P135" s="147"/>
      <c r="Q135" s="147"/>
      <c r="R135" s="166" t="s">
        <v>245</v>
      </c>
      <c r="S135" s="181" t="s">
        <v>245</v>
      </c>
      <c r="T135" s="166" t="s">
        <v>245</v>
      </c>
      <c r="U135" s="146"/>
      <c r="V135" s="147"/>
      <c r="W135" s="147"/>
      <c r="X135" s="147"/>
      <c r="Y135" s="148"/>
    </row>
    <row r="136" spans="1:25" ht="15" customHeight="1">
      <c r="A136" s="161">
        <v>86</v>
      </c>
      <c r="B136" s="168"/>
      <c r="C136" s="169"/>
      <c r="D136" s="144" t="s">
        <v>366</v>
      </c>
      <c r="E136" s="170"/>
      <c r="F136" s="170"/>
      <c r="G136" s="170"/>
      <c r="H136" s="170"/>
      <c r="I136" s="170"/>
      <c r="J136" s="170"/>
      <c r="K136" s="170"/>
      <c r="L136" s="170"/>
      <c r="M136" s="170"/>
      <c r="N136" s="170"/>
      <c r="O136" s="170"/>
      <c r="P136" s="170"/>
      <c r="Q136" s="170"/>
      <c r="R136" s="219" t="s">
        <v>245</v>
      </c>
      <c r="S136" s="171" t="s">
        <v>245</v>
      </c>
      <c r="T136" s="161" t="s">
        <v>245</v>
      </c>
      <c r="U136" s="212" t="s">
        <v>268</v>
      </c>
      <c r="V136" s="212"/>
      <c r="W136" s="212"/>
      <c r="X136" s="212"/>
      <c r="Y136" s="213"/>
    </row>
    <row r="137" spans="1:25" ht="15" customHeight="1">
      <c r="A137" s="166">
        <v>87</v>
      </c>
      <c r="B137" s="168"/>
      <c r="C137" s="169"/>
      <c r="D137" s="172" t="s">
        <v>367</v>
      </c>
      <c r="E137" s="173"/>
      <c r="F137" s="173"/>
      <c r="G137" s="173"/>
      <c r="H137" s="173"/>
      <c r="I137" s="173"/>
      <c r="J137" s="173"/>
      <c r="K137" s="173"/>
      <c r="L137" s="173"/>
      <c r="M137" s="173"/>
      <c r="N137" s="173"/>
      <c r="O137" s="173"/>
      <c r="P137" s="173"/>
      <c r="Q137" s="173"/>
      <c r="R137" s="175" t="s">
        <v>245</v>
      </c>
      <c r="S137" s="176" t="s">
        <v>245</v>
      </c>
      <c r="T137" s="220" t="s">
        <v>245</v>
      </c>
      <c r="U137" s="221" t="s">
        <v>268</v>
      </c>
      <c r="V137" s="221"/>
      <c r="W137" s="221"/>
      <c r="X137" s="221"/>
      <c r="Y137" s="222"/>
    </row>
    <row r="138" spans="1:25" ht="15" customHeight="1">
      <c r="A138" s="177">
        <v>88</v>
      </c>
      <c r="B138" s="210"/>
      <c r="C138" s="184"/>
      <c r="D138" s="151" t="s">
        <v>368</v>
      </c>
      <c r="E138" s="178"/>
      <c r="F138" s="178"/>
      <c r="G138" s="178"/>
      <c r="H138" s="178"/>
      <c r="I138" s="178"/>
      <c r="J138" s="178"/>
      <c r="K138" s="178"/>
      <c r="L138" s="178"/>
      <c r="M138" s="178"/>
      <c r="N138" s="178"/>
      <c r="O138" s="178"/>
      <c r="P138" s="178"/>
      <c r="Q138" s="178"/>
      <c r="R138" s="167" t="s">
        <v>245</v>
      </c>
      <c r="S138" s="179" t="s">
        <v>245</v>
      </c>
      <c r="T138" s="223" t="s">
        <v>245</v>
      </c>
      <c r="U138" s="188" t="s">
        <v>268</v>
      </c>
      <c r="V138" s="188"/>
      <c r="W138" s="188"/>
      <c r="X138" s="188"/>
      <c r="Y138" s="224"/>
    </row>
    <row r="139" spans="1:25" ht="15" customHeight="1">
      <c r="A139" s="161"/>
      <c r="B139" s="162" t="s">
        <v>369</v>
      </c>
      <c r="C139" s="163" t="s">
        <v>370</v>
      </c>
      <c r="D139" s="185"/>
      <c r="E139" s="164"/>
      <c r="F139" s="164"/>
      <c r="G139" s="164"/>
      <c r="H139" s="164"/>
      <c r="I139" s="164"/>
      <c r="J139" s="164"/>
      <c r="K139" s="164"/>
      <c r="L139" s="164"/>
      <c r="M139" s="164"/>
      <c r="N139" s="164"/>
      <c r="O139" s="164"/>
      <c r="P139" s="164"/>
      <c r="Q139" s="164"/>
      <c r="R139" s="165"/>
      <c r="S139" s="165"/>
      <c r="T139" s="166"/>
      <c r="U139" s="146"/>
      <c r="V139" s="147"/>
      <c r="W139" s="147"/>
      <c r="X139" s="147"/>
      <c r="Y139" s="148"/>
    </row>
    <row r="140" spans="1:25" ht="15" customHeight="1">
      <c r="A140" s="177">
        <v>89</v>
      </c>
      <c r="B140" s="168" t="s">
        <v>371</v>
      </c>
      <c r="C140" s="186"/>
      <c r="D140" s="151" t="s">
        <v>372</v>
      </c>
      <c r="E140" s="178"/>
      <c r="F140" s="178"/>
      <c r="G140" s="178"/>
      <c r="H140" s="178"/>
      <c r="I140" s="178"/>
      <c r="J140" s="178"/>
      <c r="K140" s="178"/>
      <c r="L140" s="178"/>
      <c r="M140" s="178"/>
      <c r="N140" s="178"/>
      <c r="O140" s="178"/>
      <c r="P140" s="178"/>
      <c r="Q140" s="178"/>
      <c r="R140" s="166" t="s">
        <v>245</v>
      </c>
      <c r="S140" s="179" t="s">
        <v>245</v>
      </c>
      <c r="T140" s="166" t="s">
        <v>245</v>
      </c>
      <c r="U140" s="187" t="s">
        <v>268</v>
      </c>
      <c r="V140" s="188"/>
      <c r="W140" s="188"/>
      <c r="X140" s="188"/>
      <c r="Y140" s="189"/>
    </row>
    <row r="141" spans="1:25" ht="15" customHeight="1">
      <c r="A141" s="161">
        <v>90</v>
      </c>
      <c r="B141" s="168"/>
      <c r="C141" s="186"/>
      <c r="D141" s="144" t="s">
        <v>373</v>
      </c>
      <c r="E141" s="170"/>
      <c r="F141" s="170"/>
      <c r="G141" s="170"/>
      <c r="H141" s="170"/>
      <c r="I141" s="170"/>
      <c r="J141" s="170"/>
      <c r="K141" s="170"/>
      <c r="L141" s="170"/>
      <c r="M141" s="170"/>
      <c r="N141" s="170"/>
      <c r="O141" s="170"/>
      <c r="P141" s="170"/>
      <c r="Q141" s="145"/>
      <c r="R141" s="161" t="s">
        <v>245</v>
      </c>
      <c r="S141" s="171" t="s">
        <v>245</v>
      </c>
      <c r="T141" s="166" t="s">
        <v>245</v>
      </c>
      <c r="U141" s="187" t="s">
        <v>268</v>
      </c>
      <c r="V141" s="212"/>
      <c r="W141" s="212"/>
      <c r="X141" s="212"/>
      <c r="Y141" s="213"/>
    </row>
    <row r="142" spans="1:25" ht="15" customHeight="1">
      <c r="A142" s="161"/>
      <c r="B142" s="168"/>
      <c r="C142" s="163" t="s">
        <v>374</v>
      </c>
      <c r="D142" s="164"/>
      <c r="E142" s="164"/>
      <c r="F142" s="164"/>
      <c r="G142" s="164"/>
      <c r="H142" s="164"/>
      <c r="I142" s="164"/>
      <c r="J142" s="164"/>
      <c r="K142" s="164"/>
      <c r="L142" s="164"/>
      <c r="M142" s="164"/>
      <c r="N142" s="164"/>
      <c r="O142" s="164"/>
      <c r="P142" s="164"/>
      <c r="Q142" s="164"/>
      <c r="R142" s="165"/>
      <c r="S142" s="165"/>
      <c r="T142" s="166"/>
      <c r="U142" s="146"/>
      <c r="V142" s="147"/>
      <c r="W142" s="147"/>
      <c r="X142" s="147"/>
      <c r="Y142" s="148"/>
    </row>
    <row r="143" spans="1:25" ht="15" customHeight="1">
      <c r="A143" s="177">
        <v>91</v>
      </c>
      <c r="B143" s="168"/>
      <c r="C143" s="184"/>
      <c r="D143" s="144" t="s">
        <v>375</v>
      </c>
      <c r="E143" s="170"/>
      <c r="F143" s="170"/>
      <c r="G143" s="170"/>
      <c r="H143" s="170"/>
      <c r="I143" s="170"/>
      <c r="J143" s="170"/>
      <c r="K143" s="170"/>
      <c r="L143" s="170"/>
      <c r="M143" s="170"/>
      <c r="N143" s="170"/>
      <c r="O143" s="170"/>
      <c r="P143" s="170"/>
      <c r="Q143" s="170"/>
      <c r="R143" s="166" t="s">
        <v>245</v>
      </c>
      <c r="S143" s="171" t="s">
        <v>245</v>
      </c>
      <c r="T143" s="166" t="s">
        <v>245</v>
      </c>
      <c r="U143" s="144"/>
      <c r="V143" s="170"/>
      <c r="W143" s="170"/>
      <c r="X143" s="170"/>
      <c r="Y143" s="148"/>
    </row>
    <row r="144" spans="1:25" ht="15" customHeight="1">
      <c r="A144" s="161"/>
      <c r="B144" s="168"/>
      <c r="C144" s="163" t="s">
        <v>376</v>
      </c>
      <c r="D144" s="164"/>
      <c r="E144" s="164"/>
      <c r="F144" s="164"/>
      <c r="G144" s="164"/>
      <c r="H144" s="164"/>
      <c r="I144" s="164"/>
      <c r="J144" s="164"/>
      <c r="K144" s="164"/>
      <c r="L144" s="164"/>
      <c r="M144" s="164"/>
      <c r="N144" s="164"/>
      <c r="O144" s="164"/>
      <c r="P144" s="164"/>
      <c r="Q144" s="164"/>
      <c r="R144" s="165"/>
      <c r="S144" s="165"/>
      <c r="T144" s="166"/>
      <c r="U144" s="146"/>
      <c r="V144" s="147"/>
      <c r="W144" s="147"/>
      <c r="X144" s="147"/>
      <c r="Y144" s="148"/>
    </row>
    <row r="145" spans="1:25" ht="15" customHeight="1">
      <c r="A145" s="177">
        <v>92</v>
      </c>
      <c r="B145" s="168"/>
      <c r="C145" s="184"/>
      <c r="D145" s="144" t="s">
        <v>377</v>
      </c>
      <c r="E145" s="170"/>
      <c r="F145" s="170"/>
      <c r="G145" s="170"/>
      <c r="H145" s="170"/>
      <c r="I145" s="170"/>
      <c r="J145" s="170"/>
      <c r="K145" s="170"/>
      <c r="L145" s="170"/>
      <c r="M145" s="170"/>
      <c r="N145" s="170"/>
      <c r="O145" s="170"/>
      <c r="P145" s="170"/>
      <c r="Q145" s="170"/>
      <c r="R145" s="166" t="s">
        <v>245</v>
      </c>
      <c r="S145" s="171" t="s">
        <v>245</v>
      </c>
      <c r="T145" s="166" t="s">
        <v>245</v>
      </c>
      <c r="U145" s="144"/>
      <c r="V145" s="170"/>
      <c r="W145" s="170"/>
      <c r="X145" s="170"/>
      <c r="Y145" s="145"/>
    </row>
    <row r="146" spans="1:25" ht="15" customHeight="1">
      <c r="A146" s="161"/>
      <c r="B146" s="168"/>
      <c r="C146" s="163" t="s">
        <v>378</v>
      </c>
      <c r="D146" s="164"/>
      <c r="E146" s="164"/>
      <c r="F146" s="164"/>
      <c r="G146" s="164"/>
      <c r="H146" s="164"/>
      <c r="I146" s="164"/>
      <c r="J146" s="164"/>
      <c r="K146" s="164"/>
      <c r="L146" s="164"/>
      <c r="M146" s="164"/>
      <c r="N146" s="164"/>
      <c r="O146" s="164"/>
      <c r="P146" s="164"/>
      <c r="Q146" s="164"/>
      <c r="R146" s="165"/>
      <c r="S146" s="165"/>
      <c r="T146" s="166"/>
      <c r="U146" s="146"/>
      <c r="V146" s="147"/>
      <c r="W146" s="147"/>
      <c r="X146" s="147"/>
      <c r="Y146" s="148"/>
    </row>
    <row r="147" spans="1:25" ht="15" customHeight="1">
      <c r="A147" s="177">
        <v>93</v>
      </c>
      <c r="B147" s="168"/>
      <c r="C147" s="202"/>
      <c r="D147" s="146" t="s">
        <v>379</v>
      </c>
      <c r="E147" s="147"/>
      <c r="F147" s="147"/>
      <c r="G147" s="147"/>
      <c r="H147" s="147"/>
      <c r="I147" s="147"/>
      <c r="J147" s="147"/>
      <c r="K147" s="147"/>
      <c r="L147" s="147"/>
      <c r="M147" s="147"/>
      <c r="N147" s="147"/>
      <c r="O147" s="147"/>
      <c r="P147" s="147"/>
      <c r="Q147" s="147"/>
      <c r="R147" s="166" t="s">
        <v>245</v>
      </c>
      <c r="S147" s="181" t="s">
        <v>245</v>
      </c>
      <c r="T147" s="166" t="s">
        <v>245</v>
      </c>
      <c r="U147" s="146"/>
      <c r="V147" s="147"/>
      <c r="W147" s="147"/>
      <c r="X147" s="147"/>
      <c r="Y147" s="148"/>
    </row>
    <row r="148" spans="1:25" ht="15" customHeight="1">
      <c r="A148" s="177">
        <v>94</v>
      </c>
      <c r="B148" s="210"/>
      <c r="C148" s="184"/>
      <c r="D148" s="146" t="s">
        <v>380</v>
      </c>
      <c r="E148" s="147"/>
      <c r="F148" s="147"/>
      <c r="G148" s="147"/>
      <c r="H148" s="147"/>
      <c r="I148" s="147"/>
      <c r="J148" s="147"/>
      <c r="K148" s="147"/>
      <c r="L148" s="147"/>
      <c r="M148" s="147"/>
      <c r="N148" s="147"/>
      <c r="O148" s="147"/>
      <c r="P148" s="147"/>
      <c r="Q148" s="147"/>
      <c r="R148" s="166" t="s">
        <v>245</v>
      </c>
      <c r="S148" s="181" t="s">
        <v>245</v>
      </c>
      <c r="T148" s="166" t="s">
        <v>245</v>
      </c>
      <c r="U148" s="146"/>
      <c r="V148" s="147"/>
      <c r="W148" s="147"/>
      <c r="X148" s="147"/>
      <c r="Y148" s="148"/>
    </row>
    <row r="149" spans="1:25" ht="15" customHeight="1">
      <c r="A149" s="161"/>
      <c r="B149" s="183" t="s">
        <v>381</v>
      </c>
      <c r="C149" s="185"/>
      <c r="D149" s="164"/>
      <c r="E149" s="164"/>
      <c r="F149" s="164"/>
      <c r="G149" s="164"/>
      <c r="H149" s="164"/>
      <c r="I149" s="164"/>
      <c r="J149" s="164"/>
      <c r="K149" s="164"/>
      <c r="L149" s="164"/>
      <c r="M149" s="164"/>
      <c r="N149" s="164"/>
      <c r="O149" s="164"/>
      <c r="P149" s="164"/>
      <c r="Q149" s="164"/>
      <c r="R149" s="165"/>
      <c r="S149" s="165"/>
      <c r="T149" s="166"/>
      <c r="U149" s="146"/>
      <c r="V149" s="147"/>
      <c r="W149" s="147"/>
      <c r="X149" s="147"/>
      <c r="Y149" s="148"/>
    </row>
    <row r="150" spans="1:25" ht="15" customHeight="1">
      <c r="A150" s="167"/>
      <c r="B150" s="168" t="s">
        <v>382</v>
      </c>
      <c r="C150" s="144" t="s">
        <v>383</v>
      </c>
      <c r="D150" s="170"/>
      <c r="E150" s="170"/>
      <c r="F150" s="170"/>
      <c r="G150" s="170"/>
      <c r="H150" s="170"/>
      <c r="I150" s="170"/>
      <c r="J150" s="170"/>
      <c r="K150" s="170"/>
      <c r="L150" s="170"/>
      <c r="M150" s="170"/>
      <c r="N150" s="170"/>
      <c r="O150" s="170"/>
      <c r="P150" s="170"/>
      <c r="Q150" s="145"/>
      <c r="R150" s="161" t="s">
        <v>245</v>
      </c>
      <c r="S150" s="171" t="s">
        <v>245</v>
      </c>
      <c r="T150" s="161" t="s">
        <v>245</v>
      </c>
      <c r="U150" s="144"/>
      <c r="V150" s="170"/>
      <c r="W150" s="170"/>
      <c r="X150" s="170"/>
      <c r="Y150" s="145"/>
    </row>
    <row r="151" spans="1:25" ht="15" customHeight="1">
      <c r="A151" s="167">
        <v>95</v>
      </c>
      <c r="B151" s="168"/>
      <c r="C151" s="172" t="s">
        <v>384</v>
      </c>
      <c r="D151" s="173"/>
      <c r="E151" s="173"/>
      <c r="F151" s="173"/>
      <c r="G151" s="173"/>
      <c r="H151" s="173"/>
      <c r="I151" s="173"/>
      <c r="J151" s="173"/>
      <c r="K151" s="173"/>
      <c r="L151" s="173"/>
      <c r="M151" s="173"/>
      <c r="N151" s="173"/>
      <c r="O151" s="173"/>
      <c r="P151" s="173"/>
      <c r="Q151" s="174"/>
      <c r="R151" s="220" t="s">
        <v>245</v>
      </c>
      <c r="S151" s="225" t="s">
        <v>245</v>
      </c>
      <c r="T151" s="220" t="s">
        <v>245</v>
      </c>
      <c r="U151" s="172"/>
      <c r="V151" s="173"/>
      <c r="W151" s="173"/>
      <c r="X151" s="173"/>
      <c r="Y151" s="174"/>
    </row>
    <row r="152" spans="1:25" ht="15" customHeight="1">
      <c r="A152" s="166">
        <v>96</v>
      </c>
      <c r="B152" s="168"/>
      <c r="C152" s="151" t="s">
        <v>385</v>
      </c>
      <c r="D152" s="178"/>
      <c r="E152" s="178"/>
      <c r="F152" s="178"/>
      <c r="G152" s="178"/>
      <c r="H152" s="178"/>
      <c r="I152" s="178"/>
      <c r="J152" s="178"/>
      <c r="K152" s="178"/>
      <c r="L152" s="178"/>
      <c r="M152" s="178"/>
      <c r="N152" s="178"/>
      <c r="O152" s="178"/>
      <c r="P152" s="178"/>
      <c r="Q152" s="152"/>
      <c r="R152" s="223" t="s">
        <v>245</v>
      </c>
      <c r="S152" s="226" t="s">
        <v>245</v>
      </c>
      <c r="T152" s="223" t="s">
        <v>245</v>
      </c>
      <c r="U152" s="151"/>
      <c r="V152" s="178"/>
      <c r="W152" s="178"/>
      <c r="X152" s="178"/>
      <c r="Y152" s="152"/>
    </row>
    <row r="153" spans="1:25" ht="15" customHeight="1">
      <c r="A153" s="177">
        <v>97</v>
      </c>
      <c r="B153" s="168"/>
      <c r="C153" s="146" t="s">
        <v>386</v>
      </c>
      <c r="D153" s="147"/>
      <c r="E153" s="147"/>
      <c r="F153" s="147"/>
      <c r="G153" s="147"/>
      <c r="H153" s="147"/>
      <c r="I153" s="147"/>
      <c r="J153" s="147"/>
      <c r="K153" s="147"/>
      <c r="L153" s="147"/>
      <c r="M153" s="147"/>
      <c r="N153" s="147"/>
      <c r="O153" s="147"/>
      <c r="P153" s="147"/>
      <c r="Q153" s="147"/>
      <c r="R153" s="161" t="s">
        <v>245</v>
      </c>
      <c r="S153" s="227" t="s">
        <v>245</v>
      </c>
      <c r="T153" s="161" t="s">
        <v>245</v>
      </c>
      <c r="U153" s="146"/>
      <c r="V153" s="147"/>
      <c r="W153" s="147"/>
      <c r="X153" s="147"/>
      <c r="Y153" s="148"/>
    </row>
    <row r="154" spans="1:25" ht="15" customHeight="1">
      <c r="A154" s="166">
        <v>98</v>
      </c>
      <c r="B154" s="228"/>
      <c r="C154" s="146" t="s">
        <v>387</v>
      </c>
      <c r="D154" s="147"/>
      <c r="E154" s="147"/>
      <c r="F154" s="147"/>
      <c r="G154" s="147"/>
      <c r="H154" s="147"/>
      <c r="I154" s="147"/>
      <c r="J154" s="147"/>
      <c r="K154" s="147"/>
      <c r="L154" s="147"/>
      <c r="M154" s="147"/>
      <c r="N154" s="147"/>
      <c r="O154" s="147"/>
      <c r="P154" s="147"/>
      <c r="Q154" s="147"/>
      <c r="R154" s="161" t="s">
        <v>245</v>
      </c>
      <c r="S154" s="227" t="s">
        <v>245</v>
      </c>
      <c r="T154" s="161" t="s">
        <v>245</v>
      </c>
      <c r="U154" s="146"/>
      <c r="V154" s="147"/>
      <c r="W154" s="147"/>
      <c r="X154" s="147"/>
      <c r="Y154" s="148"/>
    </row>
    <row r="155" spans="1:25" ht="15" customHeight="1">
      <c r="A155" s="166">
        <v>99</v>
      </c>
      <c r="B155" s="183" t="s">
        <v>388</v>
      </c>
      <c r="C155" s="146" t="s">
        <v>389</v>
      </c>
      <c r="D155" s="147"/>
      <c r="E155" s="147"/>
      <c r="F155" s="147"/>
      <c r="G155" s="147"/>
      <c r="H155" s="147"/>
      <c r="I155" s="147"/>
      <c r="J155" s="147"/>
      <c r="K155" s="147"/>
      <c r="L155" s="147"/>
      <c r="M155" s="147"/>
      <c r="N155" s="147"/>
      <c r="O155" s="147"/>
      <c r="P155" s="147"/>
      <c r="Q155" s="147"/>
      <c r="R155" s="166" t="s">
        <v>245</v>
      </c>
      <c r="S155" s="181" t="s">
        <v>245</v>
      </c>
      <c r="T155" s="161" t="s">
        <v>245</v>
      </c>
      <c r="U155" s="146"/>
      <c r="V155" s="147"/>
      <c r="W155" s="147"/>
      <c r="X155" s="147"/>
      <c r="Y155" s="148"/>
    </row>
    <row r="156" spans="1:25" ht="15" customHeight="1">
      <c r="A156" s="166">
        <v>100</v>
      </c>
      <c r="B156" s="183"/>
      <c r="C156" s="146" t="s">
        <v>390</v>
      </c>
      <c r="D156" s="147"/>
      <c r="E156" s="147"/>
      <c r="F156" s="147"/>
      <c r="G156" s="147"/>
      <c r="H156" s="147"/>
      <c r="I156" s="147"/>
      <c r="J156" s="147"/>
      <c r="K156" s="147"/>
      <c r="L156" s="147"/>
      <c r="M156" s="147"/>
      <c r="N156" s="147"/>
      <c r="O156" s="147"/>
      <c r="P156" s="147"/>
      <c r="Q156" s="147"/>
      <c r="R156" s="166" t="s">
        <v>245</v>
      </c>
      <c r="S156" s="181" t="s">
        <v>245</v>
      </c>
      <c r="T156" s="166" t="s">
        <v>245</v>
      </c>
      <c r="U156" s="146"/>
      <c r="V156" s="147"/>
      <c r="W156" s="147"/>
      <c r="X156" s="147"/>
      <c r="Y156" s="148"/>
    </row>
    <row r="157" spans="1:25" ht="15" customHeight="1">
      <c r="A157" s="161">
        <v>101</v>
      </c>
      <c r="B157" s="183"/>
      <c r="C157" s="146" t="s">
        <v>391</v>
      </c>
      <c r="D157" s="147"/>
      <c r="E157" s="147"/>
      <c r="F157" s="147"/>
      <c r="G157" s="147"/>
      <c r="H157" s="147"/>
      <c r="I157" s="147"/>
      <c r="J157" s="147"/>
      <c r="K157" s="147"/>
      <c r="L157" s="147"/>
      <c r="M157" s="147"/>
      <c r="N157" s="147"/>
      <c r="O157" s="147"/>
      <c r="P157" s="147"/>
      <c r="Q157" s="147"/>
      <c r="R157" s="161" t="s">
        <v>245</v>
      </c>
      <c r="S157" s="171" t="s">
        <v>245</v>
      </c>
      <c r="T157" s="161" t="s">
        <v>245</v>
      </c>
      <c r="U157" s="144"/>
      <c r="V157" s="170"/>
      <c r="W157" s="170"/>
      <c r="X157" s="170"/>
      <c r="Y157" s="145"/>
    </row>
    <row r="158" spans="1:25" ht="15" customHeight="1">
      <c r="A158" s="161"/>
      <c r="B158" s="183"/>
      <c r="C158" s="144" t="s">
        <v>392</v>
      </c>
      <c r="D158" s="170"/>
      <c r="E158" s="170"/>
      <c r="F158" s="170"/>
      <c r="G158" s="170"/>
      <c r="H158" s="170"/>
      <c r="I158" s="170"/>
      <c r="J158" s="170"/>
      <c r="K158" s="170"/>
      <c r="L158" s="170"/>
      <c r="M158" s="170"/>
      <c r="N158" s="170"/>
      <c r="O158" s="170"/>
      <c r="P158" s="170"/>
      <c r="Q158" s="145"/>
      <c r="R158" s="161" t="s">
        <v>245</v>
      </c>
      <c r="S158" s="171" t="s">
        <v>245</v>
      </c>
      <c r="T158" s="161" t="s">
        <v>245</v>
      </c>
      <c r="U158" s="144"/>
      <c r="V158" s="170"/>
      <c r="W158" s="170"/>
      <c r="X158" s="170"/>
      <c r="Y158" s="145"/>
    </row>
    <row r="159" spans="1:25" ht="15" customHeight="1">
      <c r="A159" s="167">
        <v>102</v>
      </c>
      <c r="B159" s="183"/>
      <c r="C159" s="172" t="s">
        <v>393</v>
      </c>
      <c r="D159" s="173"/>
      <c r="E159" s="173"/>
      <c r="F159" s="173"/>
      <c r="G159" s="173"/>
      <c r="H159" s="173"/>
      <c r="I159" s="173"/>
      <c r="J159" s="173"/>
      <c r="K159" s="173"/>
      <c r="L159" s="173"/>
      <c r="M159" s="173"/>
      <c r="N159" s="173"/>
      <c r="O159" s="173"/>
      <c r="P159" s="173"/>
      <c r="Q159" s="174"/>
      <c r="R159" s="175" t="s">
        <v>245</v>
      </c>
      <c r="S159" s="176" t="s">
        <v>245</v>
      </c>
      <c r="T159" s="175" t="s">
        <v>245</v>
      </c>
      <c r="U159" s="172"/>
      <c r="V159" s="173"/>
      <c r="W159" s="173"/>
      <c r="X159" s="173"/>
      <c r="Y159" s="174"/>
    </row>
    <row r="160" spans="1:25" ht="15" customHeight="1">
      <c r="A160" s="166">
        <v>103</v>
      </c>
      <c r="B160" s="183"/>
      <c r="C160" s="172" t="s">
        <v>394</v>
      </c>
      <c r="D160" s="173"/>
      <c r="E160" s="173"/>
      <c r="F160" s="173"/>
      <c r="G160" s="173"/>
      <c r="H160" s="173"/>
      <c r="I160" s="173"/>
      <c r="J160" s="173"/>
      <c r="K160" s="173"/>
      <c r="L160" s="173"/>
      <c r="M160" s="173"/>
      <c r="N160" s="173"/>
      <c r="O160" s="173"/>
      <c r="P160" s="173"/>
      <c r="Q160" s="174"/>
      <c r="R160" s="175" t="s">
        <v>245</v>
      </c>
      <c r="S160" s="176" t="s">
        <v>245</v>
      </c>
      <c r="T160" s="175" t="s">
        <v>245</v>
      </c>
      <c r="U160" s="172"/>
      <c r="V160" s="173"/>
      <c r="W160" s="173"/>
      <c r="X160" s="173"/>
      <c r="Y160" s="174"/>
    </row>
    <row r="161" spans="1:26" ht="15" customHeight="1">
      <c r="A161" s="177">
        <v>104</v>
      </c>
      <c r="B161" s="183"/>
      <c r="C161" s="151" t="s">
        <v>395</v>
      </c>
      <c r="D161" s="178"/>
      <c r="E161" s="178"/>
      <c r="F161" s="178"/>
      <c r="G161" s="178"/>
      <c r="H161" s="178"/>
      <c r="I161" s="178"/>
      <c r="J161" s="178"/>
      <c r="K161" s="178"/>
      <c r="L161" s="178"/>
      <c r="M161" s="178"/>
      <c r="N161" s="178"/>
      <c r="O161" s="178"/>
      <c r="P161" s="178"/>
      <c r="Q161" s="152"/>
      <c r="R161" s="177" t="s">
        <v>245</v>
      </c>
      <c r="S161" s="179" t="s">
        <v>245</v>
      </c>
      <c r="T161" s="177" t="s">
        <v>245</v>
      </c>
      <c r="U161" s="151"/>
      <c r="V161" s="178"/>
      <c r="W161" s="178"/>
      <c r="X161" s="178"/>
      <c r="Y161" s="152"/>
    </row>
    <row r="162" spans="1:26" ht="15" customHeight="1">
      <c r="A162" s="161">
        <v>105</v>
      </c>
      <c r="B162" s="198" t="s">
        <v>396</v>
      </c>
      <c r="C162" s="144" t="s">
        <v>397</v>
      </c>
      <c r="D162" s="170"/>
      <c r="E162" s="170"/>
      <c r="F162" s="170"/>
      <c r="G162" s="170"/>
      <c r="H162" s="170"/>
      <c r="I162" s="170"/>
      <c r="J162" s="170"/>
      <c r="K162" s="170"/>
      <c r="L162" s="170"/>
      <c r="M162" s="170"/>
      <c r="N162" s="170"/>
      <c r="O162" s="170"/>
      <c r="P162" s="170"/>
      <c r="Q162" s="170"/>
      <c r="R162" s="161" t="s">
        <v>245</v>
      </c>
      <c r="S162" s="171" t="s">
        <v>245</v>
      </c>
      <c r="T162" s="161" t="s">
        <v>245</v>
      </c>
      <c r="U162" s="144"/>
      <c r="V162" s="170"/>
      <c r="W162" s="170"/>
      <c r="X162" s="170"/>
      <c r="Y162" s="145"/>
    </row>
    <row r="163" spans="1:26" ht="15" customHeight="1">
      <c r="A163" s="166">
        <v>106</v>
      </c>
      <c r="B163" s="168"/>
      <c r="C163" s="172" t="s">
        <v>398</v>
      </c>
      <c r="D163" s="173"/>
      <c r="E163" s="173"/>
      <c r="F163" s="173"/>
      <c r="G163" s="173"/>
      <c r="H163" s="173"/>
      <c r="I163" s="173"/>
      <c r="J163" s="173"/>
      <c r="K163" s="173"/>
      <c r="L163" s="173"/>
      <c r="M163" s="173"/>
      <c r="N163" s="173"/>
      <c r="O163" s="173"/>
      <c r="P163" s="173"/>
      <c r="Q163" s="173"/>
      <c r="R163" s="175" t="s">
        <v>245</v>
      </c>
      <c r="S163" s="176" t="s">
        <v>245</v>
      </c>
      <c r="T163" s="175" t="s">
        <v>245</v>
      </c>
      <c r="U163" s="172"/>
      <c r="V163" s="173"/>
      <c r="W163" s="173"/>
      <c r="X163" s="173"/>
      <c r="Y163" s="174"/>
    </row>
    <row r="164" spans="1:26" ht="15" customHeight="1">
      <c r="A164" s="177">
        <v>107</v>
      </c>
      <c r="B164" s="168"/>
      <c r="C164" s="151" t="s">
        <v>399</v>
      </c>
      <c r="D164" s="178"/>
      <c r="E164" s="178"/>
      <c r="F164" s="178"/>
      <c r="G164" s="178"/>
      <c r="H164" s="178"/>
      <c r="I164" s="178"/>
      <c r="J164" s="178"/>
      <c r="K164" s="178"/>
      <c r="L164" s="178"/>
      <c r="M164" s="178"/>
      <c r="N164" s="178"/>
      <c r="O164" s="178"/>
      <c r="P164" s="178"/>
      <c r="Q164" s="178"/>
      <c r="R164" s="177" t="s">
        <v>245</v>
      </c>
      <c r="S164" s="179" t="s">
        <v>245</v>
      </c>
      <c r="T164" s="177" t="s">
        <v>245</v>
      </c>
      <c r="U164" s="151"/>
      <c r="V164" s="178"/>
      <c r="W164" s="178"/>
      <c r="X164" s="178"/>
      <c r="Y164" s="152"/>
    </row>
    <row r="165" spans="1:26" ht="15" customHeight="1">
      <c r="A165" s="166">
        <v>108</v>
      </c>
      <c r="B165" s="228"/>
      <c r="C165" s="146" t="s">
        <v>400</v>
      </c>
      <c r="D165" s="178"/>
      <c r="E165" s="178"/>
      <c r="F165" s="178"/>
      <c r="G165" s="178"/>
      <c r="H165" s="178"/>
      <c r="I165" s="178"/>
      <c r="J165" s="178"/>
      <c r="K165" s="178"/>
      <c r="L165" s="178"/>
      <c r="M165" s="178"/>
      <c r="N165" s="178"/>
      <c r="O165" s="178"/>
      <c r="P165" s="178"/>
      <c r="Q165" s="178"/>
      <c r="R165" s="177" t="s">
        <v>245</v>
      </c>
      <c r="S165" s="179" t="s">
        <v>245</v>
      </c>
      <c r="T165" s="166" t="s">
        <v>245</v>
      </c>
      <c r="U165" s="151"/>
      <c r="V165" s="178"/>
      <c r="W165" s="178"/>
      <c r="X165" s="178"/>
      <c r="Y165" s="152"/>
    </row>
    <row r="166" spans="1:26" ht="15" customHeight="1">
      <c r="A166" s="166">
        <v>109</v>
      </c>
      <c r="B166" s="183" t="s">
        <v>401</v>
      </c>
      <c r="C166" s="146" t="s">
        <v>402</v>
      </c>
      <c r="D166" s="147"/>
      <c r="E166" s="147"/>
      <c r="F166" s="147"/>
      <c r="G166" s="147"/>
      <c r="H166" s="147"/>
      <c r="I166" s="147"/>
      <c r="J166" s="147"/>
      <c r="K166" s="147"/>
      <c r="L166" s="147"/>
      <c r="M166" s="147"/>
      <c r="N166" s="147"/>
      <c r="O166" s="147"/>
      <c r="P166" s="147"/>
      <c r="Q166" s="148"/>
      <c r="R166" s="177" t="s">
        <v>245</v>
      </c>
      <c r="S166" s="179" t="s">
        <v>245</v>
      </c>
      <c r="T166" s="166" t="s">
        <v>245</v>
      </c>
      <c r="U166" s="146"/>
      <c r="V166" s="147"/>
      <c r="W166" s="147"/>
      <c r="X166" s="147"/>
      <c r="Y166" s="148"/>
    </row>
    <row r="167" spans="1:26" ht="15" customHeight="1">
      <c r="A167" s="166">
        <v>110</v>
      </c>
      <c r="B167" s="183"/>
      <c r="C167" s="146" t="s">
        <v>403</v>
      </c>
      <c r="D167" s="147"/>
      <c r="E167" s="147"/>
      <c r="F167" s="147"/>
      <c r="G167" s="147"/>
      <c r="H167" s="147"/>
      <c r="I167" s="147"/>
      <c r="J167" s="147"/>
      <c r="K167" s="147"/>
      <c r="L167" s="147"/>
      <c r="M167" s="147"/>
      <c r="N167" s="147"/>
      <c r="O167" s="147"/>
      <c r="P167" s="147"/>
      <c r="Q167" s="148"/>
      <c r="R167" s="177" t="s">
        <v>245</v>
      </c>
      <c r="S167" s="179" t="s">
        <v>245</v>
      </c>
      <c r="T167" s="166" t="s">
        <v>245</v>
      </c>
      <c r="U167" s="144"/>
      <c r="V167" s="170"/>
      <c r="W167" s="170"/>
      <c r="X167" s="170"/>
      <c r="Y167" s="148"/>
    </row>
    <row r="168" spans="1:26" ht="15" customHeight="1">
      <c r="A168" s="166">
        <v>111</v>
      </c>
      <c r="B168" s="183"/>
      <c r="C168" s="204" t="s">
        <v>404</v>
      </c>
      <c r="D168" s="205"/>
      <c r="E168" s="205"/>
      <c r="F168" s="205"/>
      <c r="G168" s="205"/>
      <c r="H168" s="205"/>
      <c r="I168" s="205"/>
      <c r="J168" s="205"/>
      <c r="K168" s="205"/>
      <c r="L168" s="205"/>
      <c r="M168" s="205"/>
      <c r="N168" s="205"/>
      <c r="O168" s="205"/>
      <c r="P168" s="205"/>
      <c r="Q168" s="205"/>
      <c r="R168" s="206"/>
      <c r="S168" s="207"/>
      <c r="T168" s="206"/>
      <c r="U168" s="204"/>
      <c r="V168" s="205"/>
      <c r="W168" s="205"/>
      <c r="X168" s="205"/>
      <c r="Y168" s="208"/>
    </row>
    <row r="169" spans="1:26" ht="15" customHeight="1">
      <c r="A169" s="166">
        <v>112</v>
      </c>
      <c r="B169" s="183"/>
      <c r="C169" s="146" t="s">
        <v>405</v>
      </c>
      <c r="D169" s="147"/>
      <c r="E169" s="147"/>
      <c r="F169" s="147"/>
      <c r="G169" s="147"/>
      <c r="H169" s="147"/>
      <c r="I169" s="147"/>
      <c r="J169" s="147"/>
      <c r="K169" s="147"/>
      <c r="L169" s="147"/>
      <c r="M169" s="147"/>
      <c r="N169" s="147"/>
      <c r="O169" s="147"/>
      <c r="P169" s="147"/>
      <c r="Q169" s="147"/>
      <c r="R169" s="177" t="s">
        <v>245</v>
      </c>
      <c r="S169" s="179" t="s">
        <v>245</v>
      </c>
      <c r="T169" s="166" t="s">
        <v>245</v>
      </c>
      <c r="U169" s="146"/>
      <c r="V169" s="147"/>
      <c r="W169" s="147"/>
      <c r="X169" s="147"/>
      <c r="Y169" s="148"/>
      <c r="Z169" s="180"/>
    </row>
    <row r="170" spans="1:26" ht="15" customHeight="1">
      <c r="A170" s="166">
        <v>113</v>
      </c>
      <c r="B170" s="210"/>
      <c r="C170" s="146" t="s">
        <v>406</v>
      </c>
      <c r="D170" s="147"/>
      <c r="E170" s="147"/>
      <c r="F170" s="147"/>
      <c r="G170" s="147"/>
      <c r="H170" s="147"/>
      <c r="I170" s="147"/>
      <c r="J170" s="147"/>
      <c r="K170" s="147"/>
      <c r="L170" s="147"/>
      <c r="M170" s="147"/>
      <c r="N170" s="147"/>
      <c r="O170" s="147"/>
      <c r="P170" s="147"/>
      <c r="Q170" s="147"/>
      <c r="R170" s="166" t="s">
        <v>245</v>
      </c>
      <c r="S170" s="181" t="s">
        <v>245</v>
      </c>
      <c r="T170" s="166" t="s">
        <v>245</v>
      </c>
      <c r="U170" s="146"/>
      <c r="V170" s="147"/>
      <c r="W170" s="147"/>
      <c r="X170" s="147"/>
      <c r="Y170" s="148"/>
    </row>
    <row r="171" spans="1:26" ht="15" customHeight="1">
      <c r="A171" s="166">
        <v>114</v>
      </c>
      <c r="B171" s="183" t="s">
        <v>407</v>
      </c>
      <c r="C171" s="367" t="s">
        <v>408</v>
      </c>
      <c r="D171" s="368"/>
      <c r="E171" s="368"/>
      <c r="F171" s="368"/>
      <c r="G171" s="368"/>
      <c r="H171" s="368"/>
      <c r="I171" s="368"/>
      <c r="J171" s="368"/>
      <c r="K171" s="368"/>
      <c r="L171" s="368"/>
      <c r="M171" s="368"/>
      <c r="N171" s="368"/>
      <c r="O171" s="368"/>
      <c r="P171" s="368"/>
      <c r="Q171" s="369"/>
      <c r="R171" s="166" t="s">
        <v>409</v>
      </c>
      <c r="S171" s="181">
        <v>45476</v>
      </c>
      <c r="T171" s="166" t="s">
        <v>410</v>
      </c>
      <c r="U171" s="370"/>
      <c r="V171" s="371"/>
      <c r="W171" s="371"/>
      <c r="X171" s="371"/>
      <c r="Y171" s="372"/>
    </row>
    <row r="172" spans="1:26" ht="25.7" customHeight="1">
      <c r="A172" s="166">
        <v>115</v>
      </c>
      <c r="B172" s="183"/>
      <c r="C172" s="367" t="s">
        <v>411</v>
      </c>
      <c r="D172" s="368"/>
      <c r="E172" s="368"/>
      <c r="F172" s="368"/>
      <c r="G172" s="368"/>
      <c r="H172" s="368"/>
      <c r="I172" s="368"/>
      <c r="J172" s="368"/>
      <c r="K172" s="368"/>
      <c r="L172" s="368"/>
      <c r="M172" s="368"/>
      <c r="N172" s="368"/>
      <c r="O172" s="368"/>
      <c r="P172" s="368"/>
      <c r="Q172" s="369"/>
      <c r="R172" s="166" t="s">
        <v>409</v>
      </c>
      <c r="S172" s="181">
        <v>45476</v>
      </c>
      <c r="T172" s="166" t="s">
        <v>410</v>
      </c>
      <c r="U172" s="370"/>
      <c r="V172" s="371"/>
      <c r="W172" s="371"/>
      <c r="X172" s="371"/>
      <c r="Y172" s="372"/>
    </row>
    <row r="173" spans="1:26" ht="15" customHeight="1">
      <c r="A173" s="166">
        <v>116</v>
      </c>
      <c r="B173" s="183"/>
      <c r="C173" s="367" t="s">
        <v>412</v>
      </c>
      <c r="D173" s="368"/>
      <c r="E173" s="368"/>
      <c r="F173" s="368"/>
      <c r="G173" s="368"/>
      <c r="H173" s="368"/>
      <c r="I173" s="368"/>
      <c r="J173" s="368"/>
      <c r="K173" s="368"/>
      <c r="L173" s="368"/>
      <c r="M173" s="368"/>
      <c r="N173" s="368"/>
      <c r="O173" s="368"/>
      <c r="P173" s="368"/>
      <c r="Q173" s="369"/>
      <c r="R173" s="229" t="s">
        <v>409</v>
      </c>
      <c r="S173" s="181">
        <v>45476</v>
      </c>
      <c r="T173" s="166" t="s">
        <v>410</v>
      </c>
      <c r="U173" s="370"/>
      <c r="V173" s="371"/>
      <c r="W173" s="371"/>
      <c r="X173" s="371"/>
      <c r="Y173" s="372"/>
    </row>
    <row r="174" spans="1:26" ht="15" customHeight="1">
      <c r="A174" s="166">
        <v>117</v>
      </c>
      <c r="B174" s="183"/>
      <c r="C174" s="367" t="s">
        <v>413</v>
      </c>
      <c r="D174" s="368"/>
      <c r="E174" s="368"/>
      <c r="F174" s="368"/>
      <c r="G174" s="368"/>
      <c r="H174" s="368"/>
      <c r="I174" s="368"/>
      <c r="J174" s="368"/>
      <c r="K174" s="368"/>
      <c r="L174" s="368"/>
      <c r="M174" s="368"/>
      <c r="N174" s="368"/>
      <c r="O174" s="368"/>
      <c r="P174" s="368"/>
      <c r="Q174" s="369"/>
      <c r="R174" s="229" t="s">
        <v>409</v>
      </c>
      <c r="S174" s="181">
        <v>45476</v>
      </c>
      <c r="T174" s="166" t="s">
        <v>410</v>
      </c>
      <c r="U174" s="370"/>
      <c r="V174" s="371"/>
      <c r="W174" s="371"/>
      <c r="X174" s="371"/>
      <c r="Y174" s="372"/>
    </row>
    <row r="175" spans="1:26" ht="15" customHeight="1">
      <c r="A175" s="166">
        <v>118</v>
      </c>
      <c r="B175" s="183"/>
      <c r="C175" s="367" t="s">
        <v>414</v>
      </c>
      <c r="D175" s="368"/>
      <c r="E175" s="368"/>
      <c r="F175" s="368"/>
      <c r="G175" s="368"/>
      <c r="H175" s="368"/>
      <c r="I175" s="368"/>
      <c r="J175" s="368"/>
      <c r="K175" s="368"/>
      <c r="L175" s="368"/>
      <c r="M175" s="368"/>
      <c r="N175" s="368"/>
      <c r="O175" s="368"/>
      <c r="P175" s="368"/>
      <c r="Q175" s="369"/>
      <c r="R175" s="229" t="s">
        <v>409</v>
      </c>
      <c r="S175" s="181">
        <v>45476</v>
      </c>
      <c r="T175" s="166" t="s">
        <v>410</v>
      </c>
      <c r="U175" s="370"/>
      <c r="V175" s="371"/>
      <c r="W175" s="371"/>
      <c r="X175" s="371"/>
      <c r="Y175" s="372"/>
    </row>
    <row r="176" spans="1:26" ht="15" customHeight="1">
      <c r="A176" s="166">
        <v>119</v>
      </c>
      <c r="B176" s="183"/>
      <c r="C176" s="367" t="s">
        <v>415</v>
      </c>
      <c r="D176" s="368"/>
      <c r="E176" s="368"/>
      <c r="F176" s="368"/>
      <c r="G176" s="368"/>
      <c r="H176" s="368"/>
      <c r="I176" s="368"/>
      <c r="J176" s="368"/>
      <c r="K176" s="368"/>
      <c r="L176" s="368"/>
      <c r="M176" s="368"/>
      <c r="N176" s="368"/>
      <c r="O176" s="368"/>
      <c r="P176" s="368"/>
      <c r="Q176" s="369"/>
      <c r="R176" s="229" t="s">
        <v>245</v>
      </c>
      <c r="S176" s="229" t="s">
        <v>245</v>
      </c>
      <c r="T176" s="229" t="s">
        <v>245</v>
      </c>
      <c r="U176" s="370"/>
      <c r="V176" s="371"/>
      <c r="W176" s="371"/>
      <c r="X176" s="371"/>
      <c r="Y176" s="372"/>
    </row>
    <row r="177" spans="1:25" ht="15" customHeight="1">
      <c r="A177" s="166">
        <v>120</v>
      </c>
      <c r="B177" s="183"/>
      <c r="C177" s="367" t="s">
        <v>416</v>
      </c>
      <c r="D177" s="368"/>
      <c r="E177" s="368"/>
      <c r="F177" s="368"/>
      <c r="G177" s="368"/>
      <c r="H177" s="368"/>
      <c r="I177" s="368"/>
      <c r="J177" s="368"/>
      <c r="K177" s="368"/>
      <c r="L177" s="368"/>
      <c r="M177" s="368"/>
      <c r="N177" s="368"/>
      <c r="O177" s="368"/>
      <c r="P177" s="368"/>
      <c r="Q177" s="369"/>
      <c r="R177" s="229" t="s">
        <v>409</v>
      </c>
      <c r="S177" s="181">
        <v>45476</v>
      </c>
      <c r="T177" s="166" t="s">
        <v>417</v>
      </c>
      <c r="U177" s="370"/>
      <c r="V177" s="371"/>
      <c r="W177" s="371"/>
      <c r="X177" s="371"/>
      <c r="Y177" s="372"/>
    </row>
    <row r="178" spans="1:25" ht="15" customHeight="1">
      <c r="A178" s="166">
        <v>121</v>
      </c>
      <c r="B178" s="183"/>
      <c r="C178" s="367" t="s">
        <v>418</v>
      </c>
      <c r="D178" s="368"/>
      <c r="E178" s="368"/>
      <c r="F178" s="368"/>
      <c r="G178" s="368"/>
      <c r="H178" s="368"/>
      <c r="I178" s="368"/>
      <c r="J178" s="368"/>
      <c r="K178" s="368"/>
      <c r="L178" s="368"/>
      <c r="M178" s="368"/>
      <c r="N178" s="368"/>
      <c r="O178" s="368"/>
      <c r="P178" s="368"/>
      <c r="Q178" s="369"/>
      <c r="R178" s="229" t="s">
        <v>409</v>
      </c>
      <c r="S178" s="181">
        <v>45476</v>
      </c>
      <c r="T178" s="166" t="s">
        <v>417</v>
      </c>
      <c r="U178" s="375" t="s">
        <v>419</v>
      </c>
      <c r="V178" s="376"/>
      <c r="W178" s="376"/>
      <c r="X178" s="376"/>
      <c r="Y178" s="377"/>
    </row>
    <row r="179" spans="1:25" ht="25.7" customHeight="1">
      <c r="A179" s="166">
        <v>122</v>
      </c>
      <c r="B179" s="183"/>
      <c r="C179" s="367" t="s">
        <v>420</v>
      </c>
      <c r="D179" s="368"/>
      <c r="E179" s="368"/>
      <c r="F179" s="368"/>
      <c r="G179" s="368"/>
      <c r="H179" s="368"/>
      <c r="I179" s="368"/>
      <c r="J179" s="368"/>
      <c r="K179" s="368"/>
      <c r="L179" s="368"/>
      <c r="M179" s="368"/>
      <c r="N179" s="368"/>
      <c r="O179" s="368"/>
      <c r="P179" s="368"/>
      <c r="Q179" s="369"/>
      <c r="R179" s="229" t="s">
        <v>421</v>
      </c>
      <c r="S179" s="181">
        <v>45476</v>
      </c>
      <c r="T179" s="166" t="s">
        <v>417</v>
      </c>
      <c r="U179" s="370"/>
      <c r="V179" s="371"/>
      <c r="W179" s="371"/>
      <c r="X179" s="371"/>
      <c r="Y179" s="372"/>
    </row>
    <row r="180" spans="1:25" ht="15" customHeight="1">
      <c r="A180" s="166">
        <v>123</v>
      </c>
      <c r="B180" s="183"/>
      <c r="C180" s="367" t="s">
        <v>422</v>
      </c>
      <c r="D180" s="368"/>
      <c r="E180" s="368"/>
      <c r="F180" s="368"/>
      <c r="G180" s="368"/>
      <c r="H180" s="368"/>
      <c r="I180" s="368"/>
      <c r="J180" s="368"/>
      <c r="K180" s="368"/>
      <c r="L180" s="368"/>
      <c r="M180" s="368"/>
      <c r="N180" s="368"/>
      <c r="O180" s="368"/>
      <c r="P180" s="368"/>
      <c r="Q180" s="369"/>
      <c r="R180" s="229" t="s">
        <v>421</v>
      </c>
      <c r="S180" s="181">
        <v>45476</v>
      </c>
      <c r="T180" s="166" t="s">
        <v>423</v>
      </c>
      <c r="U180" s="370"/>
      <c r="V180" s="371"/>
      <c r="W180" s="371"/>
      <c r="X180" s="371"/>
      <c r="Y180" s="372"/>
    </row>
    <row r="181" spans="1:25" ht="15" customHeight="1">
      <c r="A181" s="166">
        <v>124</v>
      </c>
      <c r="B181" s="183"/>
      <c r="C181" s="367" t="s">
        <v>424</v>
      </c>
      <c r="D181" s="368"/>
      <c r="E181" s="368"/>
      <c r="F181" s="368"/>
      <c r="G181" s="368"/>
      <c r="H181" s="368"/>
      <c r="I181" s="368"/>
      <c r="J181" s="368"/>
      <c r="K181" s="368"/>
      <c r="L181" s="368"/>
      <c r="M181" s="368"/>
      <c r="N181" s="368"/>
      <c r="O181" s="368"/>
      <c r="P181" s="368"/>
      <c r="Q181" s="369"/>
      <c r="R181" s="229" t="s">
        <v>421</v>
      </c>
      <c r="S181" s="181">
        <v>45476</v>
      </c>
      <c r="T181" s="166" t="s">
        <v>417</v>
      </c>
      <c r="U181" s="375" t="s">
        <v>419</v>
      </c>
      <c r="V181" s="376"/>
      <c r="W181" s="376"/>
      <c r="X181" s="376"/>
      <c r="Y181" s="377"/>
    </row>
    <row r="182" spans="1:25" ht="15" customHeight="1">
      <c r="A182" s="166">
        <v>125</v>
      </c>
      <c r="B182" s="183"/>
      <c r="C182" s="367" t="s">
        <v>425</v>
      </c>
      <c r="D182" s="368"/>
      <c r="E182" s="368"/>
      <c r="F182" s="368"/>
      <c r="G182" s="368"/>
      <c r="H182" s="368"/>
      <c r="I182" s="368"/>
      <c r="J182" s="368"/>
      <c r="K182" s="368"/>
      <c r="L182" s="368"/>
      <c r="M182" s="368"/>
      <c r="N182" s="368"/>
      <c r="O182" s="368"/>
      <c r="P182" s="368"/>
      <c r="Q182" s="369"/>
      <c r="R182" s="229" t="s">
        <v>421</v>
      </c>
      <c r="S182" s="181">
        <v>45476</v>
      </c>
      <c r="T182" s="166" t="s">
        <v>410</v>
      </c>
      <c r="U182" s="370"/>
      <c r="V182" s="371"/>
      <c r="W182" s="371"/>
      <c r="X182" s="371"/>
      <c r="Y182" s="372"/>
    </row>
    <row r="183" spans="1:25" ht="22.7" customHeight="1">
      <c r="A183" s="166">
        <v>126</v>
      </c>
      <c r="B183" s="183"/>
      <c r="C183" s="367" t="s">
        <v>426</v>
      </c>
      <c r="D183" s="368"/>
      <c r="E183" s="368"/>
      <c r="F183" s="368"/>
      <c r="G183" s="368"/>
      <c r="H183" s="368"/>
      <c r="I183" s="368"/>
      <c r="J183" s="368"/>
      <c r="K183" s="368"/>
      <c r="L183" s="368"/>
      <c r="M183" s="368"/>
      <c r="N183" s="368"/>
      <c r="O183" s="368"/>
      <c r="P183" s="368"/>
      <c r="Q183" s="369"/>
      <c r="R183" s="229" t="s">
        <v>421</v>
      </c>
      <c r="S183" s="181">
        <v>45476</v>
      </c>
      <c r="T183" s="166" t="s">
        <v>417</v>
      </c>
      <c r="U183" s="370"/>
      <c r="V183" s="371"/>
      <c r="W183" s="371"/>
      <c r="X183" s="371"/>
      <c r="Y183" s="372"/>
    </row>
    <row r="184" spans="1:25" ht="22.7" customHeight="1">
      <c r="A184" s="166">
        <v>127</v>
      </c>
      <c r="B184" s="183"/>
      <c r="C184" s="367" t="s">
        <v>427</v>
      </c>
      <c r="D184" s="368"/>
      <c r="E184" s="368"/>
      <c r="F184" s="368"/>
      <c r="G184" s="368"/>
      <c r="H184" s="368"/>
      <c r="I184" s="368"/>
      <c r="J184" s="368"/>
      <c r="K184" s="368"/>
      <c r="L184" s="368"/>
      <c r="M184" s="368"/>
      <c r="N184" s="368"/>
      <c r="O184" s="368"/>
      <c r="P184" s="368"/>
      <c r="Q184" s="369"/>
      <c r="R184" s="229" t="s">
        <v>421</v>
      </c>
      <c r="S184" s="181">
        <v>45476</v>
      </c>
      <c r="T184" s="166" t="s">
        <v>417</v>
      </c>
      <c r="U184" s="370"/>
      <c r="V184" s="371"/>
      <c r="W184" s="371"/>
      <c r="X184" s="371"/>
      <c r="Y184" s="372"/>
    </row>
    <row r="185" spans="1:25" ht="22.7" customHeight="1">
      <c r="A185" s="166">
        <v>128</v>
      </c>
      <c r="B185" s="183"/>
      <c r="C185" s="367" t="s">
        <v>428</v>
      </c>
      <c r="D185" s="368"/>
      <c r="E185" s="368"/>
      <c r="F185" s="368"/>
      <c r="G185" s="368"/>
      <c r="H185" s="368"/>
      <c r="I185" s="368"/>
      <c r="J185" s="368"/>
      <c r="K185" s="368"/>
      <c r="L185" s="368"/>
      <c r="M185" s="368"/>
      <c r="N185" s="368"/>
      <c r="O185" s="368"/>
      <c r="P185" s="368"/>
      <c r="Q185" s="369"/>
      <c r="R185" s="229" t="s">
        <v>245</v>
      </c>
      <c r="S185" s="181" t="s">
        <v>245</v>
      </c>
      <c r="T185" s="166" t="s">
        <v>245</v>
      </c>
      <c r="U185" s="370"/>
      <c r="V185" s="371"/>
      <c r="W185" s="371"/>
      <c r="X185" s="371"/>
      <c r="Y185" s="372"/>
    </row>
    <row r="186" spans="1:25" ht="22.7" customHeight="1">
      <c r="A186" s="166">
        <v>129</v>
      </c>
      <c r="B186" s="183"/>
      <c r="C186" s="367" t="s">
        <v>429</v>
      </c>
      <c r="D186" s="368"/>
      <c r="E186" s="368"/>
      <c r="F186" s="368"/>
      <c r="G186" s="368"/>
      <c r="H186" s="368"/>
      <c r="I186" s="368"/>
      <c r="J186" s="368"/>
      <c r="K186" s="368"/>
      <c r="L186" s="368"/>
      <c r="M186" s="368"/>
      <c r="N186" s="368"/>
      <c r="O186" s="368"/>
      <c r="P186" s="368"/>
      <c r="Q186" s="369"/>
      <c r="R186" s="229" t="s">
        <v>245</v>
      </c>
      <c r="S186" s="181" t="s">
        <v>245</v>
      </c>
      <c r="T186" s="166" t="s">
        <v>245</v>
      </c>
      <c r="U186" s="370"/>
      <c r="V186" s="371"/>
      <c r="W186" s="371"/>
      <c r="X186" s="371"/>
      <c r="Y186" s="372"/>
    </row>
    <row r="187" spans="1:25" ht="15" customHeight="1">
      <c r="A187" s="166">
        <v>130</v>
      </c>
      <c r="B187" s="183"/>
      <c r="C187" s="367" t="s">
        <v>430</v>
      </c>
      <c r="D187" s="368"/>
      <c r="E187" s="368"/>
      <c r="F187" s="368"/>
      <c r="G187" s="368"/>
      <c r="H187" s="368"/>
      <c r="I187" s="368"/>
      <c r="J187" s="368"/>
      <c r="K187" s="368"/>
      <c r="L187" s="368"/>
      <c r="M187" s="368"/>
      <c r="N187" s="368"/>
      <c r="O187" s="368"/>
      <c r="P187" s="368"/>
      <c r="Q187" s="369"/>
      <c r="R187" s="229" t="s">
        <v>245</v>
      </c>
      <c r="S187" s="166" t="s">
        <v>245</v>
      </c>
      <c r="T187" s="166" t="s">
        <v>245</v>
      </c>
      <c r="U187" s="370"/>
      <c r="V187" s="371"/>
      <c r="W187" s="371"/>
      <c r="X187" s="371"/>
      <c r="Y187" s="372"/>
    </row>
    <row r="188" spans="1:25" ht="15" customHeight="1">
      <c r="A188" s="166">
        <v>131</v>
      </c>
      <c r="B188" s="183"/>
      <c r="C188" s="367" t="s">
        <v>431</v>
      </c>
      <c r="D188" s="368"/>
      <c r="E188" s="368"/>
      <c r="F188" s="368"/>
      <c r="G188" s="368"/>
      <c r="H188" s="368"/>
      <c r="I188" s="368"/>
      <c r="J188" s="368"/>
      <c r="K188" s="368"/>
      <c r="L188" s="368"/>
      <c r="M188" s="368"/>
      <c r="N188" s="368"/>
      <c r="O188" s="368"/>
      <c r="P188" s="368"/>
      <c r="Q188" s="369"/>
      <c r="R188" s="229" t="s">
        <v>245</v>
      </c>
      <c r="S188" s="166" t="s">
        <v>245</v>
      </c>
      <c r="T188" s="166" t="s">
        <v>245</v>
      </c>
      <c r="U188" s="375" t="s">
        <v>419</v>
      </c>
      <c r="V188" s="376"/>
      <c r="W188" s="376"/>
      <c r="X188" s="376"/>
      <c r="Y188" s="377"/>
    </row>
    <row r="189" spans="1:25" ht="15" customHeight="1">
      <c r="A189" s="166">
        <v>132</v>
      </c>
      <c r="B189" s="183"/>
      <c r="C189" s="367" t="s">
        <v>432</v>
      </c>
      <c r="D189" s="368"/>
      <c r="E189" s="368"/>
      <c r="F189" s="368"/>
      <c r="G189" s="368"/>
      <c r="H189" s="368"/>
      <c r="I189" s="368"/>
      <c r="J189" s="368"/>
      <c r="K189" s="368"/>
      <c r="L189" s="368"/>
      <c r="M189" s="368"/>
      <c r="N189" s="368"/>
      <c r="O189" s="368"/>
      <c r="P189" s="368"/>
      <c r="Q189" s="369"/>
      <c r="R189" s="229" t="s">
        <v>421</v>
      </c>
      <c r="S189" s="181">
        <v>45476</v>
      </c>
      <c r="T189" s="166" t="s">
        <v>417</v>
      </c>
      <c r="U189" s="370"/>
      <c r="V189" s="371"/>
      <c r="W189" s="371"/>
      <c r="X189" s="371"/>
      <c r="Y189" s="372"/>
    </row>
    <row r="190" spans="1:25" ht="15" customHeight="1">
      <c r="A190" s="166">
        <v>133</v>
      </c>
      <c r="B190" s="183"/>
      <c r="C190" s="367" t="s">
        <v>433</v>
      </c>
      <c r="D190" s="368"/>
      <c r="E190" s="368"/>
      <c r="F190" s="368"/>
      <c r="G190" s="368"/>
      <c r="H190" s="368"/>
      <c r="I190" s="368"/>
      <c r="J190" s="368"/>
      <c r="K190" s="368"/>
      <c r="L190" s="368"/>
      <c r="M190" s="368"/>
      <c r="N190" s="368"/>
      <c r="O190" s="368"/>
      <c r="P190" s="368"/>
      <c r="Q190" s="369"/>
      <c r="R190" s="229" t="s">
        <v>421</v>
      </c>
      <c r="S190" s="181">
        <v>45476</v>
      </c>
      <c r="T190" s="166" t="s">
        <v>417</v>
      </c>
      <c r="U190" s="370"/>
      <c r="V190" s="371"/>
      <c r="W190" s="371"/>
      <c r="X190" s="371"/>
      <c r="Y190" s="372"/>
    </row>
    <row r="191" spans="1:25" ht="15" customHeight="1">
      <c r="A191" s="166">
        <v>134</v>
      </c>
      <c r="B191" s="183"/>
      <c r="C191" s="367" t="s">
        <v>434</v>
      </c>
      <c r="D191" s="368"/>
      <c r="E191" s="368"/>
      <c r="F191" s="368"/>
      <c r="G191" s="368"/>
      <c r="H191" s="368"/>
      <c r="I191" s="368"/>
      <c r="J191" s="368"/>
      <c r="K191" s="368"/>
      <c r="L191" s="368"/>
      <c r="M191" s="368"/>
      <c r="N191" s="368"/>
      <c r="O191" s="368"/>
      <c r="P191" s="368"/>
      <c r="Q191" s="369"/>
      <c r="R191" s="229" t="s">
        <v>409</v>
      </c>
      <c r="S191" s="181">
        <v>45476</v>
      </c>
      <c r="T191" s="166" t="s">
        <v>410</v>
      </c>
      <c r="U191" s="370"/>
      <c r="V191" s="371"/>
      <c r="W191" s="371"/>
      <c r="X191" s="371"/>
      <c r="Y191" s="372"/>
    </row>
    <row r="192" spans="1:25" ht="15" customHeight="1">
      <c r="A192" s="166">
        <v>135</v>
      </c>
      <c r="B192" s="183"/>
      <c r="C192" s="367" t="s">
        <v>435</v>
      </c>
      <c r="D192" s="368"/>
      <c r="E192" s="368"/>
      <c r="F192" s="368"/>
      <c r="G192" s="368"/>
      <c r="H192" s="368"/>
      <c r="I192" s="368"/>
      <c r="J192" s="368"/>
      <c r="K192" s="368"/>
      <c r="L192" s="368"/>
      <c r="M192" s="368"/>
      <c r="N192" s="368"/>
      <c r="O192" s="368"/>
      <c r="P192" s="368"/>
      <c r="Q192" s="369"/>
      <c r="R192" s="229" t="s">
        <v>409</v>
      </c>
      <c r="S192" s="181">
        <v>45476</v>
      </c>
      <c r="T192" s="166" t="s">
        <v>410</v>
      </c>
      <c r="U192" s="370"/>
      <c r="V192" s="371"/>
      <c r="W192" s="371"/>
      <c r="X192" s="371"/>
      <c r="Y192" s="372"/>
    </row>
    <row r="193" spans="1:25" ht="15" customHeight="1">
      <c r="A193" s="166">
        <v>136</v>
      </c>
      <c r="B193" s="183"/>
      <c r="C193" s="367" t="s">
        <v>436</v>
      </c>
      <c r="D193" s="368"/>
      <c r="E193" s="368"/>
      <c r="F193" s="368"/>
      <c r="G193" s="368"/>
      <c r="H193" s="368"/>
      <c r="I193" s="368"/>
      <c r="J193" s="368"/>
      <c r="K193" s="368"/>
      <c r="L193" s="368"/>
      <c r="M193" s="368"/>
      <c r="N193" s="368"/>
      <c r="O193" s="368"/>
      <c r="P193" s="368"/>
      <c r="Q193" s="369"/>
      <c r="R193" s="229" t="s">
        <v>409</v>
      </c>
      <c r="S193" s="181">
        <v>45476</v>
      </c>
      <c r="T193" s="166" t="s">
        <v>410</v>
      </c>
      <c r="U193" s="370"/>
      <c r="V193" s="371"/>
      <c r="W193" s="371"/>
      <c r="X193" s="371"/>
      <c r="Y193" s="372"/>
    </row>
    <row r="194" spans="1:25" ht="15" customHeight="1">
      <c r="A194" s="166">
        <v>137</v>
      </c>
      <c r="B194" s="183"/>
      <c r="C194" s="367" t="s">
        <v>437</v>
      </c>
      <c r="D194" s="368"/>
      <c r="E194" s="368"/>
      <c r="F194" s="368"/>
      <c r="G194" s="368"/>
      <c r="H194" s="368"/>
      <c r="I194" s="368"/>
      <c r="J194" s="368"/>
      <c r="K194" s="368"/>
      <c r="L194" s="368"/>
      <c r="M194" s="368"/>
      <c r="N194" s="368"/>
      <c r="O194" s="368"/>
      <c r="P194" s="368"/>
      <c r="Q194" s="369"/>
      <c r="R194" s="166" t="s">
        <v>245</v>
      </c>
      <c r="S194" s="166" t="s">
        <v>245</v>
      </c>
      <c r="T194" s="166" t="s">
        <v>245</v>
      </c>
      <c r="U194" s="370"/>
      <c r="V194" s="371"/>
      <c r="W194" s="371"/>
      <c r="X194" s="371"/>
      <c r="Y194" s="372"/>
    </row>
    <row r="195" spans="1:25" ht="15" customHeight="1">
      <c r="A195" s="166">
        <v>138</v>
      </c>
      <c r="B195" s="183"/>
      <c r="C195" s="367" t="s">
        <v>438</v>
      </c>
      <c r="D195" s="368"/>
      <c r="E195" s="368"/>
      <c r="F195" s="368"/>
      <c r="G195" s="368"/>
      <c r="H195" s="368"/>
      <c r="I195" s="368"/>
      <c r="J195" s="368"/>
      <c r="K195" s="368"/>
      <c r="L195" s="368"/>
      <c r="M195" s="368"/>
      <c r="N195" s="368"/>
      <c r="O195" s="368"/>
      <c r="P195" s="368"/>
      <c r="Q195" s="369"/>
      <c r="R195" s="229" t="s">
        <v>421</v>
      </c>
      <c r="S195" s="181">
        <v>45476</v>
      </c>
      <c r="T195" s="166" t="s">
        <v>417</v>
      </c>
      <c r="U195" s="370"/>
      <c r="V195" s="371"/>
      <c r="W195" s="371"/>
      <c r="X195" s="371"/>
      <c r="Y195" s="372"/>
    </row>
    <row r="196" spans="1:25" ht="15" customHeight="1">
      <c r="A196" s="166">
        <v>139</v>
      </c>
      <c r="B196" s="183"/>
      <c r="C196" s="367" t="s">
        <v>439</v>
      </c>
      <c r="D196" s="368"/>
      <c r="E196" s="368"/>
      <c r="F196" s="368"/>
      <c r="G196" s="368"/>
      <c r="H196" s="368"/>
      <c r="I196" s="368"/>
      <c r="J196" s="368"/>
      <c r="K196" s="368"/>
      <c r="L196" s="368"/>
      <c r="M196" s="368"/>
      <c r="N196" s="368"/>
      <c r="O196" s="368"/>
      <c r="P196" s="368"/>
      <c r="Q196" s="369"/>
      <c r="R196" s="229" t="s">
        <v>421</v>
      </c>
      <c r="S196" s="181">
        <v>45476</v>
      </c>
      <c r="T196" s="166" t="s">
        <v>417</v>
      </c>
      <c r="U196" s="370"/>
      <c r="V196" s="371"/>
      <c r="W196" s="371"/>
      <c r="X196" s="371"/>
      <c r="Y196" s="372"/>
    </row>
    <row r="197" spans="1:25" ht="26.45" customHeight="1">
      <c r="A197" s="166">
        <v>140</v>
      </c>
      <c r="B197" s="211" t="s">
        <v>440</v>
      </c>
      <c r="C197" s="367" t="s">
        <v>441</v>
      </c>
      <c r="D197" s="368"/>
      <c r="E197" s="368"/>
      <c r="F197" s="368"/>
      <c r="G197" s="368"/>
      <c r="H197" s="368"/>
      <c r="I197" s="368"/>
      <c r="J197" s="368"/>
      <c r="K197" s="368"/>
      <c r="L197" s="368"/>
      <c r="M197" s="368"/>
      <c r="N197" s="368"/>
      <c r="O197" s="368"/>
      <c r="P197" s="368"/>
      <c r="Q197" s="369"/>
      <c r="R197" s="166" t="s">
        <v>245</v>
      </c>
      <c r="S197" s="181" t="s">
        <v>245</v>
      </c>
      <c r="T197" s="166" t="s">
        <v>245</v>
      </c>
      <c r="U197" s="370"/>
      <c r="V197" s="371"/>
      <c r="W197" s="371"/>
      <c r="X197" s="371"/>
      <c r="Y197" s="372"/>
    </row>
    <row r="198" spans="1:25">
      <c r="R198" s="180" t="s">
        <v>442</v>
      </c>
    </row>
    <row r="200" spans="1:25">
      <c r="S200" s="230"/>
      <c r="T200" s="231" t="s">
        <v>443</v>
      </c>
      <c r="U200" s="232" t="s">
        <v>444</v>
      </c>
      <c r="V200" s="233"/>
    </row>
    <row r="201" spans="1:25" ht="12">
      <c r="S201" s="234" t="s">
        <v>417</v>
      </c>
      <c r="T201" s="235">
        <f>COUNTIF($T$7:$T197,"N")</f>
        <v>10</v>
      </c>
      <c r="U201" s="236"/>
      <c r="V201" s="237">
        <f ca="1">COUNTIFS($T$7:$T197,"N",OFFSET($T$7:$T197,0,-2),"&lt;&gt;-")</f>
        <v>10</v>
      </c>
    </row>
    <row r="202" spans="1:25" ht="12">
      <c r="S202" s="234" t="s">
        <v>445</v>
      </c>
      <c r="T202" s="235">
        <f>COUNTIF($T$7:$T197,"E")</f>
        <v>0</v>
      </c>
      <c r="U202" s="236"/>
      <c r="V202" s="237">
        <f ca="1">COUNTIFS($T$7:$T197,"E",OFFSET($T$7:$T197,0,-2),"&lt;&gt;-")</f>
        <v>0</v>
      </c>
    </row>
    <row r="203" spans="1:25" ht="12">
      <c r="S203" s="234" t="s">
        <v>410</v>
      </c>
      <c r="T203" s="235">
        <f>COUNTIF($T$7:$T197,"L")</f>
        <v>9</v>
      </c>
      <c r="U203" s="236"/>
      <c r="V203" s="237">
        <f ca="1">COUNTIFS($T$7:$T197,"L",OFFSET($T$7:$T197,0,-2),"&lt;&gt;-")</f>
        <v>9</v>
      </c>
    </row>
    <row r="204" spans="1:25" ht="12">
      <c r="S204" s="234" t="s">
        <v>423</v>
      </c>
      <c r="T204" s="235">
        <f>COUNTIF($T$7:$T197,"I")</f>
        <v>1</v>
      </c>
      <c r="U204" s="236"/>
      <c r="V204" s="237">
        <f ca="1">COUNTIFS($T$7:$T197,"I",OFFSET($T$7:$T197,0,-2),"&lt;&gt;-")</f>
        <v>1</v>
      </c>
    </row>
    <row r="205" spans="1:25">
      <c r="S205" s="238" t="s">
        <v>246</v>
      </c>
    </row>
  </sheetData>
  <mergeCells count="55">
    <mergeCell ref="C195:Q195"/>
    <mergeCell ref="U195:Y195"/>
    <mergeCell ref="C196:Q196"/>
    <mergeCell ref="U196:Y196"/>
    <mergeCell ref="C197:Q197"/>
    <mergeCell ref="U197:Y197"/>
    <mergeCell ref="C192:Q192"/>
    <mergeCell ref="U192:Y192"/>
    <mergeCell ref="C193:Q193"/>
    <mergeCell ref="U193:Y193"/>
    <mergeCell ref="C194:Q194"/>
    <mergeCell ref="U194:Y194"/>
    <mergeCell ref="C189:Q189"/>
    <mergeCell ref="U189:Y189"/>
    <mergeCell ref="C190:Q190"/>
    <mergeCell ref="U190:Y190"/>
    <mergeCell ref="C191:Q191"/>
    <mergeCell ref="U191:Y191"/>
    <mergeCell ref="C186:Q186"/>
    <mergeCell ref="U186:Y186"/>
    <mergeCell ref="C187:Q187"/>
    <mergeCell ref="U187:Y187"/>
    <mergeCell ref="C188:Q188"/>
    <mergeCell ref="U188:Y188"/>
    <mergeCell ref="C183:Q183"/>
    <mergeCell ref="U183:Y183"/>
    <mergeCell ref="C184:Q184"/>
    <mergeCell ref="U184:Y184"/>
    <mergeCell ref="C185:Q185"/>
    <mergeCell ref="U185:Y185"/>
    <mergeCell ref="C180:Q180"/>
    <mergeCell ref="U180:Y180"/>
    <mergeCell ref="C181:Q181"/>
    <mergeCell ref="U181:Y181"/>
    <mergeCell ref="C182:Q182"/>
    <mergeCell ref="U182:Y182"/>
    <mergeCell ref="C177:Q177"/>
    <mergeCell ref="U177:Y177"/>
    <mergeCell ref="C178:Q178"/>
    <mergeCell ref="U178:Y178"/>
    <mergeCell ref="C179:Q179"/>
    <mergeCell ref="U179:Y179"/>
    <mergeCell ref="C174:Q174"/>
    <mergeCell ref="U174:Y174"/>
    <mergeCell ref="C175:Q175"/>
    <mergeCell ref="U175:Y175"/>
    <mergeCell ref="C176:Q176"/>
    <mergeCell ref="U176:Y176"/>
    <mergeCell ref="C173:Q173"/>
    <mergeCell ref="U173:Y173"/>
    <mergeCell ref="X3:Y3"/>
    <mergeCell ref="C171:Q171"/>
    <mergeCell ref="U171:Y171"/>
    <mergeCell ref="C172:Q172"/>
    <mergeCell ref="U172:Y172"/>
  </mergeCells>
  <phoneticPr fontId="1" type="noConversion"/>
  <conditionalFormatting sqref="R7:R175 R176:T176">
    <cfRule type="cellIs" dxfId="44" priority="8" operator="equal">
      <formula>"NG"</formula>
    </cfRule>
  </conditionalFormatting>
  <conditionalFormatting sqref="R177:R197">
    <cfRule type="cellIs" dxfId="43" priority="3" operator="equal">
      <formula>"NG"</formula>
    </cfRule>
  </conditionalFormatting>
  <conditionalFormatting sqref="S7">
    <cfRule type="cellIs" dxfId="42" priority="9" operator="equal">
      <formula>"NG"</formula>
    </cfRule>
  </conditionalFormatting>
  <conditionalFormatting sqref="S48">
    <cfRule type="cellIs" dxfId="41" priority="46" operator="equal">
      <formula>"NG"</formula>
    </cfRule>
  </conditionalFormatting>
  <conditionalFormatting sqref="S50">
    <cfRule type="cellIs" dxfId="40" priority="45" operator="equal">
      <formula>"NG"</formula>
    </cfRule>
  </conditionalFormatting>
  <conditionalFormatting sqref="S54">
    <cfRule type="cellIs" dxfId="39" priority="44" operator="equal">
      <formula>"NG"</formula>
    </cfRule>
  </conditionalFormatting>
  <conditionalFormatting sqref="S57">
    <cfRule type="cellIs" dxfId="38" priority="43" operator="equal">
      <formula>"NG"</formula>
    </cfRule>
  </conditionalFormatting>
  <conditionalFormatting sqref="S62">
    <cfRule type="cellIs" dxfId="37" priority="42" operator="equal">
      <formula>"NG"</formula>
    </cfRule>
  </conditionalFormatting>
  <conditionalFormatting sqref="S66">
    <cfRule type="cellIs" dxfId="36" priority="41" operator="equal">
      <formula>"NG"</formula>
    </cfRule>
  </conditionalFormatting>
  <conditionalFormatting sqref="S69">
    <cfRule type="cellIs" dxfId="35" priority="40" operator="equal">
      <formula>"NG"</formula>
    </cfRule>
  </conditionalFormatting>
  <conditionalFormatting sqref="S72">
    <cfRule type="cellIs" dxfId="34" priority="39" operator="equal">
      <formula>"NG"</formula>
    </cfRule>
  </conditionalFormatting>
  <conditionalFormatting sqref="S74">
    <cfRule type="cellIs" dxfId="33" priority="38" operator="equal">
      <formula>"NG"</formula>
    </cfRule>
  </conditionalFormatting>
  <conditionalFormatting sqref="S76">
    <cfRule type="cellIs" dxfId="32" priority="37" operator="equal">
      <formula>"NG"</formula>
    </cfRule>
  </conditionalFormatting>
  <conditionalFormatting sqref="S79">
    <cfRule type="cellIs" dxfId="31" priority="36" operator="equal">
      <formula>"NG"</formula>
    </cfRule>
  </conditionalFormatting>
  <conditionalFormatting sqref="S82">
    <cfRule type="cellIs" dxfId="30" priority="35" operator="equal">
      <formula>"NG"</formula>
    </cfRule>
  </conditionalFormatting>
  <conditionalFormatting sqref="S84">
    <cfRule type="cellIs" dxfId="29" priority="34" operator="equal">
      <formula>"NG"</formula>
    </cfRule>
  </conditionalFormatting>
  <conditionalFormatting sqref="S89">
    <cfRule type="cellIs" dxfId="28" priority="33" operator="equal">
      <formula>"NG"</formula>
    </cfRule>
  </conditionalFormatting>
  <conditionalFormatting sqref="S91">
    <cfRule type="cellIs" dxfId="27" priority="32" operator="equal">
      <formula>"NG"</formula>
    </cfRule>
  </conditionalFormatting>
  <conditionalFormatting sqref="S93">
    <cfRule type="cellIs" dxfId="26" priority="31" operator="equal">
      <formula>"NG"</formula>
    </cfRule>
  </conditionalFormatting>
  <conditionalFormatting sqref="S95">
    <cfRule type="cellIs" dxfId="25" priority="30" operator="equal">
      <formula>"NG"</formula>
    </cfRule>
  </conditionalFormatting>
  <conditionalFormatting sqref="S97">
    <cfRule type="cellIs" dxfId="24" priority="29" operator="equal">
      <formula>"NG"</formula>
    </cfRule>
  </conditionalFormatting>
  <conditionalFormatting sqref="S100">
    <cfRule type="cellIs" dxfId="23" priority="28" operator="equal">
      <formula>"NG"</formula>
    </cfRule>
  </conditionalFormatting>
  <conditionalFormatting sqref="S102">
    <cfRule type="cellIs" dxfId="22" priority="27" operator="equal">
      <formula>"NG"</formula>
    </cfRule>
  </conditionalFormatting>
  <conditionalFormatting sqref="S105">
    <cfRule type="cellIs" dxfId="21" priority="26" operator="equal">
      <formula>"NG"</formula>
    </cfRule>
  </conditionalFormatting>
  <conditionalFormatting sqref="S108">
    <cfRule type="cellIs" dxfId="20" priority="25" operator="equal">
      <formula>"NG"</formula>
    </cfRule>
  </conditionalFormatting>
  <conditionalFormatting sqref="S110">
    <cfRule type="cellIs" dxfId="19" priority="24" operator="equal">
      <formula>"NG"</formula>
    </cfRule>
  </conditionalFormatting>
  <conditionalFormatting sqref="S112">
    <cfRule type="cellIs" dxfId="18" priority="23" operator="equal">
      <formula>"NG"</formula>
    </cfRule>
  </conditionalFormatting>
  <conditionalFormatting sqref="S114">
    <cfRule type="cellIs" dxfId="17" priority="22" operator="equal">
      <formula>"NG"</formula>
    </cfRule>
  </conditionalFormatting>
  <conditionalFormatting sqref="S116">
    <cfRule type="cellIs" dxfId="16" priority="21" operator="equal">
      <formula>"NG"</formula>
    </cfRule>
  </conditionalFormatting>
  <conditionalFormatting sqref="S118">
    <cfRule type="cellIs" dxfId="15" priority="20" operator="equal">
      <formula>"NG"</formula>
    </cfRule>
  </conditionalFormatting>
  <conditionalFormatting sqref="S121">
    <cfRule type="cellIs" dxfId="14" priority="19" operator="equal">
      <formula>"NG"</formula>
    </cfRule>
  </conditionalFormatting>
  <conditionalFormatting sqref="S124">
    <cfRule type="cellIs" dxfId="13" priority="18" operator="equal">
      <formula>"NG"</formula>
    </cfRule>
  </conditionalFormatting>
  <conditionalFormatting sqref="S128">
    <cfRule type="cellIs" dxfId="12" priority="17" operator="equal">
      <formula>"NG"</formula>
    </cfRule>
  </conditionalFormatting>
  <conditionalFormatting sqref="S130">
    <cfRule type="cellIs" dxfId="11" priority="16" operator="equal">
      <formula>"NG"</formula>
    </cfRule>
  </conditionalFormatting>
  <conditionalFormatting sqref="S134">
    <cfRule type="cellIs" dxfId="10" priority="15" operator="equal">
      <formula>"NG"</formula>
    </cfRule>
  </conditionalFormatting>
  <conditionalFormatting sqref="S139">
    <cfRule type="cellIs" dxfId="9" priority="14" operator="equal">
      <formula>"NG"</formula>
    </cfRule>
  </conditionalFormatting>
  <conditionalFormatting sqref="S142">
    <cfRule type="cellIs" dxfId="8" priority="13" operator="equal">
      <formula>"NG"</formula>
    </cfRule>
  </conditionalFormatting>
  <conditionalFormatting sqref="S144">
    <cfRule type="cellIs" dxfId="7" priority="12" operator="equal">
      <formula>"NG"</formula>
    </cfRule>
  </conditionalFormatting>
  <conditionalFormatting sqref="S146">
    <cfRule type="cellIs" dxfId="6" priority="11" operator="equal">
      <formula>"NG"</formula>
    </cfRule>
  </conditionalFormatting>
  <conditionalFormatting sqref="S149">
    <cfRule type="cellIs" dxfId="5" priority="10" operator="equal">
      <formula>"NG"</formula>
    </cfRule>
  </conditionalFormatting>
  <conditionalFormatting sqref="S187:T188">
    <cfRule type="cellIs" dxfId="4" priority="4" operator="equal">
      <formula>"NG"</formula>
    </cfRule>
  </conditionalFormatting>
  <conditionalFormatting sqref="S194:T194">
    <cfRule type="cellIs" dxfId="3" priority="1" operator="equal">
      <formula>"NG"</formula>
    </cfRule>
  </conditionalFormatting>
  <conditionalFormatting sqref="T41:T43">
    <cfRule type="cellIs" dxfId="2" priority="5" operator="equal">
      <formula>"NG"</formula>
    </cfRule>
  </conditionalFormatting>
  <conditionalFormatting sqref="T70">
    <cfRule type="cellIs" dxfId="1" priority="7" operator="equal">
      <formula>"NG"</formula>
    </cfRule>
  </conditionalFormatting>
  <conditionalFormatting sqref="T153:T155">
    <cfRule type="cellIs" dxfId="0" priority="6" operator="equal">
      <formula>"NG"</formula>
    </cfRule>
  </conditionalFormatting>
  <dataValidations count="1">
    <dataValidation type="list" allowBlank="1" showDropDown="1" showErrorMessage="1" sqref="T7:T40 T71:T152 T44:T69 T195:T197 T189:T193 T156:T175 T177:T186" xr:uid="{D41D47B7-1595-4E36-90A5-DBE9FE573E78}">
      <formula1>$S$201:$S$205</formula1>
    </dataValidation>
  </dataValidations>
  <pageMargins left="0.55118110236220474" right="0.43307086614173229" top="0.6692913385826772" bottom="0.59055118110236227" header="0.39370078740157483" footer="0.35433070866141736"/>
  <pageSetup paperSize="9" scale="85" fitToHeight="0" orientation="portrait" r:id="rId1"/>
  <headerFooter alignWithMargins="0">
    <oddHeader>&amp;C画面系チェックリスト&amp;R2014/7更新</oddHeader>
    <oddFooter>&amp;C&amp;P/&amp;N</oddFooter>
  </headerFooter>
  <rowBreaks count="2" manualBreakCount="2">
    <brk id="65" max="23" man="1"/>
    <brk id="123"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Ｐ票</vt:lpstr>
      <vt:lpstr>簡易B票一覧</vt:lpstr>
      <vt:lpstr>品質データ総括表</vt:lpstr>
      <vt:lpstr>共通チェックリスト画面系</vt:lpstr>
      <vt:lpstr>Ｐ票!Print_Area</vt:lpstr>
      <vt:lpstr>共通チェックリスト画面系!Print_Area</vt:lpstr>
      <vt:lpstr>品質データ総括表!Print_Area</vt:lpstr>
      <vt:lpstr>共通チェックリスト画面系!Print_Titles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Takai_001</dc:creator>
  <cp:lastModifiedBy>井 高</cp:lastModifiedBy>
  <dcterms:created xsi:type="dcterms:W3CDTF">2015-06-05T18:19:34Z</dcterms:created>
  <dcterms:modified xsi:type="dcterms:W3CDTF">2024-07-05T09:54:06Z</dcterms:modified>
</cp:coreProperties>
</file>