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externalLinks/externalLink13.xml" ContentType="application/vnd.openxmlformats-officedocument.spreadsheetml.externalLink+xml"/>
  <Override PartName="/xl/externalLinks/externalLink14.xml" ContentType="application/vnd.openxmlformats-officedocument.spreadsheetml.externalLink+xml"/>
  <Override PartName="/xl/externalLinks/externalLink15.xml" ContentType="application/vnd.openxmlformats-officedocument.spreadsheetml.externalLink+xml"/>
  <Override PartName="/xl/externalLinks/externalLink16.xml" ContentType="application/vnd.openxmlformats-officedocument.spreadsheetml.externalLink+xml"/>
  <Override PartName="/xl/externalLinks/externalLink17.xml" ContentType="application/vnd.openxmlformats-officedocument.spreadsheetml.externalLink+xml"/>
  <Override PartName="/xl/externalLinks/externalLink18.xml" ContentType="application/vnd.openxmlformats-officedocument.spreadsheetml.externalLink+xml"/>
  <Override PartName="/xl/externalLinks/externalLink19.xml" ContentType="application/vnd.openxmlformats-officedocument.spreadsheetml.externalLink+xml"/>
  <Override PartName="/xl/externalLinks/externalLink20.xml" ContentType="application/vnd.openxmlformats-officedocument.spreadsheetml.externalLink+xml"/>
  <Override PartName="/xl/externalLinks/externalLink21.xml" ContentType="application/vnd.openxmlformats-officedocument.spreadsheetml.externalLink+xml"/>
  <Override PartName="/xl/externalLinks/externalLink22.xml" ContentType="application/vnd.openxmlformats-officedocument.spreadsheetml.externalLink+xml"/>
  <Override PartName="/xl/externalLinks/externalLink2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Takai_001\Desktop\作業関連\PCL\棚卸在庫差異表\"/>
    </mc:Choice>
  </mc:AlternateContent>
  <xr:revisionPtr revIDLastSave="0" documentId="13_ncr:1_{7A46C52F-3D3F-494C-A08B-AD52377D277F}" xr6:coauthVersionLast="47" xr6:coauthVersionMax="47" xr10:uidLastSave="{00000000-0000-0000-0000-000000000000}"/>
  <bookViews>
    <workbookView xWindow="-120" yWindow="-120" windowWidth="29040" windowHeight="15720" activeTab="1" xr2:uid="{00000000-000D-0000-FFFF-FFFF00000000}"/>
  </bookViews>
  <sheets>
    <sheet name="Ｐ票" sheetId="2" r:id="rId1"/>
    <sheet name="簡易B票一覧" sheetId="3" r:id="rId2"/>
    <sheet name="品質データ総括表" sheetId="4" r:id="rId3"/>
    <sheet name="共通チェックリスト画面系" sheetId="5" r:id="rId4"/>
  </sheets>
  <externalReferences>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 r:id="rId18"/>
    <externalReference r:id="rId19"/>
    <externalReference r:id="rId20"/>
    <externalReference r:id="rId21"/>
    <externalReference r:id="rId22"/>
    <externalReference r:id="rId23"/>
    <externalReference r:id="rId24"/>
    <externalReference r:id="rId25"/>
    <externalReference r:id="rId26"/>
    <externalReference r:id="rId27"/>
  </externalReferences>
  <definedNames>
    <definedName name="_1組織ＴＢＬ_指定日適用抽出">#REF!</definedName>
    <definedName name="_DAT1">#REF!</definedName>
    <definedName name="_DAT2">#REF!</definedName>
    <definedName name="_DAT3">[1]menu!#REF!</definedName>
    <definedName name="_DAT4">#REF!</definedName>
    <definedName name="_DAT5">#REF!</definedName>
    <definedName name="_DAT6">#REF!</definedName>
    <definedName name="_DAT7">[1]menu!#REF!</definedName>
    <definedName name="_DAT8">#REF!</definedName>
    <definedName name="_DAT9">#REF!</definedName>
    <definedName name="_xlnm._FilterDatabase" localSheetId="3" hidden="1">#REF!</definedName>
    <definedName name="_xlnm._FilterDatabase" localSheetId="1" hidden="1">#REF!</definedName>
    <definedName name="_xlnm._FilterDatabase" localSheetId="2" hidden="1">#REF!</definedName>
    <definedName name="_xlnm._FilterDatabase" hidden="1">#REF!</definedName>
    <definedName name="_iz1" localSheetId="3">[2]全体!#REF!</definedName>
    <definedName name="_iz1" localSheetId="1">[2]全体!#REF!</definedName>
    <definedName name="_iz1" localSheetId="2">[2]全体!#REF!</definedName>
    <definedName name="_iz1">[2]全体!#REF!</definedName>
    <definedName name="_Key1" hidden="1">#REF!</definedName>
    <definedName name="_Order1" hidden="1">255</definedName>
    <definedName name="_Regression_X" localSheetId="3" hidden="1">#REF!</definedName>
    <definedName name="_Regression_X" localSheetId="1" hidden="1">#REF!</definedName>
    <definedName name="_Regression_X" localSheetId="2" hidden="1">#REF!</definedName>
    <definedName name="_Regression_X" hidden="1">#REF!</definedName>
    <definedName name="aaa" localSheetId="1">#REF!</definedName>
    <definedName name="aaa" localSheetId="2">'[3]Ⅰ）製品受払残高表'!#REF!</definedName>
    <definedName name="aaa">'[3]Ⅰ）製品受払残高表'!#REF!</definedName>
    <definedName name="AASC_バッチ">#REF!</definedName>
    <definedName name="AASJ_チェック条件表シート名">#REF!</definedName>
    <definedName name="AASJ_ファイル名_記号_列">#REF!</definedName>
    <definedName name="AASJ_ファイル名_記号_行">#REF!</definedName>
    <definedName name="AASJ_ファイル名_日本語_列">#REF!</definedName>
    <definedName name="AASJ_ファイル名_日本語_行">#REF!</definedName>
    <definedName name="AASJ_リスト編集条件表シート名">#REF!</definedName>
    <definedName name="AASJ_編集条件表シート名">#REF!</definedName>
    <definedName name="AASJ_編集元先の情報">#REF!</definedName>
    <definedName name="AASJ_編集元先項目名_記号">#REF!</definedName>
    <definedName name="AASJ_編集元先項目名_日本語">#REF!</definedName>
    <definedName name="AASJ_桁数_編集">#REF!</definedName>
    <definedName name="AASJ_呼出インタフェース情報_列">#REF!</definedName>
    <definedName name="AASJ_呼出インタフェース情報_行">#REF!</definedName>
    <definedName name="AASJ_項目名_基本名">#REF!</definedName>
    <definedName name="AASJ_小数_編集">#REF!</definedName>
    <definedName name="AASJ_型_編集">#REF!</definedName>
    <definedName name="AASJ_繰返_編集">#REF!</definedName>
    <definedName name="BASE" localSheetId="3">#REF!</definedName>
    <definedName name="BASE" localSheetId="1">#REF!</definedName>
    <definedName name="BASE" localSheetId="2">#REF!</definedName>
    <definedName name="BASE">#REF!</definedName>
    <definedName name="BASE2" localSheetId="1">#REF!</definedName>
    <definedName name="BASE2" localSheetId="2">#REF!</definedName>
    <definedName name="BASE2">#REF!</definedName>
    <definedName name="BBB" localSheetId="1">'[3]Ⅰ）製品受払残高表'!#REF!</definedName>
    <definedName name="BBB" localSheetId="2">'[3]Ⅰ）製品受払残高表'!#REF!</definedName>
    <definedName name="BBB">'[3]Ⅰ）製品受払残高表'!#REF!</definedName>
    <definedName name="BusMemo0001">#REF!</definedName>
    <definedName name="BusMemo0002">#REF!</definedName>
    <definedName name="BusMemo0003">#REF!</definedName>
    <definedName name="BusMemo0004">#REF!</definedName>
    <definedName name="BusMemo0011">#REF!</definedName>
    <definedName name="CLOSE_CLICK">[4]!CLOSE_CLICK</definedName>
    <definedName name="cr_l_帳票設計書_品種振替指示リスト" localSheetId="3">#REF!</definedName>
    <definedName name="cr_l_帳票設計書_品種振替指示リスト" localSheetId="1">#REF!</definedName>
    <definedName name="cr_l_帳票設計書_品種振替指示リスト" localSheetId="2">#REF!</definedName>
    <definedName name="cr_l_帳票設計書_品種振替指示リスト">#REF!</definedName>
    <definedName name="_xlnm.Database" localSheetId="3">[5]PR!#REF!</definedName>
    <definedName name="_xlnm.Database" localSheetId="1">[5]PR!#REF!</definedName>
    <definedName name="_xlnm.Database" localSheetId="2">[5]PR!#REF!</definedName>
    <definedName name="_xlnm.Database">[5]PR!#REF!</definedName>
    <definedName name="DataFile">#REF!</definedName>
    <definedName name="ddd" localSheetId="3">#N/A</definedName>
    <definedName name="ddd" localSheetId="1">#N/A</definedName>
    <definedName name="ddd" localSheetId="2">品質データ総括表!ddd</definedName>
    <definedName name="ddd">共通チェックリスト画面系!ddd</definedName>
    <definedName name="DevelopStatus">[6]List!#REF!</definedName>
    <definedName name="DirName">"DirName"</definedName>
    <definedName name="drv_chk">[7]!drv_chk</definedName>
    <definedName name="DS_KEYS" localSheetId="3">#REF!</definedName>
    <definedName name="DS_KEYS" localSheetId="1">#REF!</definedName>
    <definedName name="DS_KEYS" localSheetId="2">#REF!</definedName>
    <definedName name="DS_KEYS">#REF!</definedName>
    <definedName name="DS_NM" localSheetId="1">#REF!</definedName>
    <definedName name="DS_NM" localSheetId="2">#REF!</definedName>
    <definedName name="DS_NM">#REF!</definedName>
    <definedName name="ECOM">#REF!</definedName>
    <definedName name="EDI">#REF!</definedName>
    <definedName name="ｆｆ">'[8]2.実現機能確認シート'!$B$8:$W$33</definedName>
    <definedName name="FormType">[9]List!$A$2:$A$6</definedName>
    <definedName name="fu">#REF!</definedName>
    <definedName name="HTML_CodePage" hidden="1">932</definedName>
    <definedName name="HTML_Control" localSheetId="3" hidden="1">{"'製品ｺｰﾄﾞ'!$B$2:$F$21","'製品ｺｰﾄﾞ'!$B$2:$F$22"}</definedName>
    <definedName name="HTML_Control" localSheetId="1" hidden="1">{"'製品ｺｰﾄﾞ'!$B$2:$F$21","'製品ｺｰﾄﾞ'!$B$2:$F$22"}</definedName>
    <definedName name="HTML_Control" localSheetId="2" hidden="1">{"'製品ｺｰﾄﾞ'!$B$2:$F$21","'製品ｺｰﾄﾞ'!$B$2:$F$22"}</definedName>
    <definedName name="HTML_Control" hidden="1">{"'製品ｺｰﾄﾞ'!$B$2:$F$21","'製品ｺｰﾄﾞ'!$B$2:$F$22"}</definedName>
    <definedName name="HTML_Control1" localSheetId="3" hidden="1">{"'Sheet1'!$A$1:$F$328"}</definedName>
    <definedName name="HTML_Control1" localSheetId="1" hidden="1">{"'Sheet1'!$A$1:$F$328"}</definedName>
    <definedName name="HTML_Control1" localSheetId="2" hidden="1">{"'Sheet1'!$A$1:$F$328"}</definedName>
    <definedName name="HTML_Control1" hidden="1">{"'Sheet1'!$A$1:$F$328"}</definedName>
    <definedName name="HTML_Control2" localSheetId="3" hidden="1">{"'Sheet1'!$A$1:$F$328"}</definedName>
    <definedName name="HTML_Control2" localSheetId="1" hidden="1">{"'Sheet1'!$A$1:$F$328"}</definedName>
    <definedName name="HTML_Control2" localSheetId="2" hidden="1">{"'Sheet1'!$A$1:$F$328"}</definedName>
    <definedName name="HTML_Control2" hidden="1">{"'Sheet1'!$A$1:$F$328"}</definedName>
    <definedName name="HTML_Description" hidden="1">""</definedName>
    <definedName name="HTML_Email" hidden="1">""</definedName>
    <definedName name="HTML_Header" hidden="1">"振分先"</definedName>
    <definedName name="HTML_LastUpdate" hidden="1">"00/01/27"</definedName>
    <definedName name="HTML_LineAfter" hidden="1">FALSE</definedName>
    <definedName name="HTML_LineBefore" hidden="1">FALSE</definedName>
    <definedName name="HTML_Name" hidden="1">"廣江 順一郎"</definedName>
    <definedName name="HTML_OBDlg2" hidden="1">TRUE</definedName>
    <definedName name="HTML_OBDlg4" hidden="1">TRUE</definedName>
    <definedName name="HTML_OS" hidden="1">0</definedName>
    <definedName name="HTML_PathFile" hidden="1">"C:\TEMP\MyHTML.htm"</definedName>
    <definedName name="HTML_Title" hidden="1">"外仕様01"</definedName>
    <definedName name="HTML1_1" hidden="1">"[フォーム.xls]用紙!$A$1:$J$198"</definedName>
    <definedName name="HTML1_10" hidden="1">""</definedName>
    <definedName name="HTML1_11" hidden="1">1</definedName>
    <definedName name="HTML1_12" hidden="1">"w:\MyHTML.htm"</definedName>
    <definedName name="HTML1_2" hidden="1">1</definedName>
    <definedName name="HTML1_3" hidden="1">"フォーム.xls"</definedName>
    <definedName name="HTML1_4" hidden="1">"用紙"</definedName>
    <definedName name="HTML1_5" hidden="1">""</definedName>
    <definedName name="HTML1_6" hidden="1">-4146</definedName>
    <definedName name="HTML1_7" hidden="1">-4146</definedName>
    <definedName name="HTML1_8" hidden="1">"98/06/16"</definedName>
    <definedName name="HTML1_9" hidden="1">"(Ｓ開本)市開セ"</definedName>
    <definedName name="HTMLCount" hidden="1">1</definedName>
    <definedName name="IOリスト項目">#REF!</definedName>
    <definedName name="IO選択項目">#REF!</definedName>
    <definedName name="JT支社_サポートセンター">[10]入力規則!#REF!</definedName>
    <definedName name="KEN">#REF!</definedName>
    <definedName name="KEYS" localSheetId="3">#REF!</definedName>
    <definedName name="KEYS" localSheetId="1">#REF!</definedName>
    <definedName name="KEYS" localSheetId="2">#REF!</definedName>
    <definedName name="KEYS">#REF!</definedName>
    <definedName name="Label1">#REF!</definedName>
    <definedName name="LineAdd">1</definedName>
    <definedName name="ListAccessTargetType">[11]List!$J$2:$J$3</definedName>
    <definedName name="ListBarCodeType">#REF!</definedName>
    <definedName name="LISTBOX_CLICK">[4]!LISTBOX_CLICK</definedName>
    <definedName name="ListColor">[12]List!$I$2:$I$141</definedName>
    <definedName name="ListControlType">[12]List!$C$2:$C$10</definedName>
    <definedName name="ListDataCategory">[13]List!$J$2:$J$3</definedName>
    <definedName name="ListDataType">[12]List!$B$2:$B$8</definedName>
    <definedName name="ListDuplicateType">[12]List!$H$2:$H$4</definedName>
    <definedName name="ListExtenderType">[11]List!$N$2:$N$3</definedName>
    <definedName name="ListFieldType">#REF!</definedName>
    <definedName name="ListInOutType">[11]List!$E$2:$E$3</definedName>
    <definedName name="ListKeyType">[12]List!$G$2:$G$5</definedName>
    <definedName name="ListMessageType">[14]List!$C$2:$C$8</definedName>
    <definedName name="ListPanelType">[15]List!$G$2:$G$17</definedName>
    <definedName name="ListParamExpandType">[11]List!$M$2:$M$5</definedName>
    <definedName name="ListResourceType">[14]List!$B$2:$B$6</definedName>
    <definedName name="ListSrvProcType">[16]List!$F$2:$F$5</definedName>
    <definedName name="ListTextAlign">[12]List!$O$2:$O$10</definedName>
    <definedName name="ListYesNo">[12]List!$A$2:$A$3</definedName>
    <definedName name="m" localSheetId="3">#N/A</definedName>
    <definedName name="m" localSheetId="1">#N/A</definedName>
    <definedName name="m" localSheetId="2">品質データ総括表!m</definedName>
    <definedName name="m">共通チェックリスト画面系!m</definedName>
    <definedName name="Module1.レイアウト">#N/A</definedName>
    <definedName name="NAMES" localSheetId="1">#REF!</definedName>
    <definedName name="NAMES" localSheetId="2">#REF!</definedName>
    <definedName name="NAMES">#REF!</definedName>
    <definedName name="NEC_KEYS" localSheetId="1">#REF!</definedName>
    <definedName name="NEC_KEYS" localSheetId="2">#REF!</definedName>
    <definedName name="NEC_KEYS">#REF!</definedName>
    <definedName name="pp">[17]HIPACE･SGK対応表!#REF!</definedName>
    <definedName name="_xlnm.Print_Area" localSheetId="0">Ｐ票!$A$1:$AK$20</definedName>
    <definedName name="_xlnm.Print_Area" localSheetId="3">共通チェックリスト画面系!$A$1:$Y$170</definedName>
    <definedName name="_xlnm.Print_Area">#REF!</definedName>
    <definedName name="_xlnm.Print_Titles" localSheetId="3">共通チェックリスト画面系!$6:$6</definedName>
    <definedName name="q">#REF!</definedName>
    <definedName name="ｑｑｑ">#N/A</definedName>
    <definedName name="SAPBEXrevision" hidden="1">1</definedName>
    <definedName name="SAPBEXsysID" hidden="1">"PB1"</definedName>
    <definedName name="SAPBEXwbID" hidden="1">"713XY42H6NG5FYP58FIVQV943"</definedName>
    <definedName name="sheetprint">[18]!sheetprint</definedName>
    <definedName name="SYMBOL" localSheetId="3">#REF!</definedName>
    <definedName name="SYMBOL" localSheetId="1">#REF!</definedName>
    <definedName name="SYMBOL" localSheetId="2">#REF!</definedName>
    <definedName name="SYMBOL">#REF!</definedName>
    <definedName name="TAMA">#REF!</definedName>
    <definedName name="TBL_KEYS" localSheetId="1">#REF!</definedName>
    <definedName name="TBL_KEYS" localSheetId="2">#REF!</definedName>
    <definedName name="TBL_KEYS">#REF!</definedName>
    <definedName name="TBL_KEYS2" localSheetId="1">#REF!</definedName>
    <definedName name="TBL_KEYS2" localSheetId="2">#REF!</definedName>
    <definedName name="TBL_KEYS2">#REF!</definedName>
    <definedName name="TEN">#REF!</definedName>
    <definedName name="TEST1">#REF!</definedName>
    <definedName name="TESTKEYS">#REF!</definedName>
    <definedName name="TESTVKEY">#REF!</definedName>
    <definedName name="usernameTF">"usernameTF"</definedName>
    <definedName name="v" localSheetId="1" hidden="1">#REF!</definedName>
    <definedName name="v" localSheetId="2" hidden="1">#REF!</definedName>
    <definedName name="v" hidden="1">#REF!</definedName>
    <definedName name="vlook_key" localSheetId="1">[19]調査シート!#REF!</definedName>
    <definedName name="vlook_key" localSheetId="2">[19]調査シート!#REF!</definedName>
    <definedName name="vlook_key">[19]調査シート!#REF!</definedName>
    <definedName name="www" localSheetId="3">#N/A</definedName>
    <definedName name="www" localSheetId="1">#N/A</definedName>
    <definedName name="www" localSheetId="2">品質データ総括表!www</definedName>
    <definedName name="www">共通チェックリスト画面系!www</definedName>
    <definedName name="オプション">#REF!</definedName>
    <definedName name="カテゴリ一覧">[20]カテゴリ!$M$6:$M$16</definedName>
    <definedName name="チェックシート">#REF!</definedName>
    <definedName name="チェック結果">#REF!</definedName>
    <definedName name="て">#REF!</definedName>
    <definedName name="パック形式">#REF!</definedName>
    <definedName name="フォーム共通定義_「画面ＩＤ」入力セルの位置_列">#REF!</definedName>
    <definedName name="フォーム共通定義_「画面ＩＤ」入力セルの位置_行">#REF!</definedName>
    <definedName name="プラント" localSheetId="3">#REF!</definedName>
    <definedName name="プラント" localSheetId="1">#REF!</definedName>
    <definedName name="プラント" localSheetId="2">#REF!</definedName>
    <definedName name="プラント">#REF!</definedName>
    <definedName name="プラントファックス番号" localSheetId="1">#REF!</definedName>
    <definedName name="プラントファックス番号" localSheetId="2">#REF!</definedName>
    <definedName name="プラントファックス番号">#REF!</definedName>
    <definedName name="プラント地名" localSheetId="1">#REF!</definedName>
    <definedName name="プラント地名" localSheetId="2">#REF!</definedName>
    <definedName name="プラント地名">#REF!</definedName>
    <definedName name="プラント電話番号">#REF!</definedName>
    <definedName name="プラント名称">#REF!</definedName>
    <definedName name="プラント市区町村" localSheetId="1">#REF!</definedName>
    <definedName name="プラント市区町村" localSheetId="2">#REF!</definedName>
    <definedName name="プラント市区町村">#REF!</definedName>
    <definedName name="プラント郵便番号">#REF!</definedName>
    <definedName name="プログラムID">#REF!</definedName>
    <definedName name="モジュール名称">#REF!</definedName>
    <definedName name="リスク">[21]判断基準!$D$19:$H$23</definedName>
    <definedName name="リピートボタン_Click">[22]!リピートボタン_Click</definedName>
    <definedName name="レベル">#REF!</definedName>
    <definedName name="保管場所">#REF!</definedName>
    <definedName name="保管場所テキスト">#REF!</definedName>
    <definedName name="変更">#REF!</definedName>
    <definedName name="変更区分">#REF!</definedName>
    <definedName name="標準作業">#REF!</definedName>
    <definedName name="表示リスト項目">#REF!</definedName>
    <definedName name="部署名">#REF!</definedName>
    <definedName name="採用情報ﾚｲｱｳﾄ">#REF!</definedName>
    <definedName name="赤黒区分" localSheetId="1">#REF!</definedName>
    <definedName name="赤黒区分" localSheetId="2">#REF!</definedName>
    <definedName name="赤黒区分">#REF!</definedName>
    <definedName name="処理分類">[10]入力規則!$B$31:$D$31</definedName>
    <definedName name="代替案">#REF!</definedName>
    <definedName name="単位名">#REF!</definedName>
    <definedName name="得意先">#REF!</definedName>
    <definedName name="得意先発注番号">#REF!</definedName>
    <definedName name="店舗DF_KEYS">#REF!</definedName>
    <definedName name="発注担当者コード">#REF!</definedName>
    <definedName name="発注担当者名">#REF!</definedName>
    <definedName name="発注単価">#REF!</definedName>
    <definedName name="発注単位">#REF!</definedName>
    <definedName name="番号" localSheetId="1">[23]型TB!#REF!</definedName>
    <definedName name="番号" localSheetId="2">[23]型TB!#REF!</definedName>
    <definedName name="番号">[23]型TB!#REF!</definedName>
    <definedName name="返品区分" localSheetId="1">#REF!</definedName>
    <definedName name="返品区分" localSheetId="2">#REF!</definedName>
    <definedName name="返品区分">#REF!</definedName>
    <definedName name="販売管理伝票番号" localSheetId="1">#REF!</definedName>
    <definedName name="販売管理伝票番号" localSheetId="2">#REF!</definedName>
    <definedName name="販売管理伝票番号">#REF!</definedName>
    <definedName name="概算工数">#REF!</definedName>
    <definedName name="共通_出力パス_CSR">#REF!</definedName>
    <definedName name="共通_入力パス_FDX">#REF!</definedName>
    <definedName name="共通_入力パス_SUB仕様書">#REF!</definedName>
    <definedName name="構成">#REF!</definedName>
    <definedName name="購買発注数量" localSheetId="1">#REF!</definedName>
    <definedName name="購買発注数量" localSheetId="2">#REF!</definedName>
    <definedName name="購買発注数量">#REF!</definedName>
    <definedName name="購買伝票の明細カテゴリ">#REF!</definedName>
    <definedName name="購買伝票の明細番号">#REF!</definedName>
    <definedName name="購買伝票番号">#REF!</definedName>
    <definedName name="購買伝票明細変更日付">#REF!</definedName>
    <definedName name="購買伝票日付">#REF!</definedName>
    <definedName name="関連表" localSheetId="3" hidden="1">#REF!</definedName>
    <definedName name="関連表" localSheetId="1" hidden="1">#REF!</definedName>
    <definedName name="関連表" hidden="1">#REF!</definedName>
    <definedName name="画面イベント定義_「画面ＩＤ」入力セルの位置_列">#REF!</definedName>
    <definedName name="画面イベント定義_「画面ＩＤ」入力セルの位置_行">#REF!</definedName>
    <definedName name="画面名表示">[22]!画面名表示</definedName>
    <definedName name="機能区分">#REF!</definedName>
    <definedName name="集計" localSheetId="3">#N/A</definedName>
    <definedName name="集計" localSheetId="1">#N/A</definedName>
    <definedName name="集計" localSheetId="2">品質データ総括表!集計</definedName>
    <definedName name="集計">共通チェックリスト画面系!集計</definedName>
    <definedName name="敬称" localSheetId="1">#REF!</definedName>
    <definedName name="敬称" localSheetId="2">#REF!</definedName>
    <definedName name="敬称">#REF!</definedName>
    <definedName name="旧品目コード" localSheetId="1">#REF!</definedName>
    <definedName name="旧品目コード" localSheetId="2">#REF!</definedName>
    <definedName name="旧品目コード">#REF!</definedName>
    <definedName name="論理データ型一覧">[20]論理データ型!$A$3:$A$41</definedName>
    <definedName name="明細カテゴリテキスト" localSheetId="1">#REF!</definedName>
    <definedName name="明細カテゴリテキスト" localSheetId="2">#REF!</definedName>
    <definedName name="明細カテゴリテキスト">#REF!</definedName>
    <definedName name="明細納入期日">#REF!</definedName>
    <definedName name="納入先ファックス番号">#REF!</definedName>
    <definedName name="納入先電話番号">#REF!</definedName>
    <definedName name="納入先名称">#REF!</definedName>
    <definedName name="納入先所在地">#REF!</definedName>
    <definedName name="納入先郵便番号">#REF!</definedName>
    <definedName name="納入先住所コード">#REF!</definedName>
    <definedName name="内容説明">#REF!</definedName>
    <definedName name="判定">#REF!</definedName>
    <definedName name="品目コード" localSheetId="3">#REF!</definedName>
    <definedName name="品目コード" localSheetId="1">#REF!</definedName>
    <definedName name="品目コード" localSheetId="2">#REF!</definedName>
    <definedName name="品目コード">#REF!</definedName>
    <definedName name="品目テキスト" localSheetId="1">#REF!</definedName>
    <definedName name="品目テキスト" localSheetId="2">#REF!</definedName>
    <definedName name="品目テキスト">#REF!</definedName>
    <definedName name="入り数_分母">#REF!</definedName>
    <definedName name="実績ピボット">#REF!</definedName>
    <definedName name="実績週ピボット">#REF!</definedName>
    <definedName name="仕入先が使用する品目コード">#REF!</definedName>
    <definedName name="仕入先の品目コード">#REF!</definedName>
    <definedName name="仕入先担当者名">#REF!</definedName>
    <definedName name="仕入先勘定コード">#REF!</definedName>
    <definedName name="仕入先名称">#REF!</definedName>
    <definedName name="市区町村">#REF!</definedName>
    <definedName name="事前機能定義">#REF!</definedName>
    <definedName name="通常オブジェクト">#REF!</definedName>
    <definedName name="未選択リスト項目">#REF!</definedName>
    <definedName name="物流DF_KEYS" localSheetId="1">#REF!</definedName>
    <definedName name="物流DF_KEYS" localSheetId="2">#REF!</definedName>
    <definedName name="物流DF_KEYS">#REF!</definedName>
    <definedName name="相手先名称" localSheetId="3">#REF!</definedName>
    <definedName name="相手先名称" localSheetId="1">#REF!</definedName>
    <definedName name="相手先名称" localSheetId="2">#REF!</definedName>
    <definedName name="相手先名称">#REF!</definedName>
    <definedName name="項目名">#REF!</definedName>
    <definedName name="引継ぎリスト項目">#REF!</definedName>
    <definedName name="営業備考">#REF!</definedName>
    <definedName name="営業担当者名">#REF!</definedName>
    <definedName name="営業所" localSheetId="3">#REF!</definedName>
    <definedName name="営業所" localSheetId="1">#REF!</definedName>
    <definedName name="営業所">#REF!</definedName>
    <definedName name="予定ピボット">#REF!</definedName>
    <definedName name="予定週ピボット">#REF!</definedName>
    <definedName name="帳票名">#REF!</definedName>
    <definedName name="正味発注額" localSheetId="3">#REF!</definedName>
    <definedName name="正味発注額" localSheetId="1">#REF!</definedName>
    <definedName name="正味発注額" localSheetId="2">#REF!</definedName>
    <definedName name="正味発注額">#REF!</definedName>
    <definedName name="支店・流通センター_サポートセンター">[10]入力規則!#REF!</definedName>
    <definedName name="支払条件" localSheetId="3">#REF!</definedName>
    <definedName name="支払条件" localSheetId="1">#REF!</definedName>
    <definedName name="支払条件">#REF!</definedName>
    <definedName name="支払条件キー" localSheetId="3">#REF!</definedName>
    <definedName name="支払条件キー" localSheetId="1">#REF!</definedName>
    <definedName name="支払条件キー">#REF!</definedName>
    <definedName name="制御情報更新">[22]!制御情報更新</definedName>
    <definedName name="資材備考" localSheetId="3">#REF!</definedName>
    <definedName name="資材備考" localSheetId="1">#REF!</definedName>
    <definedName name="資材備考">#REF!</definedName>
    <definedName name="組織">[10]入力規則!$B$3:$AJ$3</definedName>
  </definedNames>
  <calcPr calcId="191029" concurrentManualCount="2"/>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V204" i="5" l="1"/>
  <c r="T204" i="5"/>
  <c r="V203" i="5"/>
  <c r="G49" i="4" s="1"/>
  <c r="T203" i="5"/>
  <c r="V202" i="5"/>
  <c r="F49" i="4" s="1"/>
  <c r="T202" i="5"/>
  <c r="V201" i="5"/>
  <c r="E49" i="4" s="1"/>
  <c r="T201" i="5"/>
  <c r="C4" i="5"/>
  <c r="K2" i="5"/>
  <c r="C2" i="5"/>
  <c r="E73" i="4"/>
  <c r="H49" i="4"/>
  <c r="H48" i="4"/>
  <c r="G48" i="4"/>
  <c r="F48" i="4"/>
  <c r="E48" i="4"/>
  <c r="J26" i="4"/>
  <c r="F24" i="4"/>
  <c r="E20" i="4"/>
  <c r="E18" i="4"/>
  <c r="E16" i="4"/>
  <c r="G12" i="4"/>
  <c r="E14" i="4" s="1"/>
  <c r="E4" i="4"/>
  <c r="E3" i="4"/>
  <c r="AH19" i="2"/>
  <c r="I48" i="4" s="1"/>
  <c r="J48" i="4" s="1"/>
  <c r="AH14" i="2"/>
  <c r="M2" i="2"/>
  <c r="I49" i="4" l="1"/>
  <c r="J49" i="4" s="1"/>
  <c r="J69" i="4" s="1"/>
  <c r="K13" i="4" s="1"/>
  <c r="E69" i="4"/>
  <c r="I14" i="4" s="1"/>
  <c r="G69" i="4"/>
  <c r="I18" i="4" s="1"/>
  <c r="F69" i="4"/>
  <c r="I16" i="4" s="1"/>
  <c r="H69" i="4"/>
  <c r="I20" i="4" s="1"/>
  <c r="I69" i="4" l="1"/>
  <c r="K12" i="4" s="1"/>
  <c r="J22" i="4" s="1"/>
  <c r="K20" i="4" l="1"/>
  <c r="K16" i="4"/>
  <c r="K18" i="4"/>
  <c r="K14" i="4"/>
</calcChain>
</file>

<file path=xl/sharedStrings.xml><?xml version="1.0" encoding="utf-8"?>
<sst xmlns="http://schemas.openxmlformats.org/spreadsheetml/2006/main" count="1033" uniqueCount="467">
  <si>
    <t>ﾌﾟﾛｸﾞﾗﾑ変更書（Ｐ票）</t>
    <rPh sb="7" eb="8">
      <t>ショ</t>
    </rPh>
    <rPh sb="8" eb="9">
      <t>（</t>
    </rPh>
    <rPh sb="9" eb="10">
      <t>Ｃ</t>
    </rPh>
    <rPh sb="12" eb="13">
      <t>ヒョウ</t>
    </rPh>
    <phoneticPr fontId="4"/>
  </si>
  <si>
    <t>プログラム変更書番号</t>
    <rPh sb="5" eb="7">
      <t>ヘンコウ</t>
    </rPh>
    <rPh sb="7" eb="8">
      <t>ショ</t>
    </rPh>
    <rPh sb="8" eb="10">
      <t>バンゴウ</t>
    </rPh>
    <phoneticPr fontId="4"/>
  </si>
  <si>
    <t>承認</t>
    <rPh sb="0" eb="2">
      <t>ショウニン</t>
    </rPh>
    <phoneticPr fontId="4"/>
  </si>
  <si>
    <t>審査</t>
    <rPh sb="0" eb="2">
      <t>シンサ</t>
    </rPh>
    <phoneticPr fontId="4"/>
  </si>
  <si>
    <t>作成</t>
    <rPh sb="0" eb="2">
      <t>サクセイ</t>
    </rPh>
    <phoneticPr fontId="4"/>
  </si>
  <si>
    <t>サブシステム名</t>
    <rPh sb="6" eb="7">
      <t>メイ</t>
    </rPh>
    <phoneticPr fontId="4"/>
  </si>
  <si>
    <t>プログラム名称</t>
    <phoneticPr fontId="4"/>
  </si>
  <si>
    <t>プログラムID</t>
    <phoneticPr fontId="4"/>
  </si>
  <si>
    <t>変更
完了日</t>
    <phoneticPr fontId="4"/>
  </si>
  <si>
    <t>確　　認</t>
  </si>
  <si>
    <t>修正ｽﾃｯﾌﾟ数</t>
    <rPh sb="0" eb="2">
      <t>シュウセイ</t>
    </rPh>
    <rPh sb="7" eb="8">
      <t>スウ</t>
    </rPh>
    <phoneticPr fontId="4"/>
  </si>
  <si>
    <t>変更の動機</t>
    <phoneticPr fontId="4"/>
  </si>
  <si>
    <t>１．仕様変更　２．内部処理変更
３．不良修正　４．その他（　　　　）</t>
    <phoneticPr fontId="4"/>
  </si>
  <si>
    <t>Ｉ</t>
  </si>
  <si>
    <t>区</t>
  </si>
  <si>
    <t>机</t>
  </si>
  <si>
    <t>機</t>
  </si>
  <si>
    <t>Ｄ</t>
  </si>
  <si>
    <t>分</t>
  </si>
  <si>
    <t>上</t>
  </si>
  <si>
    <t>械</t>
  </si>
  <si>
    <t>Ｃ票番号</t>
    <rPh sb="1" eb="2">
      <t>ヒョウ</t>
    </rPh>
    <rPh sb="2" eb="4">
      <t>バンゴウ</t>
    </rPh>
    <phoneticPr fontId="4"/>
  </si>
  <si>
    <t>Ver.</t>
    <phoneticPr fontId="4"/>
  </si>
  <si>
    <t>チェック
ID</t>
    <phoneticPr fontId="4"/>
  </si>
  <si>
    <t>Ｂ票番号</t>
    <rPh sb="1" eb="2">
      <t>ヒョウ</t>
    </rPh>
    <rPh sb="2" eb="4">
      <t>バンゴウ</t>
    </rPh>
    <phoneticPr fontId="4"/>
  </si>
  <si>
    <t>備　考</t>
    <rPh sb="0" eb="1">
      <t>ビ</t>
    </rPh>
    <rPh sb="2" eb="3">
      <t>コウ</t>
    </rPh>
    <phoneticPr fontId="4"/>
  </si>
  <si>
    <t>　PCL件数</t>
    <rPh sb="4" eb="6">
      <t>ケンスウ</t>
    </rPh>
    <phoneticPr fontId="9"/>
  </si>
  <si>
    <t>　区分</t>
    <rPh sb="1" eb="3">
      <t>クブン</t>
    </rPh>
    <phoneticPr fontId="9"/>
  </si>
  <si>
    <t>正常(N)</t>
    <rPh sb="0" eb="2">
      <t>セイジョウ</t>
    </rPh>
    <phoneticPr fontId="9"/>
  </si>
  <si>
    <t>異常(E)</t>
    <rPh sb="0" eb="2">
      <t>イジョウ</t>
    </rPh>
    <phoneticPr fontId="9"/>
  </si>
  <si>
    <t>境界(L)</t>
    <rPh sb="0" eb="2">
      <t>キョウカイ</t>
    </rPh>
    <phoneticPr fontId="9"/>
  </si>
  <si>
    <t>I/F(I)</t>
    <phoneticPr fontId="9"/>
  </si>
  <si>
    <t>計</t>
    <rPh sb="0" eb="1">
      <t>ケイ</t>
    </rPh>
    <phoneticPr fontId="4"/>
  </si>
  <si>
    <t>シート番号</t>
    <rPh sb="3" eb="5">
      <t>バンゴウ</t>
    </rPh>
    <phoneticPr fontId="4"/>
  </si>
  <si>
    <t/>
  </si>
  <si>
    <t>1:UT</t>
    <phoneticPr fontId="4"/>
  </si>
  <si>
    <t>1:製造元</t>
    <rPh sb="2" eb="4">
      <t>セイゾウ</t>
    </rPh>
    <rPh sb="4" eb="5">
      <t>モト</t>
    </rPh>
    <phoneticPr fontId="4"/>
  </si>
  <si>
    <t>1:通常</t>
    <rPh sb="2" eb="4">
      <t>ツウジョウ</t>
    </rPh>
    <phoneticPr fontId="4"/>
  </si>
  <si>
    <t>1:机上</t>
    <rPh sb="2" eb="4">
      <t>キジョウ</t>
    </rPh>
    <phoneticPr fontId="4"/>
  </si>
  <si>
    <t>1:A</t>
    <phoneticPr fontId="4"/>
  </si>
  <si>
    <t>1:画面表示不正</t>
    <rPh sb="2" eb="4">
      <t>ガメン</t>
    </rPh>
    <phoneticPr fontId="4"/>
  </si>
  <si>
    <t>1:プログラム不良</t>
    <rPh sb="7" eb="9">
      <t>フリョウ</t>
    </rPh>
    <phoneticPr fontId="4"/>
  </si>
  <si>
    <t>1:処理抜け</t>
    <rPh sb="2" eb="4">
      <t>ショリ</t>
    </rPh>
    <rPh sb="4" eb="5">
      <t>ヌ</t>
    </rPh>
    <phoneticPr fontId="4"/>
  </si>
  <si>
    <t>1:仕様不明確（ﾄﾞｷｭﾒﾝﾄ記述なし）</t>
    <phoneticPr fontId="4"/>
  </si>
  <si>
    <t>1:デグレード</t>
    <phoneticPr fontId="4"/>
  </si>
  <si>
    <t>1:要件定義工程</t>
    <rPh sb="2" eb="4">
      <t>ヨウケン</t>
    </rPh>
    <rPh sb="4" eb="6">
      <t>テイギ</t>
    </rPh>
    <rPh sb="6" eb="8">
      <t>コウテイ</t>
    </rPh>
    <phoneticPr fontId="4"/>
  </si>
  <si>
    <t>1:本来摘出すべき工程</t>
    <rPh sb="2" eb="4">
      <t>ホンライ</t>
    </rPh>
    <rPh sb="4" eb="6">
      <t>テキシュツ</t>
    </rPh>
    <rPh sb="9" eb="11">
      <t>コウテイ</t>
    </rPh>
    <phoneticPr fontId="4"/>
  </si>
  <si>
    <t>2:CT</t>
    <phoneticPr fontId="4"/>
  </si>
  <si>
    <t>2:受入①</t>
    <rPh sb="2" eb="4">
      <t>ウケイレ</t>
    </rPh>
    <phoneticPr fontId="4"/>
  </si>
  <si>
    <t>2:その他</t>
    <rPh sb="4" eb="5">
      <t>タ</t>
    </rPh>
    <phoneticPr fontId="4"/>
  </si>
  <si>
    <t>2:マシン</t>
    <phoneticPr fontId="4"/>
  </si>
  <si>
    <t>2:B</t>
    <phoneticPr fontId="4"/>
  </si>
  <si>
    <t>2:帳票表示不正</t>
    <rPh sb="2" eb="4">
      <t>チョウヒョウ</t>
    </rPh>
    <rPh sb="4" eb="6">
      <t>ヒョウジ</t>
    </rPh>
    <phoneticPr fontId="4"/>
  </si>
  <si>
    <t>2:ドキュメント不良</t>
    <rPh sb="8" eb="10">
      <t>フリョウ</t>
    </rPh>
    <phoneticPr fontId="4"/>
  </si>
  <si>
    <t>2:インターフェース不良</t>
    <rPh sb="10" eb="12">
      <t>フリョウ</t>
    </rPh>
    <phoneticPr fontId="4"/>
  </si>
  <si>
    <t>2:仕様不明確（ﾄﾞｷｭﾒﾝﾄ記述曖昧・不十分）</t>
    <phoneticPr fontId="4"/>
  </si>
  <si>
    <t>2:新規不良</t>
    <rPh sb="2" eb="4">
      <t>シンキ</t>
    </rPh>
    <rPh sb="4" eb="6">
      <t>フリョウ</t>
    </rPh>
    <phoneticPr fontId="4"/>
  </si>
  <si>
    <t>2:基本設計工程</t>
    <rPh sb="2" eb="4">
      <t>キホン</t>
    </rPh>
    <rPh sb="4" eb="6">
      <t>セッケイ</t>
    </rPh>
    <rPh sb="6" eb="8">
      <t>コウテイ</t>
    </rPh>
    <phoneticPr fontId="4"/>
  </si>
  <si>
    <t>2:要件定義工程</t>
    <rPh sb="2" eb="4">
      <t>ヨウケン</t>
    </rPh>
    <rPh sb="4" eb="6">
      <t>テイギ</t>
    </rPh>
    <rPh sb="6" eb="8">
      <t>コウテイ</t>
    </rPh>
    <phoneticPr fontId="4"/>
  </si>
  <si>
    <t>3:ST</t>
    <phoneticPr fontId="4"/>
  </si>
  <si>
    <t>3:受入②</t>
    <rPh sb="2" eb="4">
      <t>ウケイレ</t>
    </rPh>
    <phoneticPr fontId="4"/>
  </si>
  <si>
    <t>3:C</t>
    <phoneticPr fontId="4"/>
  </si>
  <si>
    <t>3:ファイル/DB不正</t>
    <rPh sb="9" eb="11">
      <t>フセイ</t>
    </rPh>
    <phoneticPr fontId="4"/>
  </si>
  <si>
    <t>3:仕様不良</t>
    <rPh sb="2" eb="4">
      <t>シヨウ</t>
    </rPh>
    <rPh sb="4" eb="6">
      <t>フリョウ</t>
    </rPh>
    <phoneticPr fontId="4"/>
  </si>
  <si>
    <t>3:初期設定不良</t>
    <rPh sb="2" eb="4">
      <t>ショキ</t>
    </rPh>
    <rPh sb="4" eb="6">
      <t>セッテイ</t>
    </rPh>
    <rPh sb="6" eb="8">
      <t>フリョウ</t>
    </rPh>
    <phoneticPr fontId="4"/>
  </si>
  <si>
    <t>3:仕様確認不足</t>
    <rPh sb="2" eb="4">
      <t>シヨウ</t>
    </rPh>
    <rPh sb="4" eb="6">
      <t>カクニン</t>
    </rPh>
    <rPh sb="6" eb="8">
      <t>フソク</t>
    </rPh>
    <phoneticPr fontId="4"/>
  </si>
  <si>
    <t>3:修正不十分</t>
    <rPh sb="2" eb="4">
      <t>シュウセイ</t>
    </rPh>
    <rPh sb="4" eb="7">
      <t>フジュウブン</t>
    </rPh>
    <phoneticPr fontId="4"/>
  </si>
  <si>
    <t>3:詳細設計工程</t>
    <rPh sb="2" eb="4">
      <t>ショウサイ</t>
    </rPh>
    <rPh sb="4" eb="6">
      <t>セッケイ</t>
    </rPh>
    <rPh sb="6" eb="8">
      <t>コウテイ</t>
    </rPh>
    <phoneticPr fontId="4"/>
  </si>
  <si>
    <t>3:基本設計工程</t>
    <rPh sb="2" eb="4">
      <t>キホン</t>
    </rPh>
    <rPh sb="4" eb="6">
      <t>セッケイ</t>
    </rPh>
    <rPh sb="6" eb="8">
      <t>コウテイ</t>
    </rPh>
    <phoneticPr fontId="4"/>
  </si>
  <si>
    <t>4:IT</t>
    <phoneticPr fontId="4"/>
  </si>
  <si>
    <t>4:遷移不正</t>
    <phoneticPr fontId="4"/>
  </si>
  <si>
    <t>4:同件不良</t>
    <rPh sb="2" eb="4">
      <t>ドウケン</t>
    </rPh>
    <rPh sb="4" eb="6">
      <t>フリョウ</t>
    </rPh>
    <phoneticPr fontId="4"/>
  </si>
  <si>
    <t>4:演算処理不良</t>
    <rPh sb="2" eb="4">
      <t>エンザン</t>
    </rPh>
    <rPh sb="4" eb="6">
      <t>ショリ</t>
    </rPh>
    <rPh sb="6" eb="8">
      <t>フリョウ</t>
    </rPh>
    <phoneticPr fontId="4"/>
  </si>
  <si>
    <t>4:共通モジュール理解不足</t>
    <rPh sb="2" eb="4">
      <t>キョウツウ</t>
    </rPh>
    <rPh sb="9" eb="11">
      <t>リカイ</t>
    </rPh>
    <rPh sb="11" eb="13">
      <t>ブソク</t>
    </rPh>
    <phoneticPr fontId="4"/>
  </si>
  <si>
    <t>4:潜在不良</t>
    <rPh sb="2" eb="4">
      <t>センザイ</t>
    </rPh>
    <rPh sb="4" eb="6">
      <t>フリョウ</t>
    </rPh>
    <phoneticPr fontId="4"/>
  </si>
  <si>
    <t>4:コーディング工程</t>
    <rPh sb="8" eb="10">
      <t>コウテイ</t>
    </rPh>
    <phoneticPr fontId="4"/>
  </si>
  <si>
    <t>4:詳細設計工程</t>
    <rPh sb="2" eb="4">
      <t>ショウサイ</t>
    </rPh>
    <rPh sb="4" eb="6">
      <t>セッケイ</t>
    </rPh>
    <rPh sb="6" eb="8">
      <t>コウテイ</t>
    </rPh>
    <phoneticPr fontId="4"/>
  </si>
  <si>
    <t>5:フォロー</t>
    <phoneticPr fontId="4"/>
  </si>
  <si>
    <t>5:チェック不正</t>
    <phoneticPr fontId="4"/>
  </si>
  <si>
    <r>
      <t>5</t>
    </r>
    <r>
      <rPr>
        <sz val="11"/>
        <color theme="1"/>
        <rFont val="等线"/>
        <family val="2"/>
        <scheme val="minor"/>
      </rPr>
      <t>:仕様通り</t>
    </r>
    <rPh sb="2" eb="4">
      <t>シヨウ</t>
    </rPh>
    <rPh sb="4" eb="5">
      <t>トオ</t>
    </rPh>
    <phoneticPr fontId="4"/>
  </si>
  <si>
    <t>5:イベント処理不良</t>
    <rPh sb="6" eb="8">
      <t>ショリ</t>
    </rPh>
    <rPh sb="8" eb="10">
      <t>フリョウ</t>
    </rPh>
    <phoneticPr fontId="4"/>
  </si>
  <si>
    <t>5:技術力不足</t>
    <rPh sb="2" eb="5">
      <t>ギジュツリョク</t>
    </rPh>
    <rPh sb="5" eb="7">
      <t>フソク</t>
    </rPh>
    <phoneticPr fontId="4"/>
  </si>
  <si>
    <t>5:その他</t>
    <rPh sb="4" eb="5">
      <t>タ</t>
    </rPh>
    <phoneticPr fontId="4"/>
  </si>
  <si>
    <t>5:UT以降</t>
    <rPh sb="4" eb="6">
      <t>イコウ</t>
    </rPh>
    <phoneticPr fontId="4"/>
  </si>
  <si>
    <t>5:コーディング工程</t>
    <rPh sb="8" eb="10">
      <t>コウテイ</t>
    </rPh>
    <phoneticPr fontId="4"/>
  </si>
  <si>
    <t>6:メッセージ不正</t>
    <phoneticPr fontId="4"/>
  </si>
  <si>
    <t>6:仕様変更</t>
    <rPh sb="2" eb="4">
      <t>シヨウ</t>
    </rPh>
    <rPh sb="4" eb="6">
      <t>ヘンコウ</t>
    </rPh>
    <phoneticPr fontId="4"/>
  </si>
  <si>
    <t>6:判定処理不良</t>
    <rPh sb="2" eb="4">
      <t>ハンテイ</t>
    </rPh>
    <rPh sb="4" eb="6">
      <t>ショリ</t>
    </rPh>
    <rPh sb="6" eb="8">
      <t>フリョウ</t>
    </rPh>
    <phoneticPr fontId="4"/>
  </si>
  <si>
    <t>6:運用面考慮不足</t>
    <rPh sb="2" eb="4">
      <t>ウンヨウ</t>
    </rPh>
    <rPh sb="4" eb="5">
      <t>メン</t>
    </rPh>
    <rPh sb="5" eb="7">
      <t>コウリョ</t>
    </rPh>
    <rPh sb="7" eb="9">
      <t>ブソク</t>
    </rPh>
    <phoneticPr fontId="4"/>
  </si>
  <si>
    <t>6:UT工程</t>
    <rPh sb="4" eb="6">
      <t>コウテイ</t>
    </rPh>
    <phoneticPr fontId="4"/>
  </si>
  <si>
    <t>7:異常終了</t>
    <phoneticPr fontId="4"/>
  </si>
  <si>
    <r>
      <t>7</t>
    </r>
    <r>
      <rPr>
        <sz val="11"/>
        <color theme="1"/>
        <rFont val="等线"/>
        <family val="2"/>
        <scheme val="minor"/>
      </rPr>
      <t>:再現待ち</t>
    </r>
    <rPh sb="2" eb="4">
      <t>サイゲン</t>
    </rPh>
    <rPh sb="4" eb="5">
      <t>マ</t>
    </rPh>
    <phoneticPr fontId="4"/>
  </si>
  <si>
    <t>7:編集処理不良</t>
    <rPh sb="2" eb="4">
      <t>ヘンシュウ</t>
    </rPh>
    <rPh sb="4" eb="6">
      <t>ショリ</t>
    </rPh>
    <rPh sb="6" eb="8">
      <t>フリョウ</t>
    </rPh>
    <phoneticPr fontId="4"/>
  </si>
  <si>
    <t>7:規格、基準理解不足</t>
    <rPh sb="2" eb="4">
      <t>キカク</t>
    </rPh>
    <rPh sb="5" eb="7">
      <t>キジュン</t>
    </rPh>
    <rPh sb="7" eb="9">
      <t>リカイ</t>
    </rPh>
    <rPh sb="9" eb="11">
      <t>ブソク</t>
    </rPh>
    <phoneticPr fontId="4"/>
  </si>
  <si>
    <t>7:CT工程</t>
    <rPh sb="4" eb="6">
      <t>コウテイ</t>
    </rPh>
    <phoneticPr fontId="4"/>
  </si>
  <si>
    <t>8:異常後処理不正</t>
    <phoneticPr fontId="4"/>
  </si>
  <si>
    <t>8:その他(環境/ﾃﾞｰﾀ/ﾌﾟﾗｯﾄﾌｫｰﾑ不正等)</t>
    <rPh sb="4" eb="5">
      <t>タ</t>
    </rPh>
    <rPh sb="6" eb="8">
      <t>カンキョウ</t>
    </rPh>
    <rPh sb="23" eb="25">
      <t>フセイ</t>
    </rPh>
    <rPh sb="25" eb="26">
      <t>トウ</t>
    </rPh>
    <phoneticPr fontId="4"/>
  </si>
  <si>
    <t>8:処理順序不良</t>
    <rPh sb="2" eb="4">
      <t>ショリ</t>
    </rPh>
    <rPh sb="4" eb="6">
      <t>ジュンジョ</t>
    </rPh>
    <rPh sb="6" eb="8">
      <t>フリョウ</t>
    </rPh>
    <phoneticPr fontId="4"/>
  </si>
  <si>
    <t>8:修正確認不足</t>
    <rPh sb="2" eb="4">
      <t>シュウセイ</t>
    </rPh>
    <rPh sb="4" eb="6">
      <t>カクニン</t>
    </rPh>
    <rPh sb="6" eb="8">
      <t>ブソク</t>
    </rPh>
    <phoneticPr fontId="4"/>
  </si>
  <si>
    <t>8:ST以降</t>
    <rPh sb="4" eb="6">
      <t>イコウ</t>
    </rPh>
    <phoneticPr fontId="4"/>
  </si>
  <si>
    <t>9:操作不能</t>
    <rPh sb="2" eb="4">
      <t>ソウサ</t>
    </rPh>
    <rPh sb="4" eb="6">
      <t>フノウ</t>
    </rPh>
    <phoneticPr fontId="4"/>
  </si>
  <si>
    <t>9:プロパティ設定誤り</t>
    <rPh sb="7" eb="9">
      <t>セッテイ</t>
    </rPh>
    <rPh sb="9" eb="10">
      <t>アヤマ</t>
    </rPh>
    <phoneticPr fontId="4"/>
  </si>
  <si>
    <t>9:不注意(単純誤り)</t>
    <rPh sb="2" eb="5">
      <t>フチュウイ</t>
    </rPh>
    <rPh sb="6" eb="8">
      <t>タンジュン</t>
    </rPh>
    <rPh sb="8" eb="9">
      <t>アヤマ</t>
    </rPh>
    <phoneticPr fontId="4"/>
  </si>
  <si>
    <t>10:操作性</t>
    <rPh sb="3" eb="6">
      <t>ソウサセイ</t>
    </rPh>
    <phoneticPr fontId="4"/>
  </si>
  <si>
    <t>10:変数属性設定誤り</t>
    <rPh sb="3" eb="5">
      <t>ヘンスウ</t>
    </rPh>
    <rPh sb="5" eb="7">
      <t>ゾクセイ</t>
    </rPh>
    <rPh sb="7" eb="9">
      <t>セッテイ</t>
    </rPh>
    <rPh sb="9" eb="10">
      <t>アヤマ</t>
    </rPh>
    <phoneticPr fontId="4"/>
  </si>
  <si>
    <t>11:性能</t>
    <rPh sb="3" eb="5">
      <t>セイノウ</t>
    </rPh>
    <phoneticPr fontId="4"/>
  </si>
  <si>
    <t>11:参照先誤り</t>
    <rPh sb="3" eb="5">
      <t>サンショウ</t>
    </rPh>
    <rPh sb="5" eb="6">
      <t>サキ</t>
    </rPh>
    <rPh sb="6" eb="7">
      <t>アヤマ</t>
    </rPh>
    <phoneticPr fontId="4"/>
  </si>
  <si>
    <t>12:基準･規格不正</t>
    <rPh sb="3" eb="5">
      <t>キジュン</t>
    </rPh>
    <rPh sb="6" eb="8">
      <t>キカク</t>
    </rPh>
    <rPh sb="8" eb="10">
      <t>フセイ</t>
    </rPh>
    <phoneticPr fontId="4"/>
  </si>
  <si>
    <t>12:共通モジュール使用誤り</t>
    <rPh sb="3" eb="5">
      <t>キョウツウ</t>
    </rPh>
    <rPh sb="10" eb="12">
      <t>シヨウ</t>
    </rPh>
    <rPh sb="12" eb="13">
      <t>アヤマ</t>
    </rPh>
    <phoneticPr fontId="4"/>
  </si>
  <si>
    <t>13:ｴﾋﾞﾃﾞﾝｽ不足/不正</t>
    <rPh sb="10" eb="12">
      <t>フソク</t>
    </rPh>
    <rPh sb="13" eb="15">
      <t>フセイ</t>
    </rPh>
    <phoneticPr fontId="4"/>
  </si>
  <si>
    <t>13:マスタ設定誤り</t>
    <rPh sb="6" eb="8">
      <t>セッテイ</t>
    </rPh>
    <rPh sb="8" eb="9">
      <t>アヤマ</t>
    </rPh>
    <phoneticPr fontId="4"/>
  </si>
  <si>
    <t>14:仕様誤り</t>
    <rPh sb="3" eb="5">
      <t>シヨウ</t>
    </rPh>
    <rPh sb="5" eb="6">
      <t>アヤマ</t>
    </rPh>
    <phoneticPr fontId="4"/>
  </si>
  <si>
    <t>15:その他</t>
    <rPh sb="5" eb="6">
      <t>タ</t>
    </rPh>
    <phoneticPr fontId="4"/>
  </si>
  <si>
    <t>システム名</t>
    <rPh sb="4" eb="5">
      <t>メイ</t>
    </rPh>
    <phoneticPr fontId="4"/>
  </si>
  <si>
    <t>新ソリューションWMS</t>
    <phoneticPr fontId="4"/>
  </si>
  <si>
    <t>簡易B票 Version1.1</t>
    <rPh sb="0" eb="2">
      <t>カンイ</t>
    </rPh>
    <rPh sb="3" eb="4">
      <t>ヒョウ</t>
    </rPh>
    <phoneticPr fontId="4"/>
  </si>
  <si>
    <t>※対策予定日以降の項目はCTより記入</t>
    <rPh sb="6" eb="8">
      <t>イコウ</t>
    </rPh>
    <rPh sb="9" eb="11">
      <t>コウモク</t>
    </rPh>
    <rPh sb="16" eb="18">
      <t>キニュウ</t>
    </rPh>
    <phoneticPr fontId="4"/>
  </si>
  <si>
    <t>不具合発見情報</t>
    <rPh sb="0" eb="3">
      <t>フグアイ</t>
    </rPh>
    <rPh sb="3" eb="5">
      <t>ハッケン</t>
    </rPh>
    <rPh sb="5" eb="7">
      <t>ジョウホウ</t>
    </rPh>
    <phoneticPr fontId="4"/>
  </si>
  <si>
    <t>不具合原因情報</t>
    <rPh sb="0" eb="3">
      <t>フグアイ</t>
    </rPh>
    <rPh sb="3" eb="5">
      <t>ゲンイン</t>
    </rPh>
    <rPh sb="5" eb="7">
      <t>ジョウホウ</t>
    </rPh>
    <phoneticPr fontId="4"/>
  </si>
  <si>
    <t>不具合対策情報</t>
    <rPh sb="0" eb="3">
      <t>フグアイ</t>
    </rPh>
    <rPh sb="3" eb="5">
      <t>タイサク</t>
    </rPh>
    <rPh sb="5" eb="7">
      <t>ジョウホウ</t>
    </rPh>
    <phoneticPr fontId="4"/>
  </si>
  <si>
    <t>工程区分
(選択)</t>
    <rPh sb="0" eb="2">
      <t>コウテイ</t>
    </rPh>
    <rPh sb="2" eb="4">
      <t>クブン</t>
    </rPh>
    <rPh sb="6" eb="8">
      <t>センタク</t>
    </rPh>
    <phoneticPr fontId="4"/>
  </si>
  <si>
    <t>摘出区分
(選択)</t>
    <rPh sb="0" eb="2">
      <t>テキシュツ</t>
    </rPh>
    <rPh sb="2" eb="4">
      <t>クブン</t>
    </rPh>
    <phoneticPr fontId="4"/>
  </si>
  <si>
    <t>試験区分
(選択)</t>
    <rPh sb="0" eb="2">
      <t>シケン</t>
    </rPh>
    <rPh sb="2" eb="4">
      <t>クブン</t>
    </rPh>
    <rPh sb="6" eb="8">
      <t>センタク</t>
    </rPh>
    <phoneticPr fontId="4"/>
  </si>
  <si>
    <t>B票番号</t>
    <rPh sb="1" eb="2">
      <t>ヒョウ</t>
    </rPh>
    <rPh sb="2" eb="4">
      <t>バンゴウ</t>
    </rPh>
    <phoneticPr fontId="4"/>
  </si>
  <si>
    <t>シート名</t>
    <rPh sb="3" eb="4">
      <t>ﾒｲ</t>
    </rPh>
    <phoneticPr fontId="7" type="noConversion"/>
  </si>
  <si>
    <t>PCLID</t>
    <phoneticPr fontId="4"/>
  </si>
  <si>
    <t>プログラム名</t>
    <rPh sb="5" eb="6">
      <t>メイ</t>
    </rPh>
    <phoneticPr fontId="4"/>
  </si>
  <si>
    <t>サブ機能名</t>
    <phoneticPr fontId="4"/>
  </si>
  <si>
    <t>指摘者</t>
    <rPh sb="0" eb="2">
      <t>シテキ</t>
    </rPh>
    <rPh sb="2" eb="3">
      <t>シャ</t>
    </rPh>
    <phoneticPr fontId="4"/>
  </si>
  <si>
    <t>発生日</t>
    <rPh sb="0" eb="3">
      <t>ハッセイビ</t>
    </rPh>
    <phoneticPr fontId="4"/>
  </si>
  <si>
    <t>発見手段
(選択)</t>
    <rPh sb="0" eb="2">
      <t>ハッケン</t>
    </rPh>
    <rPh sb="2" eb="4">
      <t>シュダン</t>
    </rPh>
    <phoneticPr fontId="4"/>
  </si>
  <si>
    <t>重要度
(選択)</t>
    <rPh sb="0" eb="3">
      <t>ジュウヨウド</t>
    </rPh>
    <phoneticPr fontId="4"/>
  </si>
  <si>
    <t>現象コード
(選択)</t>
    <rPh sb="0" eb="2">
      <t>ゲンショウ</t>
    </rPh>
    <phoneticPr fontId="4"/>
  </si>
  <si>
    <t>現象内容</t>
    <rPh sb="0" eb="2">
      <t>ゲンショウ</t>
    </rPh>
    <rPh sb="2" eb="4">
      <t>ナイヨウ</t>
    </rPh>
    <phoneticPr fontId="4"/>
  </si>
  <si>
    <t>原因分類
(選択)</t>
    <rPh sb="0" eb="2">
      <t>ゲンイン</t>
    </rPh>
    <rPh sb="2" eb="4">
      <t>ブンルイ</t>
    </rPh>
    <phoneticPr fontId="4"/>
  </si>
  <si>
    <t>原因コード
(選択)</t>
    <rPh sb="0" eb="2">
      <t>ゲンイン</t>
    </rPh>
    <phoneticPr fontId="4"/>
  </si>
  <si>
    <t>原因内容</t>
    <rPh sb="0" eb="2">
      <t>ゲンイン</t>
    </rPh>
    <rPh sb="2" eb="4">
      <t>ナイヨウ</t>
    </rPh>
    <phoneticPr fontId="4"/>
  </si>
  <si>
    <t>要因コード
(選択)</t>
    <rPh sb="0" eb="2">
      <t>ヨウイン</t>
    </rPh>
    <phoneticPr fontId="4"/>
  </si>
  <si>
    <t>不良形態
(選択)</t>
    <rPh sb="0" eb="2">
      <t>フリョウ</t>
    </rPh>
    <rPh sb="2" eb="4">
      <t>ケイタイ</t>
    </rPh>
    <phoneticPr fontId="4"/>
  </si>
  <si>
    <t>対策完了日</t>
    <rPh sb="4" eb="5">
      <t>ビ</t>
    </rPh>
    <phoneticPr fontId="4"/>
  </si>
  <si>
    <t>対策予定日</t>
    <rPh sb="2" eb="4">
      <t>ヨテイ</t>
    </rPh>
    <rPh sb="4" eb="5">
      <t>ビ</t>
    </rPh>
    <phoneticPr fontId="4"/>
  </si>
  <si>
    <t>対策内容</t>
    <rPh sb="0" eb="2">
      <t>タイサク</t>
    </rPh>
    <rPh sb="2" eb="4">
      <t>ナイヨウ</t>
    </rPh>
    <phoneticPr fontId="4"/>
  </si>
  <si>
    <t>修正PGID</t>
    <rPh sb="0" eb="2">
      <t>シュウセイ</t>
    </rPh>
    <phoneticPr fontId="4"/>
  </si>
  <si>
    <t>対策者</t>
    <rPh sb="0" eb="2">
      <t>タイサク</t>
    </rPh>
    <rPh sb="2" eb="3">
      <t>シャ</t>
    </rPh>
    <phoneticPr fontId="4"/>
  </si>
  <si>
    <t>作り込み工程
(選択)</t>
    <phoneticPr fontId="4"/>
  </si>
  <si>
    <t>摘出すべき工程
(選択)</t>
    <phoneticPr fontId="4"/>
  </si>
  <si>
    <t>確認完了日</t>
    <rPh sb="0" eb="2">
      <t>カクニン</t>
    </rPh>
    <rPh sb="2" eb="5">
      <t>カンリョウビ</t>
    </rPh>
    <phoneticPr fontId="4"/>
  </si>
  <si>
    <t>確認者</t>
    <rPh sb="0" eb="2">
      <t>カクニン</t>
    </rPh>
    <rPh sb="2" eb="3">
      <t>シャ</t>
    </rPh>
    <phoneticPr fontId="4"/>
  </si>
  <si>
    <t>1:UT</t>
  </si>
  <si>
    <t>帳票</t>
    <rPh sb="0" eb="2">
      <t>チョウヒョウ</t>
    </rPh>
    <phoneticPr fontId="4"/>
  </si>
  <si>
    <t>2:マシン</t>
  </si>
  <si>
    <t>2:B</t>
  </si>
  <si>
    <t>プ ロ グ ラ ム 名 称</t>
  </si>
  <si>
    <t>承認</t>
  </si>
  <si>
    <t>審査</t>
  </si>
  <si>
    <t>作成</t>
  </si>
  <si>
    <t>単体テスト用</t>
  </si>
  <si>
    <t>品質データ総括表</t>
  </si>
  <si>
    <t>内　　　　　　　　容</t>
  </si>
  <si>
    <t>項番</t>
  </si>
  <si>
    <t>項　　　　　目</t>
  </si>
  <si>
    <t>予　　　　定</t>
  </si>
  <si>
    <t>実　　　　績</t>
  </si>
  <si>
    <r>
      <t xml:space="preserve">ステップ数 </t>
    </r>
    <r>
      <rPr>
        <sz val="8"/>
        <rFont val="ＭＳ ゴシック"/>
        <family val="3"/>
        <charset val="128"/>
      </rPr>
      <t>*1</t>
    </r>
  </si>
  <si>
    <t>手続部全体</t>
  </si>
  <si>
    <t>step</t>
  </si>
  <si>
    <t>言語</t>
  </si>
  <si>
    <t>追加／修正</t>
  </si>
  <si>
    <t>Java</t>
    <phoneticPr fontId="4"/>
  </si>
  <si>
    <t>コーディング</t>
  </si>
  <si>
    <t>総ＰＣＬ件数</t>
  </si>
  <si>
    <t>件</t>
  </si>
  <si>
    <t>(消化件数</t>
  </si>
  <si>
    <t xml:space="preserve"> 件)</t>
  </si>
  <si>
    <t>正常項目(Ｎ)</t>
  </si>
  <si>
    <t>％以下</t>
  </si>
  <si>
    <t>％</t>
  </si>
  <si>
    <t>Ｐ</t>
  </si>
  <si>
    <t>Ｃ</t>
  </si>
  <si>
    <t>異常項目(Ｅ)</t>
  </si>
  <si>
    <t>％以上</t>
  </si>
  <si>
    <t>Ｌ</t>
  </si>
  <si>
    <t>内</t>
  </si>
  <si>
    <t>境界・限界項目(Ｌ)</t>
  </si>
  <si>
    <t>容</t>
  </si>
  <si>
    <t>インタフェース項目(Ｉ)</t>
  </si>
  <si>
    <t>ＰＣＬ密度</t>
  </si>
  <si>
    <t>件／Ｋｓ</t>
  </si>
  <si>
    <t>以上</t>
  </si>
  <si>
    <t>摘出不良件数</t>
    <phoneticPr fontId="18"/>
  </si>
  <si>
    <t>摘出不良密度</t>
    <phoneticPr fontId="4"/>
  </si>
  <si>
    <r>
      <t>Ｃ</t>
    </r>
    <r>
      <rPr>
        <sz val="9"/>
        <rFont val="ＭＳ ゴシック"/>
        <family val="3"/>
        <charset val="128"/>
      </rPr>
      <t>０</t>
    </r>
    <r>
      <rPr>
        <sz val="11"/>
        <color theme="1"/>
        <rFont val="等线"/>
        <family val="2"/>
        <scheme val="minor"/>
      </rPr>
      <t>メジャー</t>
    </r>
    <r>
      <rPr>
        <sz val="8"/>
        <rFont val="ＭＳ ゴシック"/>
        <family val="3"/>
        <charset val="128"/>
      </rPr>
      <t>　*2</t>
    </r>
  </si>
  <si>
    <t>実行可能ステップ</t>
  </si>
  <si>
    <t>実行ステップ</t>
  </si>
  <si>
    <r>
      <t>Ｃ</t>
    </r>
    <r>
      <rPr>
        <sz val="9"/>
        <rFont val="ＭＳ ゴシック"/>
        <family val="3"/>
        <charset val="128"/>
      </rPr>
      <t>０</t>
    </r>
  </si>
  <si>
    <r>
      <t>Ｃ</t>
    </r>
    <r>
      <rPr>
        <sz val="9"/>
        <rFont val="ＭＳ ゴシック"/>
        <family val="3"/>
        <charset val="128"/>
      </rPr>
      <t>１</t>
    </r>
    <r>
      <rPr>
        <sz val="11"/>
        <color theme="1"/>
        <rFont val="等线"/>
        <family val="2"/>
        <scheme val="minor"/>
      </rPr>
      <t>メジャー</t>
    </r>
    <r>
      <rPr>
        <sz val="8"/>
        <rFont val="ＭＳ ゴシック"/>
        <family val="3"/>
        <charset val="128"/>
      </rPr>
      <t>　*2</t>
    </r>
  </si>
  <si>
    <t>全分岐</t>
  </si>
  <si>
    <t>実行分岐数</t>
  </si>
  <si>
    <r>
      <t>Ｃ</t>
    </r>
    <r>
      <rPr>
        <sz val="9"/>
        <rFont val="ＭＳ ゴシック"/>
        <family val="3"/>
        <charset val="128"/>
      </rPr>
      <t>１</t>
    </r>
  </si>
  <si>
    <t>コンパイルエラー</t>
  </si>
  <si>
    <t>実績</t>
  </si>
  <si>
    <r>
      <t>(Ｗレベル)残件数</t>
    </r>
    <r>
      <rPr>
        <sz val="8"/>
        <rFont val="ＭＳ ゴシック"/>
        <family val="3"/>
        <charset val="128"/>
      </rPr>
      <t xml:space="preserve"> *3</t>
    </r>
  </si>
  <si>
    <t>日本語ドキュメント</t>
  </si>
  <si>
    <t>出力結果の確認</t>
  </si>
  <si>
    <t>済 ・ 未</t>
  </si>
  <si>
    <t>Javadoc</t>
    <phoneticPr fontId="4"/>
  </si>
  <si>
    <t>*1 新規作成時には追加／修正コーディングは不要</t>
  </si>
  <si>
    <t>*2 実績が未達成の場合、理由を特記事項に記入する。</t>
  </si>
  <si>
    <t>*3 Ｗレベルのエラーが残っている場合は、エラー内容を特記事項欄に記入する。</t>
  </si>
  <si>
    <t>ＰＣＬ内容</t>
    <phoneticPr fontId="18"/>
  </si>
  <si>
    <t>シート名称</t>
  </si>
  <si>
    <t>正常</t>
  </si>
  <si>
    <t>異常</t>
  </si>
  <si>
    <t>境界</t>
  </si>
  <si>
    <t>ＩＦ</t>
  </si>
  <si>
    <t>合計</t>
  </si>
  <si>
    <t>消化</t>
  </si>
  <si>
    <t>PCL</t>
    <phoneticPr fontId="4"/>
  </si>
  <si>
    <t>共通チェックリスト画面系</t>
    <phoneticPr fontId="7" type="noConversion"/>
  </si>
  <si>
    <t>合　　　　　計</t>
  </si>
  <si>
    <t>件数</t>
  </si>
  <si>
    <t>発生日</t>
  </si>
  <si>
    <t>対策日</t>
  </si>
  <si>
    <t>簡易B票管理一覧</t>
  </si>
  <si>
    <t>審査者：</t>
    <rPh sb="2" eb="3">
      <t>シャ</t>
    </rPh>
    <phoneticPr fontId="20"/>
  </si>
  <si>
    <t>担当者：</t>
  </si>
  <si>
    <t>画面ＩＤ：</t>
    <phoneticPr fontId="20"/>
  </si>
  <si>
    <t xml:space="preserve">サブシステム名： </t>
    <phoneticPr fontId="20"/>
  </si>
  <si>
    <t xml:space="preserve">機能名： </t>
    <phoneticPr fontId="20"/>
  </si>
  <si>
    <t>分類</t>
    <rPh sb="0" eb="2">
      <t>ブンルイ</t>
    </rPh>
    <phoneticPr fontId="20"/>
  </si>
  <si>
    <t>チェック内容</t>
  </si>
  <si>
    <t>確認</t>
  </si>
  <si>
    <t>確認日</t>
    <phoneticPr fontId="20"/>
  </si>
  <si>
    <t>PCL区分</t>
    <phoneticPr fontId="20"/>
  </si>
  <si>
    <t>備考</t>
  </si>
  <si>
    <t>フォーム</t>
  </si>
  <si>
    <t>画面属性</t>
  </si>
  <si>
    <t>（画面全体）</t>
  </si>
  <si>
    <t>タイトルバー(タイトル名称)は正しく表示されているか</t>
  </si>
  <si>
    <t>－</t>
    <phoneticPr fontId="4"/>
  </si>
  <si>
    <t>－</t>
    <phoneticPr fontId="20"/>
  </si>
  <si>
    <t>－</t>
  </si>
  <si>
    <t>　(1)遷移元のボタン名と同じか</t>
    <rPh sb="6" eb="7">
      <t>モト</t>
    </rPh>
    <rPh sb="11" eb="12">
      <t>メイ</t>
    </rPh>
    <rPh sb="13" eb="14">
      <t>オナ</t>
    </rPh>
    <phoneticPr fontId="20"/>
  </si>
  <si>
    <t>　(2)誤字/脱字はないか</t>
    <phoneticPr fontId="20"/>
  </si>
  <si>
    <t>各種ボタン（コマンドボタン、オプションボタン、スピンボタン等）のレイアウト、</t>
    <phoneticPr fontId="20"/>
  </si>
  <si>
    <t>形式、大きさが統一されているか</t>
    <phoneticPr fontId="20"/>
  </si>
  <si>
    <t>各種ボックス（コンボボックス、リストボックス、テキストボックス等）のレイアウト、</t>
    <phoneticPr fontId="20"/>
  </si>
  <si>
    <t>各オブジェクトにおいて、同種の項目名称が各画面（HTも含む）で統一されているか</t>
    <rPh sb="0" eb="1">
      <t>カク</t>
    </rPh>
    <rPh sb="27" eb="28">
      <t>フク</t>
    </rPh>
    <phoneticPr fontId="20"/>
  </si>
  <si>
    <t>各オブジェクト（ラベル、ボタン、ボックスetc）が欠けることなく表示されているか</t>
    <phoneticPr fontId="20"/>
  </si>
  <si>
    <t>各オブジェクトの表示サイズ・表示位置にずれはないか</t>
    <rPh sb="8" eb="10">
      <t>ヒョウジ</t>
    </rPh>
    <rPh sb="14" eb="16">
      <t>ヒョウジ</t>
    </rPh>
    <rPh sb="16" eb="18">
      <t>イチ</t>
    </rPh>
    <phoneticPr fontId="20"/>
  </si>
  <si>
    <t>メッセージボックスにおいて同種のメッセージが各画面で統一されているか</t>
    <phoneticPr fontId="20"/>
  </si>
  <si>
    <t>初期表示時、入力項目の先頭（画面左上）に正しくフォーカスセットされているか</t>
    <rPh sb="14" eb="16">
      <t>ガメン</t>
    </rPh>
    <rPh sb="16" eb="18">
      <t>ヒダリウエ</t>
    </rPh>
    <phoneticPr fontId="20"/>
  </si>
  <si>
    <t>画面オープン時にデフォルト値が正しく表示されているか</t>
  </si>
  <si>
    <t>画面遷移は正しいか(親画面への戻り、子画面への遷移）</t>
  </si>
  <si>
    <t>サブ画面（検索子画面等）表示時に画面の前面/背面が正しく表示されているか</t>
    <phoneticPr fontId="20"/>
  </si>
  <si>
    <t>基準のディスプレイサイズで表示時、画面が切れることなく表示されているか</t>
    <phoneticPr fontId="20"/>
  </si>
  <si>
    <t>テキストボックス</t>
  </si>
  <si>
    <t>入出力エリア</t>
    <rPh sb="0" eb="3">
      <t>ニュウシュツリョク</t>
    </rPh>
    <phoneticPr fontId="20"/>
  </si>
  <si>
    <t>グリッド</t>
    <phoneticPr fontId="20"/>
  </si>
  <si>
    <t>同項目の桁数が各画面（HTも含む）で統一されているか</t>
    <rPh sb="0" eb="1">
      <t>ドウ</t>
    </rPh>
    <rPh sb="1" eb="3">
      <t>コウモク</t>
    </rPh>
    <rPh sb="4" eb="6">
      <t>ケタスウ</t>
    </rPh>
    <rPh sb="7" eb="8">
      <t>カク</t>
    </rPh>
    <rPh sb="8" eb="10">
      <t>ガメン</t>
    </rPh>
    <rPh sb="14" eb="15">
      <t>フク</t>
    </rPh>
    <rPh sb="18" eb="20">
      <t>トウイツ</t>
    </rPh>
    <phoneticPr fontId="20"/>
  </si>
  <si>
    <t>（共通）</t>
    <phoneticPr fontId="20"/>
  </si>
  <si>
    <t>コントロール動作</t>
  </si>
  <si>
    <t>[Enter]、[Tab]キーで次の入力エリアにフォーカスが移動するか</t>
    <phoneticPr fontId="20"/>
  </si>
  <si>
    <t>目視確認</t>
    <phoneticPr fontId="4"/>
  </si>
  <si>
    <t>[Shift]＋[Enter]、[Shift]＋[Tab]キーで前の入力エリアにフォーカスが移動するか</t>
    <phoneticPr fontId="20"/>
  </si>
  <si>
    <t>フォーカスの移動項目・順序は正しいか（基本は左上から右下へ）</t>
    <rPh sb="8" eb="10">
      <t>コウモク</t>
    </rPh>
    <phoneticPr fontId="20"/>
  </si>
  <si>
    <t>活性/非活性</t>
  </si>
  <si>
    <t>活性/非活性が適切なタイミングで切り替わっているか</t>
    <phoneticPr fontId="20"/>
  </si>
  <si>
    <t>エラー処理</t>
  </si>
  <si>
    <t>入力内容にエラーがあった場合にそのエラーメッセージは正しい表示になっているか</t>
    <phoneticPr fontId="20"/>
  </si>
  <si>
    <t>エラー発生時は、メッセージダイアログ応答後にエラー個所にフォーカスされるか</t>
  </si>
  <si>
    <t>エラー項目が明細行の場合、エラー項目が見えるように必要ならばスクロール</t>
  </si>
  <si>
    <t>しているか</t>
  </si>
  <si>
    <t>入力内容にエラーがあった場合にフィールドがエラーであることがわかる表示に</t>
    <phoneticPr fontId="20"/>
  </si>
  <si>
    <t>なっているか</t>
  </si>
  <si>
    <t>フィールドにフル桁入力が可能か。また、表示した際、全桁表示されるか</t>
  </si>
  <si>
    <t>（フル桁＋１）は入力不可になっているか。またはエラーチェックされるか</t>
    <rPh sb="10" eb="12">
      <t>フカ</t>
    </rPh>
    <phoneticPr fontId="20"/>
  </si>
  <si>
    <t>指定以外の桁数がエラーチェックされるか</t>
    <phoneticPr fontId="20"/>
  </si>
  <si>
    <t>指定以外の文字種は入力不可になっているか</t>
    <rPh sb="0" eb="2">
      <t>シテイ</t>
    </rPh>
    <rPh sb="2" eb="4">
      <t>イガイ</t>
    </rPh>
    <rPh sb="5" eb="8">
      <t>モジシュ</t>
    </rPh>
    <rPh sb="9" eb="11">
      <t>ニュウリョク</t>
    </rPh>
    <rPh sb="11" eb="13">
      <t>フカ</t>
    </rPh>
    <phoneticPr fontId="20"/>
  </si>
  <si>
    <t>必須項目に対する入力チェックが正しく行えているか</t>
  </si>
  <si>
    <t>入力不可項目への入力チェックが正しく行えているか</t>
    <rPh sb="18" eb="19">
      <t>オコナ</t>
    </rPh>
    <phoneticPr fontId="20"/>
  </si>
  <si>
    <t>ソート可の項目名をクリック時、グリッドが正しくソートされるか</t>
    <rPh sb="3" eb="4">
      <t>カ</t>
    </rPh>
    <rPh sb="5" eb="7">
      <t>コウモク</t>
    </rPh>
    <rPh sb="7" eb="8">
      <t>メイ</t>
    </rPh>
    <rPh sb="13" eb="14">
      <t>ジ</t>
    </rPh>
    <rPh sb="20" eb="21">
      <t>タダ</t>
    </rPh>
    <phoneticPr fontId="20"/>
  </si>
  <si>
    <t>ソート不可の項目名をクリック時、グリッドがソートされないか</t>
    <rPh sb="3" eb="4">
      <t>フ</t>
    </rPh>
    <rPh sb="4" eb="5">
      <t>カ</t>
    </rPh>
    <rPh sb="6" eb="8">
      <t>コウモク</t>
    </rPh>
    <rPh sb="8" eb="9">
      <t>メイ</t>
    </rPh>
    <rPh sb="14" eb="15">
      <t>ジ</t>
    </rPh>
    <phoneticPr fontId="20"/>
  </si>
  <si>
    <t>（文字列）</t>
  </si>
  <si>
    <t>入出力エリア</t>
  </si>
  <si>
    <t>左詰となっているか</t>
    <phoneticPr fontId="20"/>
  </si>
  <si>
    <t>入力値のチェック</t>
  </si>
  <si>
    <t>特殊文字（「*」,「%」,「'」等）を入力した時、正しく処理されるか</t>
    <rPh sb="0" eb="2">
      <t>トクシュ</t>
    </rPh>
    <rPh sb="2" eb="4">
      <t>モジ</t>
    </rPh>
    <rPh sb="16" eb="17">
      <t>ナド</t>
    </rPh>
    <phoneticPr fontId="20"/>
  </si>
  <si>
    <t>スペースのみを入力した時、正しく処理されるか</t>
    <phoneticPr fontId="20"/>
  </si>
  <si>
    <t>最初または途中にスペースを含んで入力した時、正しく処理されるか</t>
    <rPh sb="0" eb="2">
      <t>サイショ</t>
    </rPh>
    <phoneticPr fontId="20"/>
  </si>
  <si>
    <t>（数値）</t>
  </si>
  <si>
    <t>右詰となっているか</t>
    <phoneticPr fontId="20"/>
  </si>
  <si>
    <t>4桁以上入力時、カンマ編集されて表示されるか</t>
    <rPh sb="1" eb="2">
      <t>ケタ</t>
    </rPh>
    <rPh sb="2" eb="4">
      <t>イジョウ</t>
    </rPh>
    <rPh sb="4" eb="6">
      <t>ニュウリョク</t>
    </rPh>
    <rPh sb="6" eb="7">
      <t>ジ</t>
    </rPh>
    <rPh sb="11" eb="13">
      <t>ヘンシュウ</t>
    </rPh>
    <rPh sb="16" eb="18">
      <t>ヒョウジ</t>
    </rPh>
    <phoneticPr fontId="20"/>
  </si>
  <si>
    <t>’．’（小数点）を入力した場合のエラーチェックは正しいか</t>
    <rPh sb="4" eb="7">
      <t>ショウスウテン</t>
    </rPh>
    <phoneticPr fontId="20"/>
  </si>
  <si>
    <t>スペースを入力した場合のエラーチェックは正しいか（または入力不可か）</t>
    <rPh sb="28" eb="30">
      <t>ニュウリョク</t>
    </rPh>
    <rPh sb="30" eb="32">
      <t>フカ</t>
    </rPh>
    <phoneticPr fontId="20"/>
  </si>
  <si>
    <t>文字、文字列を入力した場合のエラーチェックは正しいか（または入力不可か）</t>
    <phoneticPr fontId="20"/>
  </si>
  <si>
    <t>マイナス値の入力が不可になっているか（マイナスを許していない場合）</t>
    <rPh sb="4" eb="5">
      <t>チ</t>
    </rPh>
    <rPh sb="6" eb="8">
      <t>ニュウリョク</t>
    </rPh>
    <rPh sb="9" eb="11">
      <t>フカ</t>
    </rPh>
    <rPh sb="24" eb="25">
      <t>ユル</t>
    </rPh>
    <rPh sb="30" eb="32">
      <t>バアイ</t>
    </rPh>
    <phoneticPr fontId="20"/>
  </si>
  <si>
    <t>入出力値</t>
  </si>
  <si>
    <t>ＭＡＸ値・ＭＩＮ値（境界/限界）及びマイナスでの処理がきちんと行われているか</t>
    <phoneticPr fontId="20"/>
  </si>
  <si>
    <t>切上げ、切捨て、四捨五入が正しく行われているか</t>
    <rPh sb="0" eb="2">
      <t>キリア</t>
    </rPh>
    <rPh sb="4" eb="6">
      <t>キリス</t>
    </rPh>
    <rPh sb="8" eb="12">
      <t>シシャゴニュウ</t>
    </rPh>
    <rPh sb="13" eb="14">
      <t>タダ</t>
    </rPh>
    <rPh sb="16" eb="17">
      <t>オコナ</t>
    </rPh>
    <phoneticPr fontId="20"/>
  </si>
  <si>
    <t>小数点以下の桁数チェック等が正しく行われているか</t>
    <rPh sb="0" eb="3">
      <t>ショウスウテン</t>
    </rPh>
    <rPh sb="3" eb="5">
      <t>イカ</t>
    </rPh>
    <rPh sb="6" eb="8">
      <t>ケタスウ</t>
    </rPh>
    <rPh sb="12" eb="13">
      <t>トウ</t>
    </rPh>
    <rPh sb="14" eb="15">
      <t>タダ</t>
    </rPh>
    <rPh sb="17" eb="18">
      <t>オコナ</t>
    </rPh>
    <phoneticPr fontId="20"/>
  </si>
  <si>
    <t>入力文字種</t>
  </si>
  <si>
    <t>半角英数字のみの入力可のコントロールに半角英数字以外の文字が入力</t>
  </si>
  <si>
    <t>できないようになっているか</t>
    <phoneticPr fontId="20"/>
  </si>
  <si>
    <t>（日付）</t>
  </si>
  <si>
    <t>横位置（左詰、中央寄せ等）が各画面内で統一されているか</t>
    <rPh sb="0" eb="1">
      <t>ヨコ</t>
    </rPh>
    <rPh sb="1" eb="3">
      <t>イチ</t>
    </rPh>
    <rPh sb="4" eb="5">
      <t>ヒダリ</t>
    </rPh>
    <rPh sb="5" eb="6">
      <t>ツ</t>
    </rPh>
    <rPh sb="7" eb="9">
      <t>チュウオウ</t>
    </rPh>
    <rPh sb="9" eb="10">
      <t>ヨ</t>
    </rPh>
    <rPh sb="11" eb="12">
      <t>ナド</t>
    </rPh>
    <rPh sb="14" eb="15">
      <t>カク</t>
    </rPh>
    <rPh sb="15" eb="17">
      <t>ガメン</t>
    </rPh>
    <rPh sb="17" eb="18">
      <t>ナイ</t>
    </rPh>
    <rPh sb="19" eb="21">
      <t>トウイツ</t>
    </rPh>
    <phoneticPr fontId="20"/>
  </si>
  <si>
    <t>書式は設計書に定義されている通りになっているか（YYYY/MM/DD等）</t>
    <rPh sb="0" eb="2">
      <t>ショシキ</t>
    </rPh>
    <rPh sb="3" eb="6">
      <t>セッケイショ</t>
    </rPh>
    <rPh sb="7" eb="9">
      <t>テイギ</t>
    </rPh>
    <rPh sb="14" eb="15">
      <t>トオ</t>
    </rPh>
    <rPh sb="34" eb="35">
      <t>ナド</t>
    </rPh>
    <phoneticPr fontId="20"/>
  </si>
  <si>
    <t>ＩＭＥ制御（日本語変換機能）</t>
  </si>
  <si>
    <r>
      <t>コントロールがフォーカスされている場合ＩＭＥはオフ固定となっているか(</t>
    </r>
    <r>
      <rPr>
        <sz val="8"/>
        <rFont val="ＭＳ Ｐゴシック"/>
        <family val="3"/>
        <charset val="128"/>
      </rPr>
      <t>または入力不可か</t>
    </r>
    <r>
      <rPr>
        <sz val="9"/>
        <rFont val="ＭＳ Ｐゴシック"/>
        <family val="3"/>
        <charset val="128"/>
      </rPr>
      <t>)</t>
    </r>
    <rPh sb="38" eb="40">
      <t>ニュウリョク</t>
    </rPh>
    <rPh sb="40" eb="42">
      <t>フカ</t>
    </rPh>
    <phoneticPr fontId="20"/>
  </si>
  <si>
    <t>入出力</t>
  </si>
  <si>
    <t>日付入力は”/”なしで入力でき、”/”が表示されるか</t>
    <phoneticPr fontId="20"/>
  </si>
  <si>
    <t>日付以外（例：4/31）の入力チェックが正しいか</t>
    <rPh sb="0" eb="2">
      <t>ヒヅケ</t>
    </rPh>
    <rPh sb="2" eb="4">
      <t>イガイ</t>
    </rPh>
    <rPh sb="5" eb="6">
      <t>レイ</t>
    </rPh>
    <rPh sb="13" eb="15">
      <t>ニュウリョク</t>
    </rPh>
    <rPh sb="20" eb="21">
      <t>タダ</t>
    </rPh>
    <phoneticPr fontId="20"/>
  </si>
  <si>
    <t>日付の大小エラーチェック（FROM&gt;TO）が正しいか</t>
    <rPh sb="0" eb="2">
      <t>ヒヅケ</t>
    </rPh>
    <rPh sb="3" eb="5">
      <t>ダイショウ</t>
    </rPh>
    <rPh sb="22" eb="23">
      <t>タダ</t>
    </rPh>
    <phoneticPr fontId="20"/>
  </si>
  <si>
    <t>（時刻）</t>
  </si>
  <si>
    <t>書式は設計書に定義されている通りになっているか（HH:MM:SS等）</t>
    <rPh sb="0" eb="2">
      <t>ショシキ</t>
    </rPh>
    <rPh sb="3" eb="6">
      <t>セッケイショ</t>
    </rPh>
    <rPh sb="7" eb="9">
      <t>テイギ</t>
    </rPh>
    <rPh sb="14" eb="15">
      <t>トオ</t>
    </rPh>
    <rPh sb="32" eb="33">
      <t>ナド</t>
    </rPh>
    <phoneticPr fontId="20"/>
  </si>
  <si>
    <t>時刻入力は”：”なしで入力でき、”：”が表示されるか</t>
    <phoneticPr fontId="20"/>
  </si>
  <si>
    <t>時刻以外（例：10：99）の入力チェックが正しいか</t>
    <rPh sb="0" eb="2">
      <t>ジコク</t>
    </rPh>
    <rPh sb="2" eb="4">
      <t>イガイ</t>
    </rPh>
    <rPh sb="5" eb="6">
      <t>レイ</t>
    </rPh>
    <rPh sb="14" eb="16">
      <t>ニュウリョク</t>
    </rPh>
    <rPh sb="21" eb="22">
      <t>タダ</t>
    </rPh>
    <phoneticPr fontId="20"/>
  </si>
  <si>
    <t>時刻の大小エラーチェック（FROM&gt;TO）が正しいか</t>
    <rPh sb="0" eb="2">
      <t>ジコク</t>
    </rPh>
    <rPh sb="3" eb="5">
      <t>ダイショウ</t>
    </rPh>
    <rPh sb="22" eb="23">
      <t>タダ</t>
    </rPh>
    <phoneticPr fontId="20"/>
  </si>
  <si>
    <t>入出力される時刻は24時間制（00：00～23：59）になっているか</t>
    <phoneticPr fontId="20"/>
  </si>
  <si>
    <t>ラベル</t>
  </si>
  <si>
    <t>最大出力文字列が表示されても欠けることなく表示されるか</t>
    <phoneticPr fontId="20"/>
  </si>
  <si>
    <t>コマンドボタン</t>
    <phoneticPr fontId="20"/>
  </si>
  <si>
    <t>押下処理</t>
  </si>
  <si>
    <t>ボタン名に合った処理が行われているか</t>
  </si>
  <si>
    <t>ボタン名</t>
  </si>
  <si>
    <t>マウスでクリック時、ボタン名の表示が崩れないか</t>
    <phoneticPr fontId="20"/>
  </si>
  <si>
    <t>[Enter]キー押下</t>
    <rPh sb="9" eb="11">
      <t>オウカ</t>
    </rPh>
    <phoneticPr fontId="20"/>
  </si>
  <si>
    <t>フォーカスされたボタンに対して、同じことが出来るか</t>
    <phoneticPr fontId="20"/>
  </si>
  <si>
    <t>ファンクションボタン</t>
    <phoneticPr fontId="20"/>
  </si>
  <si>
    <t>ファンクションキーが割り当たっている場合にファンクションキーで処理が可能か</t>
    <rPh sb="10" eb="11">
      <t>ワ</t>
    </rPh>
    <rPh sb="12" eb="13">
      <t>ア</t>
    </rPh>
    <rPh sb="18" eb="20">
      <t>バアイ</t>
    </rPh>
    <rPh sb="31" eb="33">
      <t>ショリ</t>
    </rPh>
    <rPh sb="34" eb="36">
      <t>カノウ</t>
    </rPh>
    <phoneticPr fontId="20"/>
  </si>
  <si>
    <t>ファンクションキーが割り当たっていない場合にファンクションキーで処理が不可能か</t>
    <rPh sb="10" eb="11">
      <t>ワ</t>
    </rPh>
    <rPh sb="12" eb="13">
      <t>ア</t>
    </rPh>
    <rPh sb="19" eb="21">
      <t>バアイ</t>
    </rPh>
    <rPh sb="32" eb="34">
      <t>ショリ</t>
    </rPh>
    <rPh sb="35" eb="38">
      <t>フカノウ</t>
    </rPh>
    <rPh sb="36" eb="38">
      <t>カノウ</t>
    </rPh>
    <phoneticPr fontId="20"/>
  </si>
  <si>
    <t>コンボボックス</t>
  </si>
  <si>
    <t>サイズ・配置</t>
  </si>
  <si>
    <t>スクロールバーが表示されても正しく表示されるか</t>
  </si>
  <si>
    <t>コンボボックス属性</t>
  </si>
  <si>
    <t>コンボボックスのスタイル指定は正しいか</t>
    <phoneticPr fontId="4"/>
  </si>
  <si>
    <t>選択肢に表示される項目は正しいか（コードのみ、コード＆名称、削除フラグ＝0等）</t>
    <rPh sb="30" eb="32">
      <t>サクジョ</t>
    </rPh>
    <phoneticPr fontId="20"/>
  </si>
  <si>
    <t>選択処理</t>
  </si>
  <si>
    <t>単一選択、拡張選択のいづれかになっているか</t>
  </si>
  <si>
    <t>選択肢のソート</t>
    <phoneticPr fontId="20"/>
  </si>
  <si>
    <t>選択肢に表示されている内容は正しくソートされているか</t>
    <rPh sb="0" eb="3">
      <t>センタクシ</t>
    </rPh>
    <phoneticPr fontId="20"/>
  </si>
  <si>
    <t>スクロールバー</t>
  </si>
  <si>
    <t>スクロールバーが表示されても変移されるデータは正しく表示されるか</t>
  </si>
  <si>
    <t>スクロール量は適切か（基本は、１明細）</t>
  </si>
  <si>
    <t>データの変移に伴いスクロールバーも変移するか</t>
  </si>
  <si>
    <t>スクロール値</t>
  </si>
  <si>
    <t>最上位にスクロール後、上位へのスクロールはされないか</t>
  </si>
  <si>
    <t>最下位にスクロール後、下位へのスクロールはされないか</t>
  </si>
  <si>
    <t>メッセージ</t>
  </si>
  <si>
    <t>出力タイミング</t>
    <phoneticPr fontId="20"/>
  </si>
  <si>
    <t>ダイアログ</t>
  </si>
  <si>
    <t>処理（登録・更新・削除）前に確認メッセージは出力しているか</t>
    <rPh sb="0" eb="2">
      <t>ショリ</t>
    </rPh>
    <rPh sb="3" eb="5">
      <t>トウロク</t>
    </rPh>
    <rPh sb="6" eb="8">
      <t>コウシン</t>
    </rPh>
    <rPh sb="9" eb="11">
      <t>サクジョ</t>
    </rPh>
    <rPh sb="12" eb="13">
      <t>マエ</t>
    </rPh>
    <phoneticPr fontId="20"/>
  </si>
  <si>
    <t>処理（登録・更新・削除）完了後に正常・異常メッセージは出力しているか</t>
    <rPh sb="3" eb="5">
      <t>トウロク</t>
    </rPh>
    <rPh sb="6" eb="8">
      <t>コウシン</t>
    </rPh>
    <rPh sb="9" eb="11">
      <t>サクジョ</t>
    </rPh>
    <phoneticPr fontId="20"/>
  </si>
  <si>
    <t>印刷処理完了後に正常・異常メッセージは出力しているか</t>
  </si>
  <si>
    <t>応答後の処理</t>
  </si>
  <si>
    <t>メッセージ応答後の処理シーケンスは正しいか</t>
  </si>
  <si>
    <t>メッセージ内容</t>
    <rPh sb="5" eb="7">
      <t>ナイヨウ</t>
    </rPh>
    <phoneticPr fontId="20"/>
  </si>
  <si>
    <t>エラーまたは確認メッセージの内容が適切か（エンドユーザにも明解か）</t>
    <rPh sb="29" eb="31">
      <t>メイカイ</t>
    </rPh>
    <phoneticPr fontId="20"/>
  </si>
  <si>
    <t>また、日本語がおかしくないか</t>
    <phoneticPr fontId="20"/>
  </si>
  <si>
    <t>メッセージボックスのアイコン及びタイトルが適正か（確認、エラー、警告）</t>
    <rPh sb="14" eb="15">
      <t>オヨ</t>
    </rPh>
    <phoneticPr fontId="20"/>
  </si>
  <si>
    <t>同種項目や同条件に対してのエラーチェック処理が各画面で統一されているか</t>
    <rPh sb="0" eb="1">
      <t>ドウ</t>
    </rPh>
    <rPh sb="1" eb="2">
      <t>シュ</t>
    </rPh>
    <rPh sb="2" eb="4">
      <t>コウモク</t>
    </rPh>
    <rPh sb="5" eb="6">
      <t>ドウ</t>
    </rPh>
    <rPh sb="6" eb="8">
      <t>ジョウケン</t>
    </rPh>
    <rPh sb="9" eb="10">
      <t>タイ</t>
    </rPh>
    <rPh sb="20" eb="22">
      <t>ショリ</t>
    </rPh>
    <rPh sb="23" eb="24">
      <t>カク</t>
    </rPh>
    <rPh sb="24" eb="26">
      <t>ガメン</t>
    </rPh>
    <rPh sb="27" eb="29">
      <t>トウイツ</t>
    </rPh>
    <phoneticPr fontId="20"/>
  </si>
  <si>
    <t>エラー原因が複数の場合、エラーチェック順序は妥当か</t>
    <rPh sb="3" eb="5">
      <t>ゲンイン</t>
    </rPh>
    <rPh sb="6" eb="8">
      <t>フクスウ</t>
    </rPh>
    <rPh sb="9" eb="11">
      <t>バアイ</t>
    </rPh>
    <rPh sb="19" eb="21">
      <t>ジュンジョ</t>
    </rPh>
    <phoneticPr fontId="20"/>
  </si>
  <si>
    <t>　(1)同種エラー：項目の左上⇒右下の順序を確認</t>
    <phoneticPr fontId="20"/>
  </si>
  <si>
    <t>　(2)エラー種類（必須チェック、入力内容チェック、マスタ存在チェックetc）の順序を確認</t>
    <rPh sb="7" eb="9">
      <t>シュルイ</t>
    </rPh>
    <rPh sb="10" eb="12">
      <t>ヒッス</t>
    </rPh>
    <rPh sb="17" eb="19">
      <t>ニュウリョク</t>
    </rPh>
    <rPh sb="19" eb="21">
      <t>ナイヨウ</t>
    </rPh>
    <rPh sb="29" eb="31">
      <t>ソンザイ</t>
    </rPh>
    <rPh sb="40" eb="42">
      <t>ジュンジョ</t>
    </rPh>
    <rPh sb="43" eb="45">
      <t>カクニン</t>
    </rPh>
    <phoneticPr fontId="20"/>
  </si>
  <si>
    <t>オプションボタン</t>
    <phoneticPr fontId="4"/>
  </si>
  <si>
    <t>コントロール動作</t>
    <rPh sb="6" eb="8">
      <t>ドウサ</t>
    </rPh>
    <phoneticPr fontId="4"/>
  </si>
  <si>
    <t>チェックボックス</t>
    <phoneticPr fontId="20"/>
  </si>
  <si>
    <t>[Enter]、[Tab]キーで次の入力エリアにフォーカスが移動するか</t>
    <rPh sb="16" eb="17">
      <t>ツギ</t>
    </rPh>
    <rPh sb="18" eb="20">
      <t>ニュウリョク</t>
    </rPh>
    <rPh sb="30" eb="32">
      <t>イドウ</t>
    </rPh>
    <phoneticPr fontId="4"/>
  </si>
  <si>
    <t>[Shift]＋[Enter]、[Shift]＋[Tab]キーで前の入力エリアにフォーカスが移動するか</t>
    <rPh sb="32" eb="33">
      <t>マエ</t>
    </rPh>
    <rPh sb="34" eb="36">
      <t>ニュウリョク</t>
    </rPh>
    <phoneticPr fontId="4"/>
  </si>
  <si>
    <t>活性/非活性</t>
    <rPh sb="0" eb="2">
      <t>カッセイ</t>
    </rPh>
    <rPh sb="3" eb="4">
      <t>ヒ</t>
    </rPh>
    <rPh sb="4" eb="6">
      <t>カッセイ</t>
    </rPh>
    <phoneticPr fontId="4"/>
  </si>
  <si>
    <t>活性/非活性が適切なタイミングで切り替わっているか</t>
    <rPh sb="0" eb="2">
      <t>カッセイ</t>
    </rPh>
    <rPh sb="3" eb="4">
      <t>ヒ</t>
    </rPh>
    <rPh sb="4" eb="6">
      <t>カッセイ</t>
    </rPh>
    <rPh sb="7" eb="9">
      <t>テキセツ</t>
    </rPh>
    <rPh sb="16" eb="19">
      <t>キリカ</t>
    </rPh>
    <phoneticPr fontId="4"/>
  </si>
  <si>
    <t>背景色</t>
    <rPh sb="0" eb="3">
      <t>ハイケイショク</t>
    </rPh>
    <phoneticPr fontId="4"/>
  </si>
  <si>
    <t>常に背景色は「システム標準の入力エリア色」になっているか</t>
    <rPh sb="0" eb="1">
      <t>ツネ</t>
    </rPh>
    <rPh sb="2" eb="5">
      <t>ハイケイショク</t>
    </rPh>
    <rPh sb="11" eb="13">
      <t>ヒョウジュン</t>
    </rPh>
    <rPh sb="14" eb="16">
      <t>ニュウリョク</t>
    </rPh>
    <rPh sb="19" eb="20">
      <t>ショク</t>
    </rPh>
    <phoneticPr fontId="4"/>
  </si>
  <si>
    <t>グループ化</t>
    <rPh sb="0" eb="5">
      <t>グループカ</t>
    </rPh>
    <phoneticPr fontId="4"/>
  </si>
  <si>
    <t>オプションボタンは１つのみ選択となっているか</t>
    <phoneticPr fontId="20"/>
  </si>
  <si>
    <t>チェックボックスは複数選択となっているか</t>
    <rPh sb="9" eb="11">
      <t>フクスウ</t>
    </rPh>
    <phoneticPr fontId="20"/>
  </si>
  <si>
    <t>その他</t>
  </si>
  <si>
    <t>（登録・更新）</t>
    <rPh sb="1" eb="3">
      <t>トウロク</t>
    </rPh>
    <rPh sb="4" eb="6">
      <t>コウシン</t>
    </rPh>
    <phoneticPr fontId="20"/>
  </si>
  <si>
    <t>登録データ再表示において</t>
  </si>
  <si>
    <t>　(1)一度登録・更新したデータを再表示時、登録・更新した内容が表示されるか</t>
    <rPh sb="9" eb="11">
      <t>コウシン</t>
    </rPh>
    <rPh sb="22" eb="24">
      <t>トウロク</t>
    </rPh>
    <rPh sb="25" eb="27">
      <t>コウシン</t>
    </rPh>
    <rPh sb="29" eb="31">
      <t>ナイヨウ</t>
    </rPh>
    <phoneticPr fontId="20"/>
  </si>
  <si>
    <t>　(2)ソート表示有りの時、順序が正しいか</t>
    <phoneticPr fontId="20"/>
  </si>
  <si>
    <t>最大桁数が入力されたデータで登録・更新時、正しく処理されるか（ABENDしないか）</t>
    <rPh sb="0" eb="2">
      <t>サイダイ</t>
    </rPh>
    <rPh sb="2" eb="4">
      <t>ケタスウ</t>
    </rPh>
    <rPh sb="5" eb="7">
      <t>ニュウリョク</t>
    </rPh>
    <rPh sb="14" eb="16">
      <t>トウロク</t>
    </rPh>
    <rPh sb="17" eb="19">
      <t>コウシン</t>
    </rPh>
    <rPh sb="19" eb="20">
      <t>ジ</t>
    </rPh>
    <rPh sb="21" eb="22">
      <t>タダ</t>
    </rPh>
    <rPh sb="24" eb="26">
      <t>ショリ</t>
    </rPh>
    <phoneticPr fontId="20"/>
  </si>
  <si>
    <t>登録・更新時にエラー発生時、入力した値がクリアされないか</t>
    <rPh sb="0" eb="2">
      <t>トウロク</t>
    </rPh>
    <rPh sb="3" eb="5">
      <t>コウシン</t>
    </rPh>
    <rPh sb="5" eb="6">
      <t>ジ</t>
    </rPh>
    <rPh sb="10" eb="12">
      <t>ハッセイ</t>
    </rPh>
    <rPh sb="12" eb="13">
      <t>ジ</t>
    </rPh>
    <rPh sb="14" eb="16">
      <t>ニュウリョク</t>
    </rPh>
    <rPh sb="18" eb="19">
      <t>アタイ</t>
    </rPh>
    <phoneticPr fontId="20"/>
  </si>
  <si>
    <t>（検索）</t>
    <rPh sb="1" eb="3">
      <t>ケンサク</t>
    </rPh>
    <phoneticPr fontId="20"/>
  </si>
  <si>
    <t>検索条件の全項目を指定して正しく検索されるか</t>
    <rPh sb="0" eb="2">
      <t>ケンサク</t>
    </rPh>
    <rPh sb="2" eb="4">
      <t>ジョウケン</t>
    </rPh>
    <rPh sb="5" eb="8">
      <t>ゼンコウモク</t>
    </rPh>
    <rPh sb="9" eb="11">
      <t>シテイ</t>
    </rPh>
    <rPh sb="13" eb="14">
      <t>タダ</t>
    </rPh>
    <rPh sb="16" eb="18">
      <t>ケンサク</t>
    </rPh>
    <phoneticPr fontId="20"/>
  </si>
  <si>
    <t>発行条件（発行済・未発行・全件）に応じたデータが検索されるか</t>
    <rPh sb="0" eb="2">
      <t>ハッコウ</t>
    </rPh>
    <rPh sb="2" eb="4">
      <t>ジョウケン</t>
    </rPh>
    <rPh sb="5" eb="7">
      <t>ハッコウ</t>
    </rPh>
    <rPh sb="7" eb="8">
      <t>ズ</t>
    </rPh>
    <rPh sb="9" eb="12">
      <t>ミハッコウ</t>
    </rPh>
    <rPh sb="13" eb="15">
      <t>ゼンケン</t>
    </rPh>
    <rPh sb="17" eb="18">
      <t>オウ</t>
    </rPh>
    <rPh sb="24" eb="26">
      <t>ケンサク</t>
    </rPh>
    <phoneticPr fontId="20"/>
  </si>
  <si>
    <t>グリッドの項目名とグリッドに表示されている内容が合っているか（矛盾していないか）</t>
    <rPh sb="5" eb="7">
      <t>コウモク</t>
    </rPh>
    <rPh sb="7" eb="8">
      <t>メイ</t>
    </rPh>
    <rPh sb="14" eb="16">
      <t>ヒョウジ</t>
    </rPh>
    <rPh sb="21" eb="23">
      <t>ナイヨウ</t>
    </rPh>
    <rPh sb="24" eb="25">
      <t>ア</t>
    </rPh>
    <rPh sb="31" eb="33">
      <t>ムジュン</t>
    </rPh>
    <phoneticPr fontId="20"/>
  </si>
  <si>
    <t>FROM～TO検索において、下記検索条件時、検索結果が正しいか</t>
    <rPh sb="7" eb="9">
      <t>ケンサク</t>
    </rPh>
    <rPh sb="14" eb="16">
      <t>カキ</t>
    </rPh>
    <rPh sb="16" eb="18">
      <t>ケンサク</t>
    </rPh>
    <rPh sb="18" eb="20">
      <t>ジョウケン</t>
    </rPh>
    <rPh sb="20" eb="21">
      <t>トキ</t>
    </rPh>
    <rPh sb="22" eb="24">
      <t>ケンサク</t>
    </rPh>
    <rPh sb="24" eb="26">
      <t>ケッカ</t>
    </rPh>
    <rPh sb="27" eb="28">
      <t>タダ</t>
    </rPh>
    <phoneticPr fontId="20"/>
  </si>
  <si>
    <t>　(1)FROMのみ入力時</t>
    <rPh sb="10" eb="12">
      <t>ニュウリョク</t>
    </rPh>
    <rPh sb="12" eb="13">
      <t>ジ</t>
    </rPh>
    <phoneticPr fontId="20"/>
  </si>
  <si>
    <t>　(2)TOのみ入力時</t>
    <rPh sb="8" eb="10">
      <t>ニュウリョク</t>
    </rPh>
    <rPh sb="10" eb="11">
      <t>ジ</t>
    </rPh>
    <phoneticPr fontId="20"/>
  </si>
  <si>
    <t>　(3)FROM、TOの両方を入力時</t>
    <rPh sb="12" eb="14">
      <t>リョウホウ</t>
    </rPh>
    <rPh sb="15" eb="17">
      <t>ニュウリョク</t>
    </rPh>
    <rPh sb="17" eb="18">
      <t>ジ</t>
    </rPh>
    <phoneticPr fontId="20"/>
  </si>
  <si>
    <t>（Excel出力・取込）</t>
    <rPh sb="6" eb="8">
      <t>シュツリョク</t>
    </rPh>
    <rPh sb="9" eb="11">
      <t>トリコミ</t>
    </rPh>
    <phoneticPr fontId="20"/>
  </si>
  <si>
    <t>Excel出力が正しく行われるか（明細欄の項目が過不足なく出力されているか）</t>
    <rPh sb="5" eb="7">
      <t>シュツリョク</t>
    </rPh>
    <rPh sb="8" eb="9">
      <t>タダ</t>
    </rPh>
    <rPh sb="11" eb="12">
      <t>オコナ</t>
    </rPh>
    <rPh sb="17" eb="19">
      <t>メイサイ</t>
    </rPh>
    <rPh sb="19" eb="20">
      <t>ラン</t>
    </rPh>
    <rPh sb="21" eb="23">
      <t>コウモク</t>
    </rPh>
    <rPh sb="24" eb="27">
      <t>カフソク</t>
    </rPh>
    <rPh sb="29" eb="31">
      <t>シュツリョク</t>
    </rPh>
    <phoneticPr fontId="20"/>
  </si>
  <si>
    <t>　　　　　　　　　　　　　　　　　　　（文字列は左詰、数値は右詰となっているか）</t>
    <rPh sb="20" eb="23">
      <t>モジレツ</t>
    </rPh>
    <rPh sb="24" eb="26">
      <t>ヒダリヅ</t>
    </rPh>
    <rPh sb="27" eb="29">
      <t>スウチ</t>
    </rPh>
    <rPh sb="30" eb="32">
      <t>ミギヅメ</t>
    </rPh>
    <phoneticPr fontId="20"/>
  </si>
  <si>
    <t>　　　　　　　　　　　　　　　　　　　（出力した数値項目の末尾に．(ピリオド)が表示されていないか）</t>
    <rPh sb="20" eb="22">
      <t>シュツリョク</t>
    </rPh>
    <rPh sb="24" eb="26">
      <t>スウチ</t>
    </rPh>
    <rPh sb="26" eb="28">
      <t>コウモク</t>
    </rPh>
    <rPh sb="29" eb="31">
      <t>マツビ</t>
    </rPh>
    <rPh sb="40" eb="42">
      <t>ヒョウジ</t>
    </rPh>
    <phoneticPr fontId="20"/>
  </si>
  <si>
    <t>Excel一括取込が正しく行われているか（マスタ画面等の登録・更新処理と同じか）</t>
    <rPh sb="5" eb="7">
      <t>イッカツ</t>
    </rPh>
    <rPh sb="7" eb="9">
      <t>トリコミ</t>
    </rPh>
    <rPh sb="10" eb="11">
      <t>タダ</t>
    </rPh>
    <rPh sb="13" eb="14">
      <t>オコナ</t>
    </rPh>
    <rPh sb="24" eb="26">
      <t>ガメン</t>
    </rPh>
    <rPh sb="26" eb="27">
      <t>トウ</t>
    </rPh>
    <rPh sb="28" eb="30">
      <t>トウロク</t>
    </rPh>
    <rPh sb="31" eb="33">
      <t>コウシン</t>
    </rPh>
    <rPh sb="33" eb="35">
      <t>ショリ</t>
    </rPh>
    <rPh sb="36" eb="37">
      <t>オナ</t>
    </rPh>
    <phoneticPr fontId="20"/>
  </si>
  <si>
    <t>（上記以外）</t>
    <rPh sb="1" eb="3">
      <t>ジョウキ</t>
    </rPh>
    <rPh sb="3" eb="5">
      <t>イガイ</t>
    </rPh>
    <phoneticPr fontId="20"/>
  </si>
  <si>
    <t>ユーザ権限に沿った判断が正しく行われ、権限以外の処理が動作しないか</t>
  </si>
  <si>
    <t>取消操作や区分変更時等の初期化（クリア）が妥当か</t>
    <rPh sb="5" eb="7">
      <t>クブン</t>
    </rPh>
    <rPh sb="7" eb="9">
      <t>ヘンコウ</t>
    </rPh>
    <rPh sb="10" eb="11">
      <t>トウ</t>
    </rPh>
    <phoneticPr fontId="20"/>
  </si>
  <si>
    <t>右クリックメニューの各処理が正しく行われるか</t>
    <rPh sb="0" eb="1">
      <t>ミギ</t>
    </rPh>
    <rPh sb="10" eb="11">
      <t>カク</t>
    </rPh>
    <rPh sb="11" eb="13">
      <t>ショリ</t>
    </rPh>
    <rPh sb="14" eb="15">
      <t>タダ</t>
    </rPh>
    <rPh sb="17" eb="18">
      <t>オコナ</t>
    </rPh>
    <phoneticPr fontId="20"/>
  </si>
  <si>
    <t>フィールド幅が表示される項目と一致しているか</t>
  </si>
  <si>
    <t>単位（cs、g、cm3等）が表示されているか（単位換算して表示されているか）</t>
    <rPh sb="11" eb="12">
      <t>トウ</t>
    </rPh>
    <rPh sb="23" eb="25">
      <t>タンイ</t>
    </rPh>
    <rPh sb="25" eb="27">
      <t>カンザン</t>
    </rPh>
    <rPh sb="29" eb="31">
      <t>ヒョウジ</t>
    </rPh>
    <phoneticPr fontId="20"/>
  </si>
  <si>
    <t>帳票全体</t>
    <phoneticPr fontId="4"/>
  </si>
  <si>
    <t>基本設計書に指定された項目それぞれで改ページされること。ページ番号が正しいこと</t>
    <rPh sb="0" eb="2">
      <t>キホン</t>
    </rPh>
    <rPh sb="2" eb="5">
      <t>セッケイショ</t>
    </rPh>
    <rPh sb="6" eb="8">
      <t>シテイ</t>
    </rPh>
    <rPh sb="11" eb="13">
      <t>コウモク</t>
    </rPh>
    <rPh sb="18" eb="19">
      <t>カイ</t>
    </rPh>
    <rPh sb="31" eb="33">
      <t>バンゴウ</t>
    </rPh>
    <rPh sb="34" eb="35">
      <t>タダ</t>
    </rPh>
    <phoneticPr fontId="4"/>
  </si>
  <si>
    <t>OK</t>
    <phoneticPr fontId="4"/>
  </si>
  <si>
    <t>L</t>
  </si>
  <si>
    <t>改ページ時のページ番号が基本設計書に記載の通りであること（総ページ表示か、グループ毎ページ表示か）</t>
    <rPh sb="0" eb="1">
      <t>カイ</t>
    </rPh>
    <rPh sb="4" eb="5">
      <t>ジ</t>
    </rPh>
    <rPh sb="9" eb="11">
      <t>バンゴウ</t>
    </rPh>
    <rPh sb="12" eb="14">
      <t>キホン</t>
    </rPh>
    <rPh sb="14" eb="17">
      <t>セッケイショ</t>
    </rPh>
    <rPh sb="18" eb="20">
      <t>キサイ</t>
    </rPh>
    <rPh sb="21" eb="22">
      <t>トオ</t>
    </rPh>
    <rPh sb="29" eb="30">
      <t>ソウ</t>
    </rPh>
    <rPh sb="33" eb="35">
      <t>ヒョウジ</t>
    </rPh>
    <rPh sb="41" eb="42">
      <t>ゴト</t>
    </rPh>
    <rPh sb="45" eb="47">
      <t>ヒョウジ</t>
    </rPh>
    <phoneticPr fontId="5"/>
  </si>
  <si>
    <t>１ページに出力されるＭａｘデータ量の場合、１ページ内に正しく出力されるか</t>
    <rPh sb="5" eb="7">
      <t>シュツリョク</t>
    </rPh>
    <rPh sb="16" eb="17">
      <t>リョウ</t>
    </rPh>
    <rPh sb="18" eb="20">
      <t>バアイ</t>
    </rPh>
    <rPh sb="25" eb="26">
      <t>ナイ</t>
    </rPh>
    <rPh sb="27" eb="28">
      <t>タダ</t>
    </rPh>
    <rPh sb="30" eb="32">
      <t>シュツリョク</t>
    </rPh>
    <phoneticPr fontId="23"/>
  </si>
  <si>
    <t>１ページに出力されるＭａｘ－１データ量の場合、１ページ内に正しく出力されるか</t>
    <rPh sb="5" eb="7">
      <t>シュツリョク</t>
    </rPh>
    <rPh sb="20" eb="22">
      <t>バアイ</t>
    </rPh>
    <rPh sb="27" eb="28">
      <t>ナイ</t>
    </rPh>
    <phoneticPr fontId="23"/>
  </si>
  <si>
    <t>１ページに出力されるＭａｘ＋１データ量の場合、２ページに正しく出力されるか</t>
    <rPh sb="5" eb="7">
      <t>シュツリョク</t>
    </rPh>
    <rPh sb="20" eb="22">
      <t>バアイ</t>
    </rPh>
    <phoneticPr fontId="23"/>
  </si>
  <si>
    <t>合計行のみ次ページに出力される場合、正しく改ページされるか。ページ番号が正しいか。</t>
    <rPh sb="0" eb="2">
      <t>ゴウケイ</t>
    </rPh>
    <rPh sb="2" eb="3">
      <t>ギョウ</t>
    </rPh>
    <rPh sb="5" eb="6">
      <t>ジ</t>
    </rPh>
    <rPh sb="10" eb="12">
      <t>シュツリョク</t>
    </rPh>
    <rPh sb="15" eb="17">
      <t>バアイ</t>
    </rPh>
    <rPh sb="18" eb="19">
      <t>タダ</t>
    </rPh>
    <rPh sb="21" eb="22">
      <t>カイ</t>
    </rPh>
    <rPh sb="33" eb="35">
      <t>バンゴウ</t>
    </rPh>
    <rPh sb="36" eb="37">
      <t>タダ</t>
    </rPh>
    <phoneticPr fontId="4"/>
  </si>
  <si>
    <t>項目名が基本設計書の内容と一致していること</t>
  </si>
  <si>
    <t>N</t>
  </si>
  <si>
    <t>項目のフォントが基本設計書の項目仕様と一致していること</t>
  </si>
  <si>
    <t>目視確認</t>
  </si>
  <si>
    <t>項目の表示位置が基本設計書の項目仕様と一致していること
（指定なしは、数値以外は左寄せ、数値項目は右寄せとなっていること）</t>
    <rPh sb="29" eb="31">
      <t>シテイ</t>
    </rPh>
    <rPh sb="35" eb="37">
      <t>スウチ</t>
    </rPh>
    <phoneticPr fontId="5"/>
  </si>
  <si>
    <t>OK</t>
  </si>
  <si>
    <t>データ部が基本設計書の指定項目とマッピングしているか</t>
    <rPh sb="3" eb="4">
      <t>ブ</t>
    </rPh>
    <rPh sb="5" eb="7">
      <t>キホン</t>
    </rPh>
    <rPh sb="7" eb="10">
      <t>セッケイショ</t>
    </rPh>
    <rPh sb="11" eb="13">
      <t>シテイ</t>
    </rPh>
    <rPh sb="13" eb="15">
      <t>コウモク</t>
    </rPh>
    <phoneticPr fontId="5"/>
  </si>
  <si>
    <t>I</t>
  </si>
  <si>
    <t>項目のフォントサイズが基本設計書の項目仕様と一致していること</t>
  </si>
  <si>
    <t>項目の最大桁数の表示が文字切れなく行えること</t>
    <rPh sb="0" eb="2">
      <t>コウモク</t>
    </rPh>
    <rPh sb="3" eb="5">
      <t>サイダイ</t>
    </rPh>
    <rPh sb="5" eb="7">
      <t>ケタスウ</t>
    </rPh>
    <rPh sb="8" eb="10">
      <t>ヒョウジ</t>
    </rPh>
    <rPh sb="11" eb="13">
      <t>モジ</t>
    </rPh>
    <rPh sb="13" eb="14">
      <t>キ</t>
    </rPh>
    <rPh sb="17" eb="18">
      <t>オコナ</t>
    </rPh>
    <phoneticPr fontId="5"/>
  </si>
  <si>
    <t>項目表題とデータ部を横に並べる場合、項目ラベルの縦位置（y座標）と、データ部の縦位置（y座標）が揃っていること</t>
    <rPh sb="0" eb="2">
      <t>コウモク</t>
    </rPh>
    <rPh sb="2" eb="4">
      <t>ヒョウダイ</t>
    </rPh>
    <rPh sb="8" eb="9">
      <t>ブ</t>
    </rPh>
    <rPh sb="10" eb="11">
      <t>ヨコ</t>
    </rPh>
    <rPh sb="12" eb="13">
      <t>ナラ</t>
    </rPh>
    <rPh sb="15" eb="17">
      <t>バアイ</t>
    </rPh>
    <rPh sb="18" eb="20">
      <t>コウモク</t>
    </rPh>
    <rPh sb="24" eb="25">
      <t>タテ</t>
    </rPh>
    <rPh sb="25" eb="27">
      <t>イチ</t>
    </rPh>
    <rPh sb="29" eb="31">
      <t>ザヒョウ</t>
    </rPh>
    <rPh sb="37" eb="38">
      <t>ブ</t>
    </rPh>
    <rPh sb="39" eb="40">
      <t>タテ</t>
    </rPh>
    <rPh sb="40" eb="42">
      <t>イチ</t>
    </rPh>
    <rPh sb="44" eb="46">
      <t>ザヒョウ</t>
    </rPh>
    <rPh sb="48" eb="49">
      <t>ソロ</t>
    </rPh>
    <phoneticPr fontId="5"/>
  </si>
  <si>
    <t>項目表題とデータ部を縦に並べる場合、項目ラベルの横位置（x座標）と、データ部の横位置（x座標）が揃っていること</t>
    <rPh sb="10" eb="11">
      <t>タテ</t>
    </rPh>
    <rPh sb="18" eb="20">
      <t>コウモク</t>
    </rPh>
    <rPh sb="24" eb="25">
      <t>ヨコ</t>
    </rPh>
    <rPh sb="25" eb="27">
      <t>イチ</t>
    </rPh>
    <rPh sb="29" eb="31">
      <t>ザヒョウ</t>
    </rPh>
    <rPh sb="37" eb="38">
      <t>ブ</t>
    </rPh>
    <rPh sb="39" eb="40">
      <t>ヨコ</t>
    </rPh>
    <rPh sb="40" eb="42">
      <t>イチ</t>
    </rPh>
    <rPh sb="44" eb="46">
      <t>ザヒョウ</t>
    </rPh>
    <rPh sb="48" eb="49">
      <t>ソロ</t>
    </rPh>
    <phoneticPr fontId="5"/>
  </si>
  <si>
    <t>明細ボディ部で同一の値の場合に印字しない仕様がある場合、前行と同じ値の場合に印字されないこと</t>
    <rPh sb="5" eb="6">
      <t>ブ</t>
    </rPh>
    <rPh sb="7" eb="9">
      <t>ドウイツ</t>
    </rPh>
    <rPh sb="10" eb="11">
      <t>アタイ</t>
    </rPh>
    <rPh sb="12" eb="14">
      <t>バアイ</t>
    </rPh>
    <rPh sb="15" eb="17">
      <t>インジ</t>
    </rPh>
    <rPh sb="20" eb="22">
      <t>シヨウ</t>
    </rPh>
    <rPh sb="25" eb="27">
      <t>バアイ</t>
    </rPh>
    <rPh sb="28" eb="29">
      <t>ゼン</t>
    </rPh>
    <rPh sb="29" eb="30">
      <t>ギョウ</t>
    </rPh>
    <rPh sb="31" eb="32">
      <t>オナ</t>
    </rPh>
    <rPh sb="33" eb="34">
      <t>アタイ</t>
    </rPh>
    <rPh sb="35" eb="37">
      <t>バアイ</t>
    </rPh>
    <rPh sb="38" eb="40">
      <t>インジ</t>
    </rPh>
    <phoneticPr fontId="5"/>
  </si>
  <si>
    <t>明細ボディ部で同一の値の場合でも印字する仕様の場合、前行と同じ値の場合でも印字されること</t>
    <rPh sb="5" eb="6">
      <t>ブ</t>
    </rPh>
    <rPh sb="7" eb="9">
      <t>ドウイツ</t>
    </rPh>
    <rPh sb="10" eb="11">
      <t>アタイ</t>
    </rPh>
    <rPh sb="12" eb="14">
      <t>バアイ</t>
    </rPh>
    <rPh sb="16" eb="18">
      <t>インジ</t>
    </rPh>
    <rPh sb="20" eb="22">
      <t>シヨウ</t>
    </rPh>
    <rPh sb="23" eb="25">
      <t>バアイ</t>
    </rPh>
    <rPh sb="26" eb="27">
      <t>ゼン</t>
    </rPh>
    <rPh sb="27" eb="28">
      <t>ギョウ</t>
    </rPh>
    <rPh sb="29" eb="30">
      <t>オナ</t>
    </rPh>
    <rPh sb="31" eb="32">
      <t>アタイ</t>
    </rPh>
    <rPh sb="33" eb="35">
      <t>バアイ</t>
    </rPh>
    <rPh sb="37" eb="39">
      <t>インジ</t>
    </rPh>
    <phoneticPr fontId="5"/>
  </si>
  <si>
    <t>バーコード種が正しいこと</t>
    <rPh sb="5" eb="6">
      <t>シュ</t>
    </rPh>
    <rPh sb="7" eb="8">
      <t>タダ</t>
    </rPh>
    <phoneticPr fontId="4"/>
  </si>
  <si>
    <t>バーコードがスキャンできること</t>
  </si>
  <si>
    <t>日付項目は、出力形式が　西暦８桁（例：2022/01/01）　となっていること</t>
    <rPh sb="0" eb="2">
      <t>ヒヅケ</t>
    </rPh>
    <rPh sb="2" eb="4">
      <t>コウモク</t>
    </rPh>
    <rPh sb="6" eb="8">
      <t>シュツリョク</t>
    </rPh>
    <rPh sb="8" eb="10">
      <t>ケイシキ</t>
    </rPh>
    <rPh sb="12" eb="14">
      <t>セイレキ</t>
    </rPh>
    <rPh sb="15" eb="16">
      <t>ケタ</t>
    </rPh>
    <rPh sb="17" eb="18">
      <t>レイ</t>
    </rPh>
    <phoneticPr fontId="4"/>
  </si>
  <si>
    <t>時刻項目は、出力形式が　時分４桁（例：09:05）となっていること</t>
    <rPh sb="0" eb="2">
      <t>ジコク</t>
    </rPh>
    <rPh sb="2" eb="4">
      <t>コウモク</t>
    </rPh>
    <rPh sb="6" eb="8">
      <t>シュツリョク</t>
    </rPh>
    <rPh sb="8" eb="10">
      <t>ケイシキ</t>
    </rPh>
    <rPh sb="12" eb="14">
      <t>ジブン</t>
    </rPh>
    <rPh sb="15" eb="16">
      <t>ケタ</t>
    </rPh>
    <rPh sb="17" eb="18">
      <t>レイ</t>
    </rPh>
    <phoneticPr fontId="4"/>
  </si>
  <si>
    <t>４桁以上の時に、カンマ編集されること</t>
    <rPh sb="1" eb="2">
      <t>ケタ</t>
    </rPh>
    <rPh sb="2" eb="4">
      <t>イジョウ</t>
    </rPh>
    <rPh sb="5" eb="6">
      <t>トキ</t>
    </rPh>
    <rPh sb="11" eb="13">
      <t>ヘンシュウ</t>
    </rPh>
    <phoneticPr fontId="4"/>
  </si>
  <si>
    <t>Ｍａｘ桁の出力結果が正しいか（桁落ちしていないか）</t>
  </si>
  <si>
    <t>Ｍａｘ桁の合計欄の出力結果が正しいか（合計欄が桁落ちしていないか）</t>
  </si>
  <si>
    <t>数値でマイナス表示が可能な場合、正しく表示されているか</t>
  </si>
  <si>
    <t>明細での合計値が正しく出力されているか（縦計、横計）</t>
  </si>
  <si>
    <t>総合計が正しく出力されているか</t>
  </si>
  <si>
    <t>共通ルール</t>
    <rPh sb="0" eb="2">
      <t>キョウツウ</t>
    </rPh>
    <phoneticPr fontId="4"/>
  </si>
  <si>
    <t>日付入力以外のFrom・Toの入力欄でFromに入力された場合にTo側の入力欄に同じ値が設定されるようにする</t>
    <phoneticPr fontId="4"/>
  </si>
  <si>
    <t>記入例：OK、NG、－(該当なしの場合)</t>
    <phoneticPr fontId="20"/>
  </si>
  <si>
    <t>全て</t>
    <rPh sb="0" eb="1">
      <t>ｽﾍﾞ</t>
    </rPh>
    <phoneticPr fontId="25" type="noConversion"/>
  </si>
  <si>
    <t>※"-"以外</t>
    <rPh sb="4" eb="6">
      <t>ｲｶﾞｲ</t>
    </rPh>
    <phoneticPr fontId="25" type="noConversion"/>
  </si>
  <si>
    <t>E</t>
    <phoneticPr fontId="20"/>
  </si>
  <si>
    <t>棚卸在庫差異表</t>
    <rPh sb="0" eb="2">
      <t>ﾆｭｳｶ</t>
    </rPh>
    <rPh sb="2" eb="4">
      <t>ﾖﾃｲ</t>
    </rPh>
    <phoneticPr fontId="7" type="noConversion"/>
  </si>
  <si>
    <t>棚卸管理</t>
    <rPh sb="0" eb="2">
      <t>ﾆｭｳｶ</t>
    </rPh>
    <rPh sb="2" eb="4">
      <t>ｶﾝﾘ</t>
    </rPh>
    <phoneticPr fontId="7" type="noConversion"/>
  </si>
  <si>
    <t>InventoryStockDiffList</t>
    <phoneticPr fontId="7" type="noConversion"/>
  </si>
  <si>
    <t>張</t>
    <rPh sb="0" eb="1">
      <t>ﾃｲ</t>
    </rPh>
    <phoneticPr fontId="7" type="noConversion"/>
  </si>
  <si>
    <t>張</t>
    <rPh sb="0" eb="1">
      <t>テイ</t>
    </rPh>
    <phoneticPr fontId="4"/>
  </si>
  <si>
    <t>棚卸管理</t>
    <phoneticPr fontId="4"/>
  </si>
  <si>
    <t>棚卸在庫差異表</t>
    <phoneticPr fontId="4"/>
  </si>
  <si>
    <t>InventoryStockDiffList</t>
    <phoneticPr fontId="1" type="noConversion"/>
  </si>
  <si>
    <t>PAGE(該当ページのページ数)が4桁の場合、カンマ区切りも付きました</t>
    <rPh sb="0" eb="2">
      <t>ハッコウ</t>
    </rPh>
    <rPh sb="2" eb="4">
      <t>ジョウケン</t>
    </rPh>
    <rPh sb="4" eb="6">
      <t>イガイ</t>
    </rPh>
    <rPh sb="7" eb="9">
      <t>タイショウ</t>
    </rPh>
    <rPh sb="10" eb="12">
      <t>コウシン</t>
    </rPh>
    <phoneticPr fontId="4"/>
  </si>
  <si>
    <t>帳票項目の表示パターン設定漏れ</t>
    <rPh sb="0" eb="2">
      <t>ケンサク</t>
    </rPh>
    <rPh sb="2" eb="4">
      <t>ジョウケンセッテイ</t>
    </rPh>
    <phoneticPr fontId="4"/>
  </si>
  <si>
    <t>表示パターン：####　を設定する</t>
    <rPh sb="0" eb="17">
      <t>バアイセッテイ</t>
    </rPh>
    <phoneticPr fontId="4"/>
  </si>
  <si>
    <t>InventoryStockDiffList.jrxml</t>
    <phoneticPr fontId="4"/>
  </si>
  <si>
    <t>PAGE(総ページ数)が4桁の場合、カンマ区切りも付きました</t>
    <rPh sb="0" eb="2">
      <t>ハッコウ</t>
    </rPh>
    <rPh sb="2" eb="4">
      <t>ジョウケン</t>
    </rPh>
    <rPh sb="4" eb="6">
      <t>イガイ</t>
    </rPh>
    <rPh sb="7" eb="9">
      <t>タイショウ</t>
    </rPh>
    <rPh sb="10" eb="12">
      <t>コウシン</t>
    </rPh>
    <phoneticPr fontId="4"/>
  </si>
  <si>
    <t>No.が4桁の場合、カンマ区切りも付きました</t>
    <rPh sb="0" eb="2">
      <t>ハッコウ</t>
    </rPh>
    <rPh sb="2" eb="4">
      <t>ジョウケン</t>
    </rPh>
    <rPh sb="4" eb="6">
      <t>イガイ</t>
    </rPh>
    <rPh sb="7" eb="9">
      <t>タイショウ</t>
    </rPh>
    <rPh sb="10" eb="12">
      <t>コウシン</t>
    </rPh>
    <phoneticPr fontId="4"/>
  </si>
  <si>
    <t>2-002</t>
    <phoneticPr fontId="1" type="noConversion"/>
  </si>
  <si>
    <t>2-003</t>
  </si>
  <si>
    <t>2-006</t>
    <phoneticPr fontId="1" type="noConversion"/>
  </si>
  <si>
    <t>商品ごとに、明細数は１行だけの場合：
１ページに出力されるＭａｘ＋１のデーターを出力すると、次のページの行番号は1から計算しない</t>
    <rPh sb="0" eb="2">
      <t>ハッコウ</t>
    </rPh>
    <rPh sb="2" eb="4">
      <t>ジョウケン</t>
    </rPh>
    <rPh sb="4" eb="6">
      <t>イガイ</t>
    </rPh>
    <rPh sb="7" eb="9">
      <t>タイショウ</t>
    </rPh>
    <rPh sb="10" eb="12">
      <t>コウシン</t>
    </rPh>
    <phoneticPr fontId="4"/>
  </si>
  <si>
    <t>商品グループに明細数は動的変化してますから。改ページパターンの対応不足で、商品ごとに、明細数は１行だけの場合、明細noのカント値が不正になりました</t>
    <phoneticPr fontId="1" type="noConversion"/>
  </si>
  <si>
    <t>改ページ条件で、改ページした場合、明細noを1から計算する。
改ページ条件にならない場合、明細noを1からしない</t>
    <phoneticPr fontId="1" type="noConversion"/>
  </si>
  <si>
    <t>2-007</t>
    <phoneticPr fontId="1" type="noConversion"/>
  </si>
  <si>
    <t>janCdが13桁の場合、11桁だけ出力した</t>
    <rPh sb="0" eb="2">
      <t>ハッコウ</t>
    </rPh>
    <rPh sb="2" eb="4">
      <t>ジョウケン</t>
    </rPh>
    <rPh sb="4" eb="6">
      <t>イガイ</t>
    </rPh>
    <rPh sb="7" eb="9">
      <t>タイショウ</t>
    </rPh>
    <rPh sb="10" eb="12">
      <t>コウシン</t>
    </rPh>
    <phoneticPr fontId="4"/>
  </si>
  <si>
    <t>帳票項目の幅設定不良</t>
    <rPh sb="0" eb="2">
      <t>ケンサク</t>
    </rPh>
    <rPh sb="2" eb="4">
      <t>ジョウケンセッテイ</t>
    </rPh>
    <phoneticPr fontId="4"/>
  </si>
  <si>
    <t>幅を13桁が表示できるように調整した</t>
    <rPh sb="0" eb="18">
      <t>バアイセッテイ</t>
    </rPh>
    <phoneticPr fontId="4"/>
  </si>
  <si>
    <t>InventoryStockDiffList.java</t>
    <phoneticPr fontId="4"/>
  </si>
  <si>
    <t>項目仕様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</si>
</sst>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76" formatCode="m/d"/>
    <numFmt numFmtId="177" formatCode="000"/>
    <numFmt numFmtId="178" formatCode="#,##0.0"/>
    <numFmt numFmtId="179" formatCode="0.0"/>
    <numFmt numFmtId="180" formatCode="0.0_ "/>
    <numFmt numFmtId="181" formatCode="m/d;@"/>
  </numFmts>
  <fonts count="28">
    <font>
      <sz val="11"/>
      <color theme="1"/>
      <name val="等线"/>
      <family val="2"/>
      <scheme val="minor"/>
    </font>
    <font>
      <sz val="9"/>
      <name val="等线"/>
      <family val="3"/>
      <charset val="134"/>
      <scheme val="minor"/>
    </font>
    <font>
      <sz val="11"/>
      <name val="ＭＳ ゴシック"/>
      <family val="3"/>
      <charset val="128"/>
    </font>
    <font>
      <sz val="16"/>
      <name val="ＭＳ ゴシック"/>
      <family val="3"/>
      <charset val="128"/>
    </font>
    <font>
      <sz val="6"/>
      <name val="ＭＳ Ｐゴシック"/>
      <family val="3"/>
      <charset val="128"/>
    </font>
    <font>
      <sz val="9"/>
      <name val="ＭＳ ゴシック"/>
      <family val="3"/>
      <charset val="128"/>
    </font>
    <font>
      <sz val="11"/>
      <name val="ＭＳ Ｐゴシック"/>
      <family val="3"/>
      <charset val="128"/>
    </font>
    <font>
      <sz val="9"/>
      <name val="AR PL SungtiL GB"/>
      <family val="3"/>
      <charset val="134"/>
    </font>
    <font>
      <sz val="10"/>
      <name val="ＭＳ ゴシック"/>
      <family val="3"/>
      <charset val="128"/>
    </font>
    <font>
      <sz val="6"/>
      <name val="明朝"/>
      <family val="3"/>
      <charset val="128"/>
    </font>
    <font>
      <sz val="11"/>
      <color indexed="10"/>
      <name val="ＭＳ Ｐゴシック"/>
      <family val="3"/>
      <charset val="128"/>
    </font>
    <font>
      <b/>
      <sz val="12"/>
      <name val="ＭＳ ゴシック"/>
      <family val="3"/>
      <charset val="128"/>
    </font>
    <font>
      <sz val="8"/>
      <name val="ＭＳ ゴシック"/>
      <family val="3"/>
      <charset val="128"/>
    </font>
    <font>
      <sz val="11"/>
      <color indexed="10"/>
      <name val="ＭＳ ゴシック"/>
      <family val="3"/>
      <charset val="128"/>
    </font>
    <font>
      <sz val="11"/>
      <color indexed="12"/>
      <name val="ＭＳ ゴシック"/>
      <family val="3"/>
      <charset val="128"/>
    </font>
    <font>
      <sz val="10"/>
      <name val="ＭＳ Ｐゴシック"/>
      <family val="3"/>
      <charset val="128"/>
    </font>
    <font>
      <sz val="11"/>
      <color indexed="57"/>
      <name val="ＭＳ ゴシック"/>
      <family val="3"/>
      <charset val="128"/>
    </font>
    <font>
      <sz val="11"/>
      <color indexed="17"/>
      <name val="ＭＳ ゴシック"/>
      <family val="3"/>
      <charset val="128"/>
    </font>
    <font>
      <sz val="6"/>
      <name val="ＭＳ ゴシック"/>
      <family val="3"/>
      <charset val="128"/>
    </font>
    <font>
      <sz val="11"/>
      <color indexed="14"/>
      <name val="ＭＳ Ｐゴシック"/>
      <family val="3"/>
      <charset val="128"/>
    </font>
    <font>
      <sz val="9"/>
      <name val="ＭＳ Ｐゴシック"/>
      <family val="3"/>
      <charset val="128"/>
    </font>
    <font>
      <sz val="9"/>
      <color rgb="FFFF0000"/>
      <name val="ＭＳ Ｐゴシック"/>
      <family val="3"/>
      <charset val="128"/>
    </font>
    <font>
      <sz val="8"/>
      <name val="ＭＳ Ｐゴシック"/>
      <family val="3"/>
      <charset val="128"/>
    </font>
    <font>
      <sz val="11"/>
      <color theme="1"/>
      <name val="等线"/>
      <family val="2"/>
      <charset val="128"/>
      <scheme val="minor"/>
    </font>
    <font>
      <sz val="11"/>
      <color theme="1"/>
      <name val="等线"/>
      <family val="3"/>
      <charset val="128"/>
      <scheme val="minor"/>
    </font>
    <font>
      <sz val="9"/>
      <name val="FangSong"/>
      <family val="3"/>
      <charset val="134"/>
    </font>
    <font>
      <sz val="9"/>
      <name val="等线"/>
      <family val="3"/>
      <charset val="128"/>
      <scheme val="minor"/>
    </font>
    <font>
      <sz val="9"/>
      <color theme="0"/>
      <name val="ＭＳ Ｐゴシック"/>
      <family val="3"/>
      <charset val="128"/>
    </font>
  </fonts>
  <fills count="13">
    <fill>
      <patternFill patternType="none"/>
    </fill>
    <fill>
      <patternFill patternType="gray125"/>
    </fill>
    <fill>
      <patternFill patternType="solid">
        <fgColor indexed="13"/>
        <bgColor indexed="64"/>
      </patternFill>
    </fill>
    <fill>
      <patternFill patternType="solid">
        <fgColor rgb="FFFFCCFF"/>
        <bgColor indexed="64"/>
      </patternFill>
    </fill>
    <fill>
      <patternFill patternType="solid">
        <fgColor indexed="51"/>
        <bgColor indexed="64"/>
      </patternFill>
    </fill>
    <fill>
      <patternFill patternType="solid">
        <fgColor indexed="50"/>
        <bgColor indexed="64"/>
      </patternFill>
    </fill>
    <fill>
      <patternFill patternType="solid">
        <fgColor indexed="43"/>
        <bgColor indexed="64"/>
      </patternFill>
    </fill>
    <fill>
      <patternFill patternType="solid">
        <fgColor indexed="11"/>
        <bgColor indexed="64"/>
      </patternFill>
    </fill>
    <fill>
      <patternFill patternType="solid">
        <fgColor indexed="13"/>
        <bgColor indexed="34"/>
      </patternFill>
    </fill>
    <fill>
      <patternFill patternType="solid">
        <fgColor theme="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1" tint="0.499984740745262"/>
        <bgColor indexed="64"/>
      </patternFill>
    </fill>
  </fills>
  <borders count="53">
    <border>
      <left/>
      <right/>
      <top/>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auto="1"/>
      </bottom>
      <diagonal/>
    </border>
    <border>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auto="1"/>
      </bottom>
      <diagonal/>
    </border>
    <border>
      <left/>
      <right/>
      <top/>
      <bottom style="thin">
        <color auto="1"/>
      </bottom>
      <diagonal/>
    </border>
    <border>
      <left/>
      <right style="thin">
        <color indexed="64"/>
      </right>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hair">
        <color indexed="64"/>
      </bottom>
      <diagonal/>
    </border>
    <border>
      <left/>
      <right/>
      <top/>
      <bottom style="hair">
        <color indexed="64"/>
      </bottom>
      <diagonal/>
    </border>
    <border>
      <left style="thin">
        <color indexed="64"/>
      </left>
      <right/>
      <top style="hair">
        <color indexed="64"/>
      </top>
      <bottom style="hair">
        <color indexed="64"/>
      </bottom>
      <diagonal/>
    </border>
    <border>
      <left/>
      <right/>
      <top style="hair">
        <color indexed="64"/>
      </top>
      <bottom/>
      <diagonal/>
    </border>
    <border>
      <left/>
      <right/>
      <top style="hair">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8"/>
      </left>
      <right/>
      <top style="thin">
        <color indexed="8"/>
      </top>
      <bottom/>
      <diagonal/>
    </border>
    <border>
      <left/>
      <right/>
      <top style="thin">
        <color indexed="8"/>
      </top>
      <bottom/>
      <diagonal/>
    </border>
    <border>
      <left/>
      <right style="thin">
        <color indexed="8"/>
      </right>
      <top style="thin">
        <color indexed="8"/>
      </top>
      <bottom/>
      <diagonal/>
    </border>
    <border>
      <left/>
      <right style="thin">
        <color indexed="8"/>
      </right>
      <top style="thin">
        <color indexed="8"/>
      </top>
      <bottom style="thin">
        <color indexed="8"/>
      </bottom>
      <diagonal/>
    </border>
    <border>
      <left style="thin">
        <color indexed="8"/>
      </left>
      <right style="thin">
        <color indexed="8"/>
      </right>
      <top/>
      <bottom/>
      <diagonal/>
    </border>
    <border>
      <left/>
      <right style="thin">
        <color indexed="8"/>
      </right>
      <top/>
      <bottom/>
      <diagonal/>
    </border>
    <border>
      <left style="thin">
        <color indexed="8"/>
      </left>
      <right/>
      <top/>
      <bottom/>
      <diagonal/>
    </border>
    <border>
      <left style="thin">
        <color indexed="8"/>
      </left>
      <right/>
      <top/>
      <bottom style="thin">
        <color indexed="8"/>
      </bottom>
      <diagonal/>
    </border>
    <border>
      <left/>
      <right/>
      <top/>
      <bottom style="thin">
        <color indexed="8"/>
      </bottom>
      <diagonal/>
    </border>
    <border>
      <left/>
      <right style="thin">
        <color indexed="8"/>
      </right>
      <top/>
      <bottom style="thin">
        <color indexed="8"/>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top style="thin">
        <color indexed="64"/>
      </top>
      <bottom style="thin">
        <color indexed="64"/>
      </bottom>
      <diagonal/>
    </border>
    <border>
      <left style="thin">
        <color indexed="8"/>
      </left>
      <right/>
      <top style="thin">
        <color indexed="64"/>
      </top>
      <bottom style="thin">
        <color indexed="8"/>
      </bottom>
      <diagonal/>
    </border>
    <border>
      <left/>
      <right style="thin">
        <color indexed="64"/>
      </right>
      <top style="thin">
        <color indexed="64"/>
      </top>
      <bottom style="thin">
        <color indexed="8"/>
      </bottom>
      <diagonal/>
    </border>
    <border>
      <left style="thin">
        <color indexed="8"/>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bottom style="thin">
        <color indexed="64"/>
      </bottom>
      <diagonal/>
    </border>
    <border>
      <left/>
      <right style="thin">
        <color indexed="64"/>
      </right>
      <top/>
      <bottom style="thin">
        <color indexed="64"/>
      </bottom>
      <diagonal/>
    </border>
    <border>
      <left/>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right/>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right style="hair">
        <color indexed="64"/>
      </right>
      <top style="hair">
        <color indexed="64"/>
      </top>
      <bottom style="hair">
        <color indexed="64"/>
      </bottom>
      <diagonal/>
    </border>
  </borders>
  <cellStyleXfs count="8">
    <xf numFmtId="0" fontId="0" fillId="0" borderId="0"/>
    <xf numFmtId="0" fontId="2" fillId="0" borderId="0"/>
    <xf numFmtId="0" fontId="6" fillId="0" borderId="0"/>
    <xf numFmtId="0" fontId="6" fillId="0" borderId="0"/>
    <xf numFmtId="0" fontId="2" fillId="0" borderId="0"/>
    <xf numFmtId="38" fontId="2" fillId="0" borderId="0" applyFill="0" applyBorder="0" applyAlignment="0" applyProtection="0"/>
    <xf numFmtId="0" fontId="24" fillId="0" borderId="0">
      <alignment vertical="center"/>
    </xf>
    <xf numFmtId="0" fontId="6" fillId="0" borderId="0"/>
  </cellStyleXfs>
  <cellXfs count="378">
    <xf numFmtId="0" fontId="0" fillId="0" borderId="0" xfId="0"/>
    <xf numFmtId="0" fontId="5" fillId="0" borderId="3" xfId="1" applyFont="1" applyBorder="1" applyAlignment="1">
      <alignment horizontal="center" vertical="center"/>
    </xf>
    <xf numFmtId="0" fontId="5" fillId="0" borderId="0" xfId="1" applyFont="1" applyAlignment="1">
      <alignment vertical="center"/>
    </xf>
    <xf numFmtId="0" fontId="2" fillId="0" borderId="0" xfId="1"/>
    <xf numFmtId="0" fontId="5" fillId="0" borderId="9" xfId="1" applyFont="1" applyBorder="1" applyAlignment="1">
      <alignment horizontal="center" vertical="center"/>
    </xf>
    <xf numFmtId="0" fontId="5" fillId="0" borderId="10" xfId="1" applyFont="1" applyBorder="1" applyAlignment="1">
      <alignment vertical="center"/>
    </xf>
    <xf numFmtId="0" fontId="5" fillId="0" borderId="10" xfId="1" applyFont="1" applyBorder="1" applyAlignment="1">
      <alignment vertical="top"/>
    </xf>
    <xf numFmtId="0" fontId="5" fillId="0" borderId="5" xfId="1" applyFont="1" applyBorder="1" applyAlignment="1">
      <alignment vertical="top"/>
    </xf>
    <xf numFmtId="0" fontId="5" fillId="0" borderId="5" xfId="1" applyFont="1" applyBorder="1" applyAlignment="1">
      <alignment vertical="center"/>
    </xf>
    <xf numFmtId="0" fontId="5" fillId="0" borderId="6" xfId="1" applyFont="1" applyBorder="1" applyAlignment="1">
      <alignment vertical="center"/>
    </xf>
    <xf numFmtId="49" fontId="5" fillId="2" borderId="5" xfId="1" applyNumberFormat="1" applyFont="1" applyFill="1" applyBorder="1" applyAlignment="1">
      <alignment horizontal="centerContinuous" vertical="center"/>
    </xf>
    <xf numFmtId="0" fontId="5" fillId="2" borderId="5" xfId="1" applyFont="1" applyFill="1" applyBorder="1" applyAlignment="1">
      <alignment horizontal="centerContinuous" vertical="center"/>
    </xf>
    <xf numFmtId="0" fontId="5" fillId="2" borderId="6" xfId="1" applyFont="1" applyFill="1" applyBorder="1" applyAlignment="1">
      <alignment horizontal="centerContinuous" vertical="center"/>
    </xf>
    <xf numFmtId="49" fontId="5" fillId="0" borderId="7" xfId="1" applyNumberFormat="1" applyFont="1" applyBorder="1" applyAlignment="1">
      <alignment horizontal="center" vertical="center"/>
    </xf>
    <xf numFmtId="0" fontId="5" fillId="0" borderId="12" xfId="1" applyFont="1" applyBorder="1" applyAlignment="1">
      <alignment horizontal="center" vertical="center"/>
    </xf>
    <xf numFmtId="49" fontId="5" fillId="0" borderId="8" xfId="1" applyNumberFormat="1" applyFont="1" applyBorder="1" applyAlignment="1">
      <alignment horizontal="center" vertical="center"/>
    </xf>
    <xf numFmtId="0" fontId="5" fillId="0" borderId="13" xfId="1" applyFont="1" applyBorder="1" applyAlignment="1">
      <alignment horizontal="center" vertical="center"/>
    </xf>
    <xf numFmtId="0" fontId="5" fillId="2" borderId="5" xfId="1" applyFont="1" applyFill="1" applyBorder="1" applyAlignment="1">
      <alignment horizontal="center" vertical="center"/>
    </xf>
    <xf numFmtId="0" fontId="5" fillId="0" borderId="5" xfId="1" applyFont="1" applyBorder="1" applyAlignment="1">
      <alignment horizontal="center" vertical="center"/>
    </xf>
    <xf numFmtId="0" fontId="5" fillId="0" borderId="2" xfId="1" applyFont="1" applyBorder="1" applyAlignment="1">
      <alignment vertical="center"/>
    </xf>
    <xf numFmtId="0" fontId="5" fillId="0" borderId="7" xfId="1" applyFont="1" applyBorder="1" applyAlignment="1">
      <alignment vertical="center"/>
    </xf>
    <xf numFmtId="176" fontId="5" fillId="0" borderId="13" xfId="1" applyNumberFormat="1" applyFont="1" applyBorder="1" applyAlignment="1">
      <alignment horizontal="center" vertical="center"/>
    </xf>
    <xf numFmtId="0" fontId="5" fillId="0" borderId="11" xfId="1" applyFont="1" applyBorder="1" applyAlignment="1">
      <alignment vertical="center"/>
    </xf>
    <xf numFmtId="49" fontId="5" fillId="0" borderId="11" xfId="1" applyNumberFormat="1" applyFont="1" applyBorder="1" applyAlignment="1">
      <alignment horizontal="center" vertical="center"/>
    </xf>
    <xf numFmtId="0" fontId="5" fillId="0" borderId="14" xfId="1" applyFont="1" applyBorder="1" applyAlignment="1">
      <alignment horizontal="center" vertical="center"/>
    </xf>
    <xf numFmtId="176" fontId="5" fillId="0" borderId="14" xfId="1" applyNumberFormat="1" applyFont="1" applyBorder="1" applyAlignment="1">
      <alignment horizontal="center" vertical="center"/>
    </xf>
    <xf numFmtId="0" fontId="5" fillId="0" borderId="15" xfId="1" applyFont="1" applyBorder="1" applyAlignment="1">
      <alignment horizontal="right"/>
    </xf>
    <xf numFmtId="0" fontId="5" fillId="0" borderId="15" xfId="1" applyFont="1" applyBorder="1"/>
    <xf numFmtId="0" fontId="5" fillId="0" borderId="16" xfId="1" applyFont="1" applyBorder="1"/>
    <xf numFmtId="0" fontId="5" fillId="2" borderId="4" xfId="1" applyFont="1" applyFill="1" applyBorder="1" applyAlignment="1">
      <alignment horizontal="left" vertical="center"/>
    </xf>
    <xf numFmtId="0" fontId="5" fillId="2" borderId="5" xfId="1" applyFont="1" applyFill="1" applyBorder="1" applyAlignment="1">
      <alignment vertical="center"/>
    </xf>
    <xf numFmtId="0" fontId="5" fillId="2" borderId="5" xfId="1" applyFont="1" applyFill="1" applyBorder="1"/>
    <xf numFmtId="0" fontId="5" fillId="2" borderId="6" xfId="1" applyFont="1" applyFill="1" applyBorder="1" applyAlignment="1" applyProtection="1">
      <alignment vertical="center"/>
      <protection locked="0"/>
    </xf>
    <xf numFmtId="177" fontId="5" fillId="2" borderId="5" xfId="1" applyNumberFormat="1" applyFont="1" applyFill="1" applyBorder="1" applyAlignment="1">
      <alignment horizontal="center" vertical="center"/>
    </xf>
    <xf numFmtId="176" fontId="5" fillId="2" borderId="5" xfId="1" applyNumberFormat="1" applyFont="1" applyFill="1" applyBorder="1" applyAlignment="1">
      <alignment horizontal="center" vertical="center"/>
    </xf>
    <xf numFmtId="176" fontId="5" fillId="2" borderId="6" xfId="1" applyNumberFormat="1" applyFont="1" applyFill="1" applyBorder="1" applyAlignment="1">
      <alignment horizontal="center" vertical="center"/>
    </xf>
    <xf numFmtId="0" fontId="5" fillId="0" borderId="17" xfId="1" applyFont="1" applyBorder="1" applyAlignment="1">
      <alignment horizontal="right"/>
    </xf>
    <xf numFmtId="0" fontId="5" fillId="0" borderId="18" xfId="1" applyFont="1" applyBorder="1"/>
    <xf numFmtId="0" fontId="5" fillId="0" borderId="1" xfId="1" applyFont="1" applyBorder="1" applyAlignment="1">
      <alignment horizontal="left" vertical="center"/>
    </xf>
    <xf numFmtId="0" fontId="5" fillId="0" borderId="5" xfId="1" applyFont="1" applyBorder="1"/>
    <xf numFmtId="0" fontId="5" fillId="0" borderId="6" xfId="1" applyFont="1" applyBorder="1" applyAlignment="1" applyProtection="1">
      <alignment vertical="center"/>
      <protection locked="0"/>
    </xf>
    <xf numFmtId="177" fontId="5" fillId="0" borderId="5" xfId="1" applyNumberFormat="1" applyFont="1" applyBorder="1" applyAlignment="1">
      <alignment horizontal="center" vertical="center"/>
    </xf>
    <xf numFmtId="176" fontId="5" fillId="0" borderId="5" xfId="1" applyNumberFormat="1" applyFont="1" applyBorder="1" applyAlignment="1">
      <alignment horizontal="center" vertical="center"/>
    </xf>
    <xf numFmtId="176" fontId="5" fillId="0" borderId="6" xfId="1" applyNumberFormat="1" applyFont="1" applyBorder="1" applyAlignment="1">
      <alignment horizontal="center" vertical="center"/>
    </xf>
    <xf numFmtId="0" fontId="5" fillId="0" borderId="3" xfId="1" applyFont="1" applyBorder="1" applyAlignment="1">
      <alignment vertical="center"/>
    </xf>
    <xf numFmtId="0" fontId="5" fillId="0" borderId="8" xfId="1" applyFont="1" applyBorder="1" applyAlignment="1">
      <alignment vertical="center"/>
    </xf>
    <xf numFmtId="0" fontId="5" fillId="0" borderId="9" xfId="1" applyFont="1" applyBorder="1" applyAlignment="1">
      <alignment vertical="center"/>
    </xf>
    <xf numFmtId="0" fontId="5" fillId="0" borderId="19" xfId="1" applyFont="1" applyBorder="1" applyAlignment="1">
      <alignment horizontal="right"/>
    </xf>
    <xf numFmtId="0" fontId="5" fillId="0" borderId="19" xfId="1" applyFont="1" applyBorder="1"/>
    <xf numFmtId="0" fontId="5" fillId="0" borderId="10" xfId="1" applyFont="1" applyBorder="1"/>
    <xf numFmtId="0" fontId="5" fillId="0" borderId="4" xfId="1" applyFont="1" applyBorder="1" applyAlignment="1">
      <alignment vertical="center"/>
    </xf>
    <xf numFmtId="0" fontId="5" fillId="0" borderId="0" xfId="1" applyFont="1" applyAlignment="1">
      <alignment horizontal="right"/>
    </xf>
    <xf numFmtId="0" fontId="5" fillId="0" borderId="0" xfId="1" applyFont="1"/>
    <xf numFmtId="49" fontId="5" fillId="0" borderId="5" xfId="1" applyNumberFormat="1" applyFont="1" applyBorder="1" applyAlignment="1">
      <alignment horizontal="center" vertical="center"/>
    </xf>
    <xf numFmtId="0" fontId="2" fillId="0" borderId="0" xfId="1" applyAlignment="1">
      <alignment horizontal="right"/>
    </xf>
    <xf numFmtId="0" fontId="6" fillId="0" borderId="0" xfId="2"/>
    <xf numFmtId="0" fontId="6" fillId="0" borderId="0" xfId="2" applyAlignment="1">
      <alignment horizontal="left" vertical="center"/>
    </xf>
    <xf numFmtId="0" fontId="6" fillId="0" borderId="0" xfId="2" applyAlignment="1">
      <alignment horizontal="center" vertical="center"/>
    </xf>
    <xf numFmtId="0" fontId="6" fillId="0" borderId="0" xfId="2" applyAlignment="1">
      <alignment horizontal="center"/>
    </xf>
    <xf numFmtId="0" fontId="6" fillId="0" borderId="0" xfId="2" applyAlignment="1">
      <alignment vertical="center"/>
    </xf>
    <xf numFmtId="0" fontId="6" fillId="0" borderId="20" xfId="2" applyBorder="1" applyAlignment="1">
      <alignment horizontal="left" vertical="center"/>
    </xf>
    <xf numFmtId="0" fontId="6" fillId="0" borderId="0" xfId="2" applyAlignment="1">
      <alignment horizontal="right"/>
    </xf>
    <xf numFmtId="0" fontId="6" fillId="4" borderId="20" xfId="2" applyFill="1" applyBorder="1" applyAlignment="1">
      <alignment horizontal="center" vertical="center"/>
    </xf>
    <xf numFmtId="0" fontId="6" fillId="4" borderId="20" xfId="2" applyFill="1" applyBorder="1" applyAlignment="1">
      <alignment horizontal="center" vertical="center" wrapText="1"/>
    </xf>
    <xf numFmtId="0" fontId="6" fillId="6" borderId="20" xfId="3" applyFill="1" applyBorder="1" applyAlignment="1">
      <alignment horizontal="center" vertical="center" wrapText="1"/>
    </xf>
    <xf numFmtId="0" fontId="6" fillId="6" borderId="20" xfId="2" applyFill="1" applyBorder="1" applyAlignment="1">
      <alignment horizontal="center" vertical="center" wrapText="1"/>
    </xf>
    <xf numFmtId="0" fontId="6" fillId="6" borderId="20" xfId="2" applyFill="1" applyBorder="1" applyAlignment="1">
      <alignment horizontal="center" vertical="center"/>
    </xf>
    <xf numFmtId="176" fontId="6" fillId="7" borderId="20" xfId="3" applyNumberFormat="1" applyFill="1" applyBorder="1" applyAlignment="1">
      <alignment horizontal="center" vertical="center"/>
    </xf>
    <xf numFmtId="176" fontId="10" fillId="7" borderId="20" xfId="3" applyNumberFormat="1" applyFont="1" applyFill="1" applyBorder="1" applyAlignment="1">
      <alignment horizontal="center" vertical="center"/>
    </xf>
    <xf numFmtId="0" fontId="10" fillId="7" borderId="20" xfId="3" applyFont="1" applyFill="1" applyBorder="1" applyAlignment="1">
      <alignment horizontal="center" vertical="center"/>
    </xf>
    <xf numFmtId="0" fontId="10" fillId="7" borderId="20" xfId="2" applyFont="1" applyFill="1" applyBorder="1" applyAlignment="1">
      <alignment horizontal="center" vertical="center"/>
    </xf>
    <xf numFmtId="0" fontId="10" fillId="7" borderId="20" xfId="2" applyFont="1" applyFill="1" applyBorder="1" applyAlignment="1">
      <alignment horizontal="center" vertical="center" wrapText="1"/>
    </xf>
    <xf numFmtId="0" fontId="10" fillId="7" borderId="20" xfId="3" applyFont="1" applyFill="1" applyBorder="1" applyAlignment="1">
      <alignment horizontal="center" vertical="center" wrapText="1"/>
    </xf>
    <xf numFmtId="0" fontId="6" fillId="0" borderId="20" xfId="2" applyBorder="1" applyAlignment="1">
      <alignment vertical="top" wrapText="1"/>
    </xf>
    <xf numFmtId="0" fontId="6" fillId="0" borderId="20" xfId="2" applyBorder="1" applyAlignment="1">
      <alignment horizontal="center" vertical="top" wrapText="1"/>
    </xf>
    <xf numFmtId="0" fontId="6" fillId="0" borderId="20" xfId="2" quotePrefix="1" applyBorder="1" applyAlignment="1">
      <alignment horizontal="center" vertical="top" wrapText="1"/>
    </xf>
    <xf numFmtId="14" fontId="6" fillId="0" borderId="20" xfId="2" applyNumberFormat="1" applyBorder="1" applyAlignment="1">
      <alignment vertical="top" wrapText="1"/>
    </xf>
    <xf numFmtId="0" fontId="6" fillId="0" borderId="20" xfId="2" applyBorder="1" applyAlignment="1">
      <alignment horizontal="left" vertical="top" wrapText="1"/>
    </xf>
    <xf numFmtId="0" fontId="6" fillId="0" borderId="0" xfId="2" applyAlignment="1">
      <alignment vertical="top" wrapText="1"/>
    </xf>
    <xf numFmtId="0" fontId="6" fillId="0" borderId="20" xfId="2" applyBorder="1"/>
    <xf numFmtId="0" fontId="6" fillId="0" borderId="20" xfId="2" applyBorder="1" applyAlignment="1">
      <alignment horizontal="center" vertical="center" wrapText="1"/>
    </xf>
    <xf numFmtId="0" fontId="10" fillId="0" borderId="20" xfId="2" applyFont="1" applyBorder="1" applyAlignment="1">
      <alignment horizontal="left" vertical="top" wrapText="1"/>
    </xf>
    <xf numFmtId="0" fontId="2" fillId="0" borderId="21" xfId="4" applyBorder="1" applyAlignment="1">
      <alignment vertical="center"/>
    </xf>
    <xf numFmtId="0" fontId="2" fillId="0" borderId="22" xfId="4" applyBorder="1" applyAlignment="1">
      <alignment vertical="center"/>
    </xf>
    <xf numFmtId="0" fontId="2" fillId="0" borderId="23" xfId="4" applyBorder="1" applyAlignment="1">
      <alignment vertical="center"/>
    </xf>
    <xf numFmtId="0" fontId="2" fillId="0" borderId="24" xfId="4" applyBorder="1" applyAlignment="1">
      <alignment horizontal="center" vertical="center"/>
    </xf>
    <xf numFmtId="0" fontId="2" fillId="0" borderId="0" xfId="4" applyAlignment="1" applyProtection="1">
      <alignment vertical="center"/>
      <protection locked="0"/>
    </xf>
    <xf numFmtId="0" fontId="2" fillId="0" borderId="0" xfId="4" applyAlignment="1">
      <alignment vertical="center"/>
    </xf>
    <xf numFmtId="0" fontId="2" fillId="0" borderId="26" xfId="4" applyBorder="1" applyAlignment="1">
      <alignment vertical="center"/>
    </xf>
    <xf numFmtId="0" fontId="2" fillId="0" borderId="26" xfId="4" applyBorder="1" applyAlignment="1">
      <alignment horizontal="center" vertical="center" shrinkToFit="1"/>
    </xf>
    <xf numFmtId="0" fontId="2" fillId="0" borderId="26" xfId="4" applyBorder="1" applyAlignment="1">
      <alignment horizontal="center" vertical="center"/>
    </xf>
    <xf numFmtId="0" fontId="2" fillId="3" borderId="26" xfId="4" applyFill="1" applyBorder="1" applyAlignment="1">
      <alignment horizontal="center" vertical="center" shrinkToFit="1"/>
    </xf>
    <xf numFmtId="0" fontId="2" fillId="0" borderId="28" xfId="4" applyBorder="1" applyAlignment="1">
      <alignment vertical="center"/>
    </xf>
    <xf numFmtId="0" fontId="2" fillId="0" borderId="29" xfId="4" applyBorder="1" applyAlignment="1">
      <alignment vertical="center"/>
    </xf>
    <xf numFmtId="0" fontId="2" fillId="0" borderId="30" xfId="4" applyBorder="1" applyAlignment="1">
      <alignment vertical="center"/>
    </xf>
    <xf numFmtId="0" fontId="2" fillId="0" borderId="29" xfId="4" applyBorder="1" applyAlignment="1">
      <alignment horizontal="center" vertical="center"/>
    </xf>
    <xf numFmtId="0" fontId="2" fillId="0" borderId="30" xfId="4" applyBorder="1" applyAlignment="1">
      <alignment horizontal="center" vertical="center"/>
    </xf>
    <xf numFmtId="14" fontId="2" fillId="0" borderId="30" xfId="4" applyNumberFormat="1" applyBorder="1" applyAlignment="1">
      <alignment horizontal="center" vertical="center" shrinkToFit="1"/>
    </xf>
    <xf numFmtId="0" fontId="2" fillId="0" borderId="31" xfId="4" applyBorder="1" applyAlignment="1">
      <alignment vertical="center"/>
    </xf>
    <xf numFmtId="0" fontId="2" fillId="0" borderId="32" xfId="4" applyBorder="1" applyAlignment="1">
      <alignment horizontal="center" vertical="center"/>
    </xf>
    <xf numFmtId="0" fontId="2" fillId="0" borderId="25" xfId="4" applyBorder="1" applyAlignment="1">
      <alignment vertical="center"/>
    </xf>
    <xf numFmtId="0" fontId="8" fillId="0" borderId="26" xfId="4" applyFont="1" applyBorder="1" applyAlignment="1" applyProtection="1">
      <alignment horizontal="center" vertical="center"/>
      <protection locked="0"/>
    </xf>
    <xf numFmtId="0" fontId="2" fillId="0" borderId="29" xfId="4" applyBorder="1" applyAlignment="1" applyProtection="1">
      <alignment vertical="center"/>
      <protection locked="0"/>
    </xf>
    <xf numFmtId="0" fontId="2" fillId="0" borderId="30" xfId="4" applyBorder="1" applyAlignment="1" applyProtection="1">
      <alignment vertical="center"/>
      <protection locked="0"/>
    </xf>
    <xf numFmtId="38" fontId="13" fillId="3" borderId="0" xfId="5" applyFont="1" applyFill="1" applyBorder="1" applyAlignment="1" applyProtection="1">
      <alignment vertical="center"/>
      <protection locked="0"/>
    </xf>
    <xf numFmtId="0" fontId="8" fillId="0" borderId="0" xfId="4" applyFont="1" applyAlignment="1" applyProtection="1">
      <alignment horizontal="center" vertical="center"/>
      <protection locked="0"/>
    </xf>
    <xf numFmtId="0" fontId="2" fillId="0" borderId="32" xfId="4" applyBorder="1" applyAlignment="1">
      <alignment vertical="center"/>
    </xf>
    <xf numFmtId="0" fontId="8" fillId="0" borderId="30" xfId="4" applyFont="1" applyBorder="1" applyAlignment="1">
      <alignment vertical="center"/>
    </xf>
    <xf numFmtId="178" fontId="14" fillId="0" borderId="0" xfId="4" applyNumberFormat="1" applyFont="1" applyAlignment="1">
      <alignment vertical="center"/>
    </xf>
    <xf numFmtId="0" fontId="8" fillId="0" borderId="26" xfId="4" applyFont="1" applyBorder="1" applyAlignment="1">
      <alignment horizontal="center" vertical="center"/>
    </xf>
    <xf numFmtId="1" fontId="14" fillId="0" borderId="0" xfId="4" applyNumberFormat="1" applyFont="1" applyAlignment="1">
      <alignment vertical="center"/>
    </xf>
    <xf numFmtId="0" fontId="15" fillId="0" borderId="29" xfId="4" applyFont="1" applyBorder="1" applyAlignment="1">
      <alignment horizontal="center" vertical="center"/>
    </xf>
    <xf numFmtId="0" fontId="14" fillId="0" borderId="29" xfId="4" applyFont="1" applyBorder="1" applyAlignment="1">
      <alignment vertical="center"/>
    </xf>
    <xf numFmtId="0" fontId="8" fillId="0" borderId="29" xfId="4" applyFont="1" applyBorder="1" applyAlignment="1">
      <alignment horizontal="center" vertical="center"/>
    </xf>
    <xf numFmtId="0" fontId="16" fillId="0" borderId="0" xfId="4" applyFont="1" applyAlignment="1">
      <alignment vertical="center"/>
    </xf>
    <xf numFmtId="0" fontId="8" fillId="0" borderId="0" xfId="4" applyFont="1" applyAlignment="1">
      <alignment horizontal="center" vertical="center"/>
    </xf>
    <xf numFmtId="0" fontId="14" fillId="0" borderId="0" xfId="4" applyFont="1" applyAlignment="1">
      <alignment vertical="center"/>
    </xf>
    <xf numFmtId="0" fontId="8" fillId="0" borderId="0" xfId="4" applyFont="1" applyAlignment="1">
      <alignment vertical="center"/>
    </xf>
    <xf numFmtId="0" fontId="17" fillId="0" borderId="0" xfId="4" applyFont="1" applyAlignment="1">
      <alignment vertical="center"/>
    </xf>
    <xf numFmtId="179" fontId="14" fillId="0" borderId="0" xfId="4" applyNumberFormat="1" applyFont="1" applyAlignment="1">
      <alignment vertical="center"/>
    </xf>
    <xf numFmtId="178" fontId="2" fillId="0" borderId="0" xfId="4" applyNumberFormat="1" applyAlignment="1">
      <alignment vertical="center"/>
    </xf>
    <xf numFmtId="0" fontId="14" fillId="3" borderId="0" xfId="4" applyFont="1" applyFill="1" applyAlignment="1">
      <alignment vertical="center"/>
    </xf>
    <xf numFmtId="0" fontId="19" fillId="0" borderId="29" xfId="4" applyFont="1" applyBorder="1" applyAlignment="1">
      <alignment vertical="center"/>
    </xf>
    <xf numFmtId="0" fontId="8" fillId="0" borderId="30" xfId="4" applyFont="1" applyBorder="1" applyAlignment="1">
      <alignment horizontal="center" vertical="center"/>
    </xf>
    <xf numFmtId="0" fontId="8" fillId="0" borderId="29" xfId="4" applyFont="1" applyBorder="1" applyAlignment="1">
      <alignment vertical="center"/>
    </xf>
    <xf numFmtId="180" fontId="2" fillId="0" borderId="29" xfId="4" applyNumberFormat="1" applyBorder="1" applyAlignment="1">
      <alignment vertical="center"/>
    </xf>
    <xf numFmtId="0" fontId="8" fillId="0" borderId="0" xfId="4" applyFont="1" applyAlignment="1" applyProtection="1">
      <alignment vertical="center"/>
      <protection locked="0"/>
    </xf>
    <xf numFmtId="0" fontId="2" fillId="0" borderId="26" xfId="4" applyBorder="1" applyAlignment="1" applyProtection="1">
      <alignment vertical="center"/>
      <protection locked="0"/>
    </xf>
    <xf numFmtId="0" fontId="2" fillId="0" borderId="27" xfId="4" applyBorder="1" applyAlignment="1">
      <alignment vertical="center"/>
    </xf>
    <xf numFmtId="0" fontId="2" fillId="0" borderId="0" xfId="4" applyProtection="1">
      <protection locked="0"/>
    </xf>
    <xf numFmtId="0" fontId="2" fillId="0" borderId="0" xfId="4"/>
    <xf numFmtId="0" fontId="2" fillId="8" borderId="33" xfId="4" applyFill="1" applyBorder="1" applyAlignment="1">
      <alignment vertical="center"/>
    </xf>
    <xf numFmtId="0" fontId="2" fillId="8" borderId="24" xfId="4" applyFill="1" applyBorder="1" applyAlignment="1">
      <alignment horizontal="center" vertical="center"/>
    </xf>
    <xf numFmtId="0" fontId="5" fillId="0" borderId="4" xfId="4" applyFont="1" applyBorder="1" applyAlignment="1">
      <alignment vertical="center"/>
    </xf>
    <xf numFmtId="0" fontId="2" fillId="0" borderId="6" xfId="4" applyBorder="1" applyAlignment="1">
      <alignment vertical="center"/>
    </xf>
    <xf numFmtId="1" fontId="2" fillId="0" borderId="20" xfId="4" applyNumberFormat="1" applyBorder="1" applyAlignment="1">
      <alignment vertical="center"/>
    </xf>
    <xf numFmtId="0" fontId="2" fillId="0" borderId="20" xfId="2" applyFont="1" applyBorder="1"/>
    <xf numFmtId="0" fontId="2" fillId="0" borderId="20" xfId="4" applyBorder="1" applyAlignment="1">
      <alignment vertical="center"/>
    </xf>
    <xf numFmtId="0" fontId="5" fillId="0" borderId="29" xfId="4" applyFont="1" applyBorder="1" applyAlignment="1">
      <alignment vertical="center"/>
    </xf>
    <xf numFmtId="1" fontId="2" fillId="8" borderId="30" xfId="4" applyNumberFormat="1" applyFill="1" applyBorder="1" applyAlignment="1" applyProtection="1">
      <alignment vertical="center"/>
      <protection locked="0"/>
    </xf>
    <xf numFmtId="0" fontId="2" fillId="8" borderId="30" xfId="4" applyFill="1" applyBorder="1" applyAlignment="1" applyProtection="1">
      <alignment vertical="center"/>
      <protection locked="0"/>
    </xf>
    <xf numFmtId="0" fontId="2" fillId="8" borderId="24" xfId="4" applyFill="1" applyBorder="1" applyAlignment="1" applyProtection="1">
      <alignment horizontal="center" vertical="center"/>
      <protection locked="0"/>
    </xf>
    <xf numFmtId="181" fontId="2" fillId="3" borderId="30" xfId="4" applyNumberFormat="1" applyFill="1" applyBorder="1" applyAlignment="1" applyProtection="1">
      <alignment vertical="center"/>
      <protection locked="0"/>
    </xf>
    <xf numFmtId="0" fontId="20" fillId="0" borderId="0" xfId="2" applyFont="1" applyAlignment="1">
      <alignment vertical="center"/>
    </xf>
    <xf numFmtId="0" fontId="20" fillId="9" borderId="1" xfId="2" applyFont="1" applyFill="1" applyBorder="1" applyAlignment="1">
      <alignment vertical="center"/>
    </xf>
    <xf numFmtId="0" fontId="20" fillId="9" borderId="7" xfId="2" applyFont="1" applyFill="1" applyBorder="1" applyAlignment="1">
      <alignment vertical="center"/>
    </xf>
    <xf numFmtId="0" fontId="20" fillId="9" borderId="4" xfId="2" applyFont="1" applyFill="1" applyBorder="1" applyAlignment="1">
      <alignment vertical="center"/>
    </xf>
    <xf numFmtId="0" fontId="20" fillId="9" borderId="5" xfId="2" applyFont="1" applyFill="1" applyBorder="1" applyAlignment="1">
      <alignment vertical="center"/>
    </xf>
    <xf numFmtId="0" fontId="20" fillId="9" borderId="6" xfId="2" applyFont="1" applyFill="1" applyBorder="1" applyAlignment="1">
      <alignment vertical="center"/>
    </xf>
    <xf numFmtId="0" fontId="20" fillId="9" borderId="3" xfId="2" applyFont="1" applyFill="1" applyBorder="1" applyAlignment="1">
      <alignment vertical="center"/>
    </xf>
    <xf numFmtId="0" fontId="20" fillId="9" borderId="8" xfId="2" applyFont="1" applyFill="1" applyBorder="1" applyAlignment="1">
      <alignment vertical="center"/>
    </xf>
    <xf numFmtId="0" fontId="20" fillId="9" borderId="41" xfId="2" applyFont="1" applyFill="1" applyBorder="1" applyAlignment="1">
      <alignment vertical="center"/>
    </xf>
    <xf numFmtId="0" fontId="20" fillId="9" borderId="42" xfId="2" applyFont="1" applyFill="1" applyBorder="1" applyAlignment="1">
      <alignment vertical="center"/>
    </xf>
    <xf numFmtId="0" fontId="20" fillId="10" borderId="20" xfId="2" applyFont="1" applyFill="1" applyBorder="1" applyAlignment="1">
      <alignment horizontal="center" vertical="center"/>
    </xf>
    <xf numFmtId="0" fontId="20" fillId="10" borderId="20" xfId="2" applyFont="1" applyFill="1" applyBorder="1" applyAlignment="1">
      <alignment vertical="center"/>
    </xf>
    <xf numFmtId="0" fontId="20" fillId="10" borderId="4" xfId="2" applyFont="1" applyFill="1" applyBorder="1" applyAlignment="1">
      <alignment vertical="center"/>
    </xf>
    <xf numFmtId="0" fontId="20" fillId="10" borderId="5" xfId="2" applyFont="1" applyFill="1" applyBorder="1" applyAlignment="1">
      <alignment vertical="center"/>
    </xf>
    <xf numFmtId="0" fontId="20" fillId="10" borderId="20" xfId="2" applyFont="1" applyFill="1" applyBorder="1" applyAlignment="1">
      <alignment horizontal="centerContinuous" vertical="center"/>
    </xf>
    <xf numFmtId="0" fontId="20" fillId="10" borderId="4" xfId="2" applyFont="1" applyFill="1" applyBorder="1" applyAlignment="1">
      <alignment horizontal="centerContinuous" vertical="center"/>
    </xf>
    <xf numFmtId="0" fontId="20" fillId="10" borderId="5" xfId="2" applyFont="1" applyFill="1" applyBorder="1" applyAlignment="1">
      <alignment horizontal="centerContinuous" vertical="center"/>
    </xf>
    <xf numFmtId="0" fontId="20" fillId="10" borderId="6" xfId="2" applyFont="1" applyFill="1" applyBorder="1" applyAlignment="1">
      <alignment horizontal="centerContinuous" vertical="center"/>
    </xf>
    <xf numFmtId="0" fontId="20" fillId="9" borderId="12" xfId="2" applyFont="1" applyFill="1" applyBorder="1" applyAlignment="1">
      <alignment horizontal="center" vertical="center"/>
    </xf>
    <xf numFmtId="0" fontId="20" fillId="9" borderId="12" xfId="2" applyFont="1" applyFill="1" applyBorder="1" applyAlignment="1">
      <alignment vertical="center"/>
    </xf>
    <xf numFmtId="0" fontId="20" fillId="11" borderId="1" xfId="2" applyFont="1" applyFill="1" applyBorder="1" applyAlignment="1">
      <alignment vertical="center"/>
    </xf>
    <xf numFmtId="0" fontId="20" fillId="11" borderId="5" xfId="2" applyFont="1" applyFill="1" applyBorder="1" applyAlignment="1">
      <alignment vertical="center"/>
    </xf>
    <xf numFmtId="0" fontId="20" fillId="11" borderId="20" xfId="2" applyFont="1" applyFill="1" applyBorder="1" applyAlignment="1">
      <alignment horizontal="center" vertical="center"/>
    </xf>
    <xf numFmtId="0" fontId="20" fillId="9" borderId="20" xfId="2" applyFont="1" applyFill="1" applyBorder="1" applyAlignment="1">
      <alignment horizontal="center" vertical="center"/>
    </xf>
    <xf numFmtId="0" fontId="20" fillId="9" borderId="13" xfId="2" applyFont="1" applyFill="1" applyBorder="1" applyAlignment="1">
      <alignment horizontal="center" vertical="center"/>
    </xf>
    <xf numFmtId="0" fontId="20" fillId="9" borderId="13" xfId="2" applyFont="1" applyFill="1" applyBorder="1" applyAlignment="1">
      <alignment vertical="center"/>
    </xf>
    <xf numFmtId="0" fontId="20" fillId="11" borderId="0" xfId="2" applyFont="1" applyFill="1" applyAlignment="1">
      <alignment vertical="center"/>
    </xf>
    <xf numFmtId="0" fontId="20" fillId="9" borderId="2" xfId="2" applyFont="1" applyFill="1" applyBorder="1" applyAlignment="1">
      <alignment vertical="center"/>
    </xf>
    <xf numFmtId="181" fontId="20" fillId="9" borderId="12" xfId="2" applyNumberFormat="1" applyFont="1" applyFill="1" applyBorder="1" applyAlignment="1">
      <alignment horizontal="center" vertical="center"/>
    </xf>
    <xf numFmtId="0" fontId="20" fillId="9" borderId="17" xfId="2" applyFont="1" applyFill="1" applyBorder="1" applyAlignment="1">
      <alignment vertical="center"/>
    </xf>
    <xf numFmtId="0" fontId="20" fillId="9" borderId="43" xfId="2" applyFont="1" applyFill="1" applyBorder="1" applyAlignment="1">
      <alignment vertical="center"/>
    </xf>
    <xf numFmtId="0" fontId="20" fillId="9" borderId="44" xfId="2" applyFont="1" applyFill="1" applyBorder="1" applyAlignment="1">
      <alignment vertical="center"/>
    </xf>
    <xf numFmtId="0" fontId="20" fillId="9" borderId="45" xfId="2" applyFont="1" applyFill="1" applyBorder="1" applyAlignment="1">
      <alignment horizontal="center" vertical="center"/>
    </xf>
    <xf numFmtId="181" fontId="20" fillId="9" borderId="45" xfId="2" applyNumberFormat="1" applyFont="1" applyFill="1" applyBorder="1" applyAlignment="1">
      <alignment horizontal="center" vertical="center"/>
    </xf>
    <xf numFmtId="0" fontId="20" fillId="9" borderId="14" xfId="2" applyFont="1" applyFill="1" applyBorder="1" applyAlignment="1">
      <alignment horizontal="center" vertical="center"/>
    </xf>
    <xf numFmtId="0" fontId="20" fillId="9" borderId="46" xfId="2" applyFont="1" applyFill="1" applyBorder="1" applyAlignment="1">
      <alignment vertical="center"/>
    </xf>
    <xf numFmtId="181" fontId="20" fillId="9" borderId="14" xfId="2" applyNumberFormat="1" applyFont="1" applyFill="1" applyBorder="1" applyAlignment="1">
      <alignment horizontal="center" vertical="center"/>
    </xf>
    <xf numFmtId="0" fontId="21" fillId="0" borderId="0" xfId="2" applyFont="1" applyAlignment="1">
      <alignment vertical="center"/>
    </xf>
    <xf numFmtId="181" fontId="20" fillId="9" borderId="20" xfId="2" applyNumberFormat="1" applyFont="1" applyFill="1" applyBorder="1" applyAlignment="1">
      <alignment horizontal="center" vertical="center"/>
    </xf>
    <xf numFmtId="0" fontId="20" fillId="11" borderId="20" xfId="2" applyFont="1" applyFill="1" applyBorder="1" applyAlignment="1">
      <alignment vertical="center"/>
    </xf>
    <xf numFmtId="0" fontId="20" fillId="9" borderId="0" xfId="2" applyFont="1" applyFill="1" applyAlignment="1">
      <alignment vertical="center"/>
    </xf>
    <xf numFmtId="0" fontId="20" fillId="11" borderId="14" xfId="2" applyFont="1" applyFill="1" applyBorder="1" applyAlignment="1">
      <alignment vertical="center"/>
    </xf>
    <xf numFmtId="0" fontId="20" fillId="11" borderId="4" xfId="2" applyFont="1" applyFill="1" applyBorder="1" applyAlignment="1">
      <alignment vertical="center"/>
    </xf>
    <xf numFmtId="0" fontId="20" fillId="11" borderId="13" xfId="2" applyFont="1" applyFill="1" applyBorder="1" applyAlignment="1">
      <alignment vertical="center"/>
    </xf>
    <xf numFmtId="0" fontId="20" fillId="10" borderId="41" xfId="2" applyFont="1" applyFill="1" applyBorder="1" applyAlignment="1">
      <alignment vertical="center"/>
    </xf>
    <xf numFmtId="0" fontId="20" fillId="10" borderId="46" xfId="2" applyFont="1" applyFill="1" applyBorder="1" applyAlignment="1">
      <alignment vertical="center"/>
    </xf>
    <xf numFmtId="0" fontId="20" fillId="10" borderId="6" xfId="2" applyFont="1" applyFill="1" applyBorder="1" applyAlignment="1">
      <alignment vertical="center"/>
    </xf>
    <xf numFmtId="0" fontId="20" fillId="11" borderId="14" xfId="2" applyFont="1" applyFill="1" applyBorder="1" applyAlignment="1">
      <alignment horizontal="center" vertical="center"/>
    </xf>
    <xf numFmtId="0" fontId="20" fillId="9" borderId="14" xfId="2" applyFont="1" applyFill="1" applyBorder="1" applyAlignment="1">
      <alignment horizontal="center"/>
    </xf>
    <xf numFmtId="0" fontId="20" fillId="9" borderId="13" xfId="2" applyFont="1" applyFill="1" applyBorder="1"/>
    <xf numFmtId="0" fontId="20" fillId="11" borderId="0" xfId="2" applyFont="1" applyFill="1"/>
    <xf numFmtId="0" fontId="20" fillId="9" borderId="5" xfId="2" applyFont="1" applyFill="1" applyBorder="1"/>
    <xf numFmtId="0" fontId="20" fillId="9" borderId="6" xfId="2" applyFont="1" applyFill="1" applyBorder="1"/>
    <xf numFmtId="0" fontId="20" fillId="9" borderId="4" xfId="2" applyFont="1" applyFill="1" applyBorder="1"/>
    <xf numFmtId="0" fontId="20" fillId="0" borderId="0" xfId="2" applyFont="1"/>
    <xf numFmtId="0" fontId="20" fillId="9" borderId="47" xfId="2" applyFont="1" applyFill="1" applyBorder="1" applyAlignment="1">
      <alignment vertical="center"/>
    </xf>
    <xf numFmtId="49" fontId="20" fillId="9" borderId="3" xfId="2" applyNumberFormat="1" applyFont="1" applyFill="1" applyBorder="1" applyAlignment="1">
      <alignment vertical="center"/>
    </xf>
    <xf numFmtId="0" fontId="20" fillId="9" borderId="20" xfId="2" applyFont="1" applyFill="1" applyBorder="1" applyAlignment="1">
      <alignment horizontal="center"/>
    </xf>
    <xf numFmtId="0" fontId="20" fillId="11" borderId="14" xfId="2" applyFont="1" applyFill="1" applyBorder="1"/>
    <xf numFmtId="0" fontId="20" fillId="11" borderId="3" xfId="2" applyFont="1" applyFill="1" applyBorder="1" applyAlignment="1">
      <alignment vertical="center"/>
    </xf>
    <xf numFmtId="0" fontId="20" fillId="11" borderId="2" xfId="2" applyFont="1" applyFill="1" applyBorder="1" applyAlignment="1">
      <alignment vertical="center"/>
    </xf>
    <xf numFmtId="0" fontId="20" fillId="12" borderId="4" xfId="2" applyFont="1" applyFill="1" applyBorder="1" applyAlignment="1">
      <alignment vertical="center"/>
    </xf>
    <xf numFmtId="0" fontId="20" fillId="12" borderId="5" xfId="2" applyFont="1" applyFill="1" applyBorder="1" applyAlignment="1">
      <alignment vertical="center"/>
    </xf>
    <xf numFmtId="0" fontId="20" fillId="12" borderId="20" xfId="2" applyFont="1" applyFill="1" applyBorder="1" applyAlignment="1">
      <alignment horizontal="center" vertical="center"/>
    </xf>
    <xf numFmtId="181" fontId="20" fillId="12" borderId="20" xfId="2" applyNumberFormat="1" applyFont="1" applyFill="1" applyBorder="1" applyAlignment="1">
      <alignment horizontal="center" vertical="center"/>
    </xf>
    <xf numFmtId="0" fontId="20" fillId="12" borderId="6" xfId="2" applyFont="1" applyFill="1" applyBorder="1" applyAlignment="1">
      <alignment vertical="center"/>
    </xf>
    <xf numFmtId="0" fontId="20" fillId="11" borderId="46" xfId="2" applyFont="1" applyFill="1" applyBorder="1" applyAlignment="1">
      <alignment vertical="center"/>
    </xf>
    <xf numFmtId="0" fontId="20" fillId="9" borderId="14" xfId="2" applyFont="1" applyFill="1" applyBorder="1" applyAlignment="1">
      <alignment vertical="center"/>
    </xf>
    <xf numFmtId="0" fontId="20" fillId="9" borderId="20" xfId="2" applyFont="1" applyFill="1" applyBorder="1" applyAlignment="1">
      <alignment vertical="center"/>
    </xf>
    <xf numFmtId="0" fontId="20" fillId="10" borderId="2" xfId="2" applyFont="1" applyFill="1" applyBorder="1" applyAlignment="1">
      <alignment vertical="center"/>
    </xf>
    <xf numFmtId="0" fontId="20" fillId="10" borderId="7" xfId="2" applyFont="1" applyFill="1" applyBorder="1" applyAlignment="1">
      <alignment vertical="center"/>
    </xf>
    <xf numFmtId="181" fontId="20" fillId="12" borderId="12" xfId="2" applyNumberFormat="1" applyFont="1" applyFill="1" applyBorder="1" applyAlignment="1">
      <alignment horizontal="center" vertical="center"/>
    </xf>
    <xf numFmtId="0" fontId="20" fillId="12" borderId="12" xfId="2" applyFont="1" applyFill="1" applyBorder="1" applyAlignment="1">
      <alignment horizontal="center" vertical="center"/>
    </xf>
    <xf numFmtId="0" fontId="20" fillId="12" borderId="1" xfId="2" applyFont="1" applyFill="1" applyBorder="1" applyAlignment="1">
      <alignment vertical="center"/>
    </xf>
    <xf numFmtId="0" fontId="20" fillId="12" borderId="2" xfId="2" applyFont="1" applyFill="1" applyBorder="1" applyAlignment="1">
      <alignment vertical="center"/>
    </xf>
    <xf numFmtId="0" fontId="20" fillId="12" borderId="7" xfId="2" applyFont="1" applyFill="1" applyBorder="1" applyAlignment="1">
      <alignment vertical="center"/>
    </xf>
    <xf numFmtId="0" fontId="20" fillId="9" borderId="48" xfId="2" applyFont="1" applyFill="1" applyBorder="1" applyAlignment="1">
      <alignment horizontal="center" vertical="center"/>
    </xf>
    <xf numFmtId="0" fontId="20" fillId="0" borderId="45" xfId="2" applyFont="1" applyBorder="1" applyAlignment="1">
      <alignment horizontal="center" vertical="center"/>
    </xf>
    <xf numFmtId="0" fontId="20" fillId="10" borderId="43" xfId="2" applyFont="1" applyFill="1" applyBorder="1" applyAlignment="1">
      <alignment vertical="center"/>
    </xf>
    <xf numFmtId="0" fontId="20" fillId="10" borderId="44" xfId="2" applyFont="1" applyFill="1" applyBorder="1" applyAlignment="1">
      <alignment vertical="center"/>
    </xf>
    <xf numFmtId="0" fontId="20" fillId="0" borderId="14" xfId="2" applyFont="1" applyBorder="1" applyAlignment="1">
      <alignment horizontal="center" vertical="center"/>
    </xf>
    <xf numFmtId="0" fontId="20" fillId="10" borderId="42" xfId="2" applyFont="1" applyFill="1" applyBorder="1" applyAlignment="1">
      <alignment vertical="center"/>
    </xf>
    <xf numFmtId="181" fontId="20" fillId="0" borderId="45" xfId="2" applyNumberFormat="1" applyFont="1" applyBorder="1" applyAlignment="1">
      <alignment horizontal="center" vertical="center"/>
    </xf>
    <xf numFmtId="181" fontId="20" fillId="0" borderId="14" xfId="2" applyNumberFormat="1" applyFont="1" applyBorder="1" applyAlignment="1">
      <alignment horizontal="center" vertical="center"/>
    </xf>
    <xf numFmtId="181" fontId="20" fillId="0" borderId="20" xfId="2" applyNumberFormat="1" applyFont="1" applyBorder="1" applyAlignment="1">
      <alignment horizontal="center" vertical="center"/>
    </xf>
    <xf numFmtId="0" fontId="20" fillId="9" borderId="49" xfId="2" applyFont="1" applyFill="1" applyBorder="1" applyAlignment="1">
      <alignment vertical="center"/>
    </xf>
    <xf numFmtId="0" fontId="20" fillId="9" borderId="50" xfId="6" applyFont="1" applyFill="1" applyBorder="1" applyAlignment="1">
      <alignment horizontal="center" vertical="center"/>
    </xf>
    <xf numFmtId="0" fontId="21" fillId="9" borderId="50" xfId="6" applyFont="1" applyFill="1" applyBorder="1" applyAlignment="1">
      <alignment horizontal="center" vertical="center"/>
    </xf>
    <xf numFmtId="0" fontId="21" fillId="9" borderId="51" xfId="6" applyFont="1" applyFill="1" applyBorder="1" applyAlignment="1">
      <alignment horizontal="centerContinuous" vertical="center"/>
    </xf>
    <xf numFmtId="0" fontId="20" fillId="9" borderId="52" xfId="2" applyFont="1" applyFill="1" applyBorder="1" applyAlignment="1">
      <alignment horizontal="centerContinuous" vertical="center"/>
    </xf>
    <xf numFmtId="0" fontId="26" fillId="9" borderId="50" xfId="7" applyFont="1" applyFill="1" applyBorder="1" applyAlignment="1">
      <alignment horizontal="center" vertical="center"/>
    </xf>
    <xf numFmtId="0" fontId="20" fillId="9" borderId="50" xfId="6" applyFont="1" applyFill="1" applyBorder="1">
      <alignment vertical="center"/>
    </xf>
    <xf numFmtId="0" fontId="20" fillId="9" borderId="51" xfId="6" applyFont="1" applyFill="1" applyBorder="1">
      <alignment vertical="center"/>
    </xf>
    <xf numFmtId="0" fontId="20" fillId="9" borderId="52" xfId="2" applyFont="1" applyFill="1" applyBorder="1" applyAlignment="1">
      <alignment vertical="center"/>
    </xf>
    <xf numFmtId="0" fontId="27" fillId="0" borderId="0" xfId="2" applyFont="1" applyAlignment="1">
      <alignment horizontal="center" vertical="center"/>
    </xf>
    <xf numFmtId="0" fontId="20" fillId="0" borderId="20" xfId="2" applyFont="1" applyBorder="1" applyAlignment="1">
      <alignment horizontal="center" vertical="center"/>
    </xf>
    <xf numFmtId="0" fontId="3" fillId="0" borderId="1" xfId="1" applyFont="1" applyBorder="1" applyAlignment="1">
      <alignment horizontal="center" vertical="center"/>
    </xf>
    <xf numFmtId="0" fontId="3" fillId="0" borderId="2" xfId="1" applyFont="1" applyBorder="1" applyAlignment="1">
      <alignment horizontal="center" vertical="center"/>
    </xf>
    <xf numFmtId="0" fontId="3" fillId="0" borderId="3" xfId="1" applyFont="1" applyBorder="1" applyAlignment="1">
      <alignment horizontal="center" vertical="center"/>
    </xf>
    <xf numFmtId="0" fontId="3" fillId="0" borderId="0" xfId="1" applyFont="1" applyAlignment="1">
      <alignment horizontal="center" vertical="center"/>
    </xf>
    <xf numFmtId="0" fontId="3" fillId="0" borderId="9" xfId="1" applyFont="1" applyBorder="1" applyAlignment="1">
      <alignment horizontal="center" vertical="center"/>
    </xf>
    <xf numFmtId="0" fontId="3" fillId="0" borderId="10" xfId="1" applyFont="1" applyBorder="1" applyAlignment="1">
      <alignment horizontal="center" vertical="center"/>
    </xf>
    <xf numFmtId="0" fontId="5" fillId="2" borderId="4" xfId="1" applyFont="1" applyFill="1" applyBorder="1" applyAlignment="1">
      <alignment horizontal="center" vertical="top"/>
    </xf>
    <xf numFmtId="0" fontId="5" fillId="2" borderId="5" xfId="1" applyFont="1" applyFill="1" applyBorder="1" applyAlignment="1">
      <alignment horizontal="center" vertical="top"/>
    </xf>
    <xf numFmtId="0" fontId="5" fillId="2" borderId="6" xfId="1" applyFont="1" applyFill="1" applyBorder="1" applyAlignment="1">
      <alignment horizontal="center" vertical="top"/>
    </xf>
    <xf numFmtId="0" fontId="5" fillId="2" borderId="1" xfId="1" applyFont="1" applyFill="1" applyBorder="1" applyAlignment="1">
      <alignment horizontal="center" vertical="top"/>
    </xf>
    <xf numFmtId="0" fontId="5" fillId="2" borderId="2" xfId="1" applyFont="1" applyFill="1" applyBorder="1" applyAlignment="1">
      <alignment horizontal="center" vertical="top"/>
    </xf>
    <xf numFmtId="0" fontId="5" fillId="2" borderId="7" xfId="1" applyFont="1" applyFill="1" applyBorder="1" applyAlignment="1">
      <alignment horizontal="center" vertical="top"/>
    </xf>
    <xf numFmtId="0" fontId="5" fillId="3" borderId="1" xfId="1" applyFont="1" applyFill="1" applyBorder="1" applyAlignment="1">
      <alignment horizontal="center" vertical="center" wrapText="1"/>
    </xf>
    <xf numFmtId="0" fontId="6" fillId="3" borderId="2" xfId="2" applyFill="1" applyBorder="1" applyAlignment="1">
      <alignment horizontal="center" vertical="center" wrapText="1"/>
    </xf>
    <xf numFmtId="0" fontId="6" fillId="3" borderId="7" xfId="2" applyFill="1" applyBorder="1" applyAlignment="1">
      <alignment horizontal="center" vertical="center" wrapText="1"/>
    </xf>
    <xf numFmtId="0" fontId="6" fillId="3" borderId="3" xfId="2" applyFill="1" applyBorder="1" applyAlignment="1">
      <alignment horizontal="center" vertical="center" wrapText="1"/>
    </xf>
    <xf numFmtId="0" fontId="6" fillId="3" borderId="0" xfId="2" applyFill="1" applyAlignment="1">
      <alignment horizontal="center" vertical="center" wrapText="1"/>
    </xf>
    <xf numFmtId="0" fontId="6" fillId="3" borderId="8" xfId="2" applyFill="1" applyBorder="1" applyAlignment="1">
      <alignment horizontal="center" vertical="center" wrapText="1"/>
    </xf>
    <xf numFmtId="0" fontId="6" fillId="3" borderId="9" xfId="2" applyFill="1" applyBorder="1" applyAlignment="1">
      <alignment horizontal="center" vertical="center" wrapText="1"/>
    </xf>
    <xf numFmtId="0" fontId="6" fillId="3" borderId="10" xfId="2" applyFill="1" applyBorder="1" applyAlignment="1">
      <alignment horizontal="center" vertical="center" wrapText="1"/>
    </xf>
    <xf numFmtId="0" fontId="6" fillId="3" borderId="11" xfId="2" applyFill="1" applyBorder="1" applyAlignment="1">
      <alignment horizontal="center" vertical="center" wrapText="1"/>
    </xf>
    <xf numFmtId="0" fontId="5" fillId="0" borderId="1" xfId="1" applyFont="1" applyBorder="1" applyAlignment="1">
      <alignment horizontal="center" vertical="top"/>
    </xf>
    <xf numFmtId="0" fontId="5" fillId="0" borderId="2" xfId="1" applyFont="1" applyBorder="1" applyAlignment="1">
      <alignment horizontal="center" vertical="top"/>
    </xf>
    <xf numFmtId="0" fontId="5" fillId="0" borderId="7" xfId="1" applyFont="1" applyBorder="1" applyAlignment="1">
      <alignment horizontal="center" vertical="top"/>
    </xf>
    <xf numFmtId="0" fontId="5" fillId="0" borderId="3" xfId="1" applyFont="1" applyBorder="1" applyAlignment="1">
      <alignment horizontal="center"/>
    </xf>
    <xf numFmtId="0" fontId="5" fillId="0" borderId="0" xfId="1" applyFont="1" applyAlignment="1">
      <alignment horizontal="center"/>
    </xf>
    <xf numFmtId="0" fontId="5" fillId="0" borderId="8" xfId="1" applyFont="1" applyBorder="1" applyAlignment="1">
      <alignment horizontal="center"/>
    </xf>
    <xf numFmtId="0" fontId="5" fillId="3" borderId="3" xfId="1" applyFont="1" applyFill="1" applyBorder="1" applyAlignment="1">
      <alignment horizontal="center"/>
    </xf>
    <xf numFmtId="0" fontId="5" fillId="3" borderId="0" xfId="1" applyFont="1" applyFill="1" applyAlignment="1">
      <alignment horizontal="center"/>
    </xf>
    <xf numFmtId="0" fontId="5" fillId="3" borderId="8" xfId="1" applyFont="1" applyFill="1" applyBorder="1" applyAlignment="1">
      <alignment horizontal="center"/>
    </xf>
    <xf numFmtId="0" fontId="5" fillId="0" borderId="9" xfId="1" applyFont="1" applyBorder="1" applyAlignment="1">
      <alignment horizontal="center" vertical="top"/>
    </xf>
    <xf numFmtId="0" fontId="5" fillId="0" borderId="10" xfId="1" applyFont="1" applyBorder="1" applyAlignment="1">
      <alignment horizontal="center" vertical="top"/>
    </xf>
    <xf numFmtId="0" fontId="5" fillId="0" borderId="11" xfId="1" applyFont="1" applyBorder="1" applyAlignment="1">
      <alignment horizontal="center" vertical="top"/>
    </xf>
    <xf numFmtId="14" fontId="5" fillId="0" borderId="9" xfId="1" quotePrefix="1" applyNumberFormat="1" applyFont="1" applyBorder="1" applyAlignment="1">
      <alignment horizontal="center" vertical="top"/>
    </xf>
    <xf numFmtId="0" fontId="5" fillId="2" borderId="1" xfId="1" applyFont="1" applyFill="1" applyBorder="1" applyAlignment="1">
      <alignment horizontal="center" vertical="center" wrapText="1"/>
    </xf>
    <xf numFmtId="0" fontId="5" fillId="2" borderId="2" xfId="1" applyFont="1" applyFill="1" applyBorder="1" applyAlignment="1">
      <alignment horizontal="center" vertical="center"/>
    </xf>
    <xf numFmtId="0" fontId="5" fillId="2" borderId="7" xfId="1" applyFont="1" applyFill="1" applyBorder="1" applyAlignment="1">
      <alignment horizontal="center" vertical="center"/>
    </xf>
    <xf numFmtId="0" fontId="5" fillId="2" borderId="3" xfId="1" applyFont="1" applyFill="1" applyBorder="1" applyAlignment="1">
      <alignment horizontal="center" vertical="center"/>
    </xf>
    <xf numFmtId="0" fontId="5" fillId="2" borderId="0" xfId="1" applyFont="1" applyFill="1" applyAlignment="1">
      <alignment horizontal="center" vertical="center"/>
    </xf>
    <xf numFmtId="0" fontId="5" fillId="2" borderId="8" xfId="1" applyFont="1" applyFill="1" applyBorder="1" applyAlignment="1">
      <alignment horizontal="center" vertical="center"/>
    </xf>
    <xf numFmtId="14" fontId="5" fillId="0" borderId="1" xfId="1" applyNumberFormat="1" applyFont="1" applyBorder="1" applyAlignment="1">
      <alignment horizontal="center" vertical="center"/>
    </xf>
    <xf numFmtId="14" fontId="5" fillId="0" borderId="2" xfId="1" applyNumberFormat="1" applyFont="1" applyBorder="1" applyAlignment="1">
      <alignment horizontal="center" vertical="center"/>
    </xf>
    <xf numFmtId="14" fontId="5" fillId="0" borderId="7" xfId="1" applyNumberFormat="1" applyFont="1" applyBorder="1" applyAlignment="1">
      <alignment horizontal="center" vertical="center"/>
    </xf>
    <xf numFmtId="14" fontId="5" fillId="0" borderId="3" xfId="1" applyNumberFormat="1" applyFont="1" applyBorder="1" applyAlignment="1">
      <alignment horizontal="center" vertical="center"/>
    </xf>
    <xf numFmtId="14" fontId="5" fillId="0" borderId="0" xfId="1" applyNumberFormat="1" applyFont="1" applyAlignment="1">
      <alignment horizontal="center" vertical="center"/>
    </xf>
    <xf numFmtId="14" fontId="5" fillId="0" borderId="8" xfId="1" applyNumberFormat="1" applyFont="1" applyBorder="1" applyAlignment="1">
      <alignment horizontal="center" vertical="center"/>
    </xf>
    <xf numFmtId="0" fontId="8" fillId="3" borderId="1" xfId="1" applyFont="1" applyFill="1" applyBorder="1" applyAlignment="1">
      <alignment horizontal="center" vertical="center"/>
    </xf>
    <xf numFmtId="0" fontId="8" fillId="3" borderId="2" xfId="1" applyFont="1" applyFill="1" applyBorder="1" applyAlignment="1">
      <alignment horizontal="center" vertical="center"/>
    </xf>
    <xf numFmtId="0" fontId="8" fillId="3" borderId="7" xfId="1" applyFont="1" applyFill="1" applyBorder="1" applyAlignment="1">
      <alignment horizontal="center" vertical="center"/>
    </xf>
    <xf numFmtId="0" fontId="8" fillId="3" borderId="9" xfId="1" applyFont="1" applyFill="1" applyBorder="1" applyAlignment="1">
      <alignment horizontal="center" vertical="center"/>
    </xf>
    <xf numFmtId="0" fontId="8" fillId="3" borderId="10" xfId="1" applyFont="1" applyFill="1" applyBorder="1" applyAlignment="1">
      <alignment horizontal="center" vertical="center"/>
    </xf>
    <xf numFmtId="0" fontId="8" fillId="3" borderId="11" xfId="1" applyFont="1" applyFill="1" applyBorder="1" applyAlignment="1">
      <alignment horizontal="center" vertical="center"/>
    </xf>
    <xf numFmtId="0" fontId="8" fillId="3" borderId="1" xfId="1" applyFont="1" applyFill="1" applyBorder="1" applyAlignment="1">
      <alignment horizontal="center" vertical="center" wrapText="1"/>
    </xf>
    <xf numFmtId="0" fontId="8" fillId="3" borderId="2" xfId="1" applyFont="1" applyFill="1" applyBorder="1" applyAlignment="1">
      <alignment horizontal="center" vertical="center" wrapText="1"/>
    </xf>
    <xf numFmtId="0" fontId="8" fillId="3" borderId="7" xfId="1" applyFont="1" applyFill="1" applyBorder="1" applyAlignment="1">
      <alignment horizontal="center" vertical="center" wrapText="1"/>
    </xf>
    <xf numFmtId="0" fontId="8" fillId="3" borderId="9" xfId="1" applyFont="1" applyFill="1" applyBorder="1" applyAlignment="1">
      <alignment horizontal="center" vertical="center" wrapText="1"/>
    </xf>
    <xf numFmtId="0" fontId="8" fillId="3" borderId="10" xfId="1" applyFont="1" applyFill="1" applyBorder="1" applyAlignment="1">
      <alignment horizontal="center" vertical="center" wrapText="1"/>
    </xf>
    <xf numFmtId="0" fontId="8" fillId="3" borderId="11" xfId="1" applyFont="1" applyFill="1" applyBorder="1" applyAlignment="1">
      <alignment horizontal="center" vertical="center" wrapText="1"/>
    </xf>
    <xf numFmtId="0" fontId="5" fillId="3" borderId="2" xfId="1" applyFont="1" applyFill="1" applyBorder="1" applyAlignment="1">
      <alignment horizontal="center" vertical="center" wrapText="1"/>
    </xf>
    <xf numFmtId="0" fontId="5" fillId="3" borderId="7" xfId="1" applyFont="1" applyFill="1" applyBorder="1" applyAlignment="1">
      <alignment horizontal="center" vertical="center" wrapText="1"/>
    </xf>
    <xf numFmtId="0" fontId="5" fillId="3" borderId="3" xfId="1" applyFont="1" applyFill="1" applyBorder="1" applyAlignment="1">
      <alignment horizontal="center" vertical="center" wrapText="1"/>
    </xf>
    <xf numFmtId="0" fontId="5" fillId="3" borderId="0" xfId="1" applyFont="1" applyFill="1" applyAlignment="1">
      <alignment horizontal="center" vertical="center" wrapText="1"/>
    </xf>
    <xf numFmtId="0" fontId="5" fillId="3" borderId="8" xfId="1" applyFont="1" applyFill="1" applyBorder="1" applyAlignment="1">
      <alignment horizontal="center" vertical="center" wrapText="1"/>
    </xf>
    <xf numFmtId="0" fontId="5" fillId="2" borderId="1" xfId="1" applyFont="1" applyFill="1" applyBorder="1" applyAlignment="1">
      <alignment horizontal="center" vertical="center"/>
    </xf>
    <xf numFmtId="0" fontId="5" fillId="2" borderId="9" xfId="1" applyFont="1" applyFill="1" applyBorder="1" applyAlignment="1">
      <alignment horizontal="center" vertical="center"/>
    </xf>
    <xf numFmtId="0" fontId="5" fillId="2" borderId="10" xfId="1" applyFont="1" applyFill="1" applyBorder="1" applyAlignment="1">
      <alignment horizontal="center" vertical="center"/>
    </xf>
    <xf numFmtId="0" fontId="5" fillId="2" borderId="11" xfId="1" applyFont="1" applyFill="1" applyBorder="1" applyAlignment="1">
      <alignment horizontal="center" vertical="center"/>
    </xf>
    <xf numFmtId="0" fontId="5" fillId="3" borderId="1" xfId="1" applyFont="1" applyFill="1" applyBorder="1" applyAlignment="1">
      <alignment horizontal="center" vertical="center"/>
    </xf>
    <xf numFmtId="0" fontId="5" fillId="3" borderId="2" xfId="1" applyFont="1" applyFill="1" applyBorder="1" applyAlignment="1">
      <alignment horizontal="center" vertical="center"/>
    </xf>
    <xf numFmtId="0" fontId="5" fillId="3" borderId="7" xfId="1" applyFont="1" applyFill="1" applyBorder="1" applyAlignment="1">
      <alignment horizontal="center" vertical="center"/>
    </xf>
    <xf numFmtId="0" fontId="5" fillId="3" borderId="9" xfId="1" applyFont="1" applyFill="1" applyBorder="1" applyAlignment="1">
      <alignment horizontal="center" vertical="center"/>
    </xf>
    <xf numFmtId="0" fontId="5" fillId="3" borderId="10" xfId="1" applyFont="1" applyFill="1" applyBorder="1" applyAlignment="1">
      <alignment horizontal="center" vertical="center"/>
    </xf>
    <xf numFmtId="0" fontId="5" fillId="3" borderId="11" xfId="1" applyFont="1" applyFill="1" applyBorder="1" applyAlignment="1">
      <alignment horizontal="center" vertical="center"/>
    </xf>
    <xf numFmtId="0" fontId="5" fillId="0" borderId="1" xfId="1" applyFont="1" applyBorder="1" applyAlignment="1">
      <alignment horizontal="left" vertical="center" wrapText="1"/>
    </xf>
    <xf numFmtId="0" fontId="5" fillId="0" borderId="2" xfId="1" applyFont="1" applyBorder="1" applyAlignment="1">
      <alignment horizontal="left" vertical="center" wrapText="1"/>
    </xf>
    <xf numFmtId="0" fontId="5" fillId="0" borderId="7" xfId="1" applyFont="1" applyBorder="1" applyAlignment="1">
      <alignment horizontal="left" vertical="center" wrapText="1"/>
    </xf>
    <xf numFmtId="0" fontId="5" fillId="0" borderId="9" xfId="1" applyFont="1" applyBorder="1" applyAlignment="1">
      <alignment horizontal="left" vertical="center" wrapText="1"/>
    </xf>
    <xf numFmtId="0" fontId="5" fillId="0" borderId="10" xfId="1" applyFont="1" applyBorder="1" applyAlignment="1">
      <alignment horizontal="left" vertical="center" wrapText="1"/>
    </xf>
    <xf numFmtId="0" fontId="5" fillId="0" borderId="11" xfId="1" applyFont="1" applyBorder="1" applyAlignment="1">
      <alignment horizontal="left" vertical="center" wrapText="1"/>
    </xf>
    <xf numFmtId="0" fontId="5" fillId="2" borderId="4" xfId="1" applyFont="1" applyFill="1" applyBorder="1" applyAlignment="1">
      <alignment horizontal="center" vertical="center"/>
    </xf>
    <xf numFmtId="0" fontId="5" fillId="2" borderId="5" xfId="1" applyFont="1" applyFill="1" applyBorder="1" applyAlignment="1">
      <alignment horizontal="center" vertical="center"/>
    </xf>
    <xf numFmtId="0" fontId="5" fillId="0" borderId="4" xfId="1" applyFont="1" applyBorder="1" applyAlignment="1">
      <alignment horizontal="center" vertical="center"/>
    </xf>
    <xf numFmtId="0" fontId="5" fillId="0" borderId="5" xfId="1" applyFont="1" applyBorder="1" applyAlignment="1">
      <alignment horizontal="center" vertical="center"/>
    </xf>
    <xf numFmtId="0" fontId="5" fillId="0" borderId="6" xfId="1" applyFont="1" applyBorder="1" applyAlignment="1">
      <alignment horizontal="center" vertical="center"/>
    </xf>
    <xf numFmtId="0" fontId="5" fillId="2" borderId="4" xfId="1" applyFont="1" applyFill="1" applyBorder="1" applyAlignment="1">
      <alignment horizontal="center"/>
    </xf>
    <xf numFmtId="0" fontId="5" fillId="2" borderId="5" xfId="1" applyFont="1" applyFill="1" applyBorder="1" applyAlignment="1">
      <alignment horizontal="center"/>
    </xf>
    <xf numFmtId="0" fontId="5" fillId="2" borderId="6" xfId="1" applyFont="1" applyFill="1" applyBorder="1" applyAlignment="1">
      <alignment horizontal="center"/>
    </xf>
    <xf numFmtId="0" fontId="5" fillId="2" borderId="2" xfId="1" applyFont="1" applyFill="1" applyBorder="1" applyAlignment="1">
      <alignment horizontal="center" vertical="center" wrapText="1"/>
    </xf>
    <xf numFmtId="0" fontId="5" fillId="2" borderId="7" xfId="1" applyFont="1" applyFill="1" applyBorder="1" applyAlignment="1">
      <alignment horizontal="center" vertical="center" wrapText="1"/>
    </xf>
    <xf numFmtId="0" fontId="5" fillId="2" borderId="9" xfId="1" applyFont="1" applyFill="1" applyBorder="1" applyAlignment="1">
      <alignment horizontal="center" vertical="center" wrapText="1"/>
    </xf>
    <xf numFmtId="0" fontId="5" fillId="2" borderId="10" xfId="1" applyFont="1" applyFill="1" applyBorder="1" applyAlignment="1">
      <alignment horizontal="center" vertical="center" wrapText="1"/>
    </xf>
    <xf numFmtId="0" fontId="5" fillId="2" borderId="11" xfId="1" applyFont="1" applyFill="1" applyBorder="1" applyAlignment="1">
      <alignment horizontal="center" vertical="center" wrapText="1"/>
    </xf>
    <xf numFmtId="0" fontId="8" fillId="2" borderId="12" xfId="1" applyFont="1" applyFill="1" applyBorder="1" applyAlignment="1">
      <alignment horizontal="center" vertical="center" textRotation="255"/>
    </xf>
    <xf numFmtId="0" fontId="8" fillId="2" borderId="13" xfId="1" applyFont="1" applyFill="1" applyBorder="1" applyAlignment="1">
      <alignment horizontal="center" vertical="center" textRotation="255"/>
    </xf>
    <xf numFmtId="0" fontId="8" fillId="2" borderId="14" xfId="1" applyFont="1" applyFill="1" applyBorder="1" applyAlignment="1">
      <alignment horizontal="center" vertical="center" textRotation="255"/>
    </xf>
    <xf numFmtId="1" fontId="5" fillId="3" borderId="4" xfId="1" applyNumberFormat="1" applyFont="1" applyFill="1" applyBorder="1" applyAlignment="1">
      <alignment horizontal="right" vertical="center"/>
    </xf>
    <xf numFmtId="1" fontId="5" fillId="3" borderId="5" xfId="1" applyNumberFormat="1" applyFont="1" applyFill="1" applyBorder="1" applyAlignment="1">
      <alignment horizontal="right" vertical="center"/>
    </xf>
    <xf numFmtId="1" fontId="5" fillId="3" borderId="6" xfId="1" applyNumberFormat="1" applyFont="1" applyFill="1" applyBorder="1" applyAlignment="1">
      <alignment horizontal="right" vertical="center"/>
    </xf>
    <xf numFmtId="1" fontId="5" fillId="0" borderId="4" xfId="1" applyNumberFormat="1" applyFont="1" applyBorder="1" applyAlignment="1">
      <alignment horizontal="right" vertical="center"/>
    </xf>
    <xf numFmtId="1" fontId="5" fillId="0" borderId="5" xfId="1" applyNumberFormat="1" applyFont="1" applyBorder="1" applyAlignment="1">
      <alignment horizontal="right" vertical="center"/>
    </xf>
    <xf numFmtId="1" fontId="5" fillId="0" borderId="6" xfId="1" applyNumberFormat="1" applyFont="1" applyBorder="1" applyAlignment="1">
      <alignment horizontal="right" vertical="center"/>
    </xf>
    <xf numFmtId="0" fontId="6" fillId="0" borderId="4" xfId="2" applyBorder="1" applyAlignment="1">
      <alignment horizontal="center" vertical="center"/>
    </xf>
    <xf numFmtId="0" fontId="6" fillId="0" borderId="5" xfId="2" applyBorder="1" applyAlignment="1">
      <alignment horizontal="center" vertical="center"/>
    </xf>
    <xf numFmtId="0" fontId="6" fillId="0" borderId="6" xfId="2" applyBorder="1" applyAlignment="1">
      <alignment horizontal="center" vertical="center"/>
    </xf>
    <xf numFmtId="0" fontId="6" fillId="4" borderId="20" xfId="2" applyFill="1" applyBorder="1" applyAlignment="1">
      <alignment horizontal="center" vertical="center"/>
    </xf>
    <xf numFmtId="0" fontId="6" fillId="2" borderId="4" xfId="2" applyFill="1" applyBorder="1" applyAlignment="1">
      <alignment horizontal="center"/>
    </xf>
    <xf numFmtId="0" fontId="6" fillId="2" borderId="5" xfId="2" applyFill="1" applyBorder="1" applyAlignment="1">
      <alignment horizontal="center"/>
    </xf>
    <xf numFmtId="0" fontId="6" fillId="2" borderId="6" xfId="2" applyFill="1" applyBorder="1" applyAlignment="1">
      <alignment horizontal="center"/>
    </xf>
    <xf numFmtId="0" fontId="6" fillId="5" borderId="20" xfId="2" applyFill="1" applyBorder="1" applyAlignment="1">
      <alignment horizontal="center"/>
    </xf>
    <xf numFmtId="0" fontId="2" fillId="0" borderId="24" xfId="4" applyBorder="1" applyAlignment="1">
      <alignment horizontal="center" vertical="center"/>
    </xf>
    <xf numFmtId="0" fontId="11" fillId="0" borderId="25" xfId="4" applyFont="1" applyBorder="1" applyAlignment="1">
      <alignment horizontal="center" vertical="center"/>
    </xf>
    <xf numFmtId="0" fontId="2" fillId="0" borderId="27" xfId="4" applyBorder="1" applyAlignment="1">
      <alignment horizontal="center" vertical="center"/>
    </xf>
    <xf numFmtId="0" fontId="2" fillId="0" borderId="0" xfId="4" applyAlignment="1">
      <alignment horizontal="center" vertical="center"/>
    </xf>
    <xf numFmtId="0" fontId="2" fillId="0" borderId="26" xfId="4" applyBorder="1" applyAlignment="1">
      <alignment horizontal="center" vertical="center"/>
    </xf>
    <xf numFmtId="0" fontId="2" fillId="0" borderId="28" xfId="4" applyBorder="1" applyAlignment="1">
      <alignment horizontal="center" vertical="center"/>
    </xf>
    <xf numFmtId="0" fontId="2" fillId="0" borderId="29" xfId="4" applyBorder="1" applyAlignment="1">
      <alignment horizontal="center" vertical="center"/>
    </xf>
    <xf numFmtId="0" fontId="2" fillId="0" borderId="30" xfId="4" applyBorder="1" applyAlignment="1">
      <alignment horizontal="center" vertical="center"/>
    </xf>
    <xf numFmtId="0" fontId="5" fillId="0" borderId="37" xfId="4" applyFont="1" applyBorder="1" applyAlignment="1">
      <alignment vertical="center" shrinkToFit="1"/>
    </xf>
    <xf numFmtId="0" fontId="6" fillId="0" borderId="38" xfId="2" applyBorder="1" applyAlignment="1">
      <alignment vertical="center" shrinkToFit="1"/>
    </xf>
    <xf numFmtId="0" fontId="2" fillId="8" borderId="33" xfId="4" applyFill="1" applyBorder="1" applyAlignment="1">
      <alignment horizontal="center" vertical="center"/>
    </xf>
    <xf numFmtId="0" fontId="2" fillId="8" borderId="24" xfId="4" applyFill="1" applyBorder="1" applyAlignment="1">
      <alignment horizontal="center" vertical="center"/>
    </xf>
    <xf numFmtId="0" fontId="5" fillId="0" borderId="34" xfId="4" applyFont="1" applyBorder="1" applyAlignment="1">
      <alignment vertical="center" shrinkToFit="1"/>
    </xf>
    <xf numFmtId="0" fontId="6" fillId="0" borderId="6" xfId="2" applyBorder="1" applyAlignment="1">
      <alignment vertical="center" shrinkToFit="1"/>
    </xf>
    <xf numFmtId="0" fontId="5" fillId="0" borderId="35" xfId="4" applyFont="1" applyBorder="1" applyAlignment="1">
      <alignment vertical="center" shrinkToFit="1"/>
    </xf>
    <xf numFmtId="0" fontId="6" fillId="0" borderId="36" xfId="2" applyBorder="1" applyAlignment="1">
      <alignment vertical="center" shrinkToFit="1"/>
    </xf>
    <xf numFmtId="0" fontId="5" fillId="0" borderId="39" xfId="4" applyFont="1" applyBorder="1" applyAlignment="1">
      <alignment vertical="center" shrinkToFit="1"/>
    </xf>
    <xf numFmtId="0" fontId="6" fillId="0" borderId="40" xfId="2" applyBorder="1" applyAlignment="1">
      <alignment vertical="center" shrinkToFit="1"/>
    </xf>
    <xf numFmtId="0" fontId="2" fillId="8" borderId="32" xfId="4" applyFill="1" applyBorder="1" applyAlignment="1" applyProtection="1">
      <alignment horizontal="center" vertical="center"/>
      <protection locked="0"/>
    </xf>
    <xf numFmtId="0" fontId="20" fillId="9" borderId="4" xfId="2" applyFont="1" applyFill="1" applyBorder="1" applyAlignment="1">
      <alignment vertical="center" wrapText="1"/>
    </xf>
    <xf numFmtId="0" fontId="20" fillId="9" borderId="5" xfId="2" applyFont="1" applyFill="1" applyBorder="1" applyAlignment="1">
      <alignment vertical="center" wrapText="1"/>
    </xf>
    <xf numFmtId="0" fontId="20" fillId="9" borderId="6" xfId="2" applyFont="1" applyFill="1" applyBorder="1" applyAlignment="1">
      <alignment vertical="center" wrapText="1"/>
    </xf>
    <xf numFmtId="0" fontId="20" fillId="9" borderId="4" xfId="2" applyFont="1" applyFill="1" applyBorder="1" applyAlignment="1">
      <alignment vertical="center"/>
    </xf>
    <xf numFmtId="0" fontId="20" fillId="9" borderId="5" xfId="2" applyFont="1" applyFill="1" applyBorder="1" applyAlignment="1">
      <alignment vertical="center"/>
    </xf>
    <xf numFmtId="0" fontId="20" fillId="9" borderId="6" xfId="2" applyFont="1" applyFill="1" applyBorder="1" applyAlignment="1">
      <alignment vertical="center"/>
    </xf>
    <xf numFmtId="0" fontId="20" fillId="3" borderId="3" xfId="2" applyFont="1" applyFill="1" applyBorder="1" applyAlignment="1">
      <alignment horizontal="center" vertical="center"/>
    </xf>
    <xf numFmtId="0" fontId="20" fillId="3" borderId="8" xfId="2" applyFont="1" applyFill="1" applyBorder="1" applyAlignment="1">
      <alignment horizontal="center" vertical="center"/>
    </xf>
    <xf numFmtId="0" fontId="20" fillId="10" borderId="4" xfId="2" applyFont="1" applyFill="1" applyBorder="1" applyAlignment="1">
      <alignment vertical="center"/>
    </xf>
    <xf numFmtId="0" fontId="20" fillId="10" borderId="5" xfId="2" applyFont="1" applyFill="1" applyBorder="1" applyAlignment="1">
      <alignment vertical="center"/>
    </xf>
    <xf numFmtId="0" fontId="20" fillId="10" borderId="6" xfId="2" applyFont="1" applyFill="1" applyBorder="1" applyAlignment="1">
      <alignment vertical="center"/>
    </xf>
  </cellXfs>
  <cellStyles count="8">
    <cellStyle name="桁区切り_詳細設計書_(SYTNS3000)実施棚卸進捗検索_20090123" xfId="5" xr:uid="{EFE54410-AB0F-4579-86BC-26F7F741D70E}"/>
    <cellStyle name="標準" xfId="0" builtinId="0"/>
    <cellStyle name="標準 2" xfId="2" xr:uid="{C409A6B4-C3C2-4E57-B105-565FDB412A3E}"/>
    <cellStyle name="標準 2 2 2" xfId="1" xr:uid="{88F9CA24-6A57-42B1-A117-2AC08C8AF001}"/>
    <cellStyle name="標準 3 3" xfId="6" xr:uid="{AA8BE8B1-C751-4FA5-9965-58AE72F3D958}"/>
    <cellStyle name="標準 5" xfId="4" xr:uid="{025B3074-975C-4A33-A27F-E31FAEBD3141}"/>
    <cellStyle name="標準_VB共通チェックポイント_TMS" xfId="7" xr:uid="{5E300388-F042-46C2-AF35-453CF189C877}"/>
    <cellStyle name="標準_WMS簡易Ｂ票_20090804" xfId="3" xr:uid="{5322425C-9F7B-498B-9E7D-F32A7EA0A0FA}"/>
  </cellStyles>
  <dxfs count="43">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
      <font>
        <b/>
        <i val="0"/>
        <strike val="0"/>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externalLink" Target="externalLinks/externalLink9.xml"/><Relationship Id="rId18" Type="http://schemas.openxmlformats.org/officeDocument/2006/relationships/externalLink" Target="externalLinks/externalLink14.xml"/><Relationship Id="rId26" Type="http://schemas.openxmlformats.org/officeDocument/2006/relationships/externalLink" Target="externalLinks/externalLink22.xml"/><Relationship Id="rId3" Type="http://schemas.openxmlformats.org/officeDocument/2006/relationships/worksheet" Target="worksheets/sheet3.xml"/><Relationship Id="rId21" Type="http://schemas.openxmlformats.org/officeDocument/2006/relationships/externalLink" Target="externalLinks/externalLink17.xml"/><Relationship Id="rId7" Type="http://schemas.openxmlformats.org/officeDocument/2006/relationships/externalLink" Target="externalLinks/externalLink3.xml"/><Relationship Id="rId12" Type="http://schemas.openxmlformats.org/officeDocument/2006/relationships/externalLink" Target="externalLinks/externalLink8.xml"/><Relationship Id="rId17" Type="http://schemas.openxmlformats.org/officeDocument/2006/relationships/externalLink" Target="externalLinks/externalLink13.xml"/><Relationship Id="rId25" Type="http://schemas.openxmlformats.org/officeDocument/2006/relationships/externalLink" Target="externalLinks/externalLink21.xml"/><Relationship Id="rId2" Type="http://schemas.openxmlformats.org/officeDocument/2006/relationships/worksheet" Target="worksheets/sheet2.xml"/><Relationship Id="rId16" Type="http://schemas.openxmlformats.org/officeDocument/2006/relationships/externalLink" Target="externalLinks/externalLink12.xml"/><Relationship Id="rId20" Type="http://schemas.openxmlformats.org/officeDocument/2006/relationships/externalLink" Target="externalLinks/externalLink16.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externalLink" Target="externalLinks/externalLink7.xml"/><Relationship Id="rId24" Type="http://schemas.openxmlformats.org/officeDocument/2006/relationships/externalLink" Target="externalLinks/externalLink20.xml"/><Relationship Id="rId5" Type="http://schemas.openxmlformats.org/officeDocument/2006/relationships/externalLink" Target="externalLinks/externalLink1.xml"/><Relationship Id="rId15" Type="http://schemas.openxmlformats.org/officeDocument/2006/relationships/externalLink" Target="externalLinks/externalLink11.xml"/><Relationship Id="rId23" Type="http://schemas.openxmlformats.org/officeDocument/2006/relationships/externalLink" Target="externalLinks/externalLink19.xml"/><Relationship Id="rId28" Type="http://schemas.openxmlformats.org/officeDocument/2006/relationships/theme" Target="theme/theme1.xml"/><Relationship Id="rId10" Type="http://schemas.openxmlformats.org/officeDocument/2006/relationships/externalLink" Target="externalLinks/externalLink6.xml"/><Relationship Id="rId19" Type="http://schemas.openxmlformats.org/officeDocument/2006/relationships/externalLink" Target="externalLinks/externalLink15.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externalLink" Target="externalLinks/externalLink5.xml"/><Relationship Id="rId14" Type="http://schemas.openxmlformats.org/officeDocument/2006/relationships/externalLink" Target="externalLinks/externalLink10.xml"/><Relationship Id="rId22" Type="http://schemas.openxmlformats.org/officeDocument/2006/relationships/externalLink" Target="externalLinks/externalLink18.xml"/><Relationship Id="rId27" Type="http://schemas.openxmlformats.org/officeDocument/2006/relationships/externalLink" Target="externalLinks/externalLink23.xml"/><Relationship Id="rId30"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11206</xdr:colOff>
      <xdr:row>27</xdr:row>
      <xdr:rowOff>44823</xdr:rowOff>
    </xdr:from>
    <xdr:to>
      <xdr:col>11</xdr:col>
      <xdr:colOff>593912</xdr:colOff>
      <xdr:row>33</xdr:row>
      <xdr:rowOff>0</xdr:rowOff>
    </xdr:to>
    <xdr:cxnSp macro="">
      <xdr:nvCxnSpPr>
        <xdr:cNvPr id="2" name="直接连接符 3">
          <a:extLst>
            <a:ext uri="{FF2B5EF4-FFF2-40B4-BE49-F238E27FC236}">
              <a16:creationId xmlns:a16="http://schemas.microsoft.com/office/drawing/2014/main" id="{97799028-88EB-4EB9-9C51-AED541835280}"/>
            </a:ext>
          </a:extLst>
        </xdr:cNvPr>
        <xdr:cNvCxnSpPr/>
      </xdr:nvCxnSpPr>
      <xdr:spPr>
        <a:xfrm flipV="1">
          <a:off x="363631" y="6559923"/>
          <a:ext cx="6812056" cy="144107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jticorp.sharepoint.com/Work-MJS&#25216;&#34899;&#25991;&#26360;/&#27177;&#38480;&#65408;&#65394;&#65420;&#65439;&#65423;&#65412;&#65432;&#65400;&#65405;.xls" TargetMode="External"/></Relationships>
</file>

<file path=xl/externalLinks/_rels/externalLink10.xml.rels><?xml version="1.0" encoding="UTF-8" standalone="yes"?>
<Relationships xmlns="http://schemas.openxmlformats.org/package/2006/relationships"><Relationship Id="rId2" Type="http://schemas.openxmlformats.org/officeDocument/2006/relationships/externalLinkPath" Target="https://jticorp.sharepoint.com/teams/TSN_P_DSR_/Shared%20Documents/21_&#35201;&#20214;&#23450;&#32681;/00_&#25104;&#26524;&#29289;/09_To-Be&#26989;&#21209;&#19968;&#35239;/DSR_To-Be&#26989;&#21209;&#19968;&#35239;_v1.1.xlsx" TargetMode="External"/><Relationship Id="rId1" Type="http://schemas.openxmlformats.org/officeDocument/2006/relationships/externalLinkPath" Target="https://jticorp.sharepoint.com/teams/TSN_P_DSR_/Shared%20Documents/21_&#35201;&#20214;&#23450;&#32681;/00_&#25104;&#26524;&#29289;/09_To-Be&#26989;&#21209;&#19968;&#35239;/DSR_To-Be&#26989;&#21209;&#19968;&#35239;_v1.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10.0.0.1\wms&#23455;&#35388;&#23455;&#39443;\svn\11_Sources\30_UI\02_&#20837;&#33655;\RWBO030M01MaintenanceForm.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Bpr-rz-n01\BPR-L2\&#25991;&#26360;&#31649;&#29702;\Sources\30_UI\03_&#20986;&#33655;\RWCO020M01MaintenanceForm.xls" TargetMode="External"/></Relationships>
</file>

<file path=xl/externalLinks/_rels/externalLink13.xml.rels><?xml version="1.0" encoding="UTF-8" standalone="yes"?>
<Relationships xmlns="http://schemas.openxmlformats.org/package/2006/relationships"><Relationship Id="rId1" Type="http://schemas.openxmlformats.org/officeDocument/2006/relationships/externalLinkPath" Target="file:///\\10.5.128.10\shareddisk\&#27743;&#21407;&#20491;&#20154;&#12501;&#12457;&#12523;&#12480;\&#65301;&#65296;&#65294;&#21442;&#32771;&#36039;&#26009;&#65288;&#21442;&#29031;&#65327;&#65326;&#65324;&#65337;&#65289;\source_master20090526\source_master\middle\g5\Source\UI\ReportForm\&#23665;&#20986;&#12375;&#19968;&#35239;&#34920;&#20316;&#25104;&#20966;&#29702;\PickCatalogReportForm2.xls" TargetMode="External"/></Relationships>
</file>

<file path=xl/externalLinks/_rels/externalLink14.xml.rels><?xml version="1.0" encoding="UTF-8" standalone="yes"?>
<Relationships xmlns="http://schemas.openxmlformats.org/package/2006/relationships"><Relationship Id="rId1" Type="http://schemas.openxmlformats.org/officeDocument/2006/relationships/externalLinkPath" Target="file:///\\10.0.0.1\wms&#23455;&#35388;&#23455;&#39443;\Source2005\LS\QuickTools\ResourceListTemplate\ResourceListTemplate.xlt" TargetMode="External"/></Relationships>
</file>

<file path=xl/externalLinks/_rels/externalLink15.xml.rels><?xml version="1.0" encoding="UTF-8" standalone="yes"?>
<Relationships xmlns="http://schemas.openxmlformats.org/package/2006/relationships"><Relationship Id="rId1" Type="http://schemas.openxmlformats.org/officeDocument/2006/relationships/externalLinkPath" Target="file:///\\10.0.0.1\wms&#23455;&#35388;&#23455;&#39443;\Documents%20and%20Settings\localuser\My%20Documents\&#20837;&#33655;&#30011;&#38754;\WH1D0120TransactionForm.xls" TargetMode="External"/></Relationships>
</file>

<file path=xl/externalLinks/_rels/externalLink16.xml.rels><?xml version="1.0" encoding="UTF-8" standalone="yes"?>
<Relationships xmlns="http://schemas.openxmlformats.org/package/2006/relationships"><Relationship Id="rId1" Type="http://schemas.openxmlformats.org/officeDocument/2006/relationships/externalLinkPath" Target="file:///\\10.0.0.1\wms&#23455;&#35388;&#23455;&#39443;\svn\11_Sources\30_UI\02_&#20837;&#33655;\RWBO060M01TransactionForm.xls" TargetMode="External"/></Relationships>
</file>

<file path=xl/externalLinks/_rels/externalLink17.xml.rels><?xml version="1.0" encoding="UTF-8" standalone="yes"?>
<Relationships xmlns="http://schemas.openxmlformats.org/package/2006/relationships"><Relationship Id="rId1" Type="http://schemas.openxmlformats.org/officeDocument/2006/relationships/externalLinkPath" Target="file:///O:\KIMURA\&#38920;&#35997;\&#21360;&#21047;&#29992;\&#22522;&#28310;.XLS" TargetMode="External"/></Relationships>
</file>

<file path=xl/externalLinks/_rels/externalLink18.xml.rels><?xml version="1.0" encoding="UTF-8" standalone="yes"?>
<Relationships xmlns="http://schemas.openxmlformats.org/package/2006/relationships"><Relationship Id="rId1" Type="http://schemas.openxmlformats.org/officeDocument/2006/relationships/externalLinkPath" Target="file:///\\GBKAD04\&#65327;&#65328;&#65317;&#65326;\My%20Documents\&#12469;&#12531;&#12503;&#12523;\&#24115;&#31080;(158&#26689;)&#35373;&#35336;.XLS" TargetMode="External"/></Relationships>
</file>

<file path=xl/externalLinks/_rels/externalLink19.xml.rels><?xml version="1.0" encoding="UTF-8" standalone="yes"?>
<Relationships xmlns="http://schemas.openxmlformats.org/package/2006/relationships"><Relationship Id="rId1" Type="http://schemas.openxmlformats.org/officeDocument/2006/relationships/externalLinkPath" Target="file:///\\192.168.192.250\&#20849;&#26377;&#12501;&#12457;&#12523;&#12480;\2008&#26085;&#26412;&#20986;&#24046;\Add-On\&#12450;&#12489;&#12458;&#12531;&#12458;&#12502;&#12472;&#12455;&#12463;&#12488;&#31649;&#29702;\06_&#32076;&#29702;\Z_ZG001\usr\ABM\Project\KS\&#32013;&#21697;&#29289;\ABCALC\ABCALC2_&#38442;&#31070;&#65297;&#37096;_&#21942;&#26989;&#20107;&#21209;.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192.168.192.250\&#20849;&#26377;&#12501;&#12457;&#12523;&#12480;\2008&#26085;&#26412;&#20986;&#24046;\Add-On\&#12450;&#12489;&#12458;&#12531;&#12458;&#12502;&#12472;&#12455;&#12463;&#12488;&#31649;&#29702;\06_&#32076;&#29702;\Z_ZG001\WINNT\Profiles\76987.000\&#65411;&#65438;&#65405;&#65400;&#65412;&#65391;&#65420;&#65439;\&#20316;&#26989;&#35336;&#30011;&#26360;(&#20491;&#20154;&#29992;&#65289;.xls" TargetMode="External"/></Relationships>
</file>

<file path=xl/externalLinks/_rels/externalLink20.xml.rels><?xml version="1.0" encoding="UTF-8" standalone="yes"?>
<Relationships xmlns="http://schemas.openxmlformats.org/package/2006/relationships"><Relationship Id="rId1" Type="http://schemas.openxmlformats.org/officeDocument/2006/relationships/externalLinkPath" Target="file:///G:\DocRoot\&#12484;&#12540;&#12523;&#65381;&#12521;&#12452;&#12502;&#12521;&#12522;&#65381;&#35069;&#21697;\&#29983;&#25216;&#37096;&#12484;&#12540;&#12523;\ER_Studio&#27161;&#28310;&#12489;&#12513;&#12452;&#12531;\&#27161;&#28310;&#12489;&#12513;&#12452;&#12531;.xls" TargetMode="External"/></Relationships>
</file>

<file path=xl/externalLinks/_rels/externalLink21.xml.rels><?xml version="1.0" encoding="UTF-8" standalone="yes"?>
<Relationships xmlns="http://schemas.openxmlformats.org/package/2006/relationships"><Relationship Id="rId1" Type="http://schemas.openxmlformats.org/officeDocument/2006/relationships/externalLinkPath" Target="file:///\\Nas1\tools\DOCUME~1\YKINJO~1.NDS\LOCALS~1\Temp\notesFFF692\&#25104;&#26524;&#29289;\&#20181;&#25499;&#65306;&#12503;&#12525;&#12472;&#12455;&#12463;&#12488;&#12522;&#12473;&#12463;.xls" TargetMode="External"/></Relationships>
</file>

<file path=xl/externalLinks/_rels/externalLink22.xml.rels><?xml version="1.0" encoding="UTF-8" standalone="yes"?>
<Relationships xmlns="http://schemas.openxmlformats.org/package/2006/relationships"><Relationship Id="rId1" Type="http://schemas.openxmlformats.org/officeDocument/2006/relationships/externalLinkPath" Target="file:///\\GBKAD02\&#30011;&#38754;&#35373;&#35336;\&#30011;&#38754;.xls" TargetMode="External"/></Relationships>
</file>

<file path=xl/externalLinks/_rels/externalLink23.xml.rels><?xml version="1.0" encoding="UTF-8" standalone="yes"?>
<Relationships xmlns="http://schemas.openxmlformats.org/package/2006/relationships"><Relationship Id="rId1" Type="http://schemas.openxmlformats.org/officeDocument/2006/relationships/externalLinkPath" Target="file:///\\Ejal25f\&#27161;&#28310;&#21270;&#12481;&#12540;&#12512;\@temp\3-1&amp;2&amp;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192.244.122.90/Documents%20and%20Settings/erp01/My%20Documents/&#35914;&#23798;/STR&#32076;&#29702;/ZFBIK09&#21021;&#26399;&#20181;&#27096;.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Logis217\JUSCO\noza\&#22823;&#27491;&#22530;\&#12527;&#12540;&#12463;&#12471;&#12540;&#12488;\&#65315;&#65315;&#65324;\CCL&#65423;&#65400;&#65435;.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Idcpsv01\&#12481;&#12540;&#12512;&#12456;&#12522;&#12450;\My%20Documents\401k\&#12510;&#12463;&#12525;&#12385;&#12419;&#12435;\df&#19968;&#35239;hs.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https://jticorp.sharepoint.com/Users/yu.kunugiyama.vr/Desktop/&#9733;&#30011;&#38754;&#20966;&#29702;&#27231;&#33021;&#23450;&#32681;&#26360;/&#9315;&#30011;&#38754;&#35443;&#32048;&#20181;&#27096;&#26360;/&#36578;&#35352;&#29992;.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bluemountain\&#29983;&#25216;&#26412;\SEWB_OLD\&#12484;&#12540;&#12523;\&#65315;&#65331;&#65332;_bk.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Nas1\tools\Documents%20and%20Settings\y.kinjo.NDSC\&#12487;&#12473;&#12463;&#12488;&#12483;&#12503;\sap%20A1\&#32013;&#21697;&#29289;&#12469;&#12531;&#12503;&#12523;\&#23455;&#29694;&#27231;&#33021;&#30906;&#35469;&#12471;&#12540;&#12488;_NDSC&#12469;&#12531;&#12503;&#12523;&#65288;&#27231;&#33021;&#21029;&#65289;.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https://jticorp.sharepoint.com/Users/yu.kunugiyama.vr/Desktop/&#9733;&#30011;&#38754;&#20966;&#29702;&#27231;&#33021;&#23450;&#32681;&#26360;/&#9315;&#30011;&#38754;&#35443;&#32048;&#20181;&#27096;&#26360;/Project/G5/source/UI/WinUI/&#23455;&#35013;&#29366;&#27841;&#30906;&#3546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AMPLE"/>
      <sheetName val="購買"/>
      <sheetName val="menu"/>
    </sheetNames>
    <sheetDataSet>
      <sheetData sheetId="0" refreshError="1"/>
      <sheetData sheetId="1" refreshError="1"/>
      <sheetData sheetId="2"/>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変更履歴"/>
      <sheetName val="To-Be業務一覧"/>
      <sheetName val="補足"/>
      <sheetName val="入力規則"/>
      <sheetName val="リスト"/>
    </sheetNames>
    <sheetDataSet>
      <sheetData sheetId="0"/>
      <sheetData sheetId="1"/>
      <sheetData sheetId="2"/>
      <sheetData sheetId="3">
        <row r="3">
          <cell r="B3" t="str">
            <v>TSN本社</v>
          </cell>
          <cell r="C3" t="str">
            <v>保税センター</v>
          </cell>
          <cell r="D3" t="str">
            <v>支店・流通センター</v>
          </cell>
          <cell r="E3" t="str">
            <v>配送センター</v>
          </cell>
          <cell r="F3" t="str">
            <v>コールセンター・サポートセンター</v>
          </cell>
          <cell r="G3" t="str">
            <v>外部保税倉庫</v>
          </cell>
          <cell r="H3" t="str">
            <v>CAPセンター</v>
          </cell>
          <cell r="I3" t="str">
            <v>中継拠点</v>
          </cell>
          <cell r="J3" t="str">
            <v>輸出倉庫</v>
          </cell>
          <cell r="K3" t="str">
            <v>ECセンター</v>
          </cell>
          <cell r="L3" t="str">
            <v>直協業者</v>
          </cell>
          <cell r="M3" t="str">
            <v>国免センター</v>
          </cell>
          <cell r="N3" t="str">
            <v>市川事業所</v>
          </cell>
          <cell r="O3" t="str">
            <v>宅配業者</v>
          </cell>
          <cell r="P3" t="str">
            <v>JT本社</v>
          </cell>
          <cell r="Q3" t="str">
            <v>TSN本社_支店・流通センター</v>
          </cell>
          <cell r="R3" t="str">
            <v>支店・流通センター_中継拠点</v>
          </cell>
          <cell r="S3" t="str">
            <v>支店・流通センター_直協業者</v>
          </cell>
          <cell r="T3" t="str">
            <v>TSN本社_支店・流通センター_中継拠点_直協業者_宅配業者</v>
          </cell>
          <cell r="U3" t="str">
            <v>支店・流通センター_中継拠点_直協業者</v>
          </cell>
          <cell r="V3" t="str">
            <v>中継拠点_直協業者</v>
          </cell>
          <cell r="W3" t="str">
            <v>支店・流通センター_中継拠点_宅配業者</v>
          </cell>
          <cell r="X3" t="str">
            <v>支店・流通センター_JT本社</v>
          </cell>
          <cell r="Y3" t="str">
            <v>TSN本社_コールセンター・サポートセンター</v>
          </cell>
          <cell r="Z3" t="str">
            <v>支店・流通センター_コールセンター・サポートセンター</v>
          </cell>
          <cell r="AA3" t="str">
            <v>TSN本社_支店・流通センター_コールセンター・サポートセンター</v>
          </cell>
          <cell r="AB3" t="str">
            <v>TSN本社_支店・流通センター_中継拠点_直協業者</v>
          </cell>
          <cell r="AC3" t="str">
            <v>保税センター・外部保税倉庫</v>
          </cell>
          <cell r="AD3" t="str">
            <v>支店・流通センター・CAPセンター</v>
          </cell>
          <cell r="AE3" t="str">
            <v>JT支社</v>
          </cell>
          <cell r="AF3" t="str">
            <v>JT支社_支店・流通センター</v>
          </cell>
          <cell r="AG3" t="str">
            <v>JT支社_TSN本社</v>
          </cell>
          <cell r="AH3" t="str">
            <v>ー</v>
          </cell>
          <cell r="AI3" t="str">
            <v>JT支社_コールセンター・サポートセンター</v>
          </cell>
          <cell r="AJ3" t="str">
            <v>保税センター・支店・流通センター・CAPセンター</v>
          </cell>
        </row>
        <row r="31">
          <cell r="B31" t="str">
            <v>To-Beシステム</v>
          </cell>
          <cell r="C31" t="str">
            <v>周辺システム</v>
          </cell>
          <cell r="D31" t="str">
            <v>システム外</v>
          </cell>
        </row>
      </sheetData>
      <sheetData sheetId="4"/>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Edit"/>
      <sheetName val="Detail"/>
      <sheetName val="Package"/>
      <sheetName val="DetailOther"/>
      <sheetName val="ComboBox"/>
      <sheetName val="Resource"/>
      <sheetName val="Log"/>
      <sheetName val="Error"/>
      <sheetName val="Config"/>
      <sheetName val="List"/>
      <sheetName val="Source"/>
      <sheetName val="Snippet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
          <cell r="B2" t="str">
            <v>Char</v>
          </cell>
          <cell r="E2" t="str">
            <v>Input</v>
          </cell>
          <cell r="J2" t="str">
            <v>Owner</v>
          </cell>
          <cell r="M2" t="str">
            <v>Normal</v>
          </cell>
          <cell r="N2" t="str">
            <v>WinUI</v>
          </cell>
        </row>
        <row r="3">
          <cell r="E3" t="str">
            <v>Output</v>
          </cell>
          <cell r="J3" t="str">
            <v>Warehouse</v>
          </cell>
          <cell r="M3" t="str">
            <v>StringIN</v>
          </cell>
          <cell r="N3" t="str">
            <v>WebUI</v>
          </cell>
        </row>
        <row r="4">
          <cell r="M4" t="str">
            <v>NumberIN</v>
          </cell>
        </row>
        <row r="5">
          <cell r="M5" t="str">
            <v>Ignore</v>
          </cell>
        </row>
      </sheetData>
      <sheetData sheetId="12" refreshError="1"/>
      <sheetData sheetId="13" refreshError="1"/>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Edit"/>
      <sheetName val="Detail"/>
      <sheetName val="Package"/>
      <sheetName val="p_PreDataSetting"/>
      <sheetName val="p_PostSave"/>
      <sheetName val="ComboBox"/>
      <sheetName val="Resource"/>
      <sheetName val="Log"/>
      <sheetName val="Error"/>
      <sheetName val="Config"/>
      <sheetName val="List"/>
      <sheetName val="Source"/>
      <sheetName val="SnippetList"/>
      <sheetName val="DetailOther"/>
      <sheetName val="ヘッダー"/>
    </sheetNames>
    <sheetDataSet>
      <sheetData sheetId="0"/>
      <sheetData sheetId="1"/>
      <sheetData sheetId="2"/>
      <sheetData sheetId="3"/>
      <sheetData sheetId="4"/>
      <sheetData sheetId="5"/>
      <sheetData sheetId="6"/>
      <sheetData sheetId="7"/>
      <sheetData sheetId="8"/>
      <sheetData sheetId="9"/>
      <sheetData sheetId="10"/>
      <sheetData sheetId="11"/>
      <sheetData sheetId="12" refreshError="1">
        <row r="2">
          <cell r="A2" t="str">
            <v>Yes</v>
          </cell>
          <cell r="B2" t="str">
            <v>Char</v>
          </cell>
          <cell r="C2" t="str">
            <v>StringTextBox</v>
          </cell>
          <cell r="G2" t="str">
            <v>Sequence</v>
          </cell>
          <cell r="H2" t="str">
            <v>Duplicate</v>
          </cell>
          <cell r="I2" t="str">
            <v>AliceBlue</v>
          </cell>
          <cell r="O2" t="str">
            <v>BottomCenter</v>
          </cell>
        </row>
        <row r="3">
          <cell r="A3" t="str">
            <v>No</v>
          </cell>
          <cell r="B3" t="str">
            <v>NChar</v>
          </cell>
          <cell r="C3" t="str">
            <v>NumericTextBox</v>
          </cell>
          <cell r="G3" t="str">
            <v>MaxPlus1Key</v>
          </cell>
          <cell r="H3" t="str">
            <v>NoDuplicate</v>
          </cell>
          <cell r="I3" t="str">
            <v>AntiqueWhite</v>
          </cell>
          <cell r="O3" t="str">
            <v>BottomLeft</v>
          </cell>
        </row>
        <row r="4">
          <cell r="B4" t="str">
            <v>Varchar2</v>
          </cell>
          <cell r="C4" t="str">
            <v>DateTimeTextBox</v>
          </cell>
          <cell r="G4" t="str">
            <v>MaxPlus1</v>
          </cell>
          <cell r="H4" t="str">
            <v>ApplyDefaultValue</v>
          </cell>
          <cell r="I4" t="str">
            <v>Aqua</v>
          </cell>
          <cell r="O4" t="str">
            <v>BottomRight</v>
          </cell>
        </row>
        <row r="5">
          <cell r="B5" t="str">
            <v>NVarchar2</v>
          </cell>
          <cell r="C5" t="str">
            <v>CheckBox</v>
          </cell>
          <cell r="G5" t="str">
            <v>None</v>
          </cell>
          <cell r="I5" t="str">
            <v>Aquamarine</v>
          </cell>
          <cell r="O5" t="str">
            <v>MiddleCenter</v>
          </cell>
        </row>
        <row r="6">
          <cell r="B6" t="str">
            <v>Number</v>
          </cell>
          <cell r="C6" t="str">
            <v>ComboBox</v>
          </cell>
          <cell r="I6" t="str">
            <v>Azure</v>
          </cell>
          <cell r="O6" t="str">
            <v xml:space="preserve">MiddleLeft </v>
          </cell>
        </row>
        <row r="7">
          <cell r="B7" t="str">
            <v>Date</v>
          </cell>
          <cell r="C7" t="str">
            <v>TextArea</v>
          </cell>
          <cell r="I7" t="str">
            <v>Beige</v>
          </cell>
          <cell r="O7" t="str">
            <v>MiddleRight</v>
          </cell>
        </row>
        <row r="8">
          <cell r="B8" t="str">
            <v>TimeStamp</v>
          </cell>
          <cell r="C8" t="str">
            <v>MultiLineTextBox</v>
          </cell>
          <cell r="I8" t="str">
            <v>Bisque</v>
          </cell>
          <cell r="O8" t="str">
            <v>TopCenter</v>
          </cell>
        </row>
        <row r="9">
          <cell r="C9" t="str">
            <v>Label</v>
          </cell>
          <cell r="I9" t="str">
            <v>Black</v>
          </cell>
          <cell r="O9" t="str">
            <v>TopLeft</v>
          </cell>
        </row>
        <row r="10">
          <cell r="C10" t="str">
            <v>BarChart</v>
          </cell>
          <cell r="I10" t="str">
            <v>BlanchedAlmond</v>
          </cell>
          <cell r="O10" t="str">
            <v xml:space="preserve">TopRight </v>
          </cell>
        </row>
        <row r="11">
          <cell r="I11" t="str">
            <v>Blue</v>
          </cell>
        </row>
        <row r="12">
          <cell r="I12" t="str">
            <v>BlueViolet</v>
          </cell>
        </row>
        <row r="13">
          <cell r="I13" t="str">
            <v>Brown</v>
          </cell>
        </row>
        <row r="14">
          <cell r="I14" t="str">
            <v>BurlyWood</v>
          </cell>
        </row>
        <row r="15">
          <cell r="I15" t="str">
            <v>CadetBlue</v>
          </cell>
        </row>
        <row r="16">
          <cell r="I16" t="str">
            <v>Chartreuse</v>
          </cell>
        </row>
        <row r="17">
          <cell r="I17" t="str">
            <v>Chocolate</v>
          </cell>
        </row>
        <row r="18">
          <cell r="I18" t="str">
            <v>Coral</v>
          </cell>
        </row>
        <row r="19">
          <cell r="I19" t="str">
            <v>CornflowerBlue</v>
          </cell>
        </row>
        <row r="20">
          <cell r="I20" t="str">
            <v>Cornsilk</v>
          </cell>
        </row>
        <row r="21">
          <cell r="I21" t="str">
            <v>Crimson</v>
          </cell>
        </row>
        <row r="22">
          <cell r="I22" t="str">
            <v>Cyan</v>
          </cell>
        </row>
        <row r="23">
          <cell r="I23" t="str">
            <v>DarkBlue</v>
          </cell>
        </row>
        <row r="24">
          <cell r="I24" t="str">
            <v>DarkCyan</v>
          </cell>
        </row>
        <row r="25">
          <cell r="I25" t="str">
            <v>DarkGoldenrod</v>
          </cell>
        </row>
        <row r="26">
          <cell r="I26" t="str">
            <v>DarkGray</v>
          </cell>
        </row>
        <row r="27">
          <cell r="I27" t="str">
            <v>DarkGreen</v>
          </cell>
        </row>
        <row r="28">
          <cell r="I28" t="str">
            <v>DarkKhaki</v>
          </cell>
        </row>
        <row r="29">
          <cell r="I29" t="str">
            <v>DarkMagenta</v>
          </cell>
        </row>
        <row r="30">
          <cell r="I30" t="str">
            <v>DarkOliveGreen</v>
          </cell>
        </row>
        <row r="31">
          <cell r="I31" t="str">
            <v>DarkOrange</v>
          </cell>
        </row>
        <row r="32">
          <cell r="I32" t="str">
            <v>DarkOrchid</v>
          </cell>
        </row>
        <row r="33">
          <cell r="I33" t="str">
            <v>DarkRed</v>
          </cell>
        </row>
        <row r="34">
          <cell r="I34" t="str">
            <v>DarkSalmon</v>
          </cell>
        </row>
        <row r="35">
          <cell r="I35" t="str">
            <v>DarkSeaGreen</v>
          </cell>
        </row>
        <row r="36">
          <cell r="I36" t="str">
            <v>DarkSlateBlue</v>
          </cell>
        </row>
        <row r="37">
          <cell r="I37" t="str">
            <v>DarkSlateGray</v>
          </cell>
        </row>
        <row r="38">
          <cell r="I38" t="str">
            <v>DarkTurquoise</v>
          </cell>
        </row>
        <row r="39">
          <cell r="I39" t="str">
            <v>DarkViolet</v>
          </cell>
        </row>
        <row r="40">
          <cell r="I40" t="str">
            <v>DeepPink</v>
          </cell>
        </row>
        <row r="41">
          <cell r="I41" t="str">
            <v>DeepSkyBlue</v>
          </cell>
        </row>
        <row r="42">
          <cell r="I42" t="str">
            <v>DimGray</v>
          </cell>
        </row>
        <row r="43">
          <cell r="I43" t="str">
            <v>DodgerBlue</v>
          </cell>
        </row>
        <row r="44">
          <cell r="I44" t="str">
            <v>Firebrick</v>
          </cell>
        </row>
        <row r="45">
          <cell r="I45" t="str">
            <v>FloralWhite</v>
          </cell>
        </row>
        <row r="46">
          <cell r="I46" t="str">
            <v>ForestGreen</v>
          </cell>
        </row>
        <row r="47">
          <cell r="I47" t="str">
            <v>Fuchsia</v>
          </cell>
        </row>
        <row r="48">
          <cell r="I48" t="str">
            <v>Gainsboro</v>
          </cell>
        </row>
        <row r="49">
          <cell r="I49" t="str">
            <v>GhostWhite</v>
          </cell>
        </row>
        <row r="50">
          <cell r="I50" t="str">
            <v>Gold</v>
          </cell>
        </row>
        <row r="51">
          <cell r="I51" t="str">
            <v>Goldenrod</v>
          </cell>
        </row>
        <row r="52">
          <cell r="I52" t="str">
            <v>Gray</v>
          </cell>
        </row>
        <row r="53">
          <cell r="I53" t="str">
            <v>Green</v>
          </cell>
        </row>
        <row r="54">
          <cell r="I54" t="str">
            <v>GreenYellow</v>
          </cell>
        </row>
        <row r="55">
          <cell r="I55" t="str">
            <v>Honeydew</v>
          </cell>
        </row>
        <row r="56">
          <cell r="I56" t="str">
            <v>HotPink</v>
          </cell>
        </row>
        <row r="57">
          <cell r="I57" t="str">
            <v>IndianRed</v>
          </cell>
        </row>
        <row r="58">
          <cell r="I58" t="str">
            <v>Indigo</v>
          </cell>
        </row>
        <row r="59">
          <cell r="I59" t="str">
            <v>Ivory</v>
          </cell>
        </row>
        <row r="60">
          <cell r="I60" t="str">
            <v>Khaki</v>
          </cell>
        </row>
        <row r="61">
          <cell r="I61" t="str">
            <v>Lavender</v>
          </cell>
        </row>
        <row r="62">
          <cell r="I62" t="str">
            <v>LavenderBlush</v>
          </cell>
        </row>
        <row r="63">
          <cell r="I63" t="str">
            <v>LawnGreen</v>
          </cell>
        </row>
        <row r="64">
          <cell r="I64" t="str">
            <v>LemonChiffon</v>
          </cell>
        </row>
        <row r="65">
          <cell r="I65" t="str">
            <v>LightBlue</v>
          </cell>
        </row>
        <row r="66">
          <cell r="I66" t="str">
            <v>LightCoral</v>
          </cell>
        </row>
        <row r="67">
          <cell r="I67" t="str">
            <v>LightCyan</v>
          </cell>
        </row>
        <row r="68">
          <cell r="I68" t="str">
            <v>LightGoldenrodYellow</v>
          </cell>
        </row>
        <row r="69">
          <cell r="I69" t="str">
            <v>LightGreen</v>
          </cell>
        </row>
        <row r="70">
          <cell r="I70" t="str">
            <v>LightGray</v>
          </cell>
        </row>
        <row r="71">
          <cell r="I71" t="str">
            <v>LightPink</v>
          </cell>
        </row>
        <row r="72">
          <cell r="I72" t="str">
            <v>LightSalmon</v>
          </cell>
        </row>
        <row r="73">
          <cell r="I73" t="str">
            <v>LightSeaGreen</v>
          </cell>
        </row>
        <row r="74">
          <cell r="I74" t="str">
            <v>LightSkyBlue</v>
          </cell>
        </row>
        <row r="75">
          <cell r="I75" t="str">
            <v>LightSlateGray</v>
          </cell>
        </row>
        <row r="76">
          <cell r="I76" t="str">
            <v>LightSteelBlue</v>
          </cell>
        </row>
        <row r="77">
          <cell r="I77" t="str">
            <v>LightYellow</v>
          </cell>
        </row>
        <row r="78">
          <cell r="I78" t="str">
            <v>Lime</v>
          </cell>
        </row>
        <row r="79">
          <cell r="I79" t="str">
            <v>LimeGreen</v>
          </cell>
        </row>
        <row r="80">
          <cell r="I80" t="str">
            <v>Linen</v>
          </cell>
        </row>
        <row r="81">
          <cell r="I81" t="str">
            <v>Magenta</v>
          </cell>
        </row>
        <row r="82">
          <cell r="I82" t="str">
            <v>Maroon</v>
          </cell>
        </row>
        <row r="83">
          <cell r="I83" t="str">
            <v>MediumAquamarine</v>
          </cell>
        </row>
        <row r="84">
          <cell r="I84" t="str">
            <v>MediumBlue</v>
          </cell>
        </row>
        <row r="85">
          <cell r="I85" t="str">
            <v>MediumOrchid</v>
          </cell>
        </row>
        <row r="86">
          <cell r="I86" t="str">
            <v>MediumPurple</v>
          </cell>
        </row>
        <row r="87">
          <cell r="I87" t="str">
            <v>MediumSeaGreen</v>
          </cell>
        </row>
        <row r="88">
          <cell r="I88" t="str">
            <v>MediumSlateBlue</v>
          </cell>
        </row>
        <row r="89">
          <cell r="I89" t="str">
            <v>MediumSpringGreen</v>
          </cell>
        </row>
        <row r="90">
          <cell r="I90" t="str">
            <v>MediumTurquoise</v>
          </cell>
        </row>
        <row r="91">
          <cell r="I91" t="str">
            <v>MediumVioletRed</v>
          </cell>
        </row>
        <row r="92">
          <cell r="I92" t="str">
            <v>MidnightBlue</v>
          </cell>
        </row>
        <row r="93">
          <cell r="I93" t="str">
            <v>MintCream</v>
          </cell>
        </row>
        <row r="94">
          <cell r="I94" t="str">
            <v>MistyRose</v>
          </cell>
        </row>
        <row r="95">
          <cell r="I95" t="str">
            <v>Moccasin</v>
          </cell>
        </row>
        <row r="96">
          <cell r="I96" t="str">
            <v>NavajoWhite</v>
          </cell>
        </row>
        <row r="97">
          <cell r="I97" t="str">
            <v>Navy</v>
          </cell>
        </row>
        <row r="98">
          <cell r="I98" t="str">
            <v>OldLace</v>
          </cell>
        </row>
        <row r="99">
          <cell r="I99" t="str">
            <v>Olive</v>
          </cell>
        </row>
        <row r="100">
          <cell r="I100" t="str">
            <v>OliveDrab</v>
          </cell>
        </row>
        <row r="101">
          <cell r="I101" t="str">
            <v>Orange</v>
          </cell>
        </row>
        <row r="102">
          <cell r="I102" t="str">
            <v>OrangeRed</v>
          </cell>
        </row>
        <row r="103">
          <cell r="I103" t="str">
            <v>Orchid</v>
          </cell>
        </row>
        <row r="104">
          <cell r="I104" t="str">
            <v>PaleGoldenrod</v>
          </cell>
        </row>
        <row r="105">
          <cell r="I105" t="str">
            <v>PaleGreen</v>
          </cell>
        </row>
        <row r="106">
          <cell r="I106" t="str">
            <v>PaleTurquoise</v>
          </cell>
        </row>
        <row r="107">
          <cell r="I107" t="str">
            <v>PaleVioletRed</v>
          </cell>
        </row>
        <row r="108">
          <cell r="I108" t="str">
            <v>PapayaWhip</v>
          </cell>
        </row>
        <row r="109">
          <cell r="I109" t="str">
            <v>PeachPuff</v>
          </cell>
        </row>
        <row r="110">
          <cell r="I110" t="str">
            <v>Peru</v>
          </cell>
        </row>
        <row r="111">
          <cell r="I111" t="str">
            <v>Pink</v>
          </cell>
        </row>
        <row r="112">
          <cell r="I112" t="str">
            <v>Plum</v>
          </cell>
        </row>
        <row r="113">
          <cell r="I113" t="str">
            <v>PowderBlue</v>
          </cell>
        </row>
        <row r="114">
          <cell r="I114" t="str">
            <v>Purple</v>
          </cell>
        </row>
        <row r="115">
          <cell r="I115" t="str">
            <v>Red</v>
          </cell>
        </row>
        <row r="116">
          <cell r="I116" t="str">
            <v>RosyBrown</v>
          </cell>
        </row>
        <row r="117">
          <cell r="I117" t="str">
            <v>RoyalBlue</v>
          </cell>
        </row>
        <row r="118">
          <cell r="I118" t="str">
            <v>SaddleBrown</v>
          </cell>
        </row>
        <row r="119">
          <cell r="I119" t="str">
            <v>Salmon</v>
          </cell>
        </row>
        <row r="120">
          <cell r="I120" t="str">
            <v>SandyBrown</v>
          </cell>
        </row>
        <row r="121">
          <cell r="I121" t="str">
            <v>SeaGreen</v>
          </cell>
        </row>
        <row r="122">
          <cell r="I122" t="str">
            <v>SeaShell</v>
          </cell>
        </row>
        <row r="123">
          <cell r="I123" t="str">
            <v>Sienna</v>
          </cell>
        </row>
        <row r="124">
          <cell r="I124" t="str">
            <v>Silver</v>
          </cell>
        </row>
        <row r="125">
          <cell r="I125" t="str">
            <v>SkyBlue</v>
          </cell>
        </row>
        <row r="126">
          <cell r="I126" t="str">
            <v>SlateBlue</v>
          </cell>
        </row>
        <row r="127">
          <cell r="I127" t="str">
            <v>SlateGray</v>
          </cell>
        </row>
        <row r="128">
          <cell r="I128" t="str">
            <v>Snow</v>
          </cell>
        </row>
        <row r="129">
          <cell r="I129" t="str">
            <v>SpringGreen</v>
          </cell>
        </row>
        <row r="130">
          <cell r="I130" t="str">
            <v>SteelBlue</v>
          </cell>
        </row>
        <row r="131">
          <cell r="I131" t="str">
            <v>Tan</v>
          </cell>
        </row>
        <row r="132">
          <cell r="I132" t="str">
            <v>Teal</v>
          </cell>
        </row>
        <row r="133">
          <cell r="I133" t="str">
            <v>Thistle</v>
          </cell>
        </row>
        <row r="134">
          <cell r="I134" t="str">
            <v>Tomato</v>
          </cell>
        </row>
        <row r="135">
          <cell r="I135" t="str">
            <v>Turquoise</v>
          </cell>
        </row>
        <row r="136">
          <cell r="I136" t="str">
            <v>Violet</v>
          </cell>
        </row>
        <row r="137">
          <cell r="I137" t="str">
            <v>Wheat</v>
          </cell>
        </row>
        <row r="138">
          <cell r="I138" t="str">
            <v>White</v>
          </cell>
        </row>
        <row r="139">
          <cell r="I139" t="str">
            <v>WhiteSmoke</v>
          </cell>
        </row>
        <row r="140">
          <cell r="I140" t="str">
            <v>Yellow</v>
          </cell>
        </row>
        <row r="141">
          <cell r="I141" t="str">
            <v>YellowGreen</v>
          </cell>
        </row>
      </sheetData>
      <sheetData sheetId="13"/>
      <sheetData sheetId="14"/>
      <sheetData sheetId="15"/>
      <sheetData sheetId="16" refreshError="1"/>
    </sheetDataSet>
  </externalBook>
</externalLink>
</file>

<file path=xl/externalLinks/externalLink1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Preview"/>
      <sheetName val="FreeSql"/>
      <sheetName val="Report"/>
      <sheetName val="ComboBox"/>
      <sheetName val="Resource"/>
      <sheetName val="Log"/>
      <sheetName val="Error"/>
      <sheetName val="Config"/>
      <sheetName val="List"/>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ow r="2">
          <cell r="J2" t="str">
            <v>Header</v>
          </cell>
        </row>
        <row r="3">
          <cell r="J3" t="str">
            <v>Detail</v>
          </cell>
        </row>
      </sheetData>
    </sheetDataSet>
  </externalBook>
</externalLink>
</file>

<file path=xl/externalLinks/externalLink1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ouce"/>
      <sheetName val="Log"/>
      <sheetName val="Config"/>
      <sheetName val="List"/>
    </sheetNames>
    <sheetDataSet>
      <sheetData sheetId="0"/>
      <sheetData sheetId="1"/>
      <sheetData sheetId="2"/>
      <sheetData sheetId="3">
        <row r="2">
          <cell r="B2" t="str">
            <v>Core</v>
          </cell>
          <cell r="C2" t="str">
            <v>NoMessage</v>
          </cell>
        </row>
        <row r="3">
          <cell r="B3" t="str">
            <v>Message</v>
          </cell>
          <cell r="C3" t="str">
            <v>Debug</v>
          </cell>
        </row>
        <row r="4">
          <cell r="B4" t="str">
            <v>UI</v>
          </cell>
          <cell r="C4" t="str">
            <v>Information</v>
          </cell>
        </row>
        <row r="5">
          <cell r="B5" t="str">
            <v>Tools</v>
          </cell>
          <cell r="C5" t="str">
            <v>Question</v>
          </cell>
        </row>
        <row r="6">
          <cell r="B6" t="str">
            <v>Design</v>
          </cell>
          <cell r="C6" t="str">
            <v>Warning</v>
          </cell>
        </row>
        <row r="7">
          <cell r="C7" t="str">
            <v>Error</v>
          </cell>
        </row>
        <row r="8">
          <cell r="C8" t="str">
            <v>Fatal</v>
          </cell>
        </row>
      </sheetData>
    </sheetDataSet>
  </externalBook>
</externalLink>
</file>

<file path=xl/externalLinks/externalLink1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Summary"/>
      <sheetName val="Grid"/>
      <sheetName val="Detail"/>
      <sheetName val="Execute"/>
      <sheetName val="ExecuteOther1"/>
      <sheetName val="ExecuteOther2"/>
      <sheetName val="ExecuteOther3"/>
      <sheetName val="Package"/>
      <sheetName val="ComboBox"/>
      <sheetName val="Resource"/>
      <sheetName val="Log"/>
      <sheetName val="Error"/>
      <sheetName val="Config"/>
      <sheetName val="List"/>
      <sheetName val="Source"/>
      <sheetName val="Snippet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row r="2">
          <cell r="G2" t="str">
            <v>CriteriaPanel</v>
          </cell>
        </row>
        <row r="3">
          <cell r="G3" t="str">
            <v>TreeViewPanel</v>
          </cell>
        </row>
        <row r="4">
          <cell r="G4" t="str">
            <v>GridPanel</v>
          </cell>
        </row>
        <row r="5">
          <cell r="G5" t="str">
            <v>GridDetailPanel</v>
          </cell>
        </row>
        <row r="6">
          <cell r="G6" t="str">
            <v>GridSummaryPanel</v>
          </cell>
        </row>
        <row r="7">
          <cell r="G7" t="str">
            <v>EditPanel</v>
          </cell>
        </row>
        <row r="8">
          <cell r="G8" t="str">
            <v>EditDetailPanel</v>
          </cell>
        </row>
        <row r="9">
          <cell r="G9" t="str">
            <v>ExecutePanel</v>
          </cell>
        </row>
        <row r="10">
          <cell r="G10" t="str">
            <v>ExecuteOther1Panel</v>
          </cell>
        </row>
        <row r="11">
          <cell r="G11" t="str">
            <v>ExecuteOther2Panel</v>
          </cell>
        </row>
        <row r="12">
          <cell r="G12" t="str">
            <v>ExecuteOther3Panel</v>
          </cell>
        </row>
        <row r="13">
          <cell r="G13" t="str">
            <v>ResultPanel</v>
          </cell>
        </row>
        <row r="14">
          <cell r="G14" t="str">
            <v>ResultOther1Panel</v>
          </cell>
        </row>
        <row r="15">
          <cell r="G15" t="str">
            <v>ResultOther2Panel</v>
          </cell>
        </row>
        <row r="16">
          <cell r="G16" t="str">
            <v>ResultOther3Panel</v>
          </cell>
        </row>
        <row r="17">
          <cell r="G17" t="str">
            <v>PreviewPanel</v>
          </cell>
        </row>
      </sheetData>
      <sheetData sheetId="16"/>
      <sheetData sheetId="17"/>
    </sheetDataSet>
  </externalBook>
</externalLink>
</file>

<file path=xl/externalLinks/externalLink1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in"/>
      <sheetName val="Criteria"/>
      <sheetName val="Summary"/>
      <sheetName val="Grid"/>
      <sheetName val="Package"/>
      <sheetName val="p_RcvAccept"/>
      <sheetName val="ComboBox"/>
      <sheetName val="Resource"/>
      <sheetName val="Log"/>
      <sheetName val="Error"/>
      <sheetName val="Config"/>
      <sheetName val="List"/>
      <sheetName val="Source"/>
      <sheetName val="SnippetList"/>
      <sheetName val="Execute"/>
      <sheetName val="ExecuteOther3"/>
      <sheetName val="ExecuteOther2"/>
      <sheetName val="ExecuteOther1"/>
      <sheetName val="Detail"/>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ow r="2">
          <cell r="F2" t="str">
            <v>Execute</v>
          </cell>
        </row>
        <row r="3">
          <cell r="F3" t="str">
            <v>ExecuteOther1</v>
          </cell>
        </row>
        <row r="4">
          <cell r="F4" t="str">
            <v>ExecuteOther2</v>
          </cell>
        </row>
        <row r="5">
          <cell r="F5" t="str">
            <v>ExecuteOther3</v>
          </cell>
        </row>
      </sheetData>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1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PACE･SGK対応表"/>
    </sheetNames>
    <sheetDataSet>
      <sheetData sheetId="0"/>
    </sheetDataSet>
  </externalBook>
</externalLink>
</file>

<file path=xl/externalLinks/externalLink1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詳細処理記述書(2)"/>
      <sheetName val="帳票(158桁)設計"/>
      <sheetName val="請求書明細書"/>
      <sheetName val="データの検索"/>
      <sheetName val="帳票へのIF構造"/>
      <sheetName val="変更履歴"/>
      <sheetName val="アドオン処理説明"/>
      <sheetName val="モジュール構造図"/>
      <sheetName val="プログラム機能説明書"/>
      <sheetName val="補足資料"/>
      <sheetName val="メッセージ説明"/>
      <sheetName val="バッチインプット項目対応票"/>
      <sheetName val="請求No会計反映用テーブル（アドオン）"/>
      <sheetName val="入力レイアウト"/>
      <sheetName val="画面項目説明"/>
      <sheetName val="テーブル項目編集記述（今回請求書作成対象データ）"/>
      <sheetName val="帳票項目説明"/>
      <sheetName val="データ項目定義"/>
      <sheetName val="Sheet1"/>
      <sheetName val="Sheet2"/>
      <sheetName val="Sheet3"/>
      <sheetName val="マスタ"/>
      <sheetName val="MASTER_org"/>
      <sheetName val="MASTER"/>
      <sheetName val="要件確認事項一覧"/>
      <sheetName val="選択リスト"/>
      <sheetName val="変更履歴_(製造)"/>
      <sheetName val="ﾃﾞｰﾀｽﾄｱ記述書_(1)"/>
      <sheetName val="ﾃﾞｰﾀｽﾄｱ記述書_(2)"/>
      <sheetName val="ﾃﾞｰﾀｽﾄｱ記述書_(3)"/>
      <sheetName val="ファイル編集_XXXX"/>
      <sheetName val="ファイル編集対比_XXXX"/>
      <sheetName val="List"/>
      <sheetName val="表紙・目次"/>
      <sheetName val="オンライン帳票項目定義"/>
      <sheetName val="画面項目定義_レポーﾄPGM選択画面"/>
      <sheetName val="物流進捗"/>
      <sheetName val="目次"/>
      <sheetName val="機能概要(1)"/>
      <sheetName val="機能概要(2)"/>
      <sheetName val="モジュール概要(受注情報検索)"/>
      <sheetName val="モジュール概要(受注情報一覧)"/>
      <sheetName val="モジュール概要(受注情報詳細)"/>
      <sheetName val="モジュール概要(サポート要求選択)"/>
      <sheetName val="モジュール概要(受注引当・作業取込み確認)"/>
      <sheetName val="モジュール概要(受注－作業リンク訂正)"/>
      <sheetName val="モジュール概要(一括資料添付)"/>
      <sheetName val="モジュール概要(一括指示送信)"/>
      <sheetName val="画面レイアウト(受注情報検索)"/>
      <sheetName val="画面レイアウト(受注情報一覧)"/>
      <sheetName val="画面レイアウト(受注情報詳細)"/>
      <sheetName val="画面レイアウト(サポート要求選択)"/>
      <sheetName val="画面レイアウト(受注引当・作業取込み確認)"/>
      <sheetName val="画面レイアウト(受注－作業リンク訂正)"/>
      <sheetName val="画面レイアウト(一括資料添付)"/>
      <sheetName val="画面レイアウト(一括指示送信)"/>
      <sheetName val="画面項目定義書(受注情報検索)"/>
      <sheetName val="画面項目定義書(受注情報一覧)"/>
      <sheetName val="画面項目定義書(受注情報詳細)"/>
      <sheetName val="画面項目定義書(サポート要求選択)"/>
      <sheetName val="画面項目定義書(受注引当・作業取込み確認)"/>
      <sheetName val="画面項目定義書(受注－作業リンク訂正)"/>
      <sheetName val="画面項目定義書(一括資料添付)"/>
      <sheetName val="画面項目定義書(一括指示送信)"/>
      <sheetName val="画面処理概要(受注情報検索)"/>
      <sheetName val="画面処理概要(受注情報一覧)"/>
      <sheetName val="画面処理概要(受注情報詳細)"/>
      <sheetName val="画面処理概要(受注引当・作業取込み確認)"/>
      <sheetName val="Excelマクロ設計書"/>
      <sheetName val="機能補足説明 "/>
      <sheetName val="パッケージorクラス"/>
      <sheetName val="画面項目定義書(一括資料付)"/>
      <sheetName val="数式参照"/>
      <sheetName val="本番稼動体制oct_2nd"/>
      <sheetName val="ﾏｸﾛ用"/>
      <sheetName val="header"/>
      <sheetName val="詳細設計書 （内容説明）(１)"/>
      <sheetName val="アドオンプログラム用表紙"/>
      <sheetName val="管理票"/>
      <sheetName val="MST"/>
      <sheetName val="宇都宮計"/>
      <sheetName val="承認票"/>
    </sheetNames>
    <definedNames>
      <definedName name="sheetprint"/>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sheetData sheetId="36"/>
      <sheetData sheetId="37"/>
      <sheetData sheetId="38"/>
      <sheetData sheetId="39" refreshError="1"/>
      <sheetData sheetId="40" refreshError="1"/>
      <sheetData sheetId="41" refreshError="1"/>
      <sheetData sheetId="42" refreshError="1"/>
      <sheetData sheetId="43" refreshError="1"/>
      <sheetData sheetId="44"/>
      <sheetData sheetId="45"/>
      <sheetData sheetId="46"/>
      <sheetData sheetId="47"/>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Set>
  </externalBook>
</externalLink>
</file>

<file path=xl/externalLinks/externalLink1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fo"/>
      <sheetName val="調査シート"/>
      <sheetName val="Activity_List"/>
      <sheetName val="ベース情報"/>
      <sheetName val="中分類集計"/>
      <sheetName val="小分類集計"/>
      <sheetName val="WORK_M"/>
      <sheetName val="ステータスシート"/>
      <sheetName val="要件定義書"/>
      <sheetName val="要件詳細説明"/>
      <sheetName val="変更履歴"/>
      <sheetName val="Sheet1"/>
      <sheetName val="Sheet2"/>
      <sheetName val="Sheet3"/>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個人作業表"/>
      <sheetName val="要検討項目"/>
      <sheetName val="全体"/>
      <sheetName val="Phase 01"/>
      <sheetName val="Phase 02"/>
      <sheetName val="Phase 03"/>
      <sheetName val="Phase 04"/>
      <sheetName val="Phase 05"/>
      <sheetName val="Phase 06"/>
      <sheetName val="Phase 07"/>
      <sheetName val="Phase 08"/>
      <sheetName val="Sheet1"/>
      <sheetName val="Sheet2"/>
      <sheetName val="Sheet3"/>
      <sheetName val="Ｐ票"/>
      <sheetName val="簡易B票一覧"/>
      <sheetName val="入力禁則"/>
    </sheetNames>
    <sheetDataSet>
      <sheetData sheetId="0"/>
      <sheetData sheetId="1" refreshError="1"/>
      <sheetData sheetId="2"/>
      <sheetData sheetId="3"/>
      <sheetData sheetId="4"/>
      <sheetData sheetId="5"/>
      <sheetData sheetId="6"/>
      <sheetData sheetId="7"/>
      <sheetData sheetId="8"/>
      <sheetData sheetId="9"/>
      <sheetData sheetId="10"/>
      <sheetData sheetId="11" refreshError="1"/>
      <sheetData sheetId="12" refreshError="1"/>
      <sheetData sheetId="13" refreshError="1"/>
      <sheetData sheetId="14" refreshError="1"/>
      <sheetData sheetId="15" refreshError="1"/>
      <sheetData sheetId="16" refreshError="1"/>
    </sheetDataSet>
  </externalBook>
</externalLink>
</file>

<file path=xl/externalLinks/externalLink2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概要"/>
      <sheetName val="利用方法"/>
      <sheetName val="標準ドメイン"/>
      <sheetName val="カテゴリ"/>
      <sheetName val="論理データ型"/>
      <sheetName val="表紙"/>
      <sheetName val="01"/>
      <sheetName val="フィルム"/>
      <sheetName val="フィルムグラフ_改修実績"/>
      <sheetName val="積層"/>
      <sheetName val="封止材"/>
      <sheetName val="シールド板"/>
      <sheetName val="フィルム "/>
      <sheetName val="Sheet1"/>
      <sheetName val="Sheet2"/>
      <sheetName val="Sheet3"/>
      <sheetName val="Pフォローアップ照会シート（モジュール別）"/>
      <sheetName val="Pフォローアップ照会シート(担当者別)"/>
      <sheetName val="共通部品"/>
      <sheetName val="メモリ項目仕様書(MMRY0401)"/>
      <sheetName val="表紙(依頼_新規採用)"/>
      <sheetName val="統合辞書(項目）"/>
      <sheetName val="選択肢"/>
      <sheetName val="現行DB一覧2(CT)"/>
      <sheetName val="業務ルール(注文依頼)OLD"/>
      <sheetName val="コード一覧"/>
      <sheetName val="カテゴリ一覧"/>
      <sheetName val="Old Data"/>
      <sheetName val="リスト"/>
      <sheetName val="データ項目名"/>
      <sheetName val="データ項目名_20070302bk"/>
      <sheetName val="データ項目名 (bk)"/>
      <sheetName val="基本項目加工"/>
      <sheetName val="基本項目"/>
      <sheetName val="Graph2"/>
      <sheetName val="javalog06"/>
      <sheetName val="ＣＣＬレビュー観点一覧"/>
      <sheetName val="画面表示"/>
      <sheetName val="画面表示 (2)"/>
      <sheetName val="画面表示 (3)"/>
      <sheetName val="画面表示 (4)"/>
      <sheetName val="画面表示 (5)"/>
      <sheetName val="画面表示 (6)"/>
      <sheetName val="画面表示 (7)"/>
      <sheetName val="画面表示 (8)"/>
      <sheetName val="画面表示 (9)"/>
      <sheetName val="画面表示 (10)"/>
      <sheetName val="画面表示 (11)"/>
      <sheetName val="画面表示 (12)"/>
      <sheetName val="チェック処理"/>
      <sheetName val="チェック処理 (2)"/>
      <sheetName val="チェック処理 (3)"/>
      <sheetName val="排他チェック"/>
      <sheetName val="削除処理"/>
      <sheetName val="#REF"/>
      <sheetName val="協力会社テーブル"/>
      <sheetName val="契約先テーブル"/>
      <sheetName val="体系タイトル互換表"/>
      <sheetName val="1月分"/>
      <sheetName val="課題分析（サンプル）"/>
      <sheetName val="SB(東亜ゴム)（４Ｕ）"/>
      <sheetName val="Work"/>
      <sheetName val="dataSheet"/>
      <sheetName val="記入例"/>
      <sheetName val="案1(44%)"/>
      <sheetName val="ｱﾄﾞﾚｽ"/>
      <sheetName val="疎通要件マスタold"/>
      <sheetName val="01年金証書再交付"/>
      <sheetName val="当月内訳"/>
      <sheetName val="開発形態等選択項目"/>
      <sheetName val="6-4.見積依頼(0301)"/>
      <sheetName val="【属性名一覧】"/>
      <sheetName val="CIO"/>
      <sheetName val="格付け回答"/>
      <sheetName val="凡例"/>
      <sheetName val="HIPACE･SGK対応表"/>
      <sheetName val="D-HELPLST1-S23T17F0"/>
      <sheetName val="明細（月額）"/>
      <sheetName val="WS"/>
      <sheetName val="接続先ＦＴｻｰﾊﾞ開発機（HA070CR80）"/>
      <sheetName val="共通・定期サーバ本番機（HA270DF400）"/>
      <sheetName val="約定管理・定期預金サーバ開発機（HA070CR80）"/>
      <sheetName val="Property"/>
      <sheetName val="マスタ"/>
      <sheetName val="ゾーニング設定表"/>
      <sheetName val="料金表9803"/>
      <sheetName val="単金表"/>
      <sheetName val="保守部品リスト"/>
      <sheetName val="調査シート"/>
      <sheetName val="携帯アドレスリスト"/>
      <sheetName val="管理者用シート"/>
      <sheetName val="（リスト用）"/>
      <sheetName val="ＨＢＳＣＳＳ"/>
      <sheetName val="原価管理表 (17)"/>
      <sheetName val="社員Ｃ"/>
      <sheetName val="画面対応表"/>
      <sheetName val="w"/>
      <sheetName val="日計科目対応表"/>
      <sheetName val="目次"/>
      <sheetName val="プルダウン"/>
      <sheetName val="ディクショナリ"/>
      <sheetName val="$work(rack)"/>
      <sheetName val="区分"/>
      <sheetName val="給与台帳1"/>
      <sheetName val="所得控除額"/>
      <sheetName val="年末調整"/>
      <sheetName val="MTRIX"/>
      <sheetName val="メニュー"/>
      <sheetName val="LOV"/>
      <sheetName val="PY8100_a（フロー）"/>
      <sheetName val="Industry-model"/>
      <sheetName val="お客様通知方法・エスカレーション"/>
      <sheetName val="分類コード"/>
      <sheetName val="PARMLIB"/>
      <sheetName val="入力規制"/>
      <sheetName val="入力値"/>
      <sheetName val="Profile"/>
      <sheetName val="分類オプション"/>
      <sheetName val="ｻｰﾊﾞ受渡項目整理"/>
      <sheetName val="処理機能記述"/>
      <sheetName val="概_x0004_"/>
      <sheetName val="意匠願書"/>
      <sheetName val="顧客購買特性分析"/>
      <sheetName val="コード"/>
      <sheetName val="04年度下期CD一覧"/>
      <sheetName val="設計書マスタ"/>
      <sheetName val="（凡例）画面項目定義書"/>
      <sheetName val="PR"/>
      <sheetName val="情報定義"/>
      <sheetName val="コード定義"/>
      <sheetName val="プログラム一覧定義"/>
      <sheetName val="入力シート"/>
      <sheetName val="DIFF(RR)骨格"/>
      <sheetName val="その他骨格"/>
      <sheetName val="PP-AF(PP車体組付部品)骨格"/>
      <sheetName val="FC VCU骨格"/>
      <sheetName val="FC STACK骨格"/>
      <sheetName val="FC SYS骨格"/>
      <sheetName val="IPU骨格"/>
      <sheetName val="PCU骨格"/>
      <sheetName val="BATT(RR)骨格"/>
      <sheetName val="BATT(FR)骨格"/>
      <sheetName val="TRANSFER骨格"/>
      <sheetName val="DIFF(FR)骨格"/>
      <sheetName val="TMU骨格"/>
      <sheetName val="GEN骨格"/>
      <sheetName val="MOT(MISS)骨格"/>
      <sheetName val="MOT(ENG)骨格"/>
      <sheetName val="FRA骨格"/>
      <sheetName val="領域"/>
      <sheetName val="担当TM(人区)"/>
      <sheetName val="発明者（H11）"/>
      <sheetName val="パターンの説明"/>
      <sheetName val="Code"/>
      <sheetName val="default"/>
      <sheetName val="データ辞書"/>
      <sheetName val="変更履歴"/>
      <sheetName val="更新履歴取得"/>
      <sheetName val="フィルム_"/>
      <sheetName val="燃料情報"/>
      <sheetName val="入力規則"/>
      <sheetName val="9803"/>
      <sheetName val="関連チェック（出生）"/>
      <sheetName val="単体チェック（出生）"/>
      <sheetName val="サブコンポ一覧"/>
      <sheetName val="Option"/>
      <sheetName val="DB2"/>
      <sheetName val="選択肢２"/>
      <sheetName val="パラメータ"/>
      <sheetName val="分類マスタ"/>
      <sheetName val="(削除不可・印刷不要）プルダウンリスト機能"/>
      <sheetName val="(削除不可・印刷不要）プルダウン_画面定義"/>
      <sheetName val="(削除不可・印刷不要）プルダウンリスト画面"/>
      <sheetName val="(削除不可・印刷不要）プルダウン_帳票定義"/>
      <sheetName val="リストデータ"/>
      <sheetName val="価格認可伺"/>
      <sheetName val="アドオン工数見積"/>
      <sheetName val="変更記録"/>
      <sheetName val="データ項目辞書"/>
      <sheetName val="データ項目辞書(従属項目)"/>
      <sheetName val="廃止分"/>
      <sheetName val="値リスト"/>
      <sheetName val="ﾈｰﾑ；ﾌﾟﾚｰﾄ (SP)"/>
      <sheetName val="在庫確認台紙"/>
      <sheetName val="協立ﾊﾟｰﾂ；ｷｯﾄ (他)"/>
      <sheetName val="ﾊｳｼﾞﾝｸﾞ"/>
      <sheetName val="東海ｶｰﾎﾞﾝ (他)"/>
      <sheetName val="出庫伝票"/>
      <sheetName val="出庫伝票 (2)"/>
      <sheetName val="ケーシング"/>
      <sheetName val="SP(BV)"/>
      <sheetName val="SP(KH)"/>
      <sheetName val="SP(KH) (2)"/>
      <sheetName val="90t"/>
      <sheetName val="30t"/>
      <sheetName val="20ｔ"/>
      <sheetName val="50t"/>
      <sheetName val="50t (部品)"/>
      <sheetName val="50t (部品) (2)"/>
      <sheetName val="50t (部品) (3) SP(BV)7t 旋回"/>
      <sheetName val="30t (新機種)"/>
      <sheetName val="ﾈｰﾑ；ﾌﾟﾚｰﾄ"/>
      <sheetName val="ｽﾌﾟﾘﾝｸﾞ；ｺﾝﾌﾟﾚｯｼ"/>
      <sheetName val="ﾘﾝｸﾞ；ﾘﾃｨﾆﾝｸﾞ"/>
      <sheetName val="ﾎﾞﾙﾄ"/>
      <sheetName val="ﾎﾞｰﾙ・ﾋﾟﾝ"/>
      <sheetName val="東海ｶｰﾎﾞﾝ"/>
      <sheetName val="東海ｶｰﾎﾞﾝ (走・旋・7ｔ)"/>
      <sheetName val="ダイナックス"/>
      <sheetName val="NOK"/>
      <sheetName val="NOK (10ｔ系)"/>
      <sheetName val="NOK (7t系)"/>
      <sheetName val="ｵｲﾙ；ｼｰﾙ"/>
      <sheetName val="NTN.日精"/>
      <sheetName val="NTN.日精 (旋・7ｔ)"/>
      <sheetName val="タカコ・協立"/>
      <sheetName val="ﾊﾟｰﾂ；ｷｯﾄ"/>
      <sheetName val="ﾊﾟｰﾂ；ｷｯﾄ (2)"/>
      <sheetName val="スプリング；ディスク"/>
      <sheetName val="リテーナ"/>
      <sheetName val="ブッシング"/>
      <sheetName val="多田.ﾃｸﾉ"/>
      <sheetName val="多田"/>
      <sheetName val="岩井"/>
      <sheetName val="仁科"/>
      <sheetName val="ｼｬﾌﾄ"/>
      <sheetName val="ｼｬﾌﾄ (SP)"/>
      <sheetName val="ｼｬﾌﾄ.PV (SP)"/>
      <sheetName val="数"/>
      <sheetName val="入荷数"/>
      <sheetName val="予定"/>
      <sheetName val="900"/>
      <sheetName val="集計表"/>
      <sheetName val="在庫数"/>
      <sheetName val="次月予定"/>
      <sheetName val="来月SP"/>
      <sheetName val="SP"/>
      <sheetName val="価格表"/>
      <sheetName val="データ"/>
      <sheetName val="17FY概算0116"/>
      <sheetName val="disk_data"/>
      <sheetName val="データ項目一覧"/>
      <sheetName val="リスト（印字不要）"/>
      <sheetName val="予算一覧"/>
      <sheetName val="テーブル一覧表"/>
      <sheetName val="e-kanbanスケジュール(制御・配布)"/>
      <sheetName val="【マスタ】"/>
      <sheetName val="SUMMARY"/>
      <sheetName val="担当営業"/>
      <sheetName val="見積明細"/>
      <sheetName val="窓枠ｾｯﾄR"/>
      <sheetName val="帳票抽出種別 出力箇所_現金外計レポート_店合計"/>
      <sheetName val="帳票サンプル_現金外計レポート"/>
      <sheetName val="ﾏｽﾀｰ"/>
      <sheetName val=""/>
      <sheetName val="Old_Data"/>
      <sheetName val="データ項目名_(bk)"/>
      <sheetName val="画面表示_(2)"/>
      <sheetName val="画面表示_(3)"/>
      <sheetName val="画面表示_(4)"/>
      <sheetName val="画面表示_(5)"/>
      <sheetName val="画面表示_(6)"/>
      <sheetName val="画面表示_(7)"/>
      <sheetName val="画面表示_(8)"/>
      <sheetName val="画面表示_(9)"/>
      <sheetName val="画面表示_(10)"/>
      <sheetName val="画面表示_(11)"/>
      <sheetName val="画面表示_(12)"/>
      <sheetName val="チェック処理_(2)"/>
      <sheetName val="チェック処理_(3)"/>
      <sheetName val="6-4_見積依頼(0301)"/>
      <sheetName val="原価管理表_(17)"/>
      <sheetName val="para"/>
      <sheetName val="リスト項目"/>
      <sheetName val="ﾈｰﾑ；ﾌﾟﾚｰﾄ_(SP)"/>
      <sheetName val="協立ﾊﾟｰﾂ；ｷｯﾄ_(他)"/>
      <sheetName val="東海ｶｰﾎﾞﾝ_(他)"/>
      <sheetName val="出庫伝票_(2)"/>
      <sheetName val="SP(KH)_(2)"/>
      <sheetName val="50t_(部品)"/>
      <sheetName val="50t_(部品)_(2)"/>
      <sheetName val="50t_(部品)_(3)_SP(BV)7t_旋回"/>
      <sheetName val="30t_(新機種)"/>
      <sheetName val="東海ｶｰﾎﾞﾝ_(走・旋・7ｔ)"/>
      <sheetName val="NOK_(10ｔ系)"/>
      <sheetName val="NOK_(7t系)"/>
      <sheetName val="NTN_日精"/>
      <sheetName val="NTN_日精_(旋・7ｔ)"/>
      <sheetName val="ﾊﾟｰﾂ；ｷｯﾄ_(2)"/>
      <sheetName val="多田_ﾃｸﾉ"/>
      <sheetName val="ｼｬﾌﾄ_(SP)"/>
      <sheetName val="ｼｬﾌﾄ_PV_(SP)"/>
      <sheetName val="海外版　見積 (工数)"/>
      <sheetName val="list"/>
    </sheetNames>
    <sheetDataSet>
      <sheetData sheetId="0">
        <row r="3">
          <cell r="A3" t="str">
            <v>CHAR</v>
          </cell>
        </row>
      </sheetData>
      <sheetData sheetId="1">
        <row r="3">
          <cell r="A3" t="str">
            <v>CHAR</v>
          </cell>
        </row>
      </sheetData>
      <sheetData sheetId="2">
        <row r="3">
          <cell r="A3" t="str">
            <v>CHAR</v>
          </cell>
        </row>
      </sheetData>
      <sheetData sheetId="3" refreshError="1">
        <row r="3">
          <cell r="A3" t="str">
            <v>CHAR</v>
          </cell>
        </row>
        <row r="6">
          <cell r="M6" t="str">
            <v>コード</v>
          </cell>
        </row>
        <row r="7">
          <cell r="M7" t="str">
            <v>番号</v>
          </cell>
        </row>
        <row r="8">
          <cell r="M8" t="str">
            <v>区分</v>
          </cell>
        </row>
        <row r="9">
          <cell r="M9" t="str">
            <v>フラグ</v>
          </cell>
        </row>
        <row r="10">
          <cell r="M10" t="str">
            <v>日付</v>
          </cell>
        </row>
        <row r="11">
          <cell r="M11" t="str">
            <v>時刻</v>
          </cell>
        </row>
        <row r="12">
          <cell r="M12" t="str">
            <v>期間</v>
          </cell>
        </row>
        <row r="13">
          <cell r="M13" t="str">
            <v>名称</v>
          </cell>
        </row>
        <row r="14">
          <cell r="M14" t="str">
            <v>数量</v>
          </cell>
        </row>
        <row r="15">
          <cell r="M15" t="str">
            <v>記述</v>
          </cell>
        </row>
        <row r="16">
          <cell r="M16" t="str">
            <v>その他</v>
          </cell>
        </row>
      </sheetData>
      <sheetData sheetId="4" refreshError="1">
        <row r="3">
          <cell r="A3" t="str">
            <v>CHAR</v>
          </cell>
        </row>
        <row r="4">
          <cell r="A4" t="str">
            <v>VARCHAR</v>
          </cell>
        </row>
        <row r="5">
          <cell r="A5" t="str">
            <v>NUMERIC</v>
          </cell>
        </row>
        <row r="6">
          <cell r="A6" t="str">
            <v>DATE</v>
          </cell>
        </row>
        <row r="7">
          <cell r="A7" t="str">
            <v>DATETIME</v>
          </cell>
        </row>
        <row r="8">
          <cell r="A8" t="str">
            <v>BIGINT</v>
          </cell>
        </row>
        <row r="9">
          <cell r="A9" t="str">
            <v>BINARY</v>
          </cell>
        </row>
        <row r="10">
          <cell r="A10" t="str">
            <v>BIT</v>
          </cell>
        </row>
        <row r="11">
          <cell r="A11" t="str">
            <v>COUNTER</v>
          </cell>
        </row>
        <row r="12">
          <cell r="A12" t="str">
            <v>DATETIMN</v>
          </cell>
        </row>
        <row r="13">
          <cell r="A13" t="str">
            <v>DECIMAL</v>
          </cell>
        </row>
        <row r="14">
          <cell r="A14" t="str">
            <v>DECIMALN</v>
          </cell>
        </row>
        <row r="15">
          <cell r="A15" t="str">
            <v>DOUBLE PRECISION</v>
          </cell>
        </row>
        <row r="16">
          <cell r="A16" t="str">
            <v>FLOAT</v>
          </cell>
        </row>
        <row r="17">
          <cell r="A17" t="str">
            <v>FLOATN</v>
          </cell>
        </row>
        <row r="18">
          <cell r="A18" t="str">
            <v>IMAGE/LONG BINARY</v>
          </cell>
        </row>
        <row r="19">
          <cell r="A19" t="str">
            <v>INTEGER</v>
          </cell>
        </row>
        <row r="20">
          <cell r="A20" t="str">
            <v>INTN</v>
          </cell>
        </row>
        <row r="21">
          <cell r="A21" t="str">
            <v>LONG VARCHAR</v>
          </cell>
        </row>
        <row r="22">
          <cell r="A22" t="str">
            <v>MLSLABEL/VARCHAR</v>
          </cell>
        </row>
        <row r="23">
          <cell r="A23" t="str">
            <v>MONEY</v>
          </cell>
        </row>
        <row r="24">
          <cell r="A24" t="str">
            <v>MONEYN</v>
          </cell>
        </row>
        <row r="25">
          <cell r="A25" t="str">
            <v>NCHAR</v>
          </cell>
        </row>
        <row r="26">
          <cell r="A26" t="str">
            <v>NTEXT/LONG NVARCHAR</v>
          </cell>
        </row>
        <row r="27">
          <cell r="A27" t="str">
            <v>NUMERICN</v>
          </cell>
        </row>
        <row r="28">
          <cell r="A28" t="str">
            <v>NVARCHAR</v>
          </cell>
        </row>
        <row r="29">
          <cell r="A29" t="str">
            <v>PICTURE</v>
          </cell>
        </row>
        <row r="30">
          <cell r="A30" t="str">
            <v>REAL/SMALLFLOAT</v>
          </cell>
        </row>
        <row r="31">
          <cell r="A31" t="str">
            <v>ROWID/VARCHAR</v>
          </cell>
        </row>
        <row r="32">
          <cell r="A32" t="str">
            <v>SERIAL/INTEGER</v>
          </cell>
        </row>
        <row r="33">
          <cell r="A33" t="str">
            <v>SMALLDATETIME</v>
          </cell>
        </row>
        <row r="34">
          <cell r="A34" t="str">
            <v>SMALLINT</v>
          </cell>
        </row>
        <row r="35">
          <cell r="A35" t="str">
            <v>SMALLMONEY</v>
          </cell>
        </row>
        <row r="36">
          <cell r="A36" t="str">
            <v>TEXT</v>
          </cell>
        </row>
        <row r="37">
          <cell r="A37" t="str">
            <v>TIME/DATETIME</v>
          </cell>
        </row>
        <row r="38">
          <cell r="A38" t="str">
            <v>TIMESTAMP/DATE</v>
          </cell>
        </row>
        <row r="39">
          <cell r="A39" t="str">
            <v>TINYINT</v>
          </cell>
        </row>
        <row r="40">
          <cell r="A40" t="str">
            <v>UNIQUEID</v>
          </cell>
        </row>
        <row r="41">
          <cell r="A41" t="str">
            <v>VARBINARY/BLOB</v>
          </cell>
        </row>
      </sheetData>
      <sheetData sheetId="5">
        <row r="6">
          <cell r="M6" t="str">
            <v>フロー図分類NO</v>
          </cell>
        </row>
      </sheetData>
      <sheetData sheetId="6">
        <row r="6">
          <cell r="M6" t="str">
            <v>フロー図分類NO</v>
          </cell>
        </row>
      </sheetData>
      <sheetData sheetId="7" refreshError="1"/>
      <sheetData sheetId="8" refreshError="1"/>
      <sheetData sheetId="9" refreshError="1"/>
      <sheetData sheetId="10" refreshError="1"/>
      <sheetData sheetId="11" refreshError="1"/>
      <sheetData sheetId="12" refreshError="1"/>
      <sheetData sheetId="13" refreshError="1"/>
      <sheetData sheetId="14"/>
      <sheetData sheetId="15"/>
      <sheetData sheetId="16">
        <row r="6">
          <cell r="M6" t="str">
            <v>フロー図分類NO</v>
          </cell>
        </row>
      </sheetData>
      <sheetData sheetId="17">
        <row r="6">
          <cell r="M6" t="str">
            <v>フロー図分類NO</v>
          </cell>
        </row>
      </sheetData>
      <sheetData sheetId="18">
        <row r="6">
          <cell r="M6" t="str">
            <v>フロー図分類NO</v>
          </cell>
        </row>
      </sheetData>
      <sheetData sheetId="19">
        <row r="6">
          <cell r="M6" t="str">
            <v>フロー図分類NO</v>
          </cell>
        </row>
      </sheetData>
      <sheetData sheetId="20" refreshError="1"/>
      <sheetData sheetId="21" refreshError="1"/>
      <sheetData sheetId="22" refreshError="1"/>
      <sheetData sheetId="23">
        <row r="6">
          <cell r="M6" t="str">
            <v>フロー図分類NO</v>
          </cell>
        </row>
      </sheetData>
      <sheetData sheetId="24">
        <row r="6">
          <cell r="M6" t="str">
            <v>フロー図分類NO</v>
          </cell>
        </row>
      </sheetData>
      <sheetData sheetId="25" refreshError="1"/>
      <sheetData sheetId="26" refreshError="1"/>
      <sheetData sheetId="27" refreshError="1"/>
      <sheetData sheetId="28" refreshError="1"/>
      <sheetData sheetId="29">
        <row r="6">
          <cell r="M6" t="str">
            <v>フロー図分類NO</v>
          </cell>
        </row>
      </sheetData>
      <sheetData sheetId="30">
        <row r="6">
          <cell r="M6" t="str">
            <v>フロー図分類NO</v>
          </cell>
        </row>
      </sheetData>
      <sheetData sheetId="31">
        <row r="6">
          <cell r="M6" t="str">
            <v>フロー図分類NO</v>
          </cell>
        </row>
      </sheetData>
      <sheetData sheetId="32">
        <row r="6">
          <cell r="M6" t="str">
            <v>フロー図分類NO</v>
          </cell>
        </row>
      </sheetData>
      <sheetData sheetId="33">
        <row r="6">
          <cell r="M6" t="str">
            <v>フロー図分類NO</v>
          </cell>
        </row>
      </sheetData>
      <sheetData sheetId="34" refreshError="1"/>
      <sheetData sheetId="35">
        <row r="6">
          <cell r="M6" t="str">
            <v>フロー図分類NO</v>
          </cell>
        </row>
      </sheetData>
      <sheetData sheetId="36">
        <row r="6">
          <cell r="M6" t="str">
            <v>フロー図分類NO</v>
          </cell>
        </row>
      </sheetData>
      <sheetData sheetId="37">
        <row r="6">
          <cell r="M6" t="str">
            <v>フロー図分類NO</v>
          </cell>
        </row>
      </sheetData>
      <sheetData sheetId="38">
        <row r="6">
          <cell r="M6" t="str">
            <v>フロー図分類NO</v>
          </cell>
        </row>
      </sheetData>
      <sheetData sheetId="39">
        <row r="6">
          <cell r="M6" t="str">
            <v>フロー図分類NO</v>
          </cell>
        </row>
      </sheetData>
      <sheetData sheetId="40">
        <row r="6">
          <cell r="M6" t="str">
            <v>フロー図分類NO</v>
          </cell>
        </row>
      </sheetData>
      <sheetData sheetId="41">
        <row r="6">
          <cell r="M6" t="str">
            <v>フロー図分類NO</v>
          </cell>
        </row>
      </sheetData>
      <sheetData sheetId="42">
        <row r="6">
          <cell r="M6" t="str">
            <v>フロー図分類NO</v>
          </cell>
        </row>
      </sheetData>
      <sheetData sheetId="43">
        <row r="6">
          <cell r="M6" t="str">
            <v>フロー図分類NO</v>
          </cell>
        </row>
      </sheetData>
      <sheetData sheetId="44">
        <row r="6">
          <cell r="M6" t="str">
            <v>フロー図分類NO</v>
          </cell>
        </row>
      </sheetData>
      <sheetData sheetId="45">
        <row r="6">
          <cell r="M6" t="str">
            <v>フロー図分類NO</v>
          </cell>
        </row>
      </sheetData>
      <sheetData sheetId="46">
        <row r="6">
          <cell r="M6" t="str">
            <v>フロー図分類NO</v>
          </cell>
        </row>
      </sheetData>
      <sheetData sheetId="47">
        <row r="6">
          <cell r="M6" t="str">
            <v>フロー図分類NO</v>
          </cell>
        </row>
      </sheetData>
      <sheetData sheetId="48">
        <row r="6">
          <cell r="M6" t="str">
            <v>フロー図分類NO</v>
          </cell>
        </row>
      </sheetData>
      <sheetData sheetId="49">
        <row r="6">
          <cell r="M6" t="str">
            <v>フロー図分類NO</v>
          </cell>
        </row>
      </sheetData>
      <sheetData sheetId="50">
        <row r="6">
          <cell r="M6" t="str">
            <v>フロー図分類NO</v>
          </cell>
        </row>
      </sheetData>
      <sheetData sheetId="51">
        <row r="6">
          <cell r="M6" t="str">
            <v>フロー図分類NO</v>
          </cell>
        </row>
      </sheetData>
      <sheetData sheetId="52"/>
      <sheetData sheetId="53"/>
      <sheetData sheetId="54" refreshError="1"/>
      <sheetData sheetId="55" refreshError="1"/>
      <sheetData sheetId="56" refreshError="1"/>
      <sheetData sheetId="57" refreshError="1"/>
      <sheetData sheetId="58"/>
      <sheetData sheetId="59" refreshError="1"/>
      <sheetData sheetId="60"/>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sheetData sheetId="178">
        <row r="3">
          <cell r="A3" t="b">
            <v>1</v>
          </cell>
        </row>
      </sheetData>
      <sheetData sheetId="179"/>
      <sheetData sheetId="180"/>
      <sheetData sheetId="181"/>
      <sheetData sheetId="182">
        <row r="3">
          <cell r="A3"/>
        </row>
      </sheetData>
      <sheetData sheetId="183"/>
      <sheetData sheetId="184"/>
      <sheetData sheetId="185"/>
      <sheetData sheetId="186"/>
      <sheetData sheetId="187"/>
      <sheetData sheetId="188"/>
      <sheetData sheetId="189"/>
      <sheetData sheetId="190"/>
      <sheetData sheetId="191"/>
      <sheetData sheetId="192"/>
      <sheetData sheetId="193"/>
      <sheetData sheetId="194"/>
      <sheetData sheetId="195"/>
      <sheetData sheetId="196"/>
      <sheetData sheetId="197"/>
      <sheetData sheetId="198"/>
      <sheetData sheetId="199"/>
      <sheetData sheetId="200"/>
      <sheetData sheetId="201"/>
      <sheetData sheetId="202"/>
      <sheetData sheetId="203"/>
      <sheetData sheetId="204"/>
      <sheetData sheetId="205"/>
      <sheetData sheetId="206"/>
      <sheetData sheetId="207"/>
      <sheetData sheetId="208"/>
      <sheetData sheetId="209"/>
      <sheetData sheetId="210"/>
      <sheetData sheetId="211"/>
      <sheetData sheetId="212"/>
      <sheetData sheetId="213"/>
      <sheetData sheetId="214"/>
      <sheetData sheetId="215"/>
      <sheetData sheetId="216"/>
      <sheetData sheetId="217"/>
      <sheetData sheetId="218"/>
      <sheetData sheetId="219"/>
      <sheetData sheetId="220"/>
      <sheetData sheetId="221"/>
      <sheetData sheetId="222"/>
      <sheetData sheetId="223"/>
      <sheetData sheetId="224"/>
      <sheetData sheetId="225"/>
      <sheetData sheetId="226"/>
      <sheetData sheetId="227"/>
      <sheetData sheetId="228"/>
      <sheetData sheetId="229"/>
      <sheetData sheetId="230"/>
      <sheetData sheetId="231"/>
      <sheetData sheetId="232">
        <row r="3">
          <cell r="A3" t="str">
            <v>MP-ZX110</v>
          </cell>
        </row>
      </sheetData>
      <sheetData sheetId="233"/>
      <sheetData sheetId="234"/>
      <sheetData sheetId="235"/>
      <sheetData sheetId="236"/>
      <sheetData sheetId="237" refreshError="1"/>
      <sheetData sheetId="238" refreshError="1"/>
      <sheetData sheetId="239" refreshError="1"/>
      <sheetData sheetId="240" refreshError="1"/>
      <sheetData sheetId="24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sheetData sheetId="251" refreshError="1"/>
      <sheetData sheetId="252" refreshError="1"/>
      <sheetData sheetId="253" refreshError="1"/>
      <sheetData sheetId="254" refreshError="1"/>
      <sheetData sheetId="255"/>
      <sheetData sheetId="256"/>
      <sheetData sheetId="257"/>
      <sheetData sheetId="258"/>
      <sheetData sheetId="259"/>
      <sheetData sheetId="260"/>
      <sheetData sheetId="261"/>
      <sheetData sheetId="262"/>
      <sheetData sheetId="263"/>
      <sheetData sheetId="264"/>
      <sheetData sheetId="265"/>
      <sheetData sheetId="266"/>
      <sheetData sheetId="267"/>
      <sheetData sheetId="268"/>
      <sheetData sheetId="269"/>
      <sheetData sheetId="270"/>
      <sheetData sheetId="27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sheetData sheetId="285"/>
      <sheetData sheetId="286"/>
      <sheetData sheetId="287"/>
      <sheetData sheetId="288"/>
      <sheetData sheetId="289"/>
      <sheetData sheetId="290"/>
      <sheetData sheetId="291"/>
      <sheetData sheetId="292" refreshError="1"/>
      <sheetData sheetId="293" refreshError="1"/>
    </sheetDataSet>
  </externalBook>
</externalLink>
</file>

<file path=xl/externalLinks/externalLink2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リスク表"/>
      <sheetName val="サンプル_リスク表"/>
      <sheetName val="判断基準"/>
    </sheetNames>
    <sheetDataSet>
      <sheetData sheetId="0" refreshError="1"/>
      <sheetData sheetId="1" refreshError="1"/>
      <sheetData sheetId="2" refreshError="1"/>
      <sheetData sheetId="3">
        <row r="19">
          <cell r="D19" t="str">
            <v>Low</v>
          </cell>
          <cell r="E19" t="str">
            <v>Low</v>
          </cell>
          <cell r="F19" t="str">
            <v>Low</v>
          </cell>
          <cell r="G19" t="str">
            <v>Low</v>
          </cell>
          <cell r="H19" t="str">
            <v>Medium</v>
          </cell>
        </row>
        <row r="20">
          <cell r="D20" t="str">
            <v>Low</v>
          </cell>
          <cell r="E20" t="str">
            <v>Low</v>
          </cell>
          <cell r="F20" t="str">
            <v>Low</v>
          </cell>
          <cell r="G20" t="str">
            <v>Medium</v>
          </cell>
          <cell r="H20" t="str">
            <v>Medium</v>
          </cell>
        </row>
        <row r="21">
          <cell r="D21" t="str">
            <v>Low</v>
          </cell>
          <cell r="E21" t="str">
            <v>Low</v>
          </cell>
          <cell r="F21" t="str">
            <v>Medium</v>
          </cell>
          <cell r="G21" t="str">
            <v>Medium</v>
          </cell>
          <cell r="H21" t="str">
            <v>High</v>
          </cell>
        </row>
        <row r="22">
          <cell r="D22" t="str">
            <v>Low</v>
          </cell>
          <cell r="E22" t="str">
            <v>Medium</v>
          </cell>
          <cell r="F22" t="str">
            <v>Medium</v>
          </cell>
          <cell r="G22" t="str">
            <v>High</v>
          </cell>
          <cell r="H22" t="str">
            <v>High</v>
          </cell>
        </row>
        <row r="23">
          <cell r="D23" t="str">
            <v>Medium</v>
          </cell>
          <cell r="E23" t="str">
            <v>Medium</v>
          </cell>
          <cell r="F23" t="str">
            <v>High</v>
          </cell>
          <cell r="G23" t="str">
            <v>High</v>
          </cell>
          <cell r="H23" t="str">
            <v>High</v>
          </cell>
        </row>
      </sheetData>
    </sheetDataSet>
  </externalBook>
</externalLink>
</file>

<file path=xl/externalLinks/externalLink2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一覧"/>
      <sheetName val="変更履歴（設計）"/>
      <sheetName val="変更履歴 (製造)"/>
      <sheetName val="ﾌﾟﾛｸﾞﾗﾑﾌﾛｰﾀﾞｲｱｸﾞﾗﾑ"/>
      <sheetName val="詳細処理記述書"/>
      <sheetName val="詳細処理記述書(2)"/>
      <sheetName val="ﾃﾞｰﾀｽﾄｱ記述書 (1)"/>
      <sheetName val="ﾃﾞｰﾀｽﾄｱ記述書 (2)"/>
      <sheetName val="ﾃﾞｰﾀｽﾄｱ記述書 (3)"/>
      <sheetName val="ﾃﾞｰﾀｽﾄｱ記述書(LIST)"/>
      <sheetName val="画面ﾚｲｱｳﾄ"/>
      <sheetName val="画面記述書"/>
      <sheetName val="帳票ﾚｲｱｳﾄ"/>
      <sheetName val="帳票ﾚｲｱｳﾄ(ﾌﾞﾗﾝｸ)"/>
      <sheetName val="ﾌｫｰﾑﾄﾞｯｸﾃﾞｰﾀ記述書"/>
      <sheetName val="ﾒｯｾｰｼﾞ一覧"/>
      <sheetName val="補助資料"/>
      <sheetName val="ﾃｽﾄｹｰｽ記述書"/>
      <sheetName val="変更履歴"/>
      <sheetName val="目次"/>
      <sheetName val="プログラム概要"/>
      <sheetName val="機能構造図"/>
      <sheetName val="使用ディクショナリ一覧"/>
      <sheetName val="使用ファイル一覧"/>
      <sheetName val="画面仕様書"/>
      <sheetName val="内部テーブル定義書1(TAB_FILE)"/>
      <sheetName val="内部テーブル定義書2(TAB_FILE_C)"/>
      <sheetName val="内部テーブル定義書3(TAB_ERROR)"/>
      <sheetName val="内部テーブル定義書4(TAB_HEAD)"/>
      <sheetName val="内部テーブル定義書5(TAB_ITEM)"/>
      <sheetName val="帳票定義書1"/>
      <sheetName val="帳票定義書2"/>
      <sheetName val="使用プログラム一覧"/>
      <sheetName val="補足説明書"/>
      <sheetName val="画面"/>
      <sheetName val="画面レイアウト"/>
      <sheetName val="画面説明書"/>
      <sheetName val="プログラム説明書"/>
      <sheetName val="データ記述"/>
      <sheetName val="改訂履歴"/>
      <sheetName val="機能概要"/>
      <sheetName val="機能説明（実行予算書）"/>
      <sheetName val="機能説明 (実行予算内訳)"/>
      <sheetName val="機能説明 (実績値内訳)"/>
      <sheetName val="帳票レイアウト（表紙）"/>
      <sheetName val="帳票レイアウト（内訳）"/>
      <sheetName val="帳票レイアウト（実績内訳明細）"/>
      <sheetName val="帳票項目説明（実行予算書）"/>
      <sheetName val="帳票項目説明 (実行予算・実績値内訳書)"/>
      <sheetName val="インターフェース項目説明"/>
      <sheetName val="補足資料（横）"/>
      <sheetName val="補足資料（縦）"/>
      <sheetName val="確認事項"/>
      <sheetName val="請求書明細書"/>
      <sheetName val="データの検索"/>
      <sheetName val="帳票へのIF構造"/>
      <sheetName val="データ項目定義"/>
      <sheetName val="SB(東亜ゴム)（４Ｕ）"/>
      <sheetName val="画面機能定義書 (分岐)"/>
      <sheetName val="画面機能定義書 Ⅰ"/>
      <sheetName val="画面機能定義書 Ⅱ"/>
      <sheetName val="画面機能定義書 Ⅲ"/>
      <sheetName val="判断基準"/>
      <sheetName val="社員リスト"/>
      <sheetName val="項目一覧"/>
      <sheetName val="用語"/>
      <sheetName val="変更履歴_(製造)"/>
      <sheetName val="ﾃﾞｰﾀｽﾄｱ記述書_(1)"/>
      <sheetName val="ﾃﾞｰﾀｽﾄｱ記述書_(2)"/>
      <sheetName val="ﾃﾞｰﾀｽﾄｱ記述書_(3)"/>
      <sheetName val="機能説明_(実行予算内訳)"/>
      <sheetName val="機能説明_(実績値内訳)"/>
      <sheetName val="帳票項目説明_(実行予算・実績値内訳書)"/>
      <sheetName val="リスト"/>
      <sheetName val="文書プロパティ"/>
      <sheetName val="機能概要(1)"/>
      <sheetName val="機能概要(2)"/>
      <sheetName val="モジュール概要(受注情報検索)"/>
      <sheetName val="モジュール概要(受注情報一覧)"/>
      <sheetName val="モジュール概要(受注情報詳細)"/>
      <sheetName val="モジュール概要(サポート要求選択)"/>
      <sheetName val="モジュール概要(受注引当・作業取込み確認)"/>
      <sheetName val="モジュール概要(受注－作業リンク訂正)"/>
      <sheetName val="モジュール概要(一括資料添付)"/>
      <sheetName val="モジュール概要(一括指示送信)"/>
      <sheetName val="画面レイアウト(受注情報検索)"/>
      <sheetName val="画面レイアウト(受注情報一覧)"/>
      <sheetName val="画面レイアウト(受注情報詳細)"/>
      <sheetName val="画面レイアウト(サポート要求選択)"/>
      <sheetName val="画面レイアウト(受注引当・作業取込み確認)"/>
      <sheetName val="画面レイアウト(受注－作業リンク訂正)"/>
      <sheetName val="画面レイアウト(一括資料添付)"/>
      <sheetName val="画面レイアウト(一括指示送信)"/>
      <sheetName val="画面項目定義書(受注情報検索)"/>
      <sheetName val="画面項目定義書(受注情報一覧)"/>
      <sheetName val="画面項目定義書(受注情報詳細)"/>
      <sheetName val="画面項目定義書(サポート要求選択)"/>
      <sheetName val="画面項目定義書(受注引当・作業取込み確認)"/>
      <sheetName val="画面項目定義書(受注－作業リンク訂正)"/>
      <sheetName val="画面項目定義書(一括資料添付)"/>
      <sheetName val="画面項目定義書(一括指示送信)"/>
      <sheetName val="画面処理概要(受注情報検索)"/>
      <sheetName val="画面処理概要(受注情報一覧)"/>
      <sheetName val="画面処理概要(受注情報詳細)"/>
      <sheetName val="画面処理概要(受注引当・作業取込み確認)"/>
      <sheetName val="帳票項目説明"/>
      <sheetName val="Excelマクロ設計書"/>
      <sheetName val="機能補足説明 "/>
      <sheetName val="パッケージorクラス"/>
      <sheetName val="Sheet1"/>
      <sheetName val="List"/>
      <sheetName val="オペレーションインタフェース定義"/>
      <sheetName val="数式補助"/>
      <sheetName val="97甲乙(新組織ﾍﾞｰｽ)"/>
      <sheetName val="default"/>
      <sheetName val="データ辞書"/>
      <sheetName val="TABLE"/>
    </sheetNames>
    <definedNames>
      <definedName name="リピートボタン_Click"/>
      <definedName name="画面名表示"/>
      <definedName name="制御情報更新"/>
    </defined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efreshError="1"/>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refreshError="1"/>
      <sheetData sheetId="55" refreshError="1"/>
      <sheetData sheetId="56" refreshError="1"/>
      <sheetData sheetId="57"/>
      <sheetData sheetId="58" refreshError="1"/>
      <sheetData sheetId="59"/>
      <sheetData sheetId="60"/>
      <sheetData sheetId="61"/>
      <sheetData sheetId="62"/>
      <sheetData sheetId="63" refreshError="1"/>
      <sheetData sheetId="64" refreshError="1"/>
      <sheetData sheetId="65" refreshError="1"/>
      <sheetData sheetId="66" refreshError="1"/>
      <sheetData sheetId="67"/>
      <sheetData sheetId="68"/>
      <sheetData sheetId="69"/>
      <sheetData sheetId="70"/>
      <sheetData sheetId="71"/>
      <sheetData sheetId="72"/>
      <sheetData sheetId="73"/>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Set>
  </externalBook>
</externalLink>
</file>

<file path=xl/externalLinks/externalLink2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変更履歴"/>
      <sheetName val="DS"/>
      <sheetName val="MAC"/>
      <sheetName val="T-ID"/>
      <sheetName val="DD"/>
      <sheetName val="型TB"/>
      <sheetName val="DD(Webあり)"/>
      <sheetName val="検索"/>
      <sheetName val="MAC印"/>
      <sheetName val="MAC店"/>
      <sheetName val="記述要領"/>
      <sheetName val="表紙"/>
      <sheetName val="承認票"/>
      <sheetName val="プログラム概要記述"/>
      <sheetName val="画面遷移"/>
      <sheetName val="プログラム処理記述"/>
      <sheetName val="画面レイアウト【選択画面】"/>
      <sheetName val="画面項目定義【選択画面】"/>
      <sheetName val="帳票レイアウト"/>
      <sheetName val="帳票項目定義"/>
      <sheetName val="メッセージ定義"/>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Ⅰ）製品受払残高表"/>
      <sheetName val="入出力"/>
      <sheetName val="半製品受払"/>
    </sheetNames>
    <sheetDataSet>
      <sheetData sheetId="0" refreshError="1"/>
      <sheetData sheetId="1" refreshError="1"/>
      <sheetData sheetId="2"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簡易Ｂ票理由コード"/>
      <sheetName val="選択画面"/>
      <sheetName val="品質基準"/>
      <sheetName val="参照先マクロ"/>
      <sheetName val="ＰＣＬ集計"/>
      <sheetName val="ＰＣＬ番号採番"/>
      <sheetName val="Ｂ票コード設定"/>
      <sheetName val="ヘルプファイル"/>
      <sheetName val="使い方の説明"/>
      <sheetName val="ヘルプマクロ"/>
      <sheetName val="メニューバーマクロ"/>
      <sheetName val="共通モジュール"/>
      <sheetName val="CCLﾏｸﾛ"/>
      <sheetName val="B票コード"/>
      <sheetName val="データの入力禁則"/>
      <sheetName val="問題点指摘表"/>
      <sheetName val="No.47"/>
      <sheetName val="No.4"/>
      <sheetName val="No.97"/>
      <sheetName val="No.98"/>
      <sheetName val="No.96_再指摘"/>
      <sheetName val="No.98_再指摘"/>
      <sheetName val="変更履歴"/>
      <sheetName val="画面帳票仕様"/>
      <sheetName val="入力仕様"/>
      <sheetName val="マスタ管理"/>
      <sheetName val="m_param"/>
      <sheetName val="QA"/>
      <sheetName val="機能ID"/>
      <sheetName val="Sheet1"/>
      <sheetName val="Sheet2"/>
      <sheetName val="Sheet3"/>
      <sheetName val="テーブル一覧"/>
      <sheetName val="CCLﾏｸﾛ.xls"/>
      <sheetName val="社員リスト"/>
      <sheetName val="目次,説明1,2章"/>
      <sheetName val="説明7章"/>
      <sheetName val="CCL%EF%BE%8F%EF%BD%B8%EF%BE%9B."/>
      <sheetName val="開費選CTRL"/>
      <sheetName val="取り纏め表"/>
      <sheetName val="レポートレイアウト"/>
      <sheetName val="ホストインタフェース設定表 (FC-CA) "/>
      <sheetName val="基本情報"/>
      <sheetName val="文書情報"/>
      <sheetName val="シート1"/>
      <sheetName val="案1(44%)"/>
    </sheetNames>
    <definedNames>
      <definedName name="CLOSE_CLICK"/>
      <definedName name="LISTBOX_CLICK"/>
    </definedNames>
    <sheetDataSet>
      <sheetData sheetId="0"/>
      <sheetData sheetId="1"/>
      <sheetData sheetId="2"/>
      <sheetData sheetId="3" refreshError="1"/>
      <sheetData sheetId="4" refreshError="1"/>
      <sheetData sheetId="5" refreshError="1"/>
      <sheetData sheetId="6" refreshError="1"/>
      <sheetData sheetId="7"/>
      <sheetData sheetId="8"/>
      <sheetData sheetId="9" refreshError="1"/>
      <sheetData sheetId="10" refreshError="1"/>
      <sheetData sheetId="11" refreshError="1"/>
      <sheetData sheetId="12" refreshError="1"/>
      <sheetData sheetId="13" refreshError="1"/>
      <sheetData sheetId="14" refreshError="1"/>
      <sheetData sheetId="15"/>
      <sheetData sheetId="16"/>
      <sheetData sheetId="17"/>
      <sheetData sheetId="18"/>
      <sheetData sheetId="19"/>
      <sheetData sheetId="20"/>
      <sheetData sheetId="2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sheetData sheetId="32"/>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データ項目"/>
      <sheetName val="PR"/>
      <sheetName val="支払指図書データ（退職）(5.2.1.1)"/>
      <sheetName val="支払指図書データ（税引後）(5.2.1.2)"/>
      <sheetName val="支払指図書データ（困窮時）(5.2.1.3)"/>
      <sheetName val="支払指図書データ（一時払）(5.2.1.4)"/>
      <sheetName val="RO指図書データ（RO証明書）(5.2.1.5)"/>
      <sheetName val="RO指図書データ（RO取崩）(5.2.1.6)"/>
      <sheetName val="支払指図書データ（プラン外年金）(5.2.1.7)"/>
      <sheetName val="異動情報(5.2.1.11)"/>
      <sheetName val="RO移管払出適格証明請求情報(5.2.2)"/>
      <sheetName val="退職通知書情報(5.2.3.1)"/>
      <sheetName val="個人型受給者情報(5.2.3.2)"/>
      <sheetName val="売却情報(5.2.4.1)"/>
      <sheetName val="33260(3.2.2.3)"/>
      <sheetName val="33260(3.2.2.７)"/>
      <sheetName val="ローン内容登録情報（変更異動）(9.1.1)"/>
      <sheetName val="売却情報1(9.1.2)"/>
      <sheetName val="売却指図情報(9.1.2)"/>
      <sheetName val="実行ステータス情報(9.2.1)"/>
      <sheetName val="売却完了情報(9.2.1)"/>
      <sheetName val="売却完了情報(9.2.2)"/>
      <sheetName val="実行ステータス情報(9.2.3)"/>
      <sheetName val="一括返済額情報(9.3.1)"/>
      <sheetName val="入金予定額情報（一括時のみ）(9.3.3)"/>
      <sheetName val="売却時情報(9.3.5)"/>
      <sheetName val="33403(3.4)"/>
      <sheetName val="33518(3.5.4)"/>
      <sheetName val="33519(3.5.5)"/>
      <sheetName val="33602(3.6)"/>
      <sheetName val="24201(4.2.1)"/>
      <sheetName val="24235(4.2.2)"/>
      <sheetName val="24215(4.2.4)"/>
      <sheetName val="24322(4.3.4)"/>
      <sheetName val="24323(4.3.4)"/>
      <sheetName val="24404(4.4.2)"/>
      <sheetName val="24422(4.4.2)"/>
      <sheetName val="24409(4.4.3)"/>
      <sheetName val="24410(4.4.3)"/>
      <sheetName val="24411(4.4.4)"/>
      <sheetName val="24424(4.4.4)"/>
      <sheetName val="24502(4.5)"/>
      <sheetName val="保有数量(5.2.3.3)"/>
      <sheetName val="売却商品(5.2.4.4)"/>
      <sheetName val="資産処分明細情報(5.3)"/>
      <sheetName val="支払完了ｽﾃｰﾀｽ(5.3.2)"/>
      <sheetName val="加入者別商品売却情報(6.1.1)"/>
      <sheetName val="発注情報(6.1.2)"/>
      <sheetName val="発注情報(6.1.4)"/>
      <sheetName val="個人型売却結果(6.2.4)"/>
      <sheetName val="加入者別商品売却情報(6.3.2)"/>
      <sheetName val="約定済情報(6.3.2)"/>
      <sheetName val="加入者別商品売却情報(6.3.3)"/>
      <sheetName val="売却結果按分情報(6.3.3)"/>
      <sheetName val="売却結果按分情報(6.3.4)"/>
      <sheetName val="約定済情報(6.3.4)"/>
      <sheetName val="加入者別商品売却情報(6.4.1)"/>
      <sheetName val="加入者別対象残高(7.2)"/>
      <sheetName val="個人型収益明細情報 (7.3.5)"/>
      <sheetName val="対象残高（按分用）(7.3.6)"/>
      <sheetName val="加入者別収益明細情報(7.3.6)"/>
      <sheetName val="加入者別収益明細情報(7.3.7)"/>
      <sheetName val="加入者別収益情報(7.3.8)"/>
      <sheetName val="個人型収益情報(7.4)"/>
      <sheetName val="個人型買付指図情報(7.4)"/>
      <sheetName val="対象残高（按分用）(7.5.1)"/>
      <sheetName val="再投資結果按分情報(7.5.1)"/>
      <sheetName val="買付取引明細(9.3.5)"/>
      <sheetName val="加入者別売却指図取引明細（10.3）"/>
      <sheetName val="資産売却情報（加入者別)(10.5.1)"/>
      <sheetName val="移管済ステータス(10.5.6)"/>
      <sheetName val="33515(3.5.3)"/>
      <sheetName val="33516(3.5.4)"/>
      <sheetName val="指図書データ（プラン単位）(10.2)"/>
      <sheetName val="売却指図(10.3)"/>
      <sheetName val="売却指図"/>
      <sheetName val="移行先情報(10.5.1)"/>
      <sheetName val="加入者証変更情報(2.1.2.3)"/>
      <sheetName val="加入者口座存在有無(2.2)"/>
      <sheetName val="加入者口座登録情報(2.3.1.1.3)"/>
      <sheetName val="加入者証発行区分(2.3.1.6)"/>
      <sheetName val="加入者証発行区分(2.3.1.6) (2)"/>
      <sheetName val="加入者口座変更(2.3.1.2.3)"/>
      <sheetName val="加入者口座変更 (2.3.1.2.3)(2)"/>
      <sheetName val="加入者拠出金変更(2.3.1.3.2)"/>
      <sheetName val="加入者拠出金変更 (2.3.1.3.2)(2)"/>
      <sheetName val="ＲＯ加入者口座登録情報(2.3.1.5.3)"/>
      <sheetName val="加入者口座情報(2.3.3)"/>
      <sheetName val="33112(3.1.1.4)"/>
      <sheetName val="33151(3.1.2.1)"/>
      <sheetName val="33153(3.12.2)"/>
      <sheetName val="33165(3.1.2.5)"/>
      <sheetName val="33253(3.2.2.1)"/>
      <sheetName val="33334(3.3.7)"/>
      <sheetName val="加入者ｽﾃｰﾀｽ等(5.1.1)"/>
      <sheetName val="加入者ｽﾃｰﾀｽ等 (5.1.2) "/>
      <sheetName val="発送済フラグ"/>
      <sheetName val="加入者ｽﾃｰﾀｽ等(5.1.3) "/>
      <sheetName val="加入者ｽﾃｰﾀｽ区分(5.2.1)"/>
      <sheetName val="加入者ｽﾃｰﾀｽ区分(5.2.3.1)"/>
      <sheetName val="加入者ｽﾃｰﾀｽ区分 (5.2.3.2)"/>
      <sheetName val="支払済ｽﾃｰﾀｽ（5.3.2）"/>
      <sheetName val="受取人情報（5.3.3）"/>
      <sheetName val="加入者口座情報(6.1.4)"/>
      <sheetName val="有効プラン加入者(7.1.2)"/>
      <sheetName val="加入者キー情報(8.3.1)"/>
      <sheetName val="ローン要件情報(加入者）(9.1.1)"/>
      <sheetName val="決済口座情報(9.2.2)"/>
      <sheetName val="返済順序方法(9.3.5)"/>
      <sheetName val="加入者口座属性情報(10.5.2)"/>
      <sheetName val="加入者口座属性情報(10.5.4)"/>
      <sheetName val="従業員名寄せ情報(2.1.1.1)"/>
      <sheetName val="加入者属性登録情報(2.1.1.3)"/>
      <sheetName val="変更前従業員属性情報(2.1.2.1)"/>
      <sheetName val="従業員確認書情報(2.1.2.2)"/>
      <sheetName val="加入者属性変更情報(2.1.2.3)"/>
      <sheetName val="加入者証情報(2.1.2.3)"/>
      <sheetName val="従業員属性情報(2.1.3)"/>
      <sheetName val="募集用加入通知書情報(2.2)"/>
      <sheetName val="加入者存在有無(2.3.1.1.1)"/>
      <sheetName val="加入者属性登録情報(2.3.1.1.2)"/>
      <sheetName val="加入者属性変更(2.3.1.2)"/>
      <sheetName val="加入者属性変更(2.3.1.2) (2)"/>
      <sheetName val="加入者名情報(2.3.1.3.2)"/>
      <sheetName val="加入者名情報(2.3.1.6)"/>
      <sheetName val="33139(3.1.1..4)"/>
      <sheetName val="33503(3.5.1)"/>
      <sheetName val="33603(3.6)"/>
      <sheetName val="24213(4.2.4)"/>
      <sheetName val="24229(4.2.5)"/>
      <sheetName val="生年月日・現況区分(5.1.1)"/>
      <sheetName val="生年月日・現況区分 (5.1.2)"/>
      <sheetName val="生年月日・現況区分(5.1.3) "/>
      <sheetName val="加入者属性情報(5.2.1)"/>
      <sheetName val="加入者属性情報(5.2.2)"/>
      <sheetName val="退職事由等(5.2.3.1)"/>
      <sheetName val="退職事由等(5.2.3.2) (2)"/>
      <sheetName val="加入者属性情報(5.2.3)"/>
      <sheetName val="加入者属性情報(5.3.1)"/>
      <sheetName val="ﾌﾟﾗﾝ脱退情報(5.3.2)"/>
      <sheetName val="加入者属性情報(5.3.3.1)"/>
      <sheetName val="加入者属性情報(5.3.3.2)"/>
      <sheetName val="加入者属性情報(5.3.4.3)"/>
      <sheetName val="企業情報(6.1.2)"/>
      <sheetName val="加入者属性情報(6.1.4)"/>
      <sheetName val="加入者属性情報(6.1.5)"/>
      <sheetName val="加入者属性情報(7.1.2)"/>
      <sheetName val="加入属性情報(9.1.1)"/>
      <sheetName val="加入者属性(9.2.3)"/>
      <sheetName val="延滞情報(9.4.1)"/>
      <sheetName val="対象加入者属性情報(10.1.4)"/>
      <sheetName val="加入者属性情報(10.5.2)"/>
      <sheetName val="加入者属性情報(10.5.4)"/>
      <sheetName val="加入者属性情報(10.5.5)"/>
      <sheetName val="共通系進捗（2)"/>
      <sheetName val="情報系 (ID)"/>
      <sheetName val="情報系 (ED)"/>
      <sheetName val="情報系(RD)"/>
      <sheetName val="Sheet1"/>
      <sheetName val="Sheet2"/>
      <sheetName val="Sheet3"/>
      <sheetName val="変更要求"/>
      <sheetName val="指図書データ（プラン単位）_x0008_10.2)"/>
      <sheetName val="UKE2 係コード"/>
      <sheetName val="UKE2 係コード (2)"/>
      <sheetName val="表紙"/>
      <sheetName val="加入者属性情報(5.3.19"/>
      <sheetName val="サマリー"/>
      <sheetName val="TSM Server"/>
      <sheetName val="加入老名情報(2.3.1.3.2)"/>
      <sheetName val="加入者属性情報(10.5*5)"/>
      <sheetName val="加入者キヸ情報(8.3.1)"/>
      <sheetName val="個人型受給者情報(1.2.3.2)"/>
      <sheetName val="再投賃結果按分情報(7.5.1)"/>
      <sheetName val="変更前従業員属性惁報(2.1.2.1)"/>
      <sheetName val="加兡者属性情報(5.3.4.3)"/>
      <sheetName val="加兡者別商品売却情報(6.4.1)"/>
      <sheetName val="加入者刡商品売却情報(6.4.1)"/>
      <sheetName val="加入老別売却指図取引明細（10.3）"/>
      <sheetName val="加入老別商品売却情報(6.4.1)"/>
      <sheetName val="保按数量(5.2.3.3)"/>
      <sheetName val="支払済ｽﾃﭰﾀｽ（5.3.2）"/>
      <sheetName val="加入老属性情報(5.3.3.2)"/>
      <sheetName val="33003(3.4)"/>
      <sheetName val="加入者塞性情報(5.2.2)"/>
      <sheetName val="進捗表(ISOL）"/>
      <sheetName val="集計表（ISOL）　ｄｏｎ’ｔ　ｔｏｕｃｈ"/>
      <sheetName val="Cover"/>
      <sheetName val="改定履歴 "/>
      <sheetName val="目次"/>
      <sheetName val=" IHS設定"/>
      <sheetName val="WAS基本設定"/>
      <sheetName val="WAS設定（DB）"/>
      <sheetName val="WAS設定（サーバ）"/>
      <sheetName val="シェル一覧(改訂案)"/>
      <sheetName val="A-AUTO運用ルール(2003.11.28)"/>
      <sheetName val="A-AUTO命名規約(2003.12.17)"/>
      <sheetName val="ネットワーク基本"/>
      <sheetName val="ネットワーク一覧"/>
      <sheetName val="シェル一覧"/>
      <sheetName val="シェル一覧(改訂)"/>
      <sheetName val="pfcaドライバ2.2.1インストール"/>
      <sheetName val="pfcaドライバ2.2.1コンフィグ"/>
      <sheetName val="変更前従業員属性_報(2.1.2.1)"/>
      <sheetName val="加_者属性情報(5.3.4.3)"/>
      <sheetName val="加_者別商品売却情報(6.4.1)"/>
      <sheetName val="加入者_商品売却情報(6.4.1)"/>
      <sheetName val="支払済ｽﾃ_ﾀｽ（5.3.2）"/>
      <sheetName val="HW構成"/>
      <sheetName val="SW構成"/>
      <sheetName val="NW構成"/>
      <sheetName val="BladeCenter構成"/>
      <sheetName val="ユーザー情報一覧"/>
      <sheetName val="Windows共通設定"/>
      <sheetName val="GWサーバー(win)設定情報"/>
      <sheetName val="APサーバー(aix)設定情報"/>
      <sheetName val="加入者ｽﾃｰﾀｽ等 (5.±.2) "/>
      <sheetName val="加入者ｽﾃｰﾀ_x0002__x0000__x0000__x0000_+_x0000_⽘_x0015__x0000__x0000_饦"/>
      <sheetName val="_x0000_:_x0013__x0000_0é0°_x0000__x0000__x0000__x0000_ ReQ_x0005_"/>
      <sheetName val="加入者属性盻録情報(2.3.1.1.2)"/>
      <sheetName val="リスト"/>
      <sheetName val="加入者ｽﾃｰﾀ_x0002_   + ⽘_x0015_  饦"/>
      <sheetName val=" :”_x0013_ 0é0°     ReQ_x0005_"/>
      <sheetName val=":”_x0013__x0000_0é0°_x0000_ ReQ_x0005_"/>
      <sheetName val="1.3.6.4.ReturnMonthCmd"/>
      <sheetName val="1.3.6.4.main"/>
      <sheetName val="1.3.6.4._execute"/>
      <sheetName val="１－１"/>
      <sheetName val="別紙１"/>
      <sheetName val="１－２"/>
      <sheetName val="支払指図書データ（困窮時）(5ĮÒ.1.3)"/>
      <sheetName val="加入者ｽﾃｰﾀｽ等 (5.1.2)栠"/>
      <sheetName val="個社機能)概要"/>
      <sheetName val="個社機能)詳細"/>
      <sheetName val="共通機能記述（概要）"/>
      <sheetName val="変更履歴"/>
      <sheetName val="定義書"/>
      <sheetName val="処理記述"/>
      <sheetName val="パラメータ領域定義"/>
      <sheetName val="JOB一覧 (給与)"/>
      <sheetName val="JOB一覧 (賞与)"/>
      <sheetName val="JOB一覧 (差額）"/>
      <sheetName val="JOB一覧 (単独年調）"/>
      <sheetName val="JOB一覧(年個）"/>
      <sheetName val="データ編集 (HEN001)"/>
      <sheetName val="データ編集 (HEN002)"/>
      <sheetName val="データ編集 (HEN003)"/>
      <sheetName val="データ編集 (GIPA035)"/>
      <sheetName val="データ編集 (GIPZ005)"/>
      <sheetName val="データ編集 (GIPZ074)"/>
      <sheetName val="データ編集 (GIPZ075)"/>
      <sheetName val="オペ表示項目一覧"/>
      <sheetName val="エラーメッセージ"/>
      <sheetName val="補足説明"/>
      <sheetName val="フォーム・共通機能記述（概要）"/>
      <sheetName val="退職事由等(µ.2.3.2) (2)"/>
      <sheetName val="加入者ｽﾃｰﾀ_x0002__x0000__x0000__x0000_+_x0000___x0015__x0000__x0000__"/>
      <sheetName val=""/>
      <sheetName val=":”_x0013__x0000_0_0°_x0000_ ReQ_x0005_\"/>
      <sheetName val="GL-7"/>
      <sheetName val="新業務機能記述書"/>
      <sheetName val="CS060MPRCSP"/>
      <sheetName val="CS060MPRCPT"/>
      <sheetName val="CS060MPAIRG"/>
      <sheetName val="_x0000_:”_x0013__x0000_0é0°_x0000__x0000__x0000__x0000_ ReQ_x0005_€"/>
      <sheetName val=" :”_x0013_ 0é0°     ReQ_x0005_€"/>
      <sheetName val="加入者ｽﾃｰﾀ_x0002_"/>
      <sheetName val=":”_x0013_"/>
      <sheetName val="加入者ｽﾃｰﾀ_x0002_???+?⽘_x0015_??饦"/>
      <sheetName val="?:_x0013_?0é0°???? ReQ_x0005_"/>
      <sheetName val=":”_x0013_?0é0°? ReQ_x0005_"/>
      <sheetName val="?:”_x0013_?0é0°???? ReQ_x0005_€"/>
      <sheetName val="ローン要件情報(加入者）㓌9.1.1)"/>
      <sheetName val="JOBｸﾞﾙｰﾌﾟﾌﾛｰ"/>
      <sheetName val="Ｘ）JOBｸﾞﾙｰﾌﾟﾌﾛｰ (2)"/>
      <sheetName val="Ｘ）JOBｸﾞﾙｰﾌﾟﾌﾛｰ"/>
      <sheetName val="JOBﾌﾛｰ原紙"/>
      <sheetName val="☆★☆参考→"/>
      <sheetName val="Ｘweb_ＪＯＢ－カタプロ"/>
      <sheetName val="Ｘweb_ＪＯＢ構成"/>
      <sheetName val="XJOBﾈｯﾄ"/>
      <sheetName val="BIPG120_Ｐ６作表"/>
      <sheetName val="旧031114)BIPG120_Ｐ６作表"/>
      <sheetName val="Ｘ旧）BIPG120_Ｐ６作表"/>
      <sheetName val="33515(3.5_x0000__x0000_"/>
      <sheetName val="支払完了ｽﾃｰﾀ(5.3.2)"/>
      <sheetName val="退職事由獉(5.2.3.1)"/>
      <sheetName val="コールトラック"/>
      <sheetName val="ナレッジ"/>
      <sheetName val="加入者属性情報(10.5_5)"/>
      <sheetName val=" _”_x0013_ 0é0°     ReQ_x0005_"/>
      <sheetName val="_”_x0013_"/>
      <sheetName val=" _”_x0013_ 0é0°     ReQ_x0005_€"/>
      <sheetName val="加入者ｽﾃｰﾀ_x0002____+_⽘_x0015___饦"/>
      <sheetName val="___x0013__0é0°____ ReQ_x0005_"/>
      <sheetName val="_”_x0013__0é0°_ ReQ_x0005_"/>
      <sheetName val="__”_x0013__0é0°____ ReQ_x0005_€"/>
      <sheetName val="[df一覧hs.xls]_x0000_:_x0013__x0000_0é0°_x0000__x0000__x0000__x0000_ ReQ_x0005_"/>
      <sheetName val="[df一覧hs.xls] :”_x0013_ 0é0°     ReQ_x0005_"/>
      <sheetName val="[df一覧hs.xls]:”_x0013__x0000_0é0°_x0000_ ReQ_x0005_"/>
      <sheetName val="[df一覧hs.xls]:”_x0013__x0000_0_0°_x0000_ ReQ_x0005_\"/>
      <sheetName val="[df一覧hs.xls]_x0000_:”_x0013__x0000_0é0°_x0000__x0000__x0000__x0000_ ReQ_x0005_€"/>
      <sheetName val="[df一覧hs.xls] :”_x0013_ 0é0°     ReQ_x0005_€"/>
      <sheetName val="[df一覧hs.xls]:”_x0013_"/>
      <sheetName val="[df一覧hs.xls]?:_x0013_?0é0°???? ReQ_x0005_"/>
      <sheetName val="[df一覧hs.xls]:”_x0013_?0é0°? ReQ_x0005_"/>
      <sheetName val="[df一覧hs.xls]?:”_x0013_?0é0°???? ReQ_x0005_€"/>
      <sheetName val="更新履歴"/>
      <sheetName val="チェック表"/>
      <sheetName val="チェック表(月次上)"/>
      <sheetName val="チェック表(月次中)"/>
      <sheetName val="チェック表(月次下)"/>
      <sheetName val="#REF"/>
      <sheetName val="_REF"/>
      <sheetName val="031127)BIPG120_Ｐ６作表"/>
      <sheetName val="目次・共通"/>
      <sheetName val="目次・外部ｺｰﾄﾞ"/>
      <sheetName val="目次・受信"/>
      <sheetName val="目次・送信"/>
      <sheetName val="para"/>
      <sheetName val="33515(3.5"/>
      <sheetName val="[df一覧hs.xls]"/>
      <sheetName val="目次・給与"/>
      <sheetName val="目次・賞与"/>
      <sheetName val="目次・差額"/>
      <sheetName val="目次・社保"/>
      <sheetName val="目次・私共済"/>
      <sheetName val="目次・地方税"/>
      <sheetName val="目次・年調"/>
      <sheetName val="目次・振込"/>
      <sheetName val="目次・会社情報"/>
      <sheetName val="目次・臨時"/>
      <sheetName val="目次・帳票"/>
      <sheetName val="目次・業務"/>
      <sheetName val="変更管理シート"/>
      <sheetName val="帳票（年個）"/>
      <sheetName val="JOB一覧(共通）"/>
      <sheetName val="運用"/>
      <sheetName val="ﾃｽﾄｹｰｽ一覧"/>
      <sheetName val="☆データ条件★"/>
      <sheetName val="★データ編集Ⅱ-2-(1)"/>
      <sheetName val="☆B010計算"/>
      <sheetName val="TABLE_DD"/>
      <sheetName val="MASTER"/>
      <sheetName val="DD"/>
      <sheetName val="加入者ᱞ性(9.2.3)"/>
      <sheetName val="システム一覧"/>
      <sheetName val="wk_検索"/>
      <sheetName val="システム一覧_周辺システム名ソート"/>
      <sheetName val="☆B010(A031)振込計算"/>
      <sheetName val="☆★☆ITEM→"/>
      <sheetName val="☆★☆ITEM→ (2)"/>
      <sheetName val="Ｘ　☆★☆計算→"/>
      <sheetName val="人DB給DBﾏｯﾁﾝｸﾞ"/>
      <sheetName val="I_Oﾌｧｲﾙ"/>
      <sheetName val="I_OﾌｧｲﾙＸ"/>
      <sheetName val="原本"/>
      <sheetName val="ﾃｽﾄｹｰｽ一覧(2Ｘ)"/>
      <sheetName val="予算問題点 "/>
      <sheetName val="parr"/>
      <sheetName val="df一覧hs"/>
      <sheetName val="予実績管理表"/>
      <sheetName val="ヘッダ"/>
      <sheetName val="01損益見通 ３－６ｼｽ"/>
      <sheetName val="目次0_x0000_頀"/>
      <sheetName val="現行DB一覧2(CT)"/>
      <sheetName val="退職事由等(µ.2.3._x0000__x0000_ﵘ_x0000__x0000__x0000_"/>
      <sheetName val="加入者属性情報(ᠵ㦆ꉠ赈鵛륿"/>
      <sheetName val="支払指図書データ（一時払）(5.2.1㸀ᰀ̀"/>
      <sheetName val="df/_x0000__xd800_Ù"/>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sheetData sheetId="76"/>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sheetData sheetId="155"/>
      <sheetData sheetId="156"/>
      <sheetData sheetId="157"/>
      <sheetData sheetId="158"/>
      <sheetData sheetId="159"/>
      <sheetData sheetId="160"/>
      <sheetData sheetId="161"/>
      <sheetData sheetId="162" refreshError="1"/>
      <sheetData sheetId="163"/>
      <sheetData sheetId="164"/>
      <sheetData sheetId="165"/>
      <sheetData sheetId="166" refreshError="1"/>
      <sheetData sheetId="167"/>
      <sheetData sheetId="168"/>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sheetData sheetId="186"/>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sheetData sheetId="200"/>
      <sheetData sheetId="201" refreshError="1"/>
      <sheetData sheetId="202" refreshError="1"/>
      <sheetData sheetId="203" refreshError="1"/>
      <sheetData sheetId="204" refreshError="1"/>
      <sheetData sheetId="205" refreshError="1"/>
      <sheetData sheetId="206" refreshError="1"/>
      <sheetData sheetId="207" refreshError="1"/>
      <sheetData sheetId="208"/>
      <sheetData sheetId="209"/>
      <sheetData sheetId="210"/>
      <sheetData sheetId="211"/>
      <sheetData sheetId="212"/>
      <sheetData sheetId="213"/>
      <sheetData sheetId="214"/>
      <sheetData sheetId="215"/>
      <sheetData sheetId="216" refreshError="1"/>
      <sheetData sheetId="217" refreshError="1"/>
      <sheetData sheetId="218" refreshError="1"/>
      <sheetData sheetId="219" refreshError="1"/>
      <sheetData sheetId="220"/>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sheetData sheetId="267"/>
      <sheetData sheetId="268"/>
      <sheetData sheetId="269"/>
      <sheetData sheetId="270"/>
      <sheetData sheetId="271"/>
      <sheetData sheetId="272" refreshError="1"/>
      <sheetData sheetId="273" refreshError="1"/>
      <sheetData sheetId="274"/>
      <sheetData sheetId="275"/>
      <sheetData sheetId="276"/>
      <sheetData sheetId="277"/>
      <sheetData sheetId="278"/>
      <sheetData sheetId="279"/>
      <sheetData sheetId="280"/>
      <sheetData sheetId="281"/>
      <sheetData sheetId="282"/>
      <sheetData sheetId="283"/>
      <sheetData sheetId="284" refreshError="1"/>
      <sheetData sheetId="285"/>
      <sheetData sheetId="286"/>
      <sheetData sheetId="287"/>
      <sheetData sheetId="288"/>
      <sheetData sheetId="289" refreshError="1"/>
      <sheetData sheetId="290" refreshError="1"/>
      <sheetData sheetId="291" refreshError="1"/>
      <sheetData sheetId="292" refreshError="1"/>
      <sheetData sheetId="293" refreshError="1"/>
      <sheetData sheetId="294" refreshError="1"/>
      <sheetData sheetId="295" refreshError="1"/>
      <sheetData sheetId="296" refreshError="1"/>
      <sheetData sheetId="297" refreshError="1"/>
      <sheetData sheetId="298" refreshError="1"/>
      <sheetData sheetId="299" refreshError="1"/>
      <sheetData sheetId="300" refreshError="1"/>
      <sheetData sheetId="301" refreshError="1"/>
      <sheetData sheetId="302" refreshError="1"/>
      <sheetData sheetId="303"/>
      <sheetData sheetId="304"/>
      <sheetData sheetId="305"/>
      <sheetData sheetId="306"/>
      <sheetData sheetId="307"/>
      <sheetData sheetId="308"/>
      <sheetData sheetId="309"/>
      <sheetData sheetId="310"/>
      <sheetData sheetId="311"/>
      <sheetData sheetId="312" refreshError="1"/>
      <sheetData sheetId="313" refreshError="1"/>
      <sheetData sheetId="314" refreshError="1"/>
      <sheetData sheetId="315" refreshError="1"/>
      <sheetData sheetId="316" refreshError="1"/>
      <sheetData sheetId="317" refreshError="1"/>
      <sheetData sheetId="318" refreshError="1"/>
      <sheetData sheetId="319" refreshError="1"/>
      <sheetData sheetId="320" refreshError="1"/>
      <sheetData sheetId="321" refreshError="1"/>
      <sheetData sheetId="322" refreshError="1"/>
      <sheetData sheetId="323" refreshError="1"/>
      <sheetData sheetId="324" refreshError="1"/>
      <sheetData sheetId="325" refreshError="1"/>
      <sheetData sheetId="326" refreshError="1"/>
      <sheetData sheetId="327" refreshError="1"/>
      <sheetData sheetId="328" refreshError="1"/>
      <sheetData sheetId="329" refreshError="1"/>
      <sheetData sheetId="330" refreshError="1"/>
      <sheetData sheetId="331" refreshError="1"/>
      <sheetData sheetId="332" refreshError="1"/>
      <sheetData sheetId="333" refreshError="1"/>
      <sheetData sheetId="334" refreshError="1"/>
      <sheetData sheetId="335"/>
      <sheetData sheetId="336" refreshError="1"/>
      <sheetData sheetId="337" refreshError="1"/>
      <sheetData sheetId="338"/>
      <sheetData sheetId="339"/>
      <sheetData sheetId="340"/>
      <sheetData sheetId="341"/>
      <sheetData sheetId="342" refreshError="1"/>
      <sheetData sheetId="343" refreshError="1"/>
      <sheetData sheetId="344" refreshError="1"/>
      <sheetData sheetId="345" refreshError="1"/>
      <sheetData sheetId="346"/>
      <sheetData sheetId="347"/>
      <sheetData sheetId="348"/>
      <sheetData sheetId="349"/>
      <sheetData sheetId="350"/>
      <sheetData sheetId="351"/>
      <sheetData sheetId="352"/>
      <sheetData sheetId="353"/>
      <sheetData sheetId="354"/>
      <sheetData sheetId="355"/>
      <sheetData sheetId="356"/>
      <sheetData sheetId="357"/>
      <sheetData sheetId="358"/>
      <sheetData sheetId="359" refreshError="1"/>
      <sheetData sheetId="360" refreshError="1"/>
      <sheetData sheetId="361" refreshError="1"/>
      <sheetData sheetId="362" refreshError="1"/>
      <sheetData sheetId="363" refreshError="1"/>
      <sheetData sheetId="364" refreshError="1"/>
      <sheetData sheetId="365" refreshError="1"/>
      <sheetData sheetId="366" refreshError="1"/>
      <sheetData sheetId="367" refreshError="1"/>
      <sheetData sheetId="368" refreshError="1"/>
      <sheetData sheetId="369"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表紙"/>
      <sheetName val="改定履歴"/>
      <sheetName val="Maintenance"/>
      <sheetName val="MasDetTransaction"/>
      <sheetName val="Transaction"/>
      <sheetName val="Procedure"/>
      <sheetName val="View"/>
      <sheetName val="Main"/>
      <sheetName val="Criteria"/>
      <sheetName val="Edit"/>
      <sheetName val="Detail"/>
      <sheetName val="ComboBox"/>
      <sheetName val="Resource"/>
      <sheetName val="Summary"/>
      <sheetName val="Grid"/>
      <sheetName val="Package"/>
      <sheetName val="Execute"/>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ＣＳＴ_bk"/>
      <sheetName val="編集ワーク"/>
    </sheetNames>
    <definedNames>
      <definedName name="drv_chk"/>
    </definedNames>
    <sheetDataSet>
      <sheetData sheetId="0" refreshError="1"/>
      <sheetData sheetId="1"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1.表紙"/>
      <sheetName val="目次"/>
      <sheetName val="特徴"/>
      <sheetName val="受注処理"/>
      <sheetName val="引当処理"/>
      <sheetName val="出荷処理"/>
      <sheetName val="請求処理"/>
      <sheetName val="2.実現機能確認シート"/>
      <sheetName val="記述基準"/>
      <sheetName val="W.IN"/>
    </sheetNames>
    <sheetDataSet>
      <sheetData sheetId="0" refreshError="1"/>
      <sheetData sheetId="1" refreshError="1"/>
      <sheetData sheetId="2" refreshError="1"/>
      <sheetData sheetId="3" refreshError="1"/>
      <sheetData sheetId="4" refreshError="1"/>
      <sheetData sheetId="5" refreshError="1"/>
      <sheetData sheetId="6" refreshError="1"/>
      <sheetData sheetId="7">
        <row r="8">
          <cell r="B8" t="str">
            <v>No</v>
          </cell>
          <cell r="C8">
            <v>1</v>
          </cell>
          <cell r="D8" t="str">
            <v>第1レベル</v>
          </cell>
          <cell r="E8">
            <v>2</v>
          </cell>
          <cell r="F8" t="str">
            <v>第2レベル</v>
          </cell>
          <cell r="G8">
            <v>3</v>
          </cell>
          <cell r="H8" t="str">
            <v>第3レベル</v>
          </cell>
          <cell r="I8">
            <v>4</v>
          </cell>
          <cell r="J8" t="str">
            <v>第4レベル</v>
          </cell>
          <cell r="K8">
            <v>5</v>
          </cell>
          <cell r="L8" t="str">
            <v>第5レベル</v>
          </cell>
          <cell r="M8" t="str">
            <v>システム機能</v>
          </cell>
          <cell r="N8" t="str">
            <v>ビジネスプロセス</v>
          </cell>
          <cell r="O8" t="str">
            <v>定義済</v>
          </cell>
          <cell r="P8" t="str">
            <v>作業</v>
          </cell>
          <cell r="Q8" t="str">
            <v>ション</v>
          </cell>
          <cell r="R8" t="str">
            <v>予定</v>
          </cell>
          <cell r="S8" t="str">
            <v>実績</v>
          </cell>
          <cell r="T8" t="str">
            <v>判定</v>
          </cell>
          <cell r="U8" t="str">
            <v>種別</v>
          </cell>
          <cell r="V8" t="str">
            <v>代替案</v>
          </cell>
          <cell r="W8" t="str">
            <v>概算</v>
          </cell>
        </row>
        <row r="9">
          <cell r="D9" t="str">
            <v>Supply-to-Market</v>
          </cell>
          <cell r="F9" t="str">
            <v>在庫品目の調達(H04)</v>
          </cell>
          <cell r="H9" t="str">
            <v>計画独立所要量</v>
          </cell>
          <cell r="J9" t="str">
            <v>計画登録</v>
          </cell>
          <cell r="M9" t="str">
            <v>得意先より入手した製品の購入計画情報を入力できます</v>
          </cell>
          <cell r="O9" t="str">
            <v>○</v>
          </cell>
          <cell r="R9">
            <v>39211</v>
          </cell>
          <cell r="S9">
            <v>39222</v>
          </cell>
          <cell r="T9" t="str">
            <v>○</v>
          </cell>
        </row>
        <row r="10">
          <cell r="J10" t="str">
            <v>計画変更</v>
          </cell>
          <cell r="O10" t="str">
            <v>×</v>
          </cell>
          <cell r="P10" t="str">
            <v>×</v>
          </cell>
          <cell r="Q10" t="str">
            <v>×</v>
          </cell>
          <cell r="R10">
            <v>39211</v>
          </cell>
          <cell r="S10">
            <v>39203</v>
          </cell>
          <cell r="T10" t="str">
            <v>△</v>
          </cell>
          <cell r="U10" t="str">
            <v>機能</v>
          </cell>
          <cell r="V10" t="str">
            <v>変更履歴箇所が限定、変更箇所のみを変更できる追加アドオンにて対応する。</v>
          </cell>
          <cell r="W10" t="str">
            <v>大</v>
          </cell>
        </row>
        <row r="11">
          <cell r="J11" t="str">
            <v>計画照会</v>
          </cell>
          <cell r="O11" t="str">
            <v>○</v>
          </cell>
          <cell r="R11">
            <v>39211</v>
          </cell>
          <cell r="S11">
            <v>39212</v>
          </cell>
        </row>
        <row r="12">
          <cell r="H12" t="str">
            <v>計画独立所要量</v>
          </cell>
          <cell r="J12" t="str">
            <v>単一品目多段階計画実行</v>
          </cell>
          <cell r="L12" t="str">
            <v>対話処理</v>
          </cell>
          <cell r="M12" t="str">
            <v>画面より原材料や部品の所要数量を算出します</v>
          </cell>
          <cell r="O12" t="str">
            <v>○</v>
          </cell>
          <cell r="R12">
            <v>39213</v>
          </cell>
        </row>
        <row r="13">
          <cell r="H13" t="str">
            <v>計画独立所要量</v>
          </cell>
          <cell r="J13" t="str">
            <v>単一品目多段階計画実行</v>
          </cell>
          <cell r="L13" t="str">
            <v>対話処理</v>
          </cell>
          <cell r="M13" t="str">
            <v>画面より原材料や部品の所要数量を算出します</v>
          </cell>
          <cell r="O13" t="str">
            <v>○</v>
          </cell>
          <cell r="R13">
            <v>39213</v>
          </cell>
        </row>
        <row r="14">
          <cell r="L14" t="str">
            <v>JOBを定義した定期処理</v>
          </cell>
          <cell r="M14" t="str">
            <v>JOBを定義して自動実行ができます</v>
          </cell>
          <cell r="O14" t="str">
            <v>×</v>
          </cell>
          <cell r="P14" t="str">
            <v>○</v>
          </cell>
          <cell r="R14">
            <v>39213</v>
          </cell>
          <cell r="S14">
            <v>39203</v>
          </cell>
          <cell r="T14" t="str">
            <v>×</v>
          </cell>
          <cell r="U14" t="str">
            <v>IF</v>
          </cell>
          <cell r="V14" t="str">
            <v>IFによるデータ転送をキックとしてジョブを起動する。</v>
          </cell>
          <cell r="W14" t="str">
            <v>中</v>
          </cell>
        </row>
        <row r="15">
          <cell r="J15" t="str">
            <v>実行結果照会</v>
          </cell>
          <cell r="M15" t="str">
            <v>MRP実行結果を照会します</v>
          </cell>
          <cell r="O15" t="str">
            <v>×</v>
          </cell>
          <cell r="R15">
            <v>39213</v>
          </cell>
          <cell r="S15">
            <v>39203</v>
          </cell>
          <cell r="T15" t="str">
            <v>△</v>
          </cell>
          <cell r="U15" t="str">
            <v>帳票</v>
          </cell>
          <cell r="W15" t="str">
            <v>中</v>
          </cell>
        </row>
        <row r="16">
          <cell r="J16" t="str">
            <v>在庫所要量一覧照会</v>
          </cell>
          <cell r="M16" t="str">
            <v>品目ごとに在庫量の増減推移を時系列で照会できます</v>
          </cell>
          <cell r="O16" t="str">
            <v>○</v>
          </cell>
          <cell r="R16">
            <v>39213</v>
          </cell>
          <cell r="S16">
            <v>39203</v>
          </cell>
          <cell r="T16" t="str">
            <v>×</v>
          </cell>
          <cell r="U16" t="str">
            <v>カスタマイズ</v>
          </cell>
          <cell r="W16" t="str">
            <v>小</v>
          </cell>
        </row>
        <row r="17">
          <cell r="H17" t="str">
            <v>購買発注</v>
          </cell>
          <cell r="J17" t="str">
            <v>夜間自動発注登録</v>
          </cell>
          <cell r="O17" t="str">
            <v>○</v>
          </cell>
          <cell r="R17">
            <v>39213</v>
          </cell>
          <cell r="S17">
            <v>39210</v>
          </cell>
          <cell r="T17" t="str">
            <v>○</v>
          </cell>
        </row>
        <row r="18">
          <cell r="J18" t="str">
            <v>自動発注登録</v>
          </cell>
          <cell r="L18" t="str">
            <v>JOBを定義した定期処理</v>
          </cell>
          <cell r="M18" t="str">
            <v>JOBを定義して自動実行ができます</v>
          </cell>
          <cell r="O18" t="str">
            <v>○</v>
          </cell>
          <cell r="R18">
            <v>39216</v>
          </cell>
          <cell r="S18">
            <v>39210</v>
          </cell>
          <cell r="T18" t="str">
            <v>○</v>
          </cell>
        </row>
        <row r="19">
          <cell r="L19" t="str">
            <v>定型注文書</v>
          </cell>
          <cell r="M19" t="str">
            <v>汎用的な注文書書式での出力が可能です</v>
          </cell>
          <cell r="O19" t="str">
            <v>○</v>
          </cell>
          <cell r="R19">
            <v>39216</v>
          </cell>
          <cell r="S19">
            <v>39210</v>
          </cell>
          <cell r="T19" t="str">
            <v>○</v>
          </cell>
        </row>
        <row r="20">
          <cell r="L20" t="str">
            <v>お客様仕様注文書</v>
          </cell>
          <cell r="M20" t="str">
            <v>お客様のご希望書式の注文書</v>
          </cell>
          <cell r="O20" t="str">
            <v>○</v>
          </cell>
          <cell r="R20">
            <v>39216</v>
          </cell>
          <cell r="S20">
            <v>39211</v>
          </cell>
          <cell r="T20" t="str">
            <v>○</v>
          </cell>
        </row>
        <row r="21">
          <cell r="L21" t="str">
            <v>定型納品書</v>
          </cell>
          <cell r="O21" t="str">
            <v>○</v>
          </cell>
          <cell r="R21">
            <v>39216</v>
          </cell>
          <cell r="S21">
            <v>39211</v>
          </cell>
          <cell r="T21" t="str">
            <v>○</v>
          </cell>
        </row>
        <row r="22">
          <cell r="J22" t="str">
            <v>マニュアル発注登録</v>
          </cell>
          <cell r="L22" t="str">
            <v>画面からの対話処理</v>
          </cell>
          <cell r="O22" t="str">
            <v>×</v>
          </cell>
          <cell r="P22" t="str">
            <v>○</v>
          </cell>
          <cell r="R22">
            <v>39218</v>
          </cell>
          <cell r="S22">
            <v>39211</v>
          </cell>
          <cell r="T22" t="str">
            <v>○</v>
          </cell>
        </row>
        <row r="23">
          <cell r="J23" t="str">
            <v>EDI発注データ送信</v>
          </cell>
          <cell r="O23" t="str">
            <v>×</v>
          </cell>
          <cell r="P23" t="str">
            <v>○</v>
          </cell>
          <cell r="R23">
            <v>39218</v>
          </cell>
          <cell r="S23">
            <v>39211</v>
          </cell>
          <cell r="T23" t="str">
            <v>○</v>
          </cell>
        </row>
        <row r="24">
          <cell r="J24" t="str">
            <v>発注承認</v>
          </cell>
          <cell r="O24" t="str">
            <v>○</v>
          </cell>
          <cell r="R24">
            <v>39218</v>
          </cell>
          <cell r="S24">
            <v>39211</v>
          </cell>
          <cell r="T24" t="str">
            <v>○</v>
          </cell>
        </row>
        <row r="25">
          <cell r="J25" t="str">
            <v>発注変更</v>
          </cell>
          <cell r="O25" t="str">
            <v>○</v>
          </cell>
          <cell r="R25">
            <v>39218</v>
          </cell>
          <cell r="S25">
            <v>39214</v>
          </cell>
          <cell r="T25" t="str">
            <v>○</v>
          </cell>
        </row>
        <row r="26">
          <cell r="J26" t="str">
            <v>発注個別照会</v>
          </cell>
          <cell r="O26" t="str">
            <v>○</v>
          </cell>
          <cell r="R26">
            <v>39218</v>
          </cell>
          <cell r="S26">
            <v>39214</v>
          </cell>
          <cell r="T26" t="str">
            <v>○</v>
          </cell>
        </row>
        <row r="27">
          <cell r="J27" t="str">
            <v>発注一覧照会</v>
          </cell>
          <cell r="L27" t="str">
            <v>発注一覧書</v>
          </cell>
          <cell r="O27" t="str">
            <v>○</v>
          </cell>
          <cell r="R27">
            <v>39220</v>
          </cell>
          <cell r="S27">
            <v>39214</v>
          </cell>
          <cell r="T27" t="str">
            <v>○</v>
          </cell>
        </row>
        <row r="28">
          <cell r="H28" t="str">
            <v>発注品入庫</v>
          </cell>
          <cell r="J28" t="str">
            <v>マニュアル入庫登録</v>
          </cell>
          <cell r="O28" t="str">
            <v>○</v>
          </cell>
          <cell r="R28">
            <v>39220</v>
          </cell>
          <cell r="S28">
            <v>39214</v>
          </cell>
          <cell r="T28" t="str">
            <v>○</v>
          </cell>
        </row>
        <row r="29">
          <cell r="J29" t="str">
            <v>入庫登録取消</v>
          </cell>
          <cell r="O29" t="str">
            <v>×</v>
          </cell>
          <cell r="P29" t="str">
            <v>×</v>
          </cell>
          <cell r="Q29" t="str">
            <v>○</v>
          </cell>
          <cell r="R29">
            <v>39220</v>
          </cell>
          <cell r="S29">
            <v>39214</v>
          </cell>
          <cell r="T29" t="str">
            <v>△</v>
          </cell>
          <cell r="U29" t="str">
            <v>帳票</v>
          </cell>
          <cell r="V29" t="str">
            <v>取消理由と取消内容について所定フォーマットで自動帳票出力をする。</v>
          </cell>
          <cell r="W29" t="str">
            <v>小</v>
          </cell>
        </row>
        <row r="30">
          <cell r="H30" t="str">
            <v>債務計上</v>
          </cell>
          <cell r="J30" t="str">
            <v>マニュアル請求書照合</v>
          </cell>
          <cell r="O30" t="str">
            <v>○</v>
          </cell>
          <cell r="R30">
            <v>39220</v>
          </cell>
          <cell r="S30">
            <v>39214</v>
          </cell>
          <cell r="T30" t="str">
            <v>○</v>
          </cell>
        </row>
        <row r="31">
          <cell r="J31" t="str">
            <v>ERS自動債務計上</v>
          </cell>
          <cell r="O31" t="str">
            <v>○</v>
          </cell>
          <cell r="R31">
            <v>39220</v>
          </cell>
          <cell r="S31">
            <v>39214</v>
          </cell>
          <cell r="T31" t="str">
            <v>○</v>
          </cell>
        </row>
        <row r="32">
          <cell r="J32" t="str">
            <v>請求書取消</v>
          </cell>
          <cell r="O32" t="str">
            <v>○</v>
          </cell>
          <cell r="R32">
            <v>39220</v>
          </cell>
          <cell r="S32">
            <v>39214</v>
          </cell>
          <cell r="T32" t="str">
            <v>○</v>
          </cell>
        </row>
      </sheetData>
      <sheetData sheetId="8" refreshError="1"/>
      <sheetData sheetId="9" refreshError="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一覧"/>
      <sheetName val="DeleteLSLogProcedureForm"/>
      <sheetName val="MfWarehouseMaintenanceForm"/>
      <sheetName val="MfItemMaintenanceForm"/>
      <sheetName val="MfCompanyMaintenanceForm"/>
      <sheetName val="MfCompanyXWhMaintenanceForm"/>
      <sheetName val="MfLocMaintenanceForm"/>
      <sheetName val="MfShiptoChgMaintenanceForm"/>
      <sheetName val="MfWhxItemMaintenanceForm"/>
      <sheetName val="TrRcvMaintenanceForm"/>
      <sheetName val="RcvAcceptTransactionForm"/>
      <sheetName val="RcvInstructProcedureForm"/>
      <sheetName val="RcvAcceptInstructTransactionFor"/>
      <sheetName val="RcvReceiveTransactionForm"/>
      <sheetName val="RcvAdjustTransactionForm"/>
      <sheetName val="TrSoMaintenanceForm"/>
      <sheetName val="SOAcceptTransactionForm"/>
      <sheetName val="SOAdjustTransactionForm"/>
      <sheetName val="SORefAllocateTransactionForm"/>
      <sheetName val="MfCalendarMaintenanceForm"/>
      <sheetName val="SetSpecialDayProcedureForm"/>
      <sheetName val="MfPrinterMaintenanceForm"/>
      <sheetName val="MfLabelPolicyMaintenanceForm"/>
      <sheetName val="MfWorkOperationMaintenanceForm"/>
      <sheetName val="MfItemChgMaintenanceForm"/>
      <sheetName val="MfAreaMaintenanceForm"/>
      <sheetName val="MfDeliveryMaintenanceForm"/>
      <sheetName val="MfDeliveryFixMaintenanceForm"/>
      <sheetName val="SOPickTransactionForm"/>
      <sheetName val="SOCancelAllocatedTransactionFo"/>
      <sheetName val="SOSortTransactionForm"/>
      <sheetName val="SOShipTransactionForm"/>
      <sheetName val="MfLastShipLotMaintenanceForm"/>
      <sheetName val="TrMoveMaintenanceForm"/>
      <sheetName val="MoveTransactionForm"/>
      <sheetName val="SOAllocateTransactionForm"/>
      <sheetName val="SeparateTransactionForm"/>
      <sheetName val="RcvCreateLastRcvLotTransaction"/>
      <sheetName val="SOPrintPickLabelTransactionForm"/>
      <sheetName val="SOReAllocateLstViewForm"/>
      <sheetName val="SOWorkAllocateTransactionForm"/>
      <sheetName val="SOPickRefViewForm"/>
      <sheetName val="SOPickShortageViewForm"/>
      <sheetName val="SOCreateLastShipLotTransaction"/>
      <sheetName val="TrAdjustMaintenanceForm"/>
      <sheetName val="TrInOutViewForm"/>
      <sheetName val="LotAllModifyTransactionForm"/>
      <sheetName val="RcvPrintRcvLabelTransactionForm"/>
      <sheetName val="RcvRePrintRcvLabelTransactionF"/>
      <sheetName val="RcvChangeRcvTagLocCdTransactio"/>
      <sheetName val="RcvFreeRcvTransactionForm"/>
      <sheetName val="MfCartonMaintenanceForm"/>
      <sheetName val="TrWbMaintenanceForm"/>
      <sheetName val="TRDeliveryGroupMaintenanceForm"/>
      <sheetName val="AcceptShipInspectTransactionFo"/>
      <sheetName val="AcceptPackShipInspectTransacti"/>
      <sheetName val="CancelShipInspectTransactionFo"/>
      <sheetName val="CancelPackShipInspectTransacti"/>
      <sheetName val="CancelPackTransactionForm"/>
      <sheetName val="MFItemxSupxFromMaintenanceForm"/>
      <sheetName val="MfCustomerToChgMaintenanceForm"/>
      <sheetName val="MfSupplierToChgMaintenanceForm"/>
      <sheetName val="RcvInspectTransactionForm"/>
      <sheetName val="RcvCancelInspectTransactionForm"/>
      <sheetName val="RcvInspectprogressViewForm"/>
      <sheetName val="AcceptPackTransactionForm"/>
      <sheetName val="RlInstructTransactionForm"/>
      <sheetName val="CancelRlInstructedTransactionF"/>
      <sheetName val="PrintRelocateTagTransactionFor"/>
      <sheetName val="RelocateAdvancedTransactionFor"/>
      <sheetName val="PrintLotLabelTransactionForm"/>
      <sheetName val="PrintMovableLabelTransactionFo"/>
      <sheetName val="TrTransferMaintenanceForm"/>
      <sheetName val="LumpTransferTransactionForm"/>
      <sheetName val="LumpItemTransferTransactionFor"/>
      <sheetName val="CancelLumpTransferredTransacti"/>
      <sheetName val="CancelLumpItemTransferredTrans"/>
      <sheetName val="MfTrnalcProcessMaintenanceForm"/>
      <sheetName val="TransOdrAllocateTransactionForm"/>
      <sheetName val="CancelTransOdrAllocatedTransac"/>
      <sheetName val="CancelTransOdrTransferredTrans"/>
      <sheetName val="MfReppriorityMaintenanceForm"/>
      <sheetName val="LumpReplenishTransactionForm"/>
      <sheetName val="VWXDockStsViewForm"/>
      <sheetName val="VWFullPalletViewForm"/>
      <sheetName val="VWSerialStockViewForm"/>
      <sheetName val="VWSerialViewForm"/>
      <sheetName val="MfBomMaintenanceForm"/>
      <sheetName val="TrAssyMaintenanceForm"/>
      <sheetName val="CreateAssySOTransactionForm"/>
      <sheetName val="DropAssySOTransactionForm"/>
      <sheetName val="CreateProduceRcvTransactionFor"/>
      <sheetName val="加工結果 入荷予定作成処理"/>
      <sheetName val="DropProduceRcvTransactionForm"/>
      <sheetName val="TrProduceMaintenanceForm"/>
      <sheetName val="加工ロス入力処理"/>
      <sheetName val="InvlogiCalViewForm"/>
      <sheetName val="Invlogical_SumViewForm"/>
      <sheetName val="理論在庫照会（品目、ロット集計）"/>
      <sheetName val="LogicaltransferTransactionForm_"/>
      <sheetName val="LogicaltransferTransactionForm"/>
      <sheetName val="LogicalSeparateTransactionForm"/>
      <sheetName val="WarehouseMoveTransactionForm"/>
      <sheetName val="倉庫間ロケーション タグ在庫移動登録"/>
      <sheetName val="InvVMCstViewForm"/>
      <sheetName val="TrInvDetailMaintenanceForm"/>
      <sheetName val="TrXDockOrderMaintenanceForm"/>
      <sheetName val="LSAuthMaintenanceForm"/>
      <sheetName val="LSApplAuthMaintenanceForm"/>
      <sheetName val="クロスドックオーダー登録"/>
      <sheetName val="AcceptConfigDefMaintenanceForm"/>
      <sheetName val="ModifyResourceDefTransactionFo"/>
      <sheetName val="ModifyControlDefTransactionForm"/>
      <sheetName val="TemplateSheet"/>
      <sheetName val="List"/>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3B79B-E0AE-45CE-BDE7-5081C7726640}">
  <sheetPr>
    <pageSetUpPr fitToPage="1"/>
  </sheetPr>
  <dimension ref="A1:AK20"/>
  <sheetViews>
    <sheetView showGridLines="0" zoomScaleNormal="100" zoomScaleSheetLayoutView="100" workbookViewId="0">
      <selection activeCell="K19" sqref="K19"/>
    </sheetView>
  </sheetViews>
  <sheetFormatPr defaultColWidth="9" defaultRowHeight="13.5"/>
  <cols>
    <col min="1" max="1" width="2.875" style="3" customWidth="1"/>
    <col min="2" max="2" width="2.875" style="54" customWidth="1"/>
    <col min="3" max="14" width="2.875" style="3" customWidth="1"/>
    <col min="15" max="15" width="3.125" style="3" customWidth="1"/>
    <col min="16" max="30" width="2.875" style="3" customWidth="1"/>
    <col min="31" max="31" width="3.5" style="3" customWidth="1"/>
    <col min="32" max="32" width="3.875" style="3" customWidth="1"/>
    <col min="33" max="33" width="2.875" style="3" customWidth="1"/>
    <col min="34" max="37" width="4.125" style="3" customWidth="1"/>
    <col min="38" max="16384" width="9" style="3"/>
  </cols>
  <sheetData>
    <row r="1" spans="1:37" ht="13.5" customHeight="1">
      <c r="A1" s="239" t="s">
        <v>0</v>
      </c>
      <c r="B1" s="240"/>
      <c r="C1" s="240"/>
      <c r="D1" s="240"/>
      <c r="E1" s="240"/>
      <c r="F1" s="240"/>
      <c r="G1" s="240"/>
      <c r="H1" s="240"/>
      <c r="I1" s="240"/>
      <c r="J1" s="240"/>
      <c r="K1" s="240"/>
      <c r="L1" s="1"/>
      <c r="M1" s="245" t="s">
        <v>1</v>
      </c>
      <c r="N1" s="246"/>
      <c r="O1" s="246"/>
      <c r="P1" s="246"/>
      <c r="Q1" s="246"/>
      <c r="R1" s="246"/>
      <c r="S1" s="246"/>
      <c r="T1" s="246"/>
      <c r="U1" s="246"/>
      <c r="V1" s="246"/>
      <c r="W1" s="247"/>
      <c r="X1" s="2"/>
      <c r="Y1" s="248" t="s">
        <v>2</v>
      </c>
      <c r="Z1" s="249"/>
      <c r="AA1" s="250"/>
      <c r="AB1" s="248" t="s">
        <v>3</v>
      </c>
      <c r="AC1" s="249"/>
      <c r="AD1" s="250"/>
      <c r="AE1" s="245" t="s">
        <v>4</v>
      </c>
      <c r="AF1" s="246"/>
      <c r="AG1" s="247"/>
    </row>
    <row r="2" spans="1:37" ht="13.5" customHeight="1">
      <c r="A2" s="241"/>
      <c r="B2" s="242"/>
      <c r="C2" s="242"/>
      <c r="D2" s="242"/>
      <c r="E2" s="242"/>
      <c r="F2" s="242"/>
      <c r="G2" s="242"/>
      <c r="H2" s="242"/>
      <c r="I2" s="242"/>
      <c r="J2" s="242"/>
      <c r="K2" s="242"/>
      <c r="L2" s="1"/>
      <c r="M2" s="251" t="str">
        <f>S7&amp;"_"&amp;M7</f>
        <v>InventoryStockDiffList_棚卸在庫差異表</v>
      </c>
      <c r="N2" s="252"/>
      <c r="O2" s="252"/>
      <c r="P2" s="252"/>
      <c r="Q2" s="252"/>
      <c r="R2" s="252"/>
      <c r="S2" s="252"/>
      <c r="T2" s="252"/>
      <c r="U2" s="252"/>
      <c r="V2" s="252"/>
      <c r="W2" s="253"/>
      <c r="X2" s="2"/>
      <c r="Y2" s="260"/>
      <c r="Z2" s="261"/>
      <c r="AA2" s="262"/>
      <c r="AB2" s="260"/>
      <c r="AC2" s="261"/>
      <c r="AD2" s="262"/>
      <c r="AE2" s="260"/>
      <c r="AF2" s="261"/>
      <c r="AG2" s="262"/>
    </row>
    <row r="3" spans="1:37">
      <c r="A3" s="241"/>
      <c r="B3" s="242"/>
      <c r="C3" s="242"/>
      <c r="D3" s="242"/>
      <c r="E3" s="242"/>
      <c r="F3" s="242"/>
      <c r="G3" s="242"/>
      <c r="H3" s="242"/>
      <c r="I3" s="242"/>
      <c r="J3" s="242"/>
      <c r="K3" s="242"/>
      <c r="L3" s="1"/>
      <c r="M3" s="254"/>
      <c r="N3" s="255"/>
      <c r="O3" s="255"/>
      <c r="P3" s="255"/>
      <c r="Q3" s="255"/>
      <c r="R3" s="255"/>
      <c r="S3" s="255"/>
      <c r="T3" s="255"/>
      <c r="U3" s="255"/>
      <c r="V3" s="255"/>
      <c r="W3" s="256"/>
      <c r="X3" s="2"/>
      <c r="Y3" s="263"/>
      <c r="Z3" s="264"/>
      <c r="AA3" s="265"/>
      <c r="AB3" s="263"/>
      <c r="AC3" s="264"/>
      <c r="AD3" s="265"/>
      <c r="AE3" s="266" t="s">
        <v>444</v>
      </c>
      <c r="AF3" s="267"/>
      <c r="AG3" s="268"/>
    </row>
    <row r="4" spans="1:37" ht="13.5" customHeight="1">
      <c r="A4" s="243"/>
      <c r="B4" s="244"/>
      <c r="C4" s="244"/>
      <c r="D4" s="244"/>
      <c r="E4" s="244"/>
      <c r="F4" s="244"/>
      <c r="G4" s="244"/>
      <c r="H4" s="244"/>
      <c r="I4" s="244"/>
      <c r="J4" s="244"/>
      <c r="K4" s="244"/>
      <c r="L4" s="4"/>
      <c r="M4" s="257"/>
      <c r="N4" s="258"/>
      <c r="O4" s="258"/>
      <c r="P4" s="258"/>
      <c r="Q4" s="258"/>
      <c r="R4" s="258"/>
      <c r="S4" s="258"/>
      <c r="T4" s="258"/>
      <c r="U4" s="258"/>
      <c r="V4" s="258"/>
      <c r="W4" s="259"/>
      <c r="X4" s="5"/>
      <c r="Y4" s="269"/>
      <c r="Z4" s="270"/>
      <c r="AA4" s="271"/>
      <c r="AB4" s="269"/>
      <c r="AC4" s="270"/>
      <c r="AD4" s="271"/>
      <c r="AE4" s="272"/>
      <c r="AF4" s="270"/>
      <c r="AG4" s="271"/>
    </row>
    <row r="5" spans="1:37" ht="9.75" customHeight="1">
      <c r="A5" s="6"/>
      <c r="B5" s="7"/>
      <c r="C5" s="7"/>
      <c r="D5" s="7"/>
      <c r="E5" s="7"/>
      <c r="F5" s="7"/>
      <c r="G5" s="7"/>
      <c r="H5" s="7"/>
      <c r="I5" s="7"/>
      <c r="J5" s="7"/>
      <c r="K5" s="7"/>
      <c r="L5" s="8"/>
      <c r="M5" s="8"/>
      <c r="N5" s="8"/>
      <c r="O5" s="8"/>
      <c r="P5" s="8"/>
      <c r="Q5" s="8"/>
      <c r="R5" s="8"/>
      <c r="S5" s="8"/>
      <c r="T5" s="8"/>
      <c r="U5" s="8"/>
      <c r="V5" s="8"/>
      <c r="W5" s="8"/>
      <c r="X5" s="8"/>
      <c r="Y5" s="8"/>
      <c r="Z5" s="8"/>
      <c r="AA5" s="8"/>
      <c r="AB5" s="8"/>
      <c r="AC5" s="8"/>
      <c r="AD5" s="8"/>
      <c r="AE5" s="8"/>
      <c r="AF5" s="8"/>
      <c r="AG5" s="9"/>
    </row>
    <row r="6" spans="1:37">
      <c r="A6" s="248" t="s">
        <v>5</v>
      </c>
      <c r="B6" s="249"/>
      <c r="C6" s="249"/>
      <c r="D6" s="249"/>
      <c r="E6" s="249"/>
      <c r="F6" s="249"/>
      <c r="G6" s="249"/>
      <c r="H6" s="249"/>
      <c r="I6" s="249"/>
      <c r="J6" s="249"/>
      <c r="K6" s="249"/>
      <c r="L6" s="250"/>
      <c r="M6" s="248" t="s">
        <v>6</v>
      </c>
      <c r="N6" s="249"/>
      <c r="O6" s="249"/>
      <c r="P6" s="249"/>
      <c r="Q6" s="249"/>
      <c r="R6" s="250"/>
      <c r="S6" s="248" t="s">
        <v>7</v>
      </c>
      <c r="T6" s="249"/>
      <c r="U6" s="249"/>
      <c r="V6" s="249"/>
      <c r="W6" s="249"/>
      <c r="X6" s="250"/>
      <c r="Y6" s="273" t="s">
        <v>8</v>
      </c>
      <c r="Z6" s="274"/>
      <c r="AA6" s="275"/>
      <c r="AB6" s="279"/>
      <c r="AC6" s="280"/>
      <c r="AD6" s="280"/>
      <c r="AE6" s="280"/>
      <c r="AF6" s="280"/>
      <c r="AG6" s="281"/>
    </row>
    <row r="7" spans="1:37" ht="13.5" customHeight="1">
      <c r="A7" s="285" t="s">
        <v>442</v>
      </c>
      <c r="B7" s="286"/>
      <c r="C7" s="286"/>
      <c r="D7" s="286"/>
      <c r="E7" s="286"/>
      <c r="F7" s="286"/>
      <c r="G7" s="286"/>
      <c r="H7" s="286"/>
      <c r="I7" s="286"/>
      <c r="J7" s="286"/>
      <c r="K7" s="286"/>
      <c r="L7" s="287"/>
      <c r="M7" s="291" t="s">
        <v>441</v>
      </c>
      <c r="N7" s="292"/>
      <c r="O7" s="292"/>
      <c r="P7" s="292"/>
      <c r="Q7" s="292"/>
      <c r="R7" s="293"/>
      <c r="S7" s="251" t="s">
        <v>443</v>
      </c>
      <c r="T7" s="297"/>
      <c r="U7" s="297"/>
      <c r="V7" s="297"/>
      <c r="W7" s="297"/>
      <c r="X7" s="298"/>
      <c r="Y7" s="276"/>
      <c r="Z7" s="277"/>
      <c r="AA7" s="278"/>
      <c r="AB7" s="282"/>
      <c r="AC7" s="283"/>
      <c r="AD7" s="283"/>
      <c r="AE7" s="283"/>
      <c r="AF7" s="283"/>
      <c r="AG7" s="284"/>
    </row>
    <row r="8" spans="1:37" ht="26.25" customHeight="1">
      <c r="A8" s="288"/>
      <c r="B8" s="289"/>
      <c r="C8" s="289"/>
      <c r="D8" s="289"/>
      <c r="E8" s="289"/>
      <c r="F8" s="289"/>
      <c r="G8" s="289"/>
      <c r="H8" s="289"/>
      <c r="I8" s="289"/>
      <c r="J8" s="289"/>
      <c r="K8" s="289"/>
      <c r="L8" s="290"/>
      <c r="M8" s="294"/>
      <c r="N8" s="295"/>
      <c r="O8" s="295"/>
      <c r="P8" s="295"/>
      <c r="Q8" s="295"/>
      <c r="R8" s="296"/>
      <c r="S8" s="299"/>
      <c r="T8" s="300"/>
      <c r="U8" s="300"/>
      <c r="V8" s="300"/>
      <c r="W8" s="300"/>
      <c r="X8" s="301"/>
      <c r="Y8" s="276"/>
      <c r="Z8" s="277"/>
      <c r="AA8" s="278"/>
      <c r="AB8" s="282"/>
      <c r="AC8" s="283"/>
      <c r="AD8" s="283"/>
      <c r="AE8" s="283"/>
      <c r="AF8" s="283"/>
      <c r="AG8" s="284"/>
      <c r="AH8" s="10" t="s">
        <v>9</v>
      </c>
      <c r="AI8" s="11"/>
      <c r="AJ8" s="11"/>
      <c r="AK8" s="12"/>
    </row>
    <row r="9" spans="1:37" ht="13.5" customHeight="1">
      <c r="A9" s="302" t="s">
        <v>10</v>
      </c>
      <c r="B9" s="274"/>
      <c r="C9" s="274"/>
      <c r="D9" s="275"/>
      <c r="E9" s="306">
        <v>541</v>
      </c>
      <c r="F9" s="307"/>
      <c r="G9" s="307"/>
      <c r="H9" s="307"/>
      <c r="I9" s="307"/>
      <c r="J9" s="307"/>
      <c r="K9" s="307"/>
      <c r="L9" s="308"/>
      <c r="M9" s="302" t="s">
        <v>11</v>
      </c>
      <c r="N9" s="274"/>
      <c r="O9" s="274"/>
      <c r="P9" s="274"/>
      <c r="Q9" s="274"/>
      <c r="R9" s="275"/>
      <c r="S9" s="312" t="s">
        <v>12</v>
      </c>
      <c r="T9" s="313"/>
      <c r="U9" s="313"/>
      <c r="V9" s="313"/>
      <c r="W9" s="313"/>
      <c r="X9" s="313"/>
      <c r="Y9" s="313"/>
      <c r="Z9" s="313"/>
      <c r="AA9" s="313"/>
      <c r="AB9" s="313"/>
      <c r="AC9" s="313"/>
      <c r="AD9" s="313"/>
      <c r="AE9" s="313"/>
      <c r="AF9" s="313"/>
      <c r="AG9" s="314"/>
      <c r="AH9" s="13" t="s">
        <v>13</v>
      </c>
      <c r="AI9" s="14" t="s">
        <v>14</v>
      </c>
      <c r="AJ9" s="14" t="s">
        <v>15</v>
      </c>
      <c r="AK9" s="14" t="s">
        <v>16</v>
      </c>
    </row>
    <row r="10" spans="1:37" ht="13.5" customHeight="1">
      <c r="A10" s="303"/>
      <c r="B10" s="304"/>
      <c r="C10" s="304"/>
      <c r="D10" s="305"/>
      <c r="E10" s="309"/>
      <c r="F10" s="310"/>
      <c r="G10" s="310"/>
      <c r="H10" s="310"/>
      <c r="I10" s="310"/>
      <c r="J10" s="310"/>
      <c r="K10" s="310"/>
      <c r="L10" s="311"/>
      <c r="M10" s="303"/>
      <c r="N10" s="304"/>
      <c r="O10" s="304"/>
      <c r="P10" s="304"/>
      <c r="Q10" s="304"/>
      <c r="R10" s="305"/>
      <c r="S10" s="315"/>
      <c r="T10" s="316"/>
      <c r="U10" s="316"/>
      <c r="V10" s="316"/>
      <c r="W10" s="316"/>
      <c r="X10" s="316"/>
      <c r="Y10" s="316"/>
      <c r="Z10" s="316"/>
      <c r="AA10" s="316"/>
      <c r="AB10" s="316"/>
      <c r="AC10" s="316"/>
      <c r="AD10" s="316"/>
      <c r="AE10" s="316"/>
      <c r="AF10" s="316"/>
      <c r="AG10" s="317"/>
      <c r="AH10" s="15" t="s">
        <v>17</v>
      </c>
      <c r="AI10" s="16" t="s">
        <v>18</v>
      </c>
      <c r="AJ10" s="16" t="s">
        <v>19</v>
      </c>
      <c r="AK10" s="16" t="s">
        <v>20</v>
      </c>
    </row>
    <row r="11" spans="1:37" ht="13.5" customHeight="1">
      <c r="A11" s="318" t="s">
        <v>21</v>
      </c>
      <c r="B11" s="319"/>
      <c r="C11" s="319"/>
      <c r="D11" s="319"/>
      <c r="E11" s="320"/>
      <c r="F11" s="321"/>
      <c r="G11" s="321"/>
      <c r="H11" s="321"/>
      <c r="I11" s="321"/>
      <c r="J11" s="321"/>
      <c r="K11" s="321"/>
      <c r="L11" s="321"/>
      <c r="M11" s="321"/>
      <c r="N11" s="321"/>
      <c r="O11" s="321"/>
      <c r="P11" s="321"/>
      <c r="Q11" s="321"/>
      <c r="R11" s="322"/>
      <c r="S11" s="323" t="s">
        <v>22</v>
      </c>
      <c r="T11" s="324"/>
      <c r="U11" s="324"/>
      <c r="V11" s="324"/>
      <c r="W11" s="324"/>
      <c r="X11" s="325"/>
      <c r="Y11" s="273" t="s">
        <v>23</v>
      </c>
      <c r="Z11" s="326"/>
      <c r="AA11" s="327"/>
      <c r="AB11" s="19"/>
      <c r="AC11" s="19"/>
      <c r="AD11" s="19"/>
      <c r="AE11" s="19"/>
      <c r="AF11" s="19"/>
      <c r="AG11" s="20"/>
      <c r="AH11" s="15"/>
      <c r="AI11" s="16"/>
      <c r="AJ11" s="21"/>
      <c r="AK11" s="21"/>
    </row>
    <row r="12" spans="1:37" ht="13.5" customHeight="1">
      <c r="A12" s="303" t="s">
        <v>24</v>
      </c>
      <c r="B12" s="304"/>
      <c r="C12" s="304"/>
      <c r="D12" s="304"/>
      <c r="E12" s="320"/>
      <c r="F12" s="321"/>
      <c r="G12" s="321"/>
      <c r="H12" s="321"/>
      <c r="I12" s="321"/>
      <c r="J12" s="321"/>
      <c r="K12" s="321"/>
      <c r="L12" s="321"/>
      <c r="M12" s="321"/>
      <c r="N12" s="321"/>
      <c r="O12" s="321"/>
      <c r="P12" s="321"/>
      <c r="Q12" s="321"/>
      <c r="R12" s="322"/>
      <c r="S12" s="320"/>
      <c r="T12" s="321"/>
      <c r="U12" s="321"/>
      <c r="V12" s="321"/>
      <c r="W12" s="321"/>
      <c r="X12" s="322"/>
      <c r="Y12" s="328"/>
      <c r="Z12" s="329"/>
      <c r="AA12" s="330"/>
      <c r="AB12" s="5"/>
      <c r="AC12" s="5"/>
      <c r="AD12" s="5"/>
      <c r="AE12" s="5"/>
      <c r="AF12" s="5"/>
      <c r="AG12" s="22"/>
      <c r="AH12" s="23"/>
      <c r="AI12" s="24"/>
      <c r="AJ12" s="25"/>
      <c r="AK12" s="25"/>
    </row>
    <row r="13" spans="1:37">
      <c r="A13" s="331" t="s">
        <v>25</v>
      </c>
      <c r="B13" s="26"/>
      <c r="C13" s="27"/>
      <c r="D13" s="27"/>
      <c r="E13" s="27"/>
      <c r="F13" s="28"/>
      <c r="G13" s="28"/>
      <c r="H13" s="28"/>
      <c r="I13" s="28"/>
      <c r="J13" s="28"/>
      <c r="K13" s="28"/>
      <c r="L13" s="28"/>
      <c r="M13" s="28"/>
      <c r="N13" s="28"/>
      <c r="O13" s="28"/>
      <c r="P13" s="28"/>
      <c r="Q13" s="28"/>
      <c r="R13" s="28"/>
      <c r="S13" s="28"/>
      <c r="T13" s="28"/>
      <c r="U13" s="28"/>
      <c r="V13" s="28"/>
      <c r="W13" s="28"/>
      <c r="X13" s="28"/>
      <c r="Y13" s="28"/>
      <c r="Z13" s="28"/>
      <c r="AA13" s="28"/>
      <c r="AB13" s="29" t="s">
        <v>26</v>
      </c>
      <c r="AC13" s="30"/>
      <c r="AD13" s="30"/>
      <c r="AE13" s="31"/>
      <c r="AF13" s="31"/>
      <c r="AG13" s="32"/>
      <c r="AH13" s="33"/>
      <c r="AI13" s="17"/>
      <c r="AJ13" s="34"/>
      <c r="AK13" s="35"/>
    </row>
    <row r="14" spans="1:37">
      <c r="A14" s="332"/>
      <c r="B14" s="36"/>
      <c r="C14" s="37"/>
      <c r="D14" s="28"/>
      <c r="E14" s="37"/>
      <c r="F14" s="28"/>
      <c r="G14" s="37"/>
      <c r="H14" s="28"/>
      <c r="I14" s="28"/>
      <c r="J14" s="28"/>
      <c r="K14" s="28"/>
      <c r="L14" s="28"/>
      <c r="M14" s="28"/>
      <c r="N14" s="28"/>
      <c r="O14" s="28"/>
      <c r="P14" s="28"/>
      <c r="Q14" s="28"/>
      <c r="R14" s="28"/>
      <c r="S14" s="28"/>
      <c r="T14" s="28"/>
      <c r="U14" s="28"/>
      <c r="V14" s="28"/>
      <c r="W14" s="28"/>
      <c r="X14" s="28"/>
      <c r="Y14" s="28"/>
      <c r="Z14" s="28"/>
      <c r="AA14" s="28"/>
      <c r="AB14" s="38" t="s">
        <v>27</v>
      </c>
      <c r="AC14" s="19"/>
      <c r="AD14" s="19"/>
      <c r="AE14" s="39"/>
      <c r="AF14" s="39"/>
      <c r="AG14" s="40"/>
      <c r="AH14" s="41" t="str">
        <f>IF(AI14&lt;&gt;"",MAX(#REF!)+1,"")</f>
        <v/>
      </c>
      <c r="AI14" s="18"/>
      <c r="AJ14" s="42"/>
      <c r="AK14" s="43"/>
    </row>
    <row r="15" spans="1:37">
      <c r="A15" s="332"/>
      <c r="B15" s="36"/>
      <c r="C15" s="37"/>
      <c r="D15" s="28"/>
      <c r="E15" s="37"/>
      <c r="F15" s="28"/>
      <c r="G15" s="37"/>
      <c r="H15" s="28"/>
      <c r="I15" s="28"/>
      <c r="J15" s="28"/>
      <c r="K15" s="28"/>
      <c r="L15" s="28"/>
      <c r="M15" s="28"/>
      <c r="N15" s="28"/>
      <c r="O15" s="28"/>
      <c r="P15" s="28"/>
      <c r="Q15" s="28"/>
      <c r="R15" s="28"/>
      <c r="S15" s="28"/>
      <c r="T15" s="28"/>
      <c r="U15" s="28"/>
      <c r="V15" s="28"/>
      <c r="W15" s="28"/>
      <c r="X15" s="28"/>
      <c r="Y15" s="28"/>
      <c r="Z15" s="28"/>
      <c r="AA15" s="28"/>
      <c r="AB15" s="44"/>
      <c r="AC15" s="2"/>
      <c r="AD15" s="45"/>
      <c r="AE15" s="9" t="s">
        <v>28</v>
      </c>
      <c r="AF15" s="39"/>
      <c r="AG15" s="40"/>
      <c r="AH15" s="334">
        <v>34</v>
      </c>
      <c r="AI15" s="335"/>
      <c r="AJ15" s="335"/>
      <c r="AK15" s="336"/>
    </row>
    <row r="16" spans="1:37">
      <c r="A16" s="332"/>
      <c r="B16" s="36"/>
      <c r="C16" s="37"/>
      <c r="D16" s="28"/>
      <c r="E16" s="37"/>
      <c r="F16" s="28"/>
      <c r="G16" s="37"/>
      <c r="H16" s="28"/>
      <c r="I16" s="28"/>
      <c r="J16" s="28"/>
      <c r="K16" s="28"/>
      <c r="L16" s="28"/>
      <c r="M16" s="28"/>
      <c r="N16" s="28"/>
      <c r="O16" s="28"/>
      <c r="P16" s="28"/>
      <c r="Q16" s="28"/>
      <c r="R16" s="28"/>
      <c r="S16" s="28"/>
      <c r="T16" s="28"/>
      <c r="U16" s="28"/>
      <c r="V16" s="28"/>
      <c r="W16" s="28"/>
      <c r="X16" s="28"/>
      <c r="Y16" s="28"/>
      <c r="Z16" s="28"/>
      <c r="AA16" s="28"/>
      <c r="AB16" s="44"/>
      <c r="AC16" s="2"/>
      <c r="AD16" s="45"/>
      <c r="AE16" s="9" t="s">
        <v>29</v>
      </c>
      <c r="AF16" s="39"/>
      <c r="AG16" s="40"/>
      <c r="AH16" s="334">
        <v>0</v>
      </c>
      <c r="AI16" s="335"/>
      <c r="AJ16" s="335"/>
      <c r="AK16" s="336"/>
    </row>
    <row r="17" spans="1:37">
      <c r="A17" s="332"/>
      <c r="B17" s="36"/>
      <c r="C17" s="37"/>
      <c r="D17" s="28"/>
      <c r="E17" s="37"/>
      <c r="F17" s="28"/>
      <c r="G17" s="37"/>
      <c r="H17" s="28"/>
      <c r="I17" s="28"/>
      <c r="J17" s="28"/>
      <c r="K17" s="28"/>
      <c r="L17" s="28"/>
      <c r="M17" s="28"/>
      <c r="N17" s="28"/>
      <c r="O17" s="28"/>
      <c r="P17" s="28"/>
      <c r="Q17" s="28"/>
      <c r="R17" s="28"/>
      <c r="S17" s="28"/>
      <c r="T17" s="28"/>
      <c r="U17" s="28"/>
      <c r="V17" s="28"/>
      <c r="W17" s="28"/>
      <c r="X17" s="28"/>
      <c r="Y17" s="28"/>
      <c r="Z17" s="28"/>
      <c r="AA17" s="28"/>
      <c r="AB17" s="44"/>
      <c r="AC17" s="2"/>
      <c r="AD17" s="45"/>
      <c r="AE17" s="9" t="s">
        <v>30</v>
      </c>
      <c r="AF17" s="39"/>
      <c r="AG17" s="40"/>
      <c r="AH17" s="334">
        <v>5</v>
      </c>
      <c r="AI17" s="335"/>
      <c r="AJ17" s="335"/>
      <c r="AK17" s="336"/>
    </row>
    <row r="18" spans="1:37">
      <c r="A18" s="332"/>
      <c r="B18" s="36"/>
      <c r="C18" s="37"/>
      <c r="D18" s="28"/>
      <c r="E18" s="37"/>
      <c r="F18" s="28"/>
      <c r="G18" s="37"/>
      <c r="H18" s="28"/>
      <c r="I18" s="28"/>
      <c r="J18" s="28"/>
      <c r="K18" s="28"/>
      <c r="L18" s="28"/>
      <c r="M18" s="28"/>
      <c r="N18" s="28"/>
      <c r="O18" s="28"/>
      <c r="P18" s="28"/>
      <c r="Q18" s="28"/>
      <c r="R18" s="28"/>
      <c r="S18" s="28"/>
      <c r="T18" s="28"/>
      <c r="U18" s="28"/>
      <c r="V18" s="28"/>
      <c r="W18" s="28"/>
      <c r="X18" s="28"/>
      <c r="Y18" s="28"/>
      <c r="Z18" s="28"/>
      <c r="AA18" s="28"/>
      <c r="AB18" s="46"/>
      <c r="AC18" s="5"/>
      <c r="AD18" s="22"/>
      <c r="AE18" s="9" t="s">
        <v>31</v>
      </c>
      <c r="AF18" s="8"/>
      <c r="AG18" s="9"/>
      <c r="AH18" s="334">
        <v>27</v>
      </c>
      <c r="AI18" s="335"/>
      <c r="AJ18" s="335"/>
      <c r="AK18" s="336"/>
    </row>
    <row r="19" spans="1:37">
      <c r="A19" s="333"/>
      <c r="B19" s="47"/>
      <c r="C19" s="48"/>
      <c r="D19" s="48"/>
      <c r="E19" s="48"/>
      <c r="F19" s="48"/>
      <c r="G19" s="48"/>
      <c r="H19" s="49"/>
      <c r="I19" s="49"/>
      <c r="J19" s="49"/>
      <c r="K19" s="49"/>
      <c r="L19" s="49"/>
      <c r="M19" s="49"/>
      <c r="N19" s="49"/>
      <c r="O19" s="49"/>
      <c r="P19" s="49"/>
      <c r="Q19" s="49"/>
      <c r="R19" s="49"/>
      <c r="S19" s="49"/>
      <c r="T19" s="49"/>
      <c r="U19" s="49"/>
      <c r="V19" s="49"/>
      <c r="W19" s="49"/>
      <c r="X19" s="49"/>
      <c r="Y19" s="49"/>
      <c r="Z19" s="49"/>
      <c r="AA19" s="49"/>
      <c r="AB19" s="50"/>
      <c r="AC19" s="8"/>
      <c r="AD19" s="8" t="s">
        <v>32</v>
      </c>
      <c r="AE19" s="8"/>
      <c r="AF19" s="8"/>
      <c r="AG19" s="9"/>
      <c r="AH19" s="337">
        <f>SUM(AH15:AK18)</f>
        <v>66</v>
      </c>
      <c r="AI19" s="338"/>
      <c r="AJ19" s="338"/>
      <c r="AK19" s="339"/>
    </row>
    <row r="20" spans="1:37">
      <c r="B20" s="51"/>
      <c r="C20" s="52"/>
      <c r="D20" s="52"/>
      <c r="E20" s="52"/>
      <c r="F20" s="52"/>
      <c r="G20" s="52"/>
      <c r="H20" s="52"/>
      <c r="I20" s="52"/>
      <c r="J20" s="52"/>
      <c r="K20" s="52"/>
      <c r="L20" s="52"/>
      <c r="M20" s="52"/>
      <c r="N20" s="52"/>
      <c r="O20" s="52"/>
      <c r="P20" s="52"/>
      <c r="Q20" s="52"/>
      <c r="R20" s="52"/>
      <c r="S20" s="52"/>
      <c r="T20" s="52"/>
      <c r="U20" s="52"/>
      <c r="V20" s="52"/>
      <c r="W20" s="52"/>
      <c r="X20" s="50" t="s">
        <v>33</v>
      </c>
      <c r="Y20" s="8"/>
      <c r="Z20" s="8"/>
      <c r="AA20" s="9"/>
      <c r="AB20" s="50"/>
      <c r="AC20" s="8"/>
      <c r="AD20" s="8"/>
      <c r="AE20" s="8"/>
      <c r="AF20" s="8"/>
      <c r="AG20" s="9"/>
      <c r="AH20" s="53" t="s">
        <v>34</v>
      </c>
      <c r="AI20" s="18"/>
      <c r="AJ20" s="42"/>
      <c r="AK20" s="43"/>
    </row>
  </sheetData>
  <mergeCells count="40">
    <mergeCell ref="A13:A19"/>
    <mergeCell ref="AH15:AK15"/>
    <mergeCell ref="AH16:AK16"/>
    <mergeCell ref="AH17:AK17"/>
    <mergeCell ref="AH18:AK18"/>
    <mergeCell ref="AH19:AK19"/>
    <mergeCell ref="A9:D10"/>
    <mergeCell ref="E9:L10"/>
    <mergeCell ref="M9:R10"/>
    <mergeCell ref="S9:AG10"/>
    <mergeCell ref="A11:D11"/>
    <mergeCell ref="E11:R11"/>
    <mergeCell ref="S11:X11"/>
    <mergeCell ref="Y11:AA12"/>
    <mergeCell ref="A12:D12"/>
    <mergeCell ref="E12:R12"/>
    <mergeCell ref="S12:X12"/>
    <mergeCell ref="A6:L6"/>
    <mergeCell ref="M6:R6"/>
    <mergeCell ref="S6:X6"/>
    <mergeCell ref="Y6:AA8"/>
    <mergeCell ref="AB6:AG8"/>
    <mergeCell ref="A7:L8"/>
    <mergeCell ref="M7:R8"/>
    <mergeCell ref="S7:X8"/>
    <mergeCell ref="A1:K4"/>
    <mergeCell ref="M1:W1"/>
    <mergeCell ref="Y1:AA1"/>
    <mergeCell ref="AB1:AD1"/>
    <mergeCell ref="AE1:AG1"/>
    <mergeCell ref="M2:W4"/>
    <mergeCell ref="Y2:AA2"/>
    <mergeCell ref="AB2:AD2"/>
    <mergeCell ref="AE2:AG2"/>
    <mergeCell ref="Y3:AA3"/>
    <mergeCell ref="AB3:AD3"/>
    <mergeCell ref="AE3:AG3"/>
    <mergeCell ref="Y4:AA4"/>
    <mergeCell ref="AB4:AD4"/>
    <mergeCell ref="AE4:AG4"/>
  </mergeCells>
  <phoneticPr fontId="1" type="noConversion"/>
  <pageMargins left="0.70866141732283472" right="0.70866141732283472" top="0.74803149606299213" bottom="0.74803149606299213" header="0.31496062992125984" footer="0.31496062992125984"/>
  <pageSetup paperSize="9" scale="78" fitToHeight="0" orientation="portrait" r:id="rId1"/>
  <rowBreaks count="1" manualBreakCount="1">
    <brk id="12" max="36"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2EAE92-C49B-4BF0-9290-5AE9B61A3EEE}">
  <sheetPr>
    <pageSetUpPr fitToPage="1"/>
  </sheetPr>
  <dimension ref="A1:AD64"/>
  <sheetViews>
    <sheetView tabSelected="1" topLeftCell="A26" zoomScaleNormal="100" zoomScaleSheetLayoutView="85" workbookViewId="0">
      <pane ySplit="2" topLeftCell="A28" activePane="bottomLeft" state="frozen"/>
      <selection activeCell="I166" sqref="I166"/>
      <selection pane="bottomLeft" activeCell="E32" sqref="E32"/>
    </sheetView>
  </sheetViews>
  <sheetFormatPr defaultRowHeight="13.5"/>
  <cols>
    <col min="1" max="1" width="10.125" style="55" bestFit="1" customWidth="1"/>
    <col min="2" max="3" width="10.125" style="55" customWidth="1"/>
    <col min="4" max="4" width="8.375" style="55" bestFit="1" customWidth="1"/>
    <col min="5" max="5" width="17.375" style="55" customWidth="1"/>
    <col min="6" max="6" width="8.375" style="55" bestFit="1" customWidth="1"/>
    <col min="7" max="7" width="14" style="55" bestFit="1" customWidth="1"/>
    <col min="8" max="8" width="22" style="55" bestFit="1" customWidth="1"/>
    <col min="9" max="9" width="12.125" style="55" bestFit="1" customWidth="1"/>
    <col min="10" max="10" width="11.625" style="55" customWidth="1"/>
    <col min="11" max="11" width="7.125" style="55" bestFit="1" customWidth="1"/>
    <col min="12" max="12" width="12.125" style="55" bestFit="1" customWidth="1"/>
    <col min="13" max="13" width="9" style="55"/>
    <col min="14" max="14" width="7.125" style="55" bestFit="1" customWidth="1"/>
    <col min="15" max="15" width="17" style="55" customWidth="1"/>
    <col min="16" max="16" width="41" style="55" customWidth="1"/>
    <col min="17" max="17" width="9.375" style="55" customWidth="1"/>
    <col min="18" max="18" width="23.125" style="55" customWidth="1"/>
    <col min="19" max="19" width="55.125" style="55" bestFit="1" customWidth="1"/>
    <col min="20" max="20" width="29.125" style="55" customWidth="1"/>
    <col min="21" max="21" width="12.875" style="55" bestFit="1" customWidth="1"/>
    <col min="22" max="22" width="12.125" style="55" bestFit="1" customWidth="1"/>
    <col min="23" max="23" width="12.375" style="55" bestFit="1" customWidth="1"/>
    <col min="24" max="24" width="27.875" style="55" bestFit="1" customWidth="1"/>
    <col min="25" max="25" width="9.875" style="55" customWidth="1"/>
    <col min="26" max="26" width="7.125" style="55" bestFit="1" customWidth="1"/>
    <col min="27" max="27" width="14.875" style="55" customWidth="1"/>
    <col min="28" max="28" width="16.125" style="55" customWidth="1"/>
    <col min="29" max="29" width="12.125" style="55" bestFit="1" customWidth="1"/>
    <col min="30" max="30" width="7.125" style="55" bestFit="1" customWidth="1"/>
    <col min="31" max="258" width="9" style="55"/>
    <col min="259" max="259" width="10.125" style="55" bestFit="1" customWidth="1"/>
    <col min="260" max="261" width="10.125" style="55" customWidth="1"/>
    <col min="262" max="262" width="8.375" style="55" bestFit="1" customWidth="1"/>
    <col min="263" max="263" width="14" style="55" bestFit="1" customWidth="1"/>
    <col min="264" max="264" width="11.625" style="55" bestFit="1" customWidth="1"/>
    <col min="265" max="265" width="11.5" style="55" bestFit="1" customWidth="1"/>
    <col min="266" max="266" width="11.625" style="55" customWidth="1"/>
    <col min="267" max="268" width="7.125" style="55" bestFit="1" customWidth="1"/>
    <col min="269" max="269" width="9" style="55"/>
    <col min="270" max="270" width="7.125" style="55" bestFit="1" customWidth="1"/>
    <col min="271" max="271" width="10" style="55" customWidth="1"/>
    <col min="272" max="272" width="41" style="55" customWidth="1"/>
    <col min="273" max="273" width="9.375" style="55" customWidth="1"/>
    <col min="274" max="274" width="9.875" style="55" customWidth="1"/>
    <col min="275" max="275" width="33" style="55" customWidth="1"/>
    <col min="276" max="276" width="11.125" style="55" customWidth="1"/>
    <col min="277" max="277" width="12.875" style="55" bestFit="1" customWidth="1"/>
    <col min="278" max="278" width="11" style="55" bestFit="1" customWidth="1"/>
    <col min="279" max="279" width="12.375" style="55" bestFit="1" customWidth="1"/>
    <col min="280" max="280" width="10.125" style="55" bestFit="1" customWidth="1"/>
    <col min="281" max="281" width="9.875" style="55" customWidth="1"/>
    <col min="282" max="282" width="7.125" style="55" bestFit="1" customWidth="1"/>
    <col min="283" max="283" width="14.875" style="55" customWidth="1"/>
    <col min="284" max="284" width="16.125" style="55" customWidth="1"/>
    <col min="285" max="285" width="11" style="55" bestFit="1" customWidth="1"/>
    <col min="286" max="286" width="7.125" style="55" bestFit="1" customWidth="1"/>
    <col min="287" max="514" width="9" style="55"/>
    <col min="515" max="515" width="10.125" style="55" bestFit="1" customWidth="1"/>
    <col min="516" max="517" width="10.125" style="55" customWidth="1"/>
    <col min="518" max="518" width="8.375" style="55" bestFit="1" customWidth="1"/>
    <col min="519" max="519" width="14" style="55" bestFit="1" customWidth="1"/>
    <col min="520" max="520" width="11.625" style="55" bestFit="1" customWidth="1"/>
    <col min="521" max="521" width="11.5" style="55" bestFit="1" customWidth="1"/>
    <col min="522" max="522" width="11.625" style="55" customWidth="1"/>
    <col min="523" max="524" width="7.125" style="55" bestFit="1" customWidth="1"/>
    <col min="525" max="525" width="9" style="55"/>
    <col min="526" max="526" width="7.125" style="55" bestFit="1" customWidth="1"/>
    <col min="527" max="527" width="10" style="55" customWidth="1"/>
    <col min="528" max="528" width="41" style="55" customWidth="1"/>
    <col min="529" max="529" width="9.375" style="55" customWidth="1"/>
    <col min="530" max="530" width="9.875" style="55" customWidth="1"/>
    <col min="531" max="531" width="33" style="55" customWidth="1"/>
    <col min="532" max="532" width="11.125" style="55" customWidth="1"/>
    <col min="533" max="533" width="12.875" style="55" bestFit="1" customWidth="1"/>
    <col min="534" max="534" width="11" style="55" bestFit="1" customWidth="1"/>
    <col min="535" max="535" width="12.375" style="55" bestFit="1" customWidth="1"/>
    <col min="536" max="536" width="10.125" style="55" bestFit="1" customWidth="1"/>
    <col min="537" max="537" width="9.875" style="55" customWidth="1"/>
    <col min="538" max="538" width="7.125" style="55" bestFit="1" customWidth="1"/>
    <col min="539" max="539" width="14.875" style="55" customWidth="1"/>
    <col min="540" max="540" width="16.125" style="55" customWidth="1"/>
    <col min="541" max="541" width="11" style="55" bestFit="1" customWidth="1"/>
    <col min="542" max="542" width="7.125" style="55" bestFit="1" customWidth="1"/>
    <col min="543" max="770" width="9" style="55"/>
    <col min="771" max="771" width="10.125" style="55" bestFit="1" customWidth="1"/>
    <col min="772" max="773" width="10.125" style="55" customWidth="1"/>
    <col min="774" max="774" width="8.375" style="55" bestFit="1" customWidth="1"/>
    <col min="775" max="775" width="14" style="55" bestFit="1" customWidth="1"/>
    <col min="776" max="776" width="11.625" style="55" bestFit="1" customWidth="1"/>
    <col min="777" max="777" width="11.5" style="55" bestFit="1" customWidth="1"/>
    <col min="778" max="778" width="11.625" style="55" customWidth="1"/>
    <col min="779" max="780" width="7.125" style="55" bestFit="1" customWidth="1"/>
    <col min="781" max="781" width="9" style="55"/>
    <col min="782" max="782" width="7.125" style="55" bestFit="1" customWidth="1"/>
    <col min="783" max="783" width="10" style="55" customWidth="1"/>
    <col min="784" max="784" width="41" style="55" customWidth="1"/>
    <col min="785" max="785" width="9.375" style="55" customWidth="1"/>
    <col min="786" max="786" width="9.875" style="55" customWidth="1"/>
    <col min="787" max="787" width="33" style="55" customWidth="1"/>
    <col min="788" max="788" width="11.125" style="55" customWidth="1"/>
    <col min="789" max="789" width="12.875" style="55" bestFit="1" customWidth="1"/>
    <col min="790" max="790" width="11" style="55" bestFit="1" customWidth="1"/>
    <col min="791" max="791" width="12.375" style="55" bestFit="1" customWidth="1"/>
    <col min="792" max="792" width="10.125" style="55" bestFit="1" customWidth="1"/>
    <col min="793" max="793" width="9.875" style="55" customWidth="1"/>
    <col min="794" max="794" width="7.125" style="55" bestFit="1" customWidth="1"/>
    <col min="795" max="795" width="14.875" style="55" customWidth="1"/>
    <col min="796" max="796" width="16.125" style="55" customWidth="1"/>
    <col min="797" max="797" width="11" style="55" bestFit="1" customWidth="1"/>
    <col min="798" max="798" width="7.125" style="55" bestFit="1" customWidth="1"/>
    <col min="799" max="1026" width="9" style="55"/>
    <col min="1027" max="1027" width="10.125" style="55" bestFit="1" customWidth="1"/>
    <col min="1028" max="1029" width="10.125" style="55" customWidth="1"/>
    <col min="1030" max="1030" width="8.375" style="55" bestFit="1" customWidth="1"/>
    <col min="1031" max="1031" width="14" style="55" bestFit="1" customWidth="1"/>
    <col min="1032" max="1032" width="11.625" style="55" bestFit="1" customWidth="1"/>
    <col min="1033" max="1033" width="11.5" style="55" bestFit="1" customWidth="1"/>
    <col min="1034" max="1034" width="11.625" style="55" customWidth="1"/>
    <col min="1035" max="1036" width="7.125" style="55" bestFit="1" customWidth="1"/>
    <col min="1037" max="1037" width="9" style="55"/>
    <col min="1038" max="1038" width="7.125" style="55" bestFit="1" customWidth="1"/>
    <col min="1039" max="1039" width="10" style="55" customWidth="1"/>
    <col min="1040" max="1040" width="41" style="55" customWidth="1"/>
    <col min="1041" max="1041" width="9.375" style="55" customWidth="1"/>
    <col min="1042" max="1042" width="9.875" style="55" customWidth="1"/>
    <col min="1043" max="1043" width="33" style="55" customWidth="1"/>
    <col min="1044" max="1044" width="11.125" style="55" customWidth="1"/>
    <col min="1045" max="1045" width="12.875" style="55" bestFit="1" customWidth="1"/>
    <col min="1046" max="1046" width="11" style="55" bestFit="1" customWidth="1"/>
    <col min="1047" max="1047" width="12.375" style="55" bestFit="1" customWidth="1"/>
    <col min="1048" max="1048" width="10.125" style="55" bestFit="1" customWidth="1"/>
    <col min="1049" max="1049" width="9.875" style="55" customWidth="1"/>
    <col min="1050" max="1050" width="7.125" style="55" bestFit="1" customWidth="1"/>
    <col min="1051" max="1051" width="14.875" style="55" customWidth="1"/>
    <col min="1052" max="1052" width="16.125" style="55" customWidth="1"/>
    <col min="1053" max="1053" width="11" style="55" bestFit="1" customWidth="1"/>
    <col min="1054" max="1054" width="7.125" style="55" bestFit="1" customWidth="1"/>
    <col min="1055" max="1282" width="9" style="55"/>
    <col min="1283" max="1283" width="10.125" style="55" bestFit="1" customWidth="1"/>
    <col min="1284" max="1285" width="10.125" style="55" customWidth="1"/>
    <col min="1286" max="1286" width="8.375" style="55" bestFit="1" customWidth="1"/>
    <col min="1287" max="1287" width="14" style="55" bestFit="1" customWidth="1"/>
    <col min="1288" max="1288" width="11.625" style="55" bestFit="1" customWidth="1"/>
    <col min="1289" max="1289" width="11.5" style="55" bestFit="1" customWidth="1"/>
    <col min="1290" max="1290" width="11.625" style="55" customWidth="1"/>
    <col min="1291" max="1292" width="7.125" style="55" bestFit="1" customWidth="1"/>
    <col min="1293" max="1293" width="9" style="55"/>
    <col min="1294" max="1294" width="7.125" style="55" bestFit="1" customWidth="1"/>
    <col min="1295" max="1295" width="10" style="55" customWidth="1"/>
    <col min="1296" max="1296" width="41" style="55" customWidth="1"/>
    <col min="1297" max="1297" width="9.375" style="55" customWidth="1"/>
    <col min="1298" max="1298" width="9.875" style="55" customWidth="1"/>
    <col min="1299" max="1299" width="33" style="55" customWidth="1"/>
    <col min="1300" max="1300" width="11.125" style="55" customWidth="1"/>
    <col min="1301" max="1301" width="12.875" style="55" bestFit="1" customWidth="1"/>
    <col min="1302" max="1302" width="11" style="55" bestFit="1" customWidth="1"/>
    <col min="1303" max="1303" width="12.375" style="55" bestFit="1" customWidth="1"/>
    <col min="1304" max="1304" width="10.125" style="55" bestFit="1" customWidth="1"/>
    <col min="1305" max="1305" width="9.875" style="55" customWidth="1"/>
    <col min="1306" max="1306" width="7.125" style="55" bestFit="1" customWidth="1"/>
    <col min="1307" max="1307" width="14.875" style="55" customWidth="1"/>
    <col min="1308" max="1308" width="16.125" style="55" customWidth="1"/>
    <col min="1309" max="1309" width="11" style="55" bestFit="1" customWidth="1"/>
    <col min="1310" max="1310" width="7.125" style="55" bestFit="1" customWidth="1"/>
    <col min="1311" max="1538" width="9" style="55"/>
    <col min="1539" max="1539" width="10.125" style="55" bestFit="1" customWidth="1"/>
    <col min="1540" max="1541" width="10.125" style="55" customWidth="1"/>
    <col min="1542" max="1542" width="8.375" style="55" bestFit="1" customWidth="1"/>
    <col min="1543" max="1543" width="14" style="55" bestFit="1" customWidth="1"/>
    <col min="1544" max="1544" width="11.625" style="55" bestFit="1" customWidth="1"/>
    <col min="1545" max="1545" width="11.5" style="55" bestFit="1" customWidth="1"/>
    <col min="1546" max="1546" width="11.625" style="55" customWidth="1"/>
    <col min="1547" max="1548" width="7.125" style="55" bestFit="1" customWidth="1"/>
    <col min="1549" max="1549" width="9" style="55"/>
    <col min="1550" max="1550" width="7.125" style="55" bestFit="1" customWidth="1"/>
    <col min="1551" max="1551" width="10" style="55" customWidth="1"/>
    <col min="1552" max="1552" width="41" style="55" customWidth="1"/>
    <col min="1553" max="1553" width="9.375" style="55" customWidth="1"/>
    <col min="1554" max="1554" width="9.875" style="55" customWidth="1"/>
    <col min="1555" max="1555" width="33" style="55" customWidth="1"/>
    <col min="1556" max="1556" width="11.125" style="55" customWidth="1"/>
    <col min="1557" max="1557" width="12.875" style="55" bestFit="1" customWidth="1"/>
    <col min="1558" max="1558" width="11" style="55" bestFit="1" customWidth="1"/>
    <col min="1559" max="1559" width="12.375" style="55" bestFit="1" customWidth="1"/>
    <col min="1560" max="1560" width="10.125" style="55" bestFit="1" customWidth="1"/>
    <col min="1561" max="1561" width="9.875" style="55" customWidth="1"/>
    <col min="1562" max="1562" width="7.125" style="55" bestFit="1" customWidth="1"/>
    <col min="1563" max="1563" width="14.875" style="55" customWidth="1"/>
    <col min="1564" max="1564" width="16.125" style="55" customWidth="1"/>
    <col min="1565" max="1565" width="11" style="55" bestFit="1" customWidth="1"/>
    <col min="1566" max="1566" width="7.125" style="55" bestFit="1" customWidth="1"/>
    <col min="1567" max="1794" width="9" style="55"/>
    <col min="1795" max="1795" width="10.125" style="55" bestFit="1" customWidth="1"/>
    <col min="1796" max="1797" width="10.125" style="55" customWidth="1"/>
    <col min="1798" max="1798" width="8.375" style="55" bestFit="1" customWidth="1"/>
    <col min="1799" max="1799" width="14" style="55" bestFit="1" customWidth="1"/>
    <col min="1800" max="1800" width="11.625" style="55" bestFit="1" customWidth="1"/>
    <col min="1801" max="1801" width="11.5" style="55" bestFit="1" customWidth="1"/>
    <col min="1802" max="1802" width="11.625" style="55" customWidth="1"/>
    <col min="1803" max="1804" width="7.125" style="55" bestFit="1" customWidth="1"/>
    <col min="1805" max="1805" width="9" style="55"/>
    <col min="1806" max="1806" width="7.125" style="55" bestFit="1" customWidth="1"/>
    <col min="1807" max="1807" width="10" style="55" customWidth="1"/>
    <col min="1808" max="1808" width="41" style="55" customWidth="1"/>
    <col min="1809" max="1809" width="9.375" style="55" customWidth="1"/>
    <col min="1810" max="1810" width="9.875" style="55" customWidth="1"/>
    <col min="1811" max="1811" width="33" style="55" customWidth="1"/>
    <col min="1812" max="1812" width="11.125" style="55" customWidth="1"/>
    <col min="1813" max="1813" width="12.875" style="55" bestFit="1" customWidth="1"/>
    <col min="1814" max="1814" width="11" style="55" bestFit="1" customWidth="1"/>
    <col min="1815" max="1815" width="12.375" style="55" bestFit="1" customWidth="1"/>
    <col min="1816" max="1816" width="10.125" style="55" bestFit="1" customWidth="1"/>
    <col min="1817" max="1817" width="9.875" style="55" customWidth="1"/>
    <col min="1818" max="1818" width="7.125" style="55" bestFit="1" customWidth="1"/>
    <col min="1819" max="1819" width="14.875" style="55" customWidth="1"/>
    <col min="1820" max="1820" width="16.125" style="55" customWidth="1"/>
    <col min="1821" max="1821" width="11" style="55" bestFit="1" customWidth="1"/>
    <col min="1822" max="1822" width="7.125" style="55" bestFit="1" customWidth="1"/>
    <col min="1823" max="2050" width="9" style="55"/>
    <col min="2051" max="2051" width="10.125" style="55" bestFit="1" customWidth="1"/>
    <col min="2052" max="2053" width="10.125" style="55" customWidth="1"/>
    <col min="2054" max="2054" width="8.375" style="55" bestFit="1" customWidth="1"/>
    <col min="2055" max="2055" width="14" style="55" bestFit="1" customWidth="1"/>
    <col min="2056" max="2056" width="11.625" style="55" bestFit="1" customWidth="1"/>
    <col min="2057" max="2057" width="11.5" style="55" bestFit="1" customWidth="1"/>
    <col min="2058" max="2058" width="11.625" style="55" customWidth="1"/>
    <col min="2059" max="2060" width="7.125" style="55" bestFit="1" customWidth="1"/>
    <col min="2061" max="2061" width="9" style="55"/>
    <col min="2062" max="2062" width="7.125" style="55" bestFit="1" customWidth="1"/>
    <col min="2063" max="2063" width="10" style="55" customWidth="1"/>
    <col min="2064" max="2064" width="41" style="55" customWidth="1"/>
    <col min="2065" max="2065" width="9.375" style="55" customWidth="1"/>
    <col min="2066" max="2066" width="9.875" style="55" customWidth="1"/>
    <col min="2067" max="2067" width="33" style="55" customWidth="1"/>
    <col min="2068" max="2068" width="11.125" style="55" customWidth="1"/>
    <col min="2069" max="2069" width="12.875" style="55" bestFit="1" customWidth="1"/>
    <col min="2070" max="2070" width="11" style="55" bestFit="1" customWidth="1"/>
    <col min="2071" max="2071" width="12.375" style="55" bestFit="1" customWidth="1"/>
    <col min="2072" max="2072" width="10.125" style="55" bestFit="1" customWidth="1"/>
    <col min="2073" max="2073" width="9.875" style="55" customWidth="1"/>
    <col min="2074" max="2074" width="7.125" style="55" bestFit="1" customWidth="1"/>
    <col min="2075" max="2075" width="14.875" style="55" customWidth="1"/>
    <col min="2076" max="2076" width="16.125" style="55" customWidth="1"/>
    <col min="2077" max="2077" width="11" style="55" bestFit="1" customWidth="1"/>
    <col min="2078" max="2078" width="7.125" style="55" bestFit="1" customWidth="1"/>
    <col min="2079" max="2306" width="9" style="55"/>
    <col min="2307" max="2307" width="10.125" style="55" bestFit="1" customWidth="1"/>
    <col min="2308" max="2309" width="10.125" style="55" customWidth="1"/>
    <col min="2310" max="2310" width="8.375" style="55" bestFit="1" customWidth="1"/>
    <col min="2311" max="2311" width="14" style="55" bestFit="1" customWidth="1"/>
    <col min="2312" max="2312" width="11.625" style="55" bestFit="1" customWidth="1"/>
    <col min="2313" max="2313" width="11.5" style="55" bestFit="1" customWidth="1"/>
    <col min="2314" max="2314" width="11.625" style="55" customWidth="1"/>
    <col min="2315" max="2316" width="7.125" style="55" bestFit="1" customWidth="1"/>
    <col min="2317" max="2317" width="9" style="55"/>
    <col min="2318" max="2318" width="7.125" style="55" bestFit="1" customWidth="1"/>
    <col min="2319" max="2319" width="10" style="55" customWidth="1"/>
    <col min="2320" max="2320" width="41" style="55" customWidth="1"/>
    <col min="2321" max="2321" width="9.375" style="55" customWidth="1"/>
    <col min="2322" max="2322" width="9.875" style="55" customWidth="1"/>
    <col min="2323" max="2323" width="33" style="55" customWidth="1"/>
    <col min="2324" max="2324" width="11.125" style="55" customWidth="1"/>
    <col min="2325" max="2325" width="12.875" style="55" bestFit="1" customWidth="1"/>
    <col min="2326" max="2326" width="11" style="55" bestFit="1" customWidth="1"/>
    <col min="2327" max="2327" width="12.375" style="55" bestFit="1" customWidth="1"/>
    <col min="2328" max="2328" width="10.125" style="55" bestFit="1" customWidth="1"/>
    <col min="2329" max="2329" width="9.875" style="55" customWidth="1"/>
    <col min="2330" max="2330" width="7.125" style="55" bestFit="1" customWidth="1"/>
    <col min="2331" max="2331" width="14.875" style="55" customWidth="1"/>
    <col min="2332" max="2332" width="16.125" style="55" customWidth="1"/>
    <col min="2333" max="2333" width="11" style="55" bestFit="1" customWidth="1"/>
    <col min="2334" max="2334" width="7.125" style="55" bestFit="1" customWidth="1"/>
    <col min="2335" max="2562" width="9" style="55"/>
    <col min="2563" max="2563" width="10.125" style="55" bestFit="1" customWidth="1"/>
    <col min="2564" max="2565" width="10.125" style="55" customWidth="1"/>
    <col min="2566" max="2566" width="8.375" style="55" bestFit="1" customWidth="1"/>
    <col min="2567" max="2567" width="14" style="55" bestFit="1" customWidth="1"/>
    <col min="2568" max="2568" width="11.625" style="55" bestFit="1" customWidth="1"/>
    <col min="2569" max="2569" width="11.5" style="55" bestFit="1" customWidth="1"/>
    <col min="2570" max="2570" width="11.625" style="55" customWidth="1"/>
    <col min="2571" max="2572" width="7.125" style="55" bestFit="1" customWidth="1"/>
    <col min="2573" max="2573" width="9" style="55"/>
    <col min="2574" max="2574" width="7.125" style="55" bestFit="1" customWidth="1"/>
    <col min="2575" max="2575" width="10" style="55" customWidth="1"/>
    <col min="2576" max="2576" width="41" style="55" customWidth="1"/>
    <col min="2577" max="2577" width="9.375" style="55" customWidth="1"/>
    <col min="2578" max="2578" width="9.875" style="55" customWidth="1"/>
    <col min="2579" max="2579" width="33" style="55" customWidth="1"/>
    <col min="2580" max="2580" width="11.125" style="55" customWidth="1"/>
    <col min="2581" max="2581" width="12.875" style="55" bestFit="1" customWidth="1"/>
    <col min="2582" max="2582" width="11" style="55" bestFit="1" customWidth="1"/>
    <col min="2583" max="2583" width="12.375" style="55" bestFit="1" customWidth="1"/>
    <col min="2584" max="2584" width="10.125" style="55" bestFit="1" customWidth="1"/>
    <col min="2585" max="2585" width="9.875" style="55" customWidth="1"/>
    <col min="2586" max="2586" width="7.125" style="55" bestFit="1" customWidth="1"/>
    <col min="2587" max="2587" width="14.875" style="55" customWidth="1"/>
    <col min="2588" max="2588" width="16.125" style="55" customWidth="1"/>
    <col min="2589" max="2589" width="11" style="55" bestFit="1" customWidth="1"/>
    <col min="2590" max="2590" width="7.125" style="55" bestFit="1" customWidth="1"/>
    <col min="2591" max="2818" width="9" style="55"/>
    <col min="2819" max="2819" width="10.125" style="55" bestFit="1" customWidth="1"/>
    <col min="2820" max="2821" width="10.125" style="55" customWidth="1"/>
    <col min="2822" max="2822" width="8.375" style="55" bestFit="1" customWidth="1"/>
    <col min="2823" max="2823" width="14" style="55" bestFit="1" customWidth="1"/>
    <col min="2824" max="2824" width="11.625" style="55" bestFit="1" customWidth="1"/>
    <col min="2825" max="2825" width="11.5" style="55" bestFit="1" customWidth="1"/>
    <col min="2826" max="2826" width="11.625" style="55" customWidth="1"/>
    <col min="2827" max="2828" width="7.125" style="55" bestFit="1" customWidth="1"/>
    <col min="2829" max="2829" width="9" style="55"/>
    <col min="2830" max="2830" width="7.125" style="55" bestFit="1" customWidth="1"/>
    <col min="2831" max="2831" width="10" style="55" customWidth="1"/>
    <col min="2832" max="2832" width="41" style="55" customWidth="1"/>
    <col min="2833" max="2833" width="9.375" style="55" customWidth="1"/>
    <col min="2834" max="2834" width="9.875" style="55" customWidth="1"/>
    <col min="2835" max="2835" width="33" style="55" customWidth="1"/>
    <col min="2836" max="2836" width="11.125" style="55" customWidth="1"/>
    <col min="2837" max="2837" width="12.875" style="55" bestFit="1" customWidth="1"/>
    <col min="2838" max="2838" width="11" style="55" bestFit="1" customWidth="1"/>
    <col min="2839" max="2839" width="12.375" style="55" bestFit="1" customWidth="1"/>
    <col min="2840" max="2840" width="10.125" style="55" bestFit="1" customWidth="1"/>
    <col min="2841" max="2841" width="9.875" style="55" customWidth="1"/>
    <col min="2842" max="2842" width="7.125" style="55" bestFit="1" customWidth="1"/>
    <col min="2843" max="2843" width="14.875" style="55" customWidth="1"/>
    <col min="2844" max="2844" width="16.125" style="55" customWidth="1"/>
    <col min="2845" max="2845" width="11" style="55" bestFit="1" customWidth="1"/>
    <col min="2846" max="2846" width="7.125" style="55" bestFit="1" customWidth="1"/>
    <col min="2847" max="3074" width="9" style="55"/>
    <col min="3075" max="3075" width="10.125" style="55" bestFit="1" customWidth="1"/>
    <col min="3076" max="3077" width="10.125" style="55" customWidth="1"/>
    <col min="3078" max="3078" width="8.375" style="55" bestFit="1" customWidth="1"/>
    <col min="3079" max="3079" width="14" style="55" bestFit="1" customWidth="1"/>
    <col min="3080" max="3080" width="11.625" style="55" bestFit="1" customWidth="1"/>
    <col min="3081" max="3081" width="11.5" style="55" bestFit="1" customWidth="1"/>
    <col min="3082" max="3082" width="11.625" style="55" customWidth="1"/>
    <col min="3083" max="3084" width="7.125" style="55" bestFit="1" customWidth="1"/>
    <col min="3085" max="3085" width="9" style="55"/>
    <col min="3086" max="3086" width="7.125" style="55" bestFit="1" customWidth="1"/>
    <col min="3087" max="3087" width="10" style="55" customWidth="1"/>
    <col min="3088" max="3088" width="41" style="55" customWidth="1"/>
    <col min="3089" max="3089" width="9.375" style="55" customWidth="1"/>
    <col min="3090" max="3090" width="9.875" style="55" customWidth="1"/>
    <col min="3091" max="3091" width="33" style="55" customWidth="1"/>
    <col min="3092" max="3092" width="11.125" style="55" customWidth="1"/>
    <col min="3093" max="3093" width="12.875" style="55" bestFit="1" customWidth="1"/>
    <col min="3094" max="3094" width="11" style="55" bestFit="1" customWidth="1"/>
    <col min="3095" max="3095" width="12.375" style="55" bestFit="1" customWidth="1"/>
    <col min="3096" max="3096" width="10.125" style="55" bestFit="1" customWidth="1"/>
    <col min="3097" max="3097" width="9.875" style="55" customWidth="1"/>
    <col min="3098" max="3098" width="7.125" style="55" bestFit="1" customWidth="1"/>
    <col min="3099" max="3099" width="14.875" style="55" customWidth="1"/>
    <col min="3100" max="3100" width="16.125" style="55" customWidth="1"/>
    <col min="3101" max="3101" width="11" style="55" bestFit="1" customWidth="1"/>
    <col min="3102" max="3102" width="7.125" style="55" bestFit="1" customWidth="1"/>
    <col min="3103" max="3330" width="9" style="55"/>
    <col min="3331" max="3331" width="10.125" style="55" bestFit="1" customWidth="1"/>
    <col min="3332" max="3333" width="10.125" style="55" customWidth="1"/>
    <col min="3334" max="3334" width="8.375" style="55" bestFit="1" customWidth="1"/>
    <col min="3335" max="3335" width="14" style="55" bestFit="1" customWidth="1"/>
    <col min="3336" max="3336" width="11.625" style="55" bestFit="1" customWidth="1"/>
    <col min="3337" max="3337" width="11.5" style="55" bestFit="1" customWidth="1"/>
    <col min="3338" max="3338" width="11.625" style="55" customWidth="1"/>
    <col min="3339" max="3340" width="7.125" style="55" bestFit="1" customWidth="1"/>
    <col min="3341" max="3341" width="9" style="55"/>
    <col min="3342" max="3342" width="7.125" style="55" bestFit="1" customWidth="1"/>
    <col min="3343" max="3343" width="10" style="55" customWidth="1"/>
    <col min="3344" max="3344" width="41" style="55" customWidth="1"/>
    <col min="3345" max="3345" width="9.375" style="55" customWidth="1"/>
    <col min="3346" max="3346" width="9.875" style="55" customWidth="1"/>
    <col min="3347" max="3347" width="33" style="55" customWidth="1"/>
    <col min="3348" max="3348" width="11.125" style="55" customWidth="1"/>
    <col min="3349" max="3349" width="12.875" style="55" bestFit="1" customWidth="1"/>
    <col min="3350" max="3350" width="11" style="55" bestFit="1" customWidth="1"/>
    <col min="3351" max="3351" width="12.375" style="55" bestFit="1" customWidth="1"/>
    <col min="3352" max="3352" width="10.125" style="55" bestFit="1" customWidth="1"/>
    <col min="3353" max="3353" width="9.875" style="55" customWidth="1"/>
    <col min="3354" max="3354" width="7.125" style="55" bestFit="1" customWidth="1"/>
    <col min="3355" max="3355" width="14.875" style="55" customWidth="1"/>
    <col min="3356" max="3356" width="16.125" style="55" customWidth="1"/>
    <col min="3357" max="3357" width="11" style="55" bestFit="1" customWidth="1"/>
    <col min="3358" max="3358" width="7.125" style="55" bestFit="1" customWidth="1"/>
    <col min="3359" max="3586" width="9" style="55"/>
    <col min="3587" max="3587" width="10.125" style="55" bestFit="1" customWidth="1"/>
    <col min="3588" max="3589" width="10.125" style="55" customWidth="1"/>
    <col min="3590" max="3590" width="8.375" style="55" bestFit="1" customWidth="1"/>
    <col min="3591" max="3591" width="14" style="55" bestFit="1" customWidth="1"/>
    <col min="3592" max="3592" width="11.625" style="55" bestFit="1" customWidth="1"/>
    <col min="3593" max="3593" width="11.5" style="55" bestFit="1" customWidth="1"/>
    <col min="3594" max="3594" width="11.625" style="55" customWidth="1"/>
    <col min="3595" max="3596" width="7.125" style="55" bestFit="1" customWidth="1"/>
    <col min="3597" max="3597" width="9" style="55"/>
    <col min="3598" max="3598" width="7.125" style="55" bestFit="1" customWidth="1"/>
    <col min="3599" max="3599" width="10" style="55" customWidth="1"/>
    <col min="3600" max="3600" width="41" style="55" customWidth="1"/>
    <col min="3601" max="3601" width="9.375" style="55" customWidth="1"/>
    <col min="3602" max="3602" width="9.875" style="55" customWidth="1"/>
    <col min="3603" max="3603" width="33" style="55" customWidth="1"/>
    <col min="3604" max="3604" width="11.125" style="55" customWidth="1"/>
    <col min="3605" max="3605" width="12.875" style="55" bestFit="1" customWidth="1"/>
    <col min="3606" max="3606" width="11" style="55" bestFit="1" customWidth="1"/>
    <col min="3607" max="3607" width="12.375" style="55" bestFit="1" customWidth="1"/>
    <col min="3608" max="3608" width="10.125" style="55" bestFit="1" customWidth="1"/>
    <col min="3609" max="3609" width="9.875" style="55" customWidth="1"/>
    <col min="3610" max="3610" width="7.125" style="55" bestFit="1" customWidth="1"/>
    <col min="3611" max="3611" width="14.875" style="55" customWidth="1"/>
    <col min="3612" max="3612" width="16.125" style="55" customWidth="1"/>
    <col min="3613" max="3613" width="11" style="55" bestFit="1" customWidth="1"/>
    <col min="3614" max="3614" width="7.125" style="55" bestFit="1" customWidth="1"/>
    <col min="3615" max="3842" width="9" style="55"/>
    <col min="3843" max="3843" width="10.125" style="55" bestFit="1" customWidth="1"/>
    <col min="3844" max="3845" width="10.125" style="55" customWidth="1"/>
    <col min="3846" max="3846" width="8.375" style="55" bestFit="1" customWidth="1"/>
    <col min="3847" max="3847" width="14" style="55" bestFit="1" customWidth="1"/>
    <col min="3848" max="3848" width="11.625" style="55" bestFit="1" customWidth="1"/>
    <col min="3849" max="3849" width="11.5" style="55" bestFit="1" customWidth="1"/>
    <col min="3850" max="3850" width="11.625" style="55" customWidth="1"/>
    <col min="3851" max="3852" width="7.125" style="55" bestFit="1" customWidth="1"/>
    <col min="3853" max="3853" width="9" style="55"/>
    <col min="3854" max="3854" width="7.125" style="55" bestFit="1" customWidth="1"/>
    <col min="3855" max="3855" width="10" style="55" customWidth="1"/>
    <col min="3856" max="3856" width="41" style="55" customWidth="1"/>
    <col min="3857" max="3857" width="9.375" style="55" customWidth="1"/>
    <col min="3858" max="3858" width="9.875" style="55" customWidth="1"/>
    <col min="3859" max="3859" width="33" style="55" customWidth="1"/>
    <col min="3860" max="3860" width="11.125" style="55" customWidth="1"/>
    <col min="3861" max="3861" width="12.875" style="55" bestFit="1" customWidth="1"/>
    <col min="3862" max="3862" width="11" style="55" bestFit="1" customWidth="1"/>
    <col min="3863" max="3863" width="12.375" style="55" bestFit="1" customWidth="1"/>
    <col min="3864" max="3864" width="10.125" style="55" bestFit="1" customWidth="1"/>
    <col min="3865" max="3865" width="9.875" style="55" customWidth="1"/>
    <col min="3866" max="3866" width="7.125" style="55" bestFit="1" customWidth="1"/>
    <col min="3867" max="3867" width="14.875" style="55" customWidth="1"/>
    <col min="3868" max="3868" width="16.125" style="55" customWidth="1"/>
    <col min="3869" max="3869" width="11" style="55" bestFit="1" customWidth="1"/>
    <col min="3870" max="3870" width="7.125" style="55" bestFit="1" customWidth="1"/>
    <col min="3871" max="4098" width="9" style="55"/>
    <col min="4099" max="4099" width="10.125" style="55" bestFit="1" customWidth="1"/>
    <col min="4100" max="4101" width="10.125" style="55" customWidth="1"/>
    <col min="4102" max="4102" width="8.375" style="55" bestFit="1" customWidth="1"/>
    <col min="4103" max="4103" width="14" style="55" bestFit="1" customWidth="1"/>
    <col min="4104" max="4104" width="11.625" style="55" bestFit="1" customWidth="1"/>
    <col min="4105" max="4105" width="11.5" style="55" bestFit="1" customWidth="1"/>
    <col min="4106" max="4106" width="11.625" style="55" customWidth="1"/>
    <col min="4107" max="4108" width="7.125" style="55" bestFit="1" customWidth="1"/>
    <col min="4109" max="4109" width="9" style="55"/>
    <col min="4110" max="4110" width="7.125" style="55" bestFit="1" customWidth="1"/>
    <col min="4111" max="4111" width="10" style="55" customWidth="1"/>
    <col min="4112" max="4112" width="41" style="55" customWidth="1"/>
    <col min="4113" max="4113" width="9.375" style="55" customWidth="1"/>
    <col min="4114" max="4114" width="9.875" style="55" customWidth="1"/>
    <col min="4115" max="4115" width="33" style="55" customWidth="1"/>
    <col min="4116" max="4116" width="11.125" style="55" customWidth="1"/>
    <col min="4117" max="4117" width="12.875" style="55" bestFit="1" customWidth="1"/>
    <col min="4118" max="4118" width="11" style="55" bestFit="1" customWidth="1"/>
    <col min="4119" max="4119" width="12.375" style="55" bestFit="1" customWidth="1"/>
    <col min="4120" max="4120" width="10.125" style="55" bestFit="1" customWidth="1"/>
    <col min="4121" max="4121" width="9.875" style="55" customWidth="1"/>
    <col min="4122" max="4122" width="7.125" style="55" bestFit="1" customWidth="1"/>
    <col min="4123" max="4123" width="14.875" style="55" customWidth="1"/>
    <col min="4124" max="4124" width="16.125" style="55" customWidth="1"/>
    <col min="4125" max="4125" width="11" style="55" bestFit="1" customWidth="1"/>
    <col min="4126" max="4126" width="7.125" style="55" bestFit="1" customWidth="1"/>
    <col min="4127" max="4354" width="9" style="55"/>
    <col min="4355" max="4355" width="10.125" style="55" bestFit="1" customWidth="1"/>
    <col min="4356" max="4357" width="10.125" style="55" customWidth="1"/>
    <col min="4358" max="4358" width="8.375" style="55" bestFit="1" customWidth="1"/>
    <col min="4359" max="4359" width="14" style="55" bestFit="1" customWidth="1"/>
    <col min="4360" max="4360" width="11.625" style="55" bestFit="1" customWidth="1"/>
    <col min="4361" max="4361" width="11.5" style="55" bestFit="1" customWidth="1"/>
    <col min="4362" max="4362" width="11.625" style="55" customWidth="1"/>
    <col min="4363" max="4364" width="7.125" style="55" bestFit="1" customWidth="1"/>
    <col min="4365" max="4365" width="9" style="55"/>
    <col min="4366" max="4366" width="7.125" style="55" bestFit="1" customWidth="1"/>
    <col min="4367" max="4367" width="10" style="55" customWidth="1"/>
    <col min="4368" max="4368" width="41" style="55" customWidth="1"/>
    <col min="4369" max="4369" width="9.375" style="55" customWidth="1"/>
    <col min="4370" max="4370" width="9.875" style="55" customWidth="1"/>
    <col min="4371" max="4371" width="33" style="55" customWidth="1"/>
    <col min="4372" max="4372" width="11.125" style="55" customWidth="1"/>
    <col min="4373" max="4373" width="12.875" style="55" bestFit="1" customWidth="1"/>
    <col min="4374" max="4374" width="11" style="55" bestFit="1" customWidth="1"/>
    <col min="4375" max="4375" width="12.375" style="55" bestFit="1" customWidth="1"/>
    <col min="4376" max="4376" width="10.125" style="55" bestFit="1" customWidth="1"/>
    <col min="4377" max="4377" width="9.875" style="55" customWidth="1"/>
    <col min="4378" max="4378" width="7.125" style="55" bestFit="1" customWidth="1"/>
    <col min="4379" max="4379" width="14.875" style="55" customWidth="1"/>
    <col min="4380" max="4380" width="16.125" style="55" customWidth="1"/>
    <col min="4381" max="4381" width="11" style="55" bestFit="1" customWidth="1"/>
    <col min="4382" max="4382" width="7.125" style="55" bestFit="1" customWidth="1"/>
    <col min="4383" max="4610" width="9" style="55"/>
    <col min="4611" max="4611" width="10.125" style="55" bestFit="1" customWidth="1"/>
    <col min="4612" max="4613" width="10.125" style="55" customWidth="1"/>
    <col min="4614" max="4614" width="8.375" style="55" bestFit="1" customWidth="1"/>
    <col min="4615" max="4615" width="14" style="55" bestFit="1" customWidth="1"/>
    <col min="4616" max="4616" width="11.625" style="55" bestFit="1" customWidth="1"/>
    <col min="4617" max="4617" width="11.5" style="55" bestFit="1" customWidth="1"/>
    <col min="4618" max="4618" width="11.625" style="55" customWidth="1"/>
    <col min="4619" max="4620" width="7.125" style="55" bestFit="1" customWidth="1"/>
    <col min="4621" max="4621" width="9" style="55"/>
    <col min="4622" max="4622" width="7.125" style="55" bestFit="1" customWidth="1"/>
    <col min="4623" max="4623" width="10" style="55" customWidth="1"/>
    <col min="4624" max="4624" width="41" style="55" customWidth="1"/>
    <col min="4625" max="4625" width="9.375" style="55" customWidth="1"/>
    <col min="4626" max="4626" width="9.875" style="55" customWidth="1"/>
    <col min="4627" max="4627" width="33" style="55" customWidth="1"/>
    <col min="4628" max="4628" width="11.125" style="55" customWidth="1"/>
    <col min="4629" max="4629" width="12.875" style="55" bestFit="1" customWidth="1"/>
    <col min="4630" max="4630" width="11" style="55" bestFit="1" customWidth="1"/>
    <col min="4631" max="4631" width="12.375" style="55" bestFit="1" customWidth="1"/>
    <col min="4632" max="4632" width="10.125" style="55" bestFit="1" customWidth="1"/>
    <col min="4633" max="4633" width="9.875" style="55" customWidth="1"/>
    <col min="4634" max="4634" width="7.125" style="55" bestFit="1" customWidth="1"/>
    <col min="4635" max="4635" width="14.875" style="55" customWidth="1"/>
    <col min="4636" max="4636" width="16.125" style="55" customWidth="1"/>
    <col min="4637" max="4637" width="11" style="55" bestFit="1" customWidth="1"/>
    <col min="4638" max="4638" width="7.125" style="55" bestFit="1" customWidth="1"/>
    <col min="4639" max="4866" width="9" style="55"/>
    <col min="4867" max="4867" width="10.125" style="55" bestFit="1" customWidth="1"/>
    <col min="4868" max="4869" width="10.125" style="55" customWidth="1"/>
    <col min="4870" max="4870" width="8.375" style="55" bestFit="1" customWidth="1"/>
    <col min="4871" max="4871" width="14" style="55" bestFit="1" customWidth="1"/>
    <col min="4872" max="4872" width="11.625" style="55" bestFit="1" customWidth="1"/>
    <col min="4873" max="4873" width="11.5" style="55" bestFit="1" customWidth="1"/>
    <col min="4874" max="4874" width="11.625" style="55" customWidth="1"/>
    <col min="4875" max="4876" width="7.125" style="55" bestFit="1" customWidth="1"/>
    <col min="4877" max="4877" width="9" style="55"/>
    <col min="4878" max="4878" width="7.125" style="55" bestFit="1" customWidth="1"/>
    <col min="4879" max="4879" width="10" style="55" customWidth="1"/>
    <col min="4880" max="4880" width="41" style="55" customWidth="1"/>
    <col min="4881" max="4881" width="9.375" style="55" customWidth="1"/>
    <col min="4882" max="4882" width="9.875" style="55" customWidth="1"/>
    <col min="4883" max="4883" width="33" style="55" customWidth="1"/>
    <col min="4884" max="4884" width="11.125" style="55" customWidth="1"/>
    <col min="4885" max="4885" width="12.875" style="55" bestFit="1" customWidth="1"/>
    <col min="4886" max="4886" width="11" style="55" bestFit="1" customWidth="1"/>
    <col min="4887" max="4887" width="12.375" style="55" bestFit="1" customWidth="1"/>
    <col min="4888" max="4888" width="10.125" style="55" bestFit="1" customWidth="1"/>
    <col min="4889" max="4889" width="9.875" style="55" customWidth="1"/>
    <col min="4890" max="4890" width="7.125" style="55" bestFit="1" customWidth="1"/>
    <col min="4891" max="4891" width="14.875" style="55" customWidth="1"/>
    <col min="4892" max="4892" width="16.125" style="55" customWidth="1"/>
    <col min="4893" max="4893" width="11" style="55" bestFit="1" customWidth="1"/>
    <col min="4894" max="4894" width="7.125" style="55" bestFit="1" customWidth="1"/>
    <col min="4895" max="5122" width="9" style="55"/>
    <col min="5123" max="5123" width="10.125" style="55" bestFit="1" customWidth="1"/>
    <col min="5124" max="5125" width="10.125" style="55" customWidth="1"/>
    <col min="5126" max="5126" width="8.375" style="55" bestFit="1" customWidth="1"/>
    <col min="5127" max="5127" width="14" style="55" bestFit="1" customWidth="1"/>
    <col min="5128" max="5128" width="11.625" style="55" bestFit="1" customWidth="1"/>
    <col min="5129" max="5129" width="11.5" style="55" bestFit="1" customWidth="1"/>
    <col min="5130" max="5130" width="11.625" style="55" customWidth="1"/>
    <col min="5131" max="5132" width="7.125" style="55" bestFit="1" customWidth="1"/>
    <col min="5133" max="5133" width="9" style="55"/>
    <col min="5134" max="5134" width="7.125" style="55" bestFit="1" customWidth="1"/>
    <col min="5135" max="5135" width="10" style="55" customWidth="1"/>
    <col min="5136" max="5136" width="41" style="55" customWidth="1"/>
    <col min="5137" max="5137" width="9.375" style="55" customWidth="1"/>
    <col min="5138" max="5138" width="9.875" style="55" customWidth="1"/>
    <col min="5139" max="5139" width="33" style="55" customWidth="1"/>
    <col min="5140" max="5140" width="11.125" style="55" customWidth="1"/>
    <col min="5141" max="5141" width="12.875" style="55" bestFit="1" customWidth="1"/>
    <col min="5142" max="5142" width="11" style="55" bestFit="1" customWidth="1"/>
    <col min="5143" max="5143" width="12.375" style="55" bestFit="1" customWidth="1"/>
    <col min="5144" max="5144" width="10.125" style="55" bestFit="1" customWidth="1"/>
    <col min="5145" max="5145" width="9.875" style="55" customWidth="1"/>
    <col min="5146" max="5146" width="7.125" style="55" bestFit="1" customWidth="1"/>
    <col min="5147" max="5147" width="14.875" style="55" customWidth="1"/>
    <col min="5148" max="5148" width="16.125" style="55" customWidth="1"/>
    <col min="5149" max="5149" width="11" style="55" bestFit="1" customWidth="1"/>
    <col min="5150" max="5150" width="7.125" style="55" bestFit="1" customWidth="1"/>
    <col min="5151" max="5378" width="9" style="55"/>
    <col min="5379" max="5379" width="10.125" style="55" bestFit="1" customWidth="1"/>
    <col min="5380" max="5381" width="10.125" style="55" customWidth="1"/>
    <col min="5382" max="5382" width="8.375" style="55" bestFit="1" customWidth="1"/>
    <col min="5383" max="5383" width="14" style="55" bestFit="1" customWidth="1"/>
    <col min="5384" max="5384" width="11.625" style="55" bestFit="1" customWidth="1"/>
    <col min="5385" max="5385" width="11.5" style="55" bestFit="1" customWidth="1"/>
    <col min="5386" max="5386" width="11.625" style="55" customWidth="1"/>
    <col min="5387" max="5388" width="7.125" style="55" bestFit="1" customWidth="1"/>
    <col min="5389" max="5389" width="9" style="55"/>
    <col min="5390" max="5390" width="7.125" style="55" bestFit="1" customWidth="1"/>
    <col min="5391" max="5391" width="10" style="55" customWidth="1"/>
    <col min="5392" max="5392" width="41" style="55" customWidth="1"/>
    <col min="5393" max="5393" width="9.375" style="55" customWidth="1"/>
    <col min="5394" max="5394" width="9.875" style="55" customWidth="1"/>
    <col min="5395" max="5395" width="33" style="55" customWidth="1"/>
    <col min="5396" max="5396" width="11.125" style="55" customWidth="1"/>
    <col min="5397" max="5397" width="12.875" style="55" bestFit="1" customWidth="1"/>
    <col min="5398" max="5398" width="11" style="55" bestFit="1" customWidth="1"/>
    <col min="5399" max="5399" width="12.375" style="55" bestFit="1" customWidth="1"/>
    <col min="5400" max="5400" width="10.125" style="55" bestFit="1" customWidth="1"/>
    <col min="5401" max="5401" width="9.875" style="55" customWidth="1"/>
    <col min="5402" max="5402" width="7.125" style="55" bestFit="1" customWidth="1"/>
    <col min="5403" max="5403" width="14.875" style="55" customWidth="1"/>
    <col min="5404" max="5404" width="16.125" style="55" customWidth="1"/>
    <col min="5405" max="5405" width="11" style="55" bestFit="1" customWidth="1"/>
    <col min="5406" max="5406" width="7.125" style="55" bestFit="1" customWidth="1"/>
    <col min="5407" max="5634" width="9" style="55"/>
    <col min="5635" max="5635" width="10.125" style="55" bestFit="1" customWidth="1"/>
    <col min="5636" max="5637" width="10.125" style="55" customWidth="1"/>
    <col min="5638" max="5638" width="8.375" style="55" bestFit="1" customWidth="1"/>
    <col min="5639" max="5639" width="14" style="55" bestFit="1" customWidth="1"/>
    <col min="5640" max="5640" width="11.625" style="55" bestFit="1" customWidth="1"/>
    <col min="5641" max="5641" width="11.5" style="55" bestFit="1" customWidth="1"/>
    <col min="5642" max="5642" width="11.625" style="55" customWidth="1"/>
    <col min="5643" max="5644" width="7.125" style="55" bestFit="1" customWidth="1"/>
    <col min="5645" max="5645" width="9" style="55"/>
    <col min="5646" max="5646" width="7.125" style="55" bestFit="1" customWidth="1"/>
    <col min="5647" max="5647" width="10" style="55" customWidth="1"/>
    <col min="5648" max="5648" width="41" style="55" customWidth="1"/>
    <col min="5649" max="5649" width="9.375" style="55" customWidth="1"/>
    <col min="5650" max="5650" width="9.875" style="55" customWidth="1"/>
    <col min="5651" max="5651" width="33" style="55" customWidth="1"/>
    <col min="5652" max="5652" width="11.125" style="55" customWidth="1"/>
    <col min="5653" max="5653" width="12.875" style="55" bestFit="1" customWidth="1"/>
    <col min="5654" max="5654" width="11" style="55" bestFit="1" customWidth="1"/>
    <col min="5655" max="5655" width="12.375" style="55" bestFit="1" customWidth="1"/>
    <col min="5656" max="5656" width="10.125" style="55" bestFit="1" customWidth="1"/>
    <col min="5657" max="5657" width="9.875" style="55" customWidth="1"/>
    <col min="5658" max="5658" width="7.125" style="55" bestFit="1" customWidth="1"/>
    <col min="5659" max="5659" width="14.875" style="55" customWidth="1"/>
    <col min="5660" max="5660" width="16.125" style="55" customWidth="1"/>
    <col min="5661" max="5661" width="11" style="55" bestFit="1" customWidth="1"/>
    <col min="5662" max="5662" width="7.125" style="55" bestFit="1" customWidth="1"/>
    <col min="5663" max="5890" width="9" style="55"/>
    <col min="5891" max="5891" width="10.125" style="55" bestFit="1" customWidth="1"/>
    <col min="5892" max="5893" width="10.125" style="55" customWidth="1"/>
    <col min="5894" max="5894" width="8.375" style="55" bestFit="1" customWidth="1"/>
    <col min="5895" max="5895" width="14" style="55" bestFit="1" customWidth="1"/>
    <col min="5896" max="5896" width="11.625" style="55" bestFit="1" customWidth="1"/>
    <col min="5897" max="5897" width="11.5" style="55" bestFit="1" customWidth="1"/>
    <col min="5898" max="5898" width="11.625" style="55" customWidth="1"/>
    <col min="5899" max="5900" width="7.125" style="55" bestFit="1" customWidth="1"/>
    <col min="5901" max="5901" width="9" style="55"/>
    <col min="5902" max="5902" width="7.125" style="55" bestFit="1" customWidth="1"/>
    <col min="5903" max="5903" width="10" style="55" customWidth="1"/>
    <col min="5904" max="5904" width="41" style="55" customWidth="1"/>
    <col min="5905" max="5905" width="9.375" style="55" customWidth="1"/>
    <col min="5906" max="5906" width="9.875" style="55" customWidth="1"/>
    <col min="5907" max="5907" width="33" style="55" customWidth="1"/>
    <col min="5908" max="5908" width="11.125" style="55" customWidth="1"/>
    <col min="5909" max="5909" width="12.875" style="55" bestFit="1" customWidth="1"/>
    <col min="5910" max="5910" width="11" style="55" bestFit="1" customWidth="1"/>
    <col min="5911" max="5911" width="12.375" style="55" bestFit="1" customWidth="1"/>
    <col min="5912" max="5912" width="10.125" style="55" bestFit="1" customWidth="1"/>
    <col min="5913" max="5913" width="9.875" style="55" customWidth="1"/>
    <col min="5914" max="5914" width="7.125" style="55" bestFit="1" customWidth="1"/>
    <col min="5915" max="5915" width="14.875" style="55" customWidth="1"/>
    <col min="5916" max="5916" width="16.125" style="55" customWidth="1"/>
    <col min="5917" max="5917" width="11" style="55" bestFit="1" customWidth="1"/>
    <col min="5918" max="5918" width="7.125" style="55" bestFit="1" customWidth="1"/>
    <col min="5919" max="6146" width="9" style="55"/>
    <col min="6147" max="6147" width="10.125" style="55" bestFit="1" customWidth="1"/>
    <col min="6148" max="6149" width="10.125" style="55" customWidth="1"/>
    <col min="6150" max="6150" width="8.375" style="55" bestFit="1" customWidth="1"/>
    <col min="6151" max="6151" width="14" style="55" bestFit="1" customWidth="1"/>
    <col min="6152" max="6152" width="11.625" style="55" bestFit="1" customWidth="1"/>
    <col min="6153" max="6153" width="11.5" style="55" bestFit="1" customWidth="1"/>
    <col min="6154" max="6154" width="11.625" style="55" customWidth="1"/>
    <col min="6155" max="6156" width="7.125" style="55" bestFit="1" customWidth="1"/>
    <col min="6157" max="6157" width="9" style="55"/>
    <col min="6158" max="6158" width="7.125" style="55" bestFit="1" customWidth="1"/>
    <col min="6159" max="6159" width="10" style="55" customWidth="1"/>
    <col min="6160" max="6160" width="41" style="55" customWidth="1"/>
    <col min="6161" max="6161" width="9.375" style="55" customWidth="1"/>
    <col min="6162" max="6162" width="9.875" style="55" customWidth="1"/>
    <col min="6163" max="6163" width="33" style="55" customWidth="1"/>
    <col min="6164" max="6164" width="11.125" style="55" customWidth="1"/>
    <col min="6165" max="6165" width="12.875" style="55" bestFit="1" customWidth="1"/>
    <col min="6166" max="6166" width="11" style="55" bestFit="1" customWidth="1"/>
    <col min="6167" max="6167" width="12.375" style="55" bestFit="1" customWidth="1"/>
    <col min="6168" max="6168" width="10.125" style="55" bestFit="1" customWidth="1"/>
    <col min="6169" max="6169" width="9.875" style="55" customWidth="1"/>
    <col min="6170" max="6170" width="7.125" style="55" bestFit="1" customWidth="1"/>
    <col min="6171" max="6171" width="14.875" style="55" customWidth="1"/>
    <col min="6172" max="6172" width="16.125" style="55" customWidth="1"/>
    <col min="6173" max="6173" width="11" style="55" bestFit="1" customWidth="1"/>
    <col min="6174" max="6174" width="7.125" style="55" bestFit="1" customWidth="1"/>
    <col min="6175" max="6402" width="9" style="55"/>
    <col min="6403" max="6403" width="10.125" style="55" bestFit="1" customWidth="1"/>
    <col min="6404" max="6405" width="10.125" style="55" customWidth="1"/>
    <col min="6406" max="6406" width="8.375" style="55" bestFit="1" customWidth="1"/>
    <col min="6407" max="6407" width="14" style="55" bestFit="1" customWidth="1"/>
    <col min="6408" max="6408" width="11.625" style="55" bestFit="1" customWidth="1"/>
    <col min="6409" max="6409" width="11.5" style="55" bestFit="1" customWidth="1"/>
    <col min="6410" max="6410" width="11.625" style="55" customWidth="1"/>
    <col min="6411" max="6412" width="7.125" style="55" bestFit="1" customWidth="1"/>
    <col min="6413" max="6413" width="9" style="55"/>
    <col min="6414" max="6414" width="7.125" style="55" bestFit="1" customWidth="1"/>
    <col min="6415" max="6415" width="10" style="55" customWidth="1"/>
    <col min="6416" max="6416" width="41" style="55" customWidth="1"/>
    <col min="6417" max="6417" width="9.375" style="55" customWidth="1"/>
    <col min="6418" max="6418" width="9.875" style="55" customWidth="1"/>
    <col min="6419" max="6419" width="33" style="55" customWidth="1"/>
    <col min="6420" max="6420" width="11.125" style="55" customWidth="1"/>
    <col min="6421" max="6421" width="12.875" style="55" bestFit="1" customWidth="1"/>
    <col min="6422" max="6422" width="11" style="55" bestFit="1" customWidth="1"/>
    <col min="6423" max="6423" width="12.375" style="55" bestFit="1" customWidth="1"/>
    <col min="6424" max="6424" width="10.125" style="55" bestFit="1" customWidth="1"/>
    <col min="6425" max="6425" width="9.875" style="55" customWidth="1"/>
    <col min="6426" max="6426" width="7.125" style="55" bestFit="1" customWidth="1"/>
    <col min="6427" max="6427" width="14.875" style="55" customWidth="1"/>
    <col min="6428" max="6428" width="16.125" style="55" customWidth="1"/>
    <col min="6429" max="6429" width="11" style="55" bestFit="1" customWidth="1"/>
    <col min="6430" max="6430" width="7.125" style="55" bestFit="1" customWidth="1"/>
    <col min="6431" max="6658" width="9" style="55"/>
    <col min="6659" max="6659" width="10.125" style="55" bestFit="1" customWidth="1"/>
    <col min="6660" max="6661" width="10.125" style="55" customWidth="1"/>
    <col min="6662" max="6662" width="8.375" style="55" bestFit="1" customWidth="1"/>
    <col min="6663" max="6663" width="14" style="55" bestFit="1" customWidth="1"/>
    <col min="6664" max="6664" width="11.625" style="55" bestFit="1" customWidth="1"/>
    <col min="6665" max="6665" width="11.5" style="55" bestFit="1" customWidth="1"/>
    <col min="6666" max="6666" width="11.625" style="55" customWidth="1"/>
    <col min="6667" max="6668" width="7.125" style="55" bestFit="1" customWidth="1"/>
    <col min="6669" max="6669" width="9" style="55"/>
    <col min="6670" max="6670" width="7.125" style="55" bestFit="1" customWidth="1"/>
    <col min="6671" max="6671" width="10" style="55" customWidth="1"/>
    <col min="6672" max="6672" width="41" style="55" customWidth="1"/>
    <col min="6673" max="6673" width="9.375" style="55" customWidth="1"/>
    <col min="6674" max="6674" width="9.875" style="55" customWidth="1"/>
    <col min="6675" max="6675" width="33" style="55" customWidth="1"/>
    <col min="6676" max="6676" width="11.125" style="55" customWidth="1"/>
    <col min="6677" max="6677" width="12.875" style="55" bestFit="1" customWidth="1"/>
    <col min="6678" max="6678" width="11" style="55" bestFit="1" customWidth="1"/>
    <col min="6679" max="6679" width="12.375" style="55" bestFit="1" customWidth="1"/>
    <col min="6680" max="6680" width="10.125" style="55" bestFit="1" customWidth="1"/>
    <col min="6681" max="6681" width="9.875" style="55" customWidth="1"/>
    <col min="6682" max="6682" width="7.125" style="55" bestFit="1" customWidth="1"/>
    <col min="6683" max="6683" width="14.875" style="55" customWidth="1"/>
    <col min="6684" max="6684" width="16.125" style="55" customWidth="1"/>
    <col min="6685" max="6685" width="11" style="55" bestFit="1" customWidth="1"/>
    <col min="6686" max="6686" width="7.125" style="55" bestFit="1" customWidth="1"/>
    <col min="6687" max="6914" width="9" style="55"/>
    <col min="6915" max="6915" width="10.125" style="55" bestFit="1" customWidth="1"/>
    <col min="6916" max="6917" width="10.125" style="55" customWidth="1"/>
    <col min="6918" max="6918" width="8.375" style="55" bestFit="1" customWidth="1"/>
    <col min="6919" max="6919" width="14" style="55" bestFit="1" customWidth="1"/>
    <col min="6920" max="6920" width="11.625" style="55" bestFit="1" customWidth="1"/>
    <col min="6921" max="6921" width="11.5" style="55" bestFit="1" customWidth="1"/>
    <col min="6922" max="6922" width="11.625" style="55" customWidth="1"/>
    <col min="6923" max="6924" width="7.125" style="55" bestFit="1" customWidth="1"/>
    <col min="6925" max="6925" width="9" style="55"/>
    <col min="6926" max="6926" width="7.125" style="55" bestFit="1" customWidth="1"/>
    <col min="6927" max="6927" width="10" style="55" customWidth="1"/>
    <col min="6928" max="6928" width="41" style="55" customWidth="1"/>
    <col min="6929" max="6929" width="9.375" style="55" customWidth="1"/>
    <col min="6930" max="6930" width="9.875" style="55" customWidth="1"/>
    <col min="6931" max="6931" width="33" style="55" customWidth="1"/>
    <col min="6932" max="6932" width="11.125" style="55" customWidth="1"/>
    <col min="6933" max="6933" width="12.875" style="55" bestFit="1" customWidth="1"/>
    <col min="6934" max="6934" width="11" style="55" bestFit="1" customWidth="1"/>
    <col min="6935" max="6935" width="12.375" style="55" bestFit="1" customWidth="1"/>
    <col min="6936" max="6936" width="10.125" style="55" bestFit="1" customWidth="1"/>
    <col min="6937" max="6937" width="9.875" style="55" customWidth="1"/>
    <col min="6938" max="6938" width="7.125" style="55" bestFit="1" customWidth="1"/>
    <col min="6939" max="6939" width="14.875" style="55" customWidth="1"/>
    <col min="6940" max="6940" width="16.125" style="55" customWidth="1"/>
    <col min="6941" max="6941" width="11" style="55" bestFit="1" customWidth="1"/>
    <col min="6942" max="6942" width="7.125" style="55" bestFit="1" customWidth="1"/>
    <col min="6943" max="7170" width="9" style="55"/>
    <col min="7171" max="7171" width="10.125" style="55" bestFit="1" customWidth="1"/>
    <col min="7172" max="7173" width="10.125" style="55" customWidth="1"/>
    <col min="7174" max="7174" width="8.375" style="55" bestFit="1" customWidth="1"/>
    <col min="7175" max="7175" width="14" style="55" bestFit="1" customWidth="1"/>
    <col min="7176" max="7176" width="11.625" style="55" bestFit="1" customWidth="1"/>
    <col min="7177" max="7177" width="11.5" style="55" bestFit="1" customWidth="1"/>
    <col min="7178" max="7178" width="11.625" style="55" customWidth="1"/>
    <col min="7179" max="7180" width="7.125" style="55" bestFit="1" customWidth="1"/>
    <col min="7181" max="7181" width="9" style="55"/>
    <col min="7182" max="7182" width="7.125" style="55" bestFit="1" customWidth="1"/>
    <col min="7183" max="7183" width="10" style="55" customWidth="1"/>
    <col min="7184" max="7184" width="41" style="55" customWidth="1"/>
    <col min="7185" max="7185" width="9.375" style="55" customWidth="1"/>
    <col min="7186" max="7186" width="9.875" style="55" customWidth="1"/>
    <col min="7187" max="7187" width="33" style="55" customWidth="1"/>
    <col min="7188" max="7188" width="11.125" style="55" customWidth="1"/>
    <col min="7189" max="7189" width="12.875" style="55" bestFit="1" customWidth="1"/>
    <col min="7190" max="7190" width="11" style="55" bestFit="1" customWidth="1"/>
    <col min="7191" max="7191" width="12.375" style="55" bestFit="1" customWidth="1"/>
    <col min="7192" max="7192" width="10.125" style="55" bestFit="1" customWidth="1"/>
    <col min="7193" max="7193" width="9.875" style="55" customWidth="1"/>
    <col min="7194" max="7194" width="7.125" style="55" bestFit="1" customWidth="1"/>
    <col min="7195" max="7195" width="14.875" style="55" customWidth="1"/>
    <col min="7196" max="7196" width="16.125" style="55" customWidth="1"/>
    <col min="7197" max="7197" width="11" style="55" bestFit="1" customWidth="1"/>
    <col min="7198" max="7198" width="7.125" style="55" bestFit="1" customWidth="1"/>
    <col min="7199" max="7426" width="9" style="55"/>
    <col min="7427" max="7427" width="10.125" style="55" bestFit="1" customWidth="1"/>
    <col min="7428" max="7429" width="10.125" style="55" customWidth="1"/>
    <col min="7430" max="7430" width="8.375" style="55" bestFit="1" customWidth="1"/>
    <col min="7431" max="7431" width="14" style="55" bestFit="1" customWidth="1"/>
    <col min="7432" max="7432" width="11.625" style="55" bestFit="1" customWidth="1"/>
    <col min="7433" max="7433" width="11.5" style="55" bestFit="1" customWidth="1"/>
    <col min="7434" max="7434" width="11.625" style="55" customWidth="1"/>
    <col min="7435" max="7436" width="7.125" style="55" bestFit="1" customWidth="1"/>
    <col min="7437" max="7437" width="9" style="55"/>
    <col min="7438" max="7438" width="7.125" style="55" bestFit="1" customWidth="1"/>
    <col min="7439" max="7439" width="10" style="55" customWidth="1"/>
    <col min="7440" max="7440" width="41" style="55" customWidth="1"/>
    <col min="7441" max="7441" width="9.375" style="55" customWidth="1"/>
    <col min="7442" max="7442" width="9.875" style="55" customWidth="1"/>
    <col min="7443" max="7443" width="33" style="55" customWidth="1"/>
    <col min="7444" max="7444" width="11.125" style="55" customWidth="1"/>
    <col min="7445" max="7445" width="12.875" style="55" bestFit="1" customWidth="1"/>
    <col min="7446" max="7446" width="11" style="55" bestFit="1" customWidth="1"/>
    <col min="7447" max="7447" width="12.375" style="55" bestFit="1" customWidth="1"/>
    <col min="7448" max="7448" width="10.125" style="55" bestFit="1" customWidth="1"/>
    <col min="7449" max="7449" width="9.875" style="55" customWidth="1"/>
    <col min="7450" max="7450" width="7.125" style="55" bestFit="1" customWidth="1"/>
    <col min="7451" max="7451" width="14.875" style="55" customWidth="1"/>
    <col min="7452" max="7452" width="16.125" style="55" customWidth="1"/>
    <col min="7453" max="7453" width="11" style="55" bestFit="1" customWidth="1"/>
    <col min="7454" max="7454" width="7.125" style="55" bestFit="1" customWidth="1"/>
    <col min="7455" max="7682" width="9" style="55"/>
    <col min="7683" max="7683" width="10.125" style="55" bestFit="1" customWidth="1"/>
    <col min="7684" max="7685" width="10.125" style="55" customWidth="1"/>
    <col min="7686" max="7686" width="8.375" style="55" bestFit="1" customWidth="1"/>
    <col min="7687" max="7687" width="14" style="55" bestFit="1" customWidth="1"/>
    <col min="7688" max="7688" width="11.625" style="55" bestFit="1" customWidth="1"/>
    <col min="7689" max="7689" width="11.5" style="55" bestFit="1" customWidth="1"/>
    <col min="7690" max="7690" width="11.625" style="55" customWidth="1"/>
    <col min="7691" max="7692" width="7.125" style="55" bestFit="1" customWidth="1"/>
    <col min="7693" max="7693" width="9" style="55"/>
    <col min="7694" max="7694" width="7.125" style="55" bestFit="1" customWidth="1"/>
    <col min="7695" max="7695" width="10" style="55" customWidth="1"/>
    <col min="7696" max="7696" width="41" style="55" customWidth="1"/>
    <col min="7697" max="7697" width="9.375" style="55" customWidth="1"/>
    <col min="7698" max="7698" width="9.875" style="55" customWidth="1"/>
    <col min="7699" max="7699" width="33" style="55" customWidth="1"/>
    <col min="7700" max="7700" width="11.125" style="55" customWidth="1"/>
    <col min="7701" max="7701" width="12.875" style="55" bestFit="1" customWidth="1"/>
    <col min="7702" max="7702" width="11" style="55" bestFit="1" customWidth="1"/>
    <col min="7703" max="7703" width="12.375" style="55" bestFit="1" customWidth="1"/>
    <col min="7704" max="7704" width="10.125" style="55" bestFit="1" customWidth="1"/>
    <col min="7705" max="7705" width="9.875" style="55" customWidth="1"/>
    <col min="7706" max="7706" width="7.125" style="55" bestFit="1" customWidth="1"/>
    <col min="7707" max="7707" width="14.875" style="55" customWidth="1"/>
    <col min="7708" max="7708" width="16.125" style="55" customWidth="1"/>
    <col min="7709" max="7709" width="11" style="55" bestFit="1" customWidth="1"/>
    <col min="7710" max="7710" width="7.125" style="55" bestFit="1" customWidth="1"/>
    <col min="7711" max="7938" width="9" style="55"/>
    <col min="7939" max="7939" width="10.125" style="55" bestFit="1" customWidth="1"/>
    <col min="7940" max="7941" width="10.125" style="55" customWidth="1"/>
    <col min="7942" max="7942" width="8.375" style="55" bestFit="1" customWidth="1"/>
    <col min="7943" max="7943" width="14" style="55" bestFit="1" customWidth="1"/>
    <col min="7944" max="7944" width="11.625" style="55" bestFit="1" customWidth="1"/>
    <col min="7945" max="7945" width="11.5" style="55" bestFit="1" customWidth="1"/>
    <col min="7946" max="7946" width="11.625" style="55" customWidth="1"/>
    <col min="7947" max="7948" width="7.125" style="55" bestFit="1" customWidth="1"/>
    <col min="7949" max="7949" width="9" style="55"/>
    <col min="7950" max="7950" width="7.125" style="55" bestFit="1" customWidth="1"/>
    <col min="7951" max="7951" width="10" style="55" customWidth="1"/>
    <col min="7952" max="7952" width="41" style="55" customWidth="1"/>
    <col min="7953" max="7953" width="9.375" style="55" customWidth="1"/>
    <col min="7954" max="7954" width="9.875" style="55" customWidth="1"/>
    <col min="7955" max="7955" width="33" style="55" customWidth="1"/>
    <col min="7956" max="7956" width="11.125" style="55" customWidth="1"/>
    <col min="7957" max="7957" width="12.875" style="55" bestFit="1" customWidth="1"/>
    <col min="7958" max="7958" width="11" style="55" bestFit="1" customWidth="1"/>
    <col min="7959" max="7959" width="12.375" style="55" bestFit="1" customWidth="1"/>
    <col min="7960" max="7960" width="10.125" style="55" bestFit="1" customWidth="1"/>
    <col min="7961" max="7961" width="9.875" style="55" customWidth="1"/>
    <col min="7962" max="7962" width="7.125" style="55" bestFit="1" customWidth="1"/>
    <col min="7963" max="7963" width="14.875" style="55" customWidth="1"/>
    <col min="7964" max="7964" width="16.125" style="55" customWidth="1"/>
    <col min="7965" max="7965" width="11" style="55" bestFit="1" customWidth="1"/>
    <col min="7966" max="7966" width="7.125" style="55" bestFit="1" customWidth="1"/>
    <col min="7967" max="8194" width="9" style="55"/>
    <col min="8195" max="8195" width="10.125" style="55" bestFit="1" customWidth="1"/>
    <col min="8196" max="8197" width="10.125" style="55" customWidth="1"/>
    <col min="8198" max="8198" width="8.375" style="55" bestFit="1" customWidth="1"/>
    <col min="8199" max="8199" width="14" style="55" bestFit="1" customWidth="1"/>
    <col min="8200" max="8200" width="11.625" style="55" bestFit="1" customWidth="1"/>
    <col min="8201" max="8201" width="11.5" style="55" bestFit="1" customWidth="1"/>
    <col min="8202" max="8202" width="11.625" style="55" customWidth="1"/>
    <col min="8203" max="8204" width="7.125" style="55" bestFit="1" customWidth="1"/>
    <col min="8205" max="8205" width="9" style="55"/>
    <col min="8206" max="8206" width="7.125" style="55" bestFit="1" customWidth="1"/>
    <col min="8207" max="8207" width="10" style="55" customWidth="1"/>
    <col min="8208" max="8208" width="41" style="55" customWidth="1"/>
    <col min="8209" max="8209" width="9.375" style="55" customWidth="1"/>
    <col min="8210" max="8210" width="9.875" style="55" customWidth="1"/>
    <col min="8211" max="8211" width="33" style="55" customWidth="1"/>
    <col min="8212" max="8212" width="11.125" style="55" customWidth="1"/>
    <col min="8213" max="8213" width="12.875" style="55" bestFit="1" customWidth="1"/>
    <col min="8214" max="8214" width="11" style="55" bestFit="1" customWidth="1"/>
    <col min="8215" max="8215" width="12.375" style="55" bestFit="1" customWidth="1"/>
    <col min="8216" max="8216" width="10.125" style="55" bestFit="1" customWidth="1"/>
    <col min="8217" max="8217" width="9.875" style="55" customWidth="1"/>
    <col min="8218" max="8218" width="7.125" style="55" bestFit="1" customWidth="1"/>
    <col min="8219" max="8219" width="14.875" style="55" customWidth="1"/>
    <col min="8220" max="8220" width="16.125" style="55" customWidth="1"/>
    <col min="8221" max="8221" width="11" style="55" bestFit="1" customWidth="1"/>
    <col min="8222" max="8222" width="7.125" style="55" bestFit="1" customWidth="1"/>
    <col min="8223" max="8450" width="9" style="55"/>
    <col min="8451" max="8451" width="10.125" style="55" bestFit="1" customWidth="1"/>
    <col min="8452" max="8453" width="10.125" style="55" customWidth="1"/>
    <col min="8454" max="8454" width="8.375" style="55" bestFit="1" customWidth="1"/>
    <col min="8455" max="8455" width="14" style="55" bestFit="1" customWidth="1"/>
    <col min="8456" max="8456" width="11.625" style="55" bestFit="1" customWidth="1"/>
    <col min="8457" max="8457" width="11.5" style="55" bestFit="1" customWidth="1"/>
    <col min="8458" max="8458" width="11.625" style="55" customWidth="1"/>
    <col min="8459" max="8460" width="7.125" style="55" bestFit="1" customWidth="1"/>
    <col min="8461" max="8461" width="9" style="55"/>
    <col min="8462" max="8462" width="7.125" style="55" bestFit="1" customWidth="1"/>
    <col min="8463" max="8463" width="10" style="55" customWidth="1"/>
    <col min="8464" max="8464" width="41" style="55" customWidth="1"/>
    <col min="8465" max="8465" width="9.375" style="55" customWidth="1"/>
    <col min="8466" max="8466" width="9.875" style="55" customWidth="1"/>
    <col min="8467" max="8467" width="33" style="55" customWidth="1"/>
    <col min="8468" max="8468" width="11.125" style="55" customWidth="1"/>
    <col min="8469" max="8469" width="12.875" style="55" bestFit="1" customWidth="1"/>
    <col min="8470" max="8470" width="11" style="55" bestFit="1" customWidth="1"/>
    <col min="8471" max="8471" width="12.375" style="55" bestFit="1" customWidth="1"/>
    <col min="8472" max="8472" width="10.125" style="55" bestFit="1" customWidth="1"/>
    <col min="8473" max="8473" width="9.875" style="55" customWidth="1"/>
    <col min="8474" max="8474" width="7.125" style="55" bestFit="1" customWidth="1"/>
    <col min="8475" max="8475" width="14.875" style="55" customWidth="1"/>
    <col min="8476" max="8476" width="16.125" style="55" customWidth="1"/>
    <col min="8477" max="8477" width="11" style="55" bestFit="1" customWidth="1"/>
    <col min="8478" max="8478" width="7.125" style="55" bestFit="1" customWidth="1"/>
    <col min="8479" max="8706" width="9" style="55"/>
    <col min="8707" max="8707" width="10.125" style="55" bestFit="1" customWidth="1"/>
    <col min="8708" max="8709" width="10.125" style="55" customWidth="1"/>
    <col min="8710" max="8710" width="8.375" style="55" bestFit="1" customWidth="1"/>
    <col min="8711" max="8711" width="14" style="55" bestFit="1" customWidth="1"/>
    <col min="8712" max="8712" width="11.625" style="55" bestFit="1" customWidth="1"/>
    <col min="8713" max="8713" width="11.5" style="55" bestFit="1" customWidth="1"/>
    <col min="8714" max="8714" width="11.625" style="55" customWidth="1"/>
    <col min="8715" max="8716" width="7.125" style="55" bestFit="1" customWidth="1"/>
    <col min="8717" max="8717" width="9" style="55"/>
    <col min="8718" max="8718" width="7.125" style="55" bestFit="1" customWidth="1"/>
    <col min="8719" max="8719" width="10" style="55" customWidth="1"/>
    <col min="8720" max="8720" width="41" style="55" customWidth="1"/>
    <col min="8721" max="8721" width="9.375" style="55" customWidth="1"/>
    <col min="8722" max="8722" width="9.875" style="55" customWidth="1"/>
    <col min="8723" max="8723" width="33" style="55" customWidth="1"/>
    <col min="8724" max="8724" width="11.125" style="55" customWidth="1"/>
    <col min="8725" max="8725" width="12.875" style="55" bestFit="1" customWidth="1"/>
    <col min="8726" max="8726" width="11" style="55" bestFit="1" customWidth="1"/>
    <col min="8727" max="8727" width="12.375" style="55" bestFit="1" customWidth="1"/>
    <col min="8728" max="8728" width="10.125" style="55" bestFit="1" customWidth="1"/>
    <col min="8729" max="8729" width="9.875" style="55" customWidth="1"/>
    <col min="8730" max="8730" width="7.125" style="55" bestFit="1" customWidth="1"/>
    <col min="8731" max="8731" width="14.875" style="55" customWidth="1"/>
    <col min="8732" max="8732" width="16.125" style="55" customWidth="1"/>
    <col min="8733" max="8733" width="11" style="55" bestFit="1" customWidth="1"/>
    <col min="8734" max="8734" width="7.125" style="55" bestFit="1" customWidth="1"/>
    <col min="8735" max="8962" width="9" style="55"/>
    <col min="8963" max="8963" width="10.125" style="55" bestFit="1" customWidth="1"/>
    <col min="8964" max="8965" width="10.125" style="55" customWidth="1"/>
    <col min="8966" max="8966" width="8.375" style="55" bestFit="1" customWidth="1"/>
    <col min="8967" max="8967" width="14" style="55" bestFit="1" customWidth="1"/>
    <col min="8968" max="8968" width="11.625" style="55" bestFit="1" customWidth="1"/>
    <col min="8969" max="8969" width="11.5" style="55" bestFit="1" customWidth="1"/>
    <col min="8970" max="8970" width="11.625" style="55" customWidth="1"/>
    <col min="8971" max="8972" width="7.125" style="55" bestFit="1" customWidth="1"/>
    <col min="8973" max="8973" width="9" style="55"/>
    <col min="8974" max="8974" width="7.125" style="55" bestFit="1" customWidth="1"/>
    <col min="8975" max="8975" width="10" style="55" customWidth="1"/>
    <col min="8976" max="8976" width="41" style="55" customWidth="1"/>
    <col min="8977" max="8977" width="9.375" style="55" customWidth="1"/>
    <col min="8978" max="8978" width="9.875" style="55" customWidth="1"/>
    <col min="8979" max="8979" width="33" style="55" customWidth="1"/>
    <col min="8980" max="8980" width="11.125" style="55" customWidth="1"/>
    <col min="8981" max="8981" width="12.875" style="55" bestFit="1" customWidth="1"/>
    <col min="8982" max="8982" width="11" style="55" bestFit="1" customWidth="1"/>
    <col min="8983" max="8983" width="12.375" style="55" bestFit="1" customWidth="1"/>
    <col min="8984" max="8984" width="10.125" style="55" bestFit="1" customWidth="1"/>
    <col min="8985" max="8985" width="9.875" style="55" customWidth="1"/>
    <col min="8986" max="8986" width="7.125" style="55" bestFit="1" customWidth="1"/>
    <col min="8987" max="8987" width="14.875" style="55" customWidth="1"/>
    <col min="8988" max="8988" width="16.125" style="55" customWidth="1"/>
    <col min="8989" max="8989" width="11" style="55" bestFit="1" customWidth="1"/>
    <col min="8990" max="8990" width="7.125" style="55" bestFit="1" customWidth="1"/>
    <col min="8991" max="9218" width="9" style="55"/>
    <col min="9219" max="9219" width="10.125" style="55" bestFit="1" customWidth="1"/>
    <col min="9220" max="9221" width="10.125" style="55" customWidth="1"/>
    <col min="9222" max="9222" width="8.375" style="55" bestFit="1" customWidth="1"/>
    <col min="9223" max="9223" width="14" style="55" bestFit="1" customWidth="1"/>
    <col min="9224" max="9224" width="11.625" style="55" bestFit="1" customWidth="1"/>
    <col min="9225" max="9225" width="11.5" style="55" bestFit="1" customWidth="1"/>
    <col min="9226" max="9226" width="11.625" style="55" customWidth="1"/>
    <col min="9227" max="9228" width="7.125" style="55" bestFit="1" customWidth="1"/>
    <col min="9229" max="9229" width="9" style="55"/>
    <col min="9230" max="9230" width="7.125" style="55" bestFit="1" customWidth="1"/>
    <col min="9231" max="9231" width="10" style="55" customWidth="1"/>
    <col min="9232" max="9232" width="41" style="55" customWidth="1"/>
    <col min="9233" max="9233" width="9.375" style="55" customWidth="1"/>
    <col min="9234" max="9234" width="9.875" style="55" customWidth="1"/>
    <col min="9235" max="9235" width="33" style="55" customWidth="1"/>
    <col min="9236" max="9236" width="11.125" style="55" customWidth="1"/>
    <col min="9237" max="9237" width="12.875" style="55" bestFit="1" customWidth="1"/>
    <col min="9238" max="9238" width="11" style="55" bestFit="1" customWidth="1"/>
    <col min="9239" max="9239" width="12.375" style="55" bestFit="1" customWidth="1"/>
    <col min="9240" max="9240" width="10.125" style="55" bestFit="1" customWidth="1"/>
    <col min="9241" max="9241" width="9.875" style="55" customWidth="1"/>
    <col min="9242" max="9242" width="7.125" style="55" bestFit="1" customWidth="1"/>
    <col min="9243" max="9243" width="14.875" style="55" customWidth="1"/>
    <col min="9244" max="9244" width="16.125" style="55" customWidth="1"/>
    <col min="9245" max="9245" width="11" style="55" bestFit="1" customWidth="1"/>
    <col min="9246" max="9246" width="7.125" style="55" bestFit="1" customWidth="1"/>
    <col min="9247" max="9474" width="9" style="55"/>
    <col min="9475" max="9475" width="10.125" style="55" bestFit="1" customWidth="1"/>
    <col min="9476" max="9477" width="10.125" style="55" customWidth="1"/>
    <col min="9478" max="9478" width="8.375" style="55" bestFit="1" customWidth="1"/>
    <col min="9479" max="9479" width="14" style="55" bestFit="1" customWidth="1"/>
    <col min="9480" max="9480" width="11.625" style="55" bestFit="1" customWidth="1"/>
    <col min="9481" max="9481" width="11.5" style="55" bestFit="1" customWidth="1"/>
    <col min="9482" max="9482" width="11.625" style="55" customWidth="1"/>
    <col min="9483" max="9484" width="7.125" style="55" bestFit="1" customWidth="1"/>
    <col min="9485" max="9485" width="9" style="55"/>
    <col min="9486" max="9486" width="7.125" style="55" bestFit="1" customWidth="1"/>
    <col min="9487" max="9487" width="10" style="55" customWidth="1"/>
    <col min="9488" max="9488" width="41" style="55" customWidth="1"/>
    <col min="9489" max="9489" width="9.375" style="55" customWidth="1"/>
    <col min="9490" max="9490" width="9.875" style="55" customWidth="1"/>
    <col min="9491" max="9491" width="33" style="55" customWidth="1"/>
    <col min="9492" max="9492" width="11.125" style="55" customWidth="1"/>
    <col min="9493" max="9493" width="12.875" style="55" bestFit="1" customWidth="1"/>
    <col min="9494" max="9494" width="11" style="55" bestFit="1" customWidth="1"/>
    <col min="9495" max="9495" width="12.375" style="55" bestFit="1" customWidth="1"/>
    <col min="9496" max="9496" width="10.125" style="55" bestFit="1" customWidth="1"/>
    <col min="9497" max="9497" width="9.875" style="55" customWidth="1"/>
    <col min="9498" max="9498" width="7.125" style="55" bestFit="1" customWidth="1"/>
    <col min="9499" max="9499" width="14.875" style="55" customWidth="1"/>
    <col min="9500" max="9500" width="16.125" style="55" customWidth="1"/>
    <col min="9501" max="9501" width="11" style="55" bestFit="1" customWidth="1"/>
    <col min="9502" max="9502" width="7.125" style="55" bestFit="1" customWidth="1"/>
    <col min="9503" max="9730" width="9" style="55"/>
    <col min="9731" max="9731" width="10.125" style="55" bestFit="1" customWidth="1"/>
    <col min="9732" max="9733" width="10.125" style="55" customWidth="1"/>
    <col min="9734" max="9734" width="8.375" style="55" bestFit="1" customWidth="1"/>
    <col min="9735" max="9735" width="14" style="55" bestFit="1" customWidth="1"/>
    <col min="9736" max="9736" width="11.625" style="55" bestFit="1" customWidth="1"/>
    <col min="9737" max="9737" width="11.5" style="55" bestFit="1" customWidth="1"/>
    <col min="9738" max="9738" width="11.625" style="55" customWidth="1"/>
    <col min="9739" max="9740" width="7.125" style="55" bestFit="1" customWidth="1"/>
    <col min="9741" max="9741" width="9" style="55"/>
    <col min="9742" max="9742" width="7.125" style="55" bestFit="1" customWidth="1"/>
    <col min="9743" max="9743" width="10" style="55" customWidth="1"/>
    <col min="9744" max="9744" width="41" style="55" customWidth="1"/>
    <col min="9745" max="9745" width="9.375" style="55" customWidth="1"/>
    <col min="9746" max="9746" width="9.875" style="55" customWidth="1"/>
    <col min="9747" max="9747" width="33" style="55" customWidth="1"/>
    <col min="9748" max="9748" width="11.125" style="55" customWidth="1"/>
    <col min="9749" max="9749" width="12.875" style="55" bestFit="1" customWidth="1"/>
    <col min="9750" max="9750" width="11" style="55" bestFit="1" customWidth="1"/>
    <col min="9751" max="9751" width="12.375" style="55" bestFit="1" customWidth="1"/>
    <col min="9752" max="9752" width="10.125" style="55" bestFit="1" customWidth="1"/>
    <col min="9753" max="9753" width="9.875" style="55" customWidth="1"/>
    <col min="9754" max="9754" width="7.125" style="55" bestFit="1" customWidth="1"/>
    <col min="9755" max="9755" width="14.875" style="55" customWidth="1"/>
    <col min="9756" max="9756" width="16.125" style="55" customWidth="1"/>
    <col min="9757" max="9757" width="11" style="55" bestFit="1" customWidth="1"/>
    <col min="9758" max="9758" width="7.125" style="55" bestFit="1" customWidth="1"/>
    <col min="9759" max="9986" width="9" style="55"/>
    <col min="9987" max="9987" width="10.125" style="55" bestFit="1" customWidth="1"/>
    <col min="9988" max="9989" width="10.125" style="55" customWidth="1"/>
    <col min="9990" max="9990" width="8.375" style="55" bestFit="1" customWidth="1"/>
    <col min="9991" max="9991" width="14" style="55" bestFit="1" customWidth="1"/>
    <col min="9992" max="9992" width="11.625" style="55" bestFit="1" customWidth="1"/>
    <col min="9993" max="9993" width="11.5" style="55" bestFit="1" customWidth="1"/>
    <col min="9994" max="9994" width="11.625" style="55" customWidth="1"/>
    <col min="9995" max="9996" width="7.125" style="55" bestFit="1" customWidth="1"/>
    <col min="9997" max="9997" width="9" style="55"/>
    <col min="9998" max="9998" width="7.125" style="55" bestFit="1" customWidth="1"/>
    <col min="9999" max="9999" width="10" style="55" customWidth="1"/>
    <col min="10000" max="10000" width="41" style="55" customWidth="1"/>
    <col min="10001" max="10001" width="9.375" style="55" customWidth="1"/>
    <col min="10002" max="10002" width="9.875" style="55" customWidth="1"/>
    <col min="10003" max="10003" width="33" style="55" customWidth="1"/>
    <col min="10004" max="10004" width="11.125" style="55" customWidth="1"/>
    <col min="10005" max="10005" width="12.875" style="55" bestFit="1" customWidth="1"/>
    <col min="10006" max="10006" width="11" style="55" bestFit="1" customWidth="1"/>
    <col min="10007" max="10007" width="12.375" style="55" bestFit="1" customWidth="1"/>
    <col min="10008" max="10008" width="10.125" style="55" bestFit="1" customWidth="1"/>
    <col min="10009" max="10009" width="9.875" style="55" customWidth="1"/>
    <col min="10010" max="10010" width="7.125" style="55" bestFit="1" customWidth="1"/>
    <col min="10011" max="10011" width="14.875" style="55" customWidth="1"/>
    <col min="10012" max="10012" width="16.125" style="55" customWidth="1"/>
    <col min="10013" max="10013" width="11" style="55" bestFit="1" customWidth="1"/>
    <col min="10014" max="10014" width="7.125" style="55" bestFit="1" customWidth="1"/>
    <col min="10015" max="10242" width="9" style="55"/>
    <col min="10243" max="10243" width="10.125" style="55" bestFit="1" customWidth="1"/>
    <col min="10244" max="10245" width="10.125" style="55" customWidth="1"/>
    <col min="10246" max="10246" width="8.375" style="55" bestFit="1" customWidth="1"/>
    <col min="10247" max="10247" width="14" style="55" bestFit="1" customWidth="1"/>
    <col min="10248" max="10248" width="11.625" style="55" bestFit="1" customWidth="1"/>
    <col min="10249" max="10249" width="11.5" style="55" bestFit="1" customWidth="1"/>
    <col min="10250" max="10250" width="11.625" style="55" customWidth="1"/>
    <col min="10251" max="10252" width="7.125" style="55" bestFit="1" customWidth="1"/>
    <col min="10253" max="10253" width="9" style="55"/>
    <col min="10254" max="10254" width="7.125" style="55" bestFit="1" customWidth="1"/>
    <col min="10255" max="10255" width="10" style="55" customWidth="1"/>
    <col min="10256" max="10256" width="41" style="55" customWidth="1"/>
    <col min="10257" max="10257" width="9.375" style="55" customWidth="1"/>
    <col min="10258" max="10258" width="9.875" style="55" customWidth="1"/>
    <col min="10259" max="10259" width="33" style="55" customWidth="1"/>
    <col min="10260" max="10260" width="11.125" style="55" customWidth="1"/>
    <col min="10261" max="10261" width="12.875" style="55" bestFit="1" customWidth="1"/>
    <col min="10262" max="10262" width="11" style="55" bestFit="1" customWidth="1"/>
    <col min="10263" max="10263" width="12.375" style="55" bestFit="1" customWidth="1"/>
    <col min="10264" max="10264" width="10.125" style="55" bestFit="1" customWidth="1"/>
    <col min="10265" max="10265" width="9.875" style="55" customWidth="1"/>
    <col min="10266" max="10266" width="7.125" style="55" bestFit="1" customWidth="1"/>
    <col min="10267" max="10267" width="14.875" style="55" customWidth="1"/>
    <col min="10268" max="10268" width="16.125" style="55" customWidth="1"/>
    <col min="10269" max="10269" width="11" style="55" bestFit="1" customWidth="1"/>
    <col min="10270" max="10270" width="7.125" style="55" bestFit="1" customWidth="1"/>
    <col min="10271" max="10498" width="9" style="55"/>
    <col min="10499" max="10499" width="10.125" style="55" bestFit="1" customWidth="1"/>
    <col min="10500" max="10501" width="10.125" style="55" customWidth="1"/>
    <col min="10502" max="10502" width="8.375" style="55" bestFit="1" customWidth="1"/>
    <col min="10503" max="10503" width="14" style="55" bestFit="1" customWidth="1"/>
    <col min="10504" max="10504" width="11.625" style="55" bestFit="1" customWidth="1"/>
    <col min="10505" max="10505" width="11.5" style="55" bestFit="1" customWidth="1"/>
    <col min="10506" max="10506" width="11.625" style="55" customWidth="1"/>
    <col min="10507" max="10508" width="7.125" style="55" bestFit="1" customWidth="1"/>
    <col min="10509" max="10509" width="9" style="55"/>
    <col min="10510" max="10510" width="7.125" style="55" bestFit="1" customWidth="1"/>
    <col min="10511" max="10511" width="10" style="55" customWidth="1"/>
    <col min="10512" max="10512" width="41" style="55" customWidth="1"/>
    <col min="10513" max="10513" width="9.375" style="55" customWidth="1"/>
    <col min="10514" max="10514" width="9.875" style="55" customWidth="1"/>
    <col min="10515" max="10515" width="33" style="55" customWidth="1"/>
    <col min="10516" max="10516" width="11.125" style="55" customWidth="1"/>
    <col min="10517" max="10517" width="12.875" style="55" bestFit="1" customWidth="1"/>
    <col min="10518" max="10518" width="11" style="55" bestFit="1" customWidth="1"/>
    <col min="10519" max="10519" width="12.375" style="55" bestFit="1" customWidth="1"/>
    <col min="10520" max="10520" width="10.125" style="55" bestFit="1" customWidth="1"/>
    <col min="10521" max="10521" width="9.875" style="55" customWidth="1"/>
    <col min="10522" max="10522" width="7.125" style="55" bestFit="1" customWidth="1"/>
    <col min="10523" max="10523" width="14.875" style="55" customWidth="1"/>
    <col min="10524" max="10524" width="16.125" style="55" customWidth="1"/>
    <col min="10525" max="10525" width="11" style="55" bestFit="1" customWidth="1"/>
    <col min="10526" max="10526" width="7.125" style="55" bestFit="1" customWidth="1"/>
    <col min="10527" max="10754" width="9" style="55"/>
    <col min="10755" max="10755" width="10.125" style="55" bestFit="1" customWidth="1"/>
    <col min="10756" max="10757" width="10.125" style="55" customWidth="1"/>
    <col min="10758" max="10758" width="8.375" style="55" bestFit="1" customWidth="1"/>
    <col min="10759" max="10759" width="14" style="55" bestFit="1" customWidth="1"/>
    <col min="10760" max="10760" width="11.625" style="55" bestFit="1" customWidth="1"/>
    <col min="10761" max="10761" width="11.5" style="55" bestFit="1" customWidth="1"/>
    <col min="10762" max="10762" width="11.625" style="55" customWidth="1"/>
    <col min="10763" max="10764" width="7.125" style="55" bestFit="1" customWidth="1"/>
    <col min="10765" max="10765" width="9" style="55"/>
    <col min="10766" max="10766" width="7.125" style="55" bestFit="1" customWidth="1"/>
    <col min="10767" max="10767" width="10" style="55" customWidth="1"/>
    <col min="10768" max="10768" width="41" style="55" customWidth="1"/>
    <col min="10769" max="10769" width="9.375" style="55" customWidth="1"/>
    <col min="10770" max="10770" width="9.875" style="55" customWidth="1"/>
    <col min="10771" max="10771" width="33" style="55" customWidth="1"/>
    <col min="10772" max="10772" width="11.125" style="55" customWidth="1"/>
    <col min="10773" max="10773" width="12.875" style="55" bestFit="1" customWidth="1"/>
    <col min="10774" max="10774" width="11" style="55" bestFit="1" customWidth="1"/>
    <col min="10775" max="10775" width="12.375" style="55" bestFit="1" customWidth="1"/>
    <col min="10776" max="10776" width="10.125" style="55" bestFit="1" customWidth="1"/>
    <col min="10777" max="10777" width="9.875" style="55" customWidth="1"/>
    <col min="10778" max="10778" width="7.125" style="55" bestFit="1" customWidth="1"/>
    <col min="10779" max="10779" width="14.875" style="55" customWidth="1"/>
    <col min="10780" max="10780" width="16.125" style="55" customWidth="1"/>
    <col min="10781" max="10781" width="11" style="55" bestFit="1" customWidth="1"/>
    <col min="10782" max="10782" width="7.125" style="55" bestFit="1" customWidth="1"/>
    <col min="10783" max="11010" width="9" style="55"/>
    <col min="11011" max="11011" width="10.125" style="55" bestFit="1" customWidth="1"/>
    <col min="11012" max="11013" width="10.125" style="55" customWidth="1"/>
    <col min="11014" max="11014" width="8.375" style="55" bestFit="1" customWidth="1"/>
    <col min="11015" max="11015" width="14" style="55" bestFit="1" customWidth="1"/>
    <col min="11016" max="11016" width="11.625" style="55" bestFit="1" customWidth="1"/>
    <col min="11017" max="11017" width="11.5" style="55" bestFit="1" customWidth="1"/>
    <col min="11018" max="11018" width="11.625" style="55" customWidth="1"/>
    <col min="11019" max="11020" width="7.125" style="55" bestFit="1" customWidth="1"/>
    <col min="11021" max="11021" width="9" style="55"/>
    <col min="11022" max="11022" width="7.125" style="55" bestFit="1" customWidth="1"/>
    <col min="11023" max="11023" width="10" style="55" customWidth="1"/>
    <col min="11024" max="11024" width="41" style="55" customWidth="1"/>
    <col min="11025" max="11025" width="9.375" style="55" customWidth="1"/>
    <col min="11026" max="11026" width="9.875" style="55" customWidth="1"/>
    <col min="11027" max="11027" width="33" style="55" customWidth="1"/>
    <col min="11028" max="11028" width="11.125" style="55" customWidth="1"/>
    <col min="11029" max="11029" width="12.875" style="55" bestFit="1" customWidth="1"/>
    <col min="11030" max="11030" width="11" style="55" bestFit="1" customWidth="1"/>
    <col min="11031" max="11031" width="12.375" style="55" bestFit="1" customWidth="1"/>
    <col min="11032" max="11032" width="10.125" style="55" bestFit="1" customWidth="1"/>
    <col min="11033" max="11033" width="9.875" style="55" customWidth="1"/>
    <col min="11034" max="11034" width="7.125" style="55" bestFit="1" customWidth="1"/>
    <col min="11035" max="11035" width="14.875" style="55" customWidth="1"/>
    <col min="11036" max="11036" width="16.125" style="55" customWidth="1"/>
    <col min="11037" max="11037" width="11" style="55" bestFit="1" customWidth="1"/>
    <col min="11038" max="11038" width="7.125" style="55" bestFit="1" customWidth="1"/>
    <col min="11039" max="11266" width="9" style="55"/>
    <col min="11267" max="11267" width="10.125" style="55" bestFit="1" customWidth="1"/>
    <col min="11268" max="11269" width="10.125" style="55" customWidth="1"/>
    <col min="11270" max="11270" width="8.375" style="55" bestFit="1" customWidth="1"/>
    <col min="11271" max="11271" width="14" style="55" bestFit="1" customWidth="1"/>
    <col min="11272" max="11272" width="11.625" style="55" bestFit="1" customWidth="1"/>
    <col min="11273" max="11273" width="11.5" style="55" bestFit="1" customWidth="1"/>
    <col min="11274" max="11274" width="11.625" style="55" customWidth="1"/>
    <col min="11275" max="11276" width="7.125" style="55" bestFit="1" customWidth="1"/>
    <col min="11277" max="11277" width="9" style="55"/>
    <col min="11278" max="11278" width="7.125" style="55" bestFit="1" customWidth="1"/>
    <col min="11279" max="11279" width="10" style="55" customWidth="1"/>
    <col min="11280" max="11280" width="41" style="55" customWidth="1"/>
    <col min="11281" max="11281" width="9.375" style="55" customWidth="1"/>
    <col min="11282" max="11282" width="9.875" style="55" customWidth="1"/>
    <col min="11283" max="11283" width="33" style="55" customWidth="1"/>
    <col min="11284" max="11284" width="11.125" style="55" customWidth="1"/>
    <col min="11285" max="11285" width="12.875" style="55" bestFit="1" customWidth="1"/>
    <col min="11286" max="11286" width="11" style="55" bestFit="1" customWidth="1"/>
    <col min="11287" max="11287" width="12.375" style="55" bestFit="1" customWidth="1"/>
    <col min="11288" max="11288" width="10.125" style="55" bestFit="1" customWidth="1"/>
    <col min="11289" max="11289" width="9.875" style="55" customWidth="1"/>
    <col min="11290" max="11290" width="7.125" style="55" bestFit="1" customWidth="1"/>
    <col min="11291" max="11291" width="14.875" style="55" customWidth="1"/>
    <col min="11292" max="11292" width="16.125" style="55" customWidth="1"/>
    <col min="11293" max="11293" width="11" style="55" bestFit="1" customWidth="1"/>
    <col min="11294" max="11294" width="7.125" style="55" bestFit="1" customWidth="1"/>
    <col min="11295" max="11522" width="9" style="55"/>
    <col min="11523" max="11523" width="10.125" style="55" bestFit="1" customWidth="1"/>
    <col min="11524" max="11525" width="10.125" style="55" customWidth="1"/>
    <col min="11526" max="11526" width="8.375" style="55" bestFit="1" customWidth="1"/>
    <col min="11527" max="11527" width="14" style="55" bestFit="1" customWidth="1"/>
    <col min="11528" max="11528" width="11.625" style="55" bestFit="1" customWidth="1"/>
    <col min="11529" max="11529" width="11.5" style="55" bestFit="1" customWidth="1"/>
    <col min="11530" max="11530" width="11.625" style="55" customWidth="1"/>
    <col min="11531" max="11532" width="7.125" style="55" bestFit="1" customWidth="1"/>
    <col min="11533" max="11533" width="9" style="55"/>
    <col min="11534" max="11534" width="7.125" style="55" bestFit="1" customWidth="1"/>
    <col min="11535" max="11535" width="10" style="55" customWidth="1"/>
    <col min="11536" max="11536" width="41" style="55" customWidth="1"/>
    <col min="11537" max="11537" width="9.375" style="55" customWidth="1"/>
    <col min="11538" max="11538" width="9.875" style="55" customWidth="1"/>
    <col min="11539" max="11539" width="33" style="55" customWidth="1"/>
    <col min="11540" max="11540" width="11.125" style="55" customWidth="1"/>
    <col min="11541" max="11541" width="12.875" style="55" bestFit="1" customWidth="1"/>
    <col min="11542" max="11542" width="11" style="55" bestFit="1" customWidth="1"/>
    <col min="11543" max="11543" width="12.375" style="55" bestFit="1" customWidth="1"/>
    <col min="11544" max="11544" width="10.125" style="55" bestFit="1" customWidth="1"/>
    <col min="11545" max="11545" width="9.875" style="55" customWidth="1"/>
    <col min="11546" max="11546" width="7.125" style="55" bestFit="1" customWidth="1"/>
    <col min="11547" max="11547" width="14.875" style="55" customWidth="1"/>
    <col min="11548" max="11548" width="16.125" style="55" customWidth="1"/>
    <col min="11549" max="11549" width="11" style="55" bestFit="1" customWidth="1"/>
    <col min="11550" max="11550" width="7.125" style="55" bestFit="1" customWidth="1"/>
    <col min="11551" max="11778" width="9" style="55"/>
    <col min="11779" max="11779" width="10.125" style="55" bestFit="1" customWidth="1"/>
    <col min="11780" max="11781" width="10.125" style="55" customWidth="1"/>
    <col min="11782" max="11782" width="8.375" style="55" bestFit="1" customWidth="1"/>
    <col min="11783" max="11783" width="14" style="55" bestFit="1" customWidth="1"/>
    <col min="11784" max="11784" width="11.625" style="55" bestFit="1" customWidth="1"/>
    <col min="11785" max="11785" width="11.5" style="55" bestFit="1" customWidth="1"/>
    <col min="11786" max="11786" width="11.625" style="55" customWidth="1"/>
    <col min="11787" max="11788" width="7.125" style="55" bestFit="1" customWidth="1"/>
    <col min="11789" max="11789" width="9" style="55"/>
    <col min="11790" max="11790" width="7.125" style="55" bestFit="1" customWidth="1"/>
    <col min="11791" max="11791" width="10" style="55" customWidth="1"/>
    <col min="11792" max="11792" width="41" style="55" customWidth="1"/>
    <col min="11793" max="11793" width="9.375" style="55" customWidth="1"/>
    <col min="11794" max="11794" width="9.875" style="55" customWidth="1"/>
    <col min="11795" max="11795" width="33" style="55" customWidth="1"/>
    <col min="11796" max="11796" width="11.125" style="55" customWidth="1"/>
    <col min="11797" max="11797" width="12.875" style="55" bestFit="1" customWidth="1"/>
    <col min="11798" max="11798" width="11" style="55" bestFit="1" customWidth="1"/>
    <col min="11799" max="11799" width="12.375" style="55" bestFit="1" customWidth="1"/>
    <col min="11800" max="11800" width="10.125" style="55" bestFit="1" customWidth="1"/>
    <col min="11801" max="11801" width="9.875" style="55" customWidth="1"/>
    <col min="11802" max="11802" width="7.125" style="55" bestFit="1" customWidth="1"/>
    <col min="11803" max="11803" width="14.875" style="55" customWidth="1"/>
    <col min="11804" max="11804" width="16.125" style="55" customWidth="1"/>
    <col min="11805" max="11805" width="11" style="55" bestFit="1" customWidth="1"/>
    <col min="11806" max="11806" width="7.125" style="55" bestFit="1" customWidth="1"/>
    <col min="11807" max="12034" width="9" style="55"/>
    <col min="12035" max="12035" width="10.125" style="55" bestFit="1" customWidth="1"/>
    <col min="12036" max="12037" width="10.125" style="55" customWidth="1"/>
    <col min="12038" max="12038" width="8.375" style="55" bestFit="1" customWidth="1"/>
    <col min="12039" max="12039" width="14" style="55" bestFit="1" customWidth="1"/>
    <col min="12040" max="12040" width="11.625" style="55" bestFit="1" customWidth="1"/>
    <col min="12041" max="12041" width="11.5" style="55" bestFit="1" customWidth="1"/>
    <col min="12042" max="12042" width="11.625" style="55" customWidth="1"/>
    <col min="12043" max="12044" width="7.125" style="55" bestFit="1" customWidth="1"/>
    <col min="12045" max="12045" width="9" style="55"/>
    <col min="12046" max="12046" width="7.125" style="55" bestFit="1" customWidth="1"/>
    <col min="12047" max="12047" width="10" style="55" customWidth="1"/>
    <col min="12048" max="12048" width="41" style="55" customWidth="1"/>
    <col min="12049" max="12049" width="9.375" style="55" customWidth="1"/>
    <col min="12050" max="12050" width="9.875" style="55" customWidth="1"/>
    <col min="12051" max="12051" width="33" style="55" customWidth="1"/>
    <col min="12052" max="12052" width="11.125" style="55" customWidth="1"/>
    <col min="12053" max="12053" width="12.875" style="55" bestFit="1" customWidth="1"/>
    <col min="12054" max="12054" width="11" style="55" bestFit="1" customWidth="1"/>
    <col min="12055" max="12055" width="12.375" style="55" bestFit="1" customWidth="1"/>
    <col min="12056" max="12056" width="10.125" style="55" bestFit="1" customWidth="1"/>
    <col min="12057" max="12057" width="9.875" style="55" customWidth="1"/>
    <col min="12058" max="12058" width="7.125" style="55" bestFit="1" customWidth="1"/>
    <col min="12059" max="12059" width="14.875" style="55" customWidth="1"/>
    <col min="12060" max="12060" width="16.125" style="55" customWidth="1"/>
    <col min="12061" max="12061" width="11" style="55" bestFit="1" customWidth="1"/>
    <col min="12062" max="12062" width="7.125" style="55" bestFit="1" customWidth="1"/>
    <col min="12063" max="12290" width="9" style="55"/>
    <col min="12291" max="12291" width="10.125" style="55" bestFit="1" customWidth="1"/>
    <col min="12292" max="12293" width="10.125" style="55" customWidth="1"/>
    <col min="12294" max="12294" width="8.375" style="55" bestFit="1" customWidth="1"/>
    <col min="12295" max="12295" width="14" style="55" bestFit="1" customWidth="1"/>
    <col min="12296" max="12296" width="11.625" style="55" bestFit="1" customWidth="1"/>
    <col min="12297" max="12297" width="11.5" style="55" bestFit="1" customWidth="1"/>
    <col min="12298" max="12298" width="11.625" style="55" customWidth="1"/>
    <col min="12299" max="12300" width="7.125" style="55" bestFit="1" customWidth="1"/>
    <col min="12301" max="12301" width="9" style="55"/>
    <col min="12302" max="12302" width="7.125" style="55" bestFit="1" customWidth="1"/>
    <col min="12303" max="12303" width="10" style="55" customWidth="1"/>
    <col min="12304" max="12304" width="41" style="55" customWidth="1"/>
    <col min="12305" max="12305" width="9.375" style="55" customWidth="1"/>
    <col min="12306" max="12306" width="9.875" style="55" customWidth="1"/>
    <col min="12307" max="12307" width="33" style="55" customWidth="1"/>
    <col min="12308" max="12308" width="11.125" style="55" customWidth="1"/>
    <col min="12309" max="12309" width="12.875" style="55" bestFit="1" customWidth="1"/>
    <col min="12310" max="12310" width="11" style="55" bestFit="1" customWidth="1"/>
    <col min="12311" max="12311" width="12.375" style="55" bestFit="1" customWidth="1"/>
    <col min="12312" max="12312" width="10.125" style="55" bestFit="1" customWidth="1"/>
    <col min="12313" max="12313" width="9.875" style="55" customWidth="1"/>
    <col min="12314" max="12314" width="7.125" style="55" bestFit="1" customWidth="1"/>
    <col min="12315" max="12315" width="14.875" style="55" customWidth="1"/>
    <col min="12316" max="12316" width="16.125" style="55" customWidth="1"/>
    <col min="12317" max="12317" width="11" style="55" bestFit="1" customWidth="1"/>
    <col min="12318" max="12318" width="7.125" style="55" bestFit="1" customWidth="1"/>
    <col min="12319" max="12546" width="9" style="55"/>
    <col min="12547" max="12547" width="10.125" style="55" bestFit="1" customWidth="1"/>
    <col min="12548" max="12549" width="10.125" style="55" customWidth="1"/>
    <col min="12550" max="12550" width="8.375" style="55" bestFit="1" customWidth="1"/>
    <col min="12551" max="12551" width="14" style="55" bestFit="1" customWidth="1"/>
    <col min="12552" max="12552" width="11.625" style="55" bestFit="1" customWidth="1"/>
    <col min="12553" max="12553" width="11.5" style="55" bestFit="1" customWidth="1"/>
    <col min="12554" max="12554" width="11.625" style="55" customWidth="1"/>
    <col min="12555" max="12556" width="7.125" style="55" bestFit="1" customWidth="1"/>
    <col min="12557" max="12557" width="9" style="55"/>
    <col min="12558" max="12558" width="7.125" style="55" bestFit="1" customWidth="1"/>
    <col min="12559" max="12559" width="10" style="55" customWidth="1"/>
    <col min="12560" max="12560" width="41" style="55" customWidth="1"/>
    <col min="12561" max="12561" width="9.375" style="55" customWidth="1"/>
    <col min="12562" max="12562" width="9.875" style="55" customWidth="1"/>
    <col min="12563" max="12563" width="33" style="55" customWidth="1"/>
    <col min="12564" max="12564" width="11.125" style="55" customWidth="1"/>
    <col min="12565" max="12565" width="12.875" style="55" bestFit="1" customWidth="1"/>
    <col min="12566" max="12566" width="11" style="55" bestFit="1" customWidth="1"/>
    <col min="12567" max="12567" width="12.375" style="55" bestFit="1" customWidth="1"/>
    <col min="12568" max="12568" width="10.125" style="55" bestFit="1" customWidth="1"/>
    <col min="12569" max="12569" width="9.875" style="55" customWidth="1"/>
    <col min="12570" max="12570" width="7.125" style="55" bestFit="1" customWidth="1"/>
    <col min="12571" max="12571" width="14.875" style="55" customWidth="1"/>
    <col min="12572" max="12572" width="16.125" style="55" customWidth="1"/>
    <col min="12573" max="12573" width="11" style="55" bestFit="1" customWidth="1"/>
    <col min="12574" max="12574" width="7.125" style="55" bestFit="1" customWidth="1"/>
    <col min="12575" max="12802" width="9" style="55"/>
    <col min="12803" max="12803" width="10.125" style="55" bestFit="1" customWidth="1"/>
    <col min="12804" max="12805" width="10.125" style="55" customWidth="1"/>
    <col min="12806" max="12806" width="8.375" style="55" bestFit="1" customWidth="1"/>
    <col min="12807" max="12807" width="14" style="55" bestFit="1" customWidth="1"/>
    <col min="12808" max="12808" width="11.625" style="55" bestFit="1" customWidth="1"/>
    <col min="12809" max="12809" width="11.5" style="55" bestFit="1" customWidth="1"/>
    <col min="12810" max="12810" width="11.625" style="55" customWidth="1"/>
    <col min="12811" max="12812" width="7.125" style="55" bestFit="1" customWidth="1"/>
    <col min="12813" max="12813" width="9" style="55"/>
    <col min="12814" max="12814" width="7.125" style="55" bestFit="1" customWidth="1"/>
    <col min="12815" max="12815" width="10" style="55" customWidth="1"/>
    <col min="12816" max="12816" width="41" style="55" customWidth="1"/>
    <col min="12817" max="12817" width="9.375" style="55" customWidth="1"/>
    <col min="12818" max="12818" width="9.875" style="55" customWidth="1"/>
    <col min="12819" max="12819" width="33" style="55" customWidth="1"/>
    <col min="12820" max="12820" width="11.125" style="55" customWidth="1"/>
    <col min="12821" max="12821" width="12.875" style="55" bestFit="1" customWidth="1"/>
    <col min="12822" max="12822" width="11" style="55" bestFit="1" customWidth="1"/>
    <col min="12823" max="12823" width="12.375" style="55" bestFit="1" customWidth="1"/>
    <col min="12824" max="12824" width="10.125" style="55" bestFit="1" customWidth="1"/>
    <col min="12825" max="12825" width="9.875" style="55" customWidth="1"/>
    <col min="12826" max="12826" width="7.125" style="55" bestFit="1" customWidth="1"/>
    <col min="12827" max="12827" width="14.875" style="55" customWidth="1"/>
    <col min="12828" max="12828" width="16.125" style="55" customWidth="1"/>
    <col min="12829" max="12829" width="11" style="55" bestFit="1" customWidth="1"/>
    <col min="12830" max="12830" width="7.125" style="55" bestFit="1" customWidth="1"/>
    <col min="12831" max="13058" width="9" style="55"/>
    <col min="13059" max="13059" width="10.125" style="55" bestFit="1" customWidth="1"/>
    <col min="13060" max="13061" width="10.125" style="55" customWidth="1"/>
    <col min="13062" max="13062" width="8.375" style="55" bestFit="1" customWidth="1"/>
    <col min="13063" max="13063" width="14" style="55" bestFit="1" customWidth="1"/>
    <col min="13064" max="13064" width="11.625" style="55" bestFit="1" customWidth="1"/>
    <col min="13065" max="13065" width="11.5" style="55" bestFit="1" customWidth="1"/>
    <col min="13066" max="13066" width="11.625" style="55" customWidth="1"/>
    <col min="13067" max="13068" width="7.125" style="55" bestFit="1" customWidth="1"/>
    <col min="13069" max="13069" width="9" style="55"/>
    <col min="13070" max="13070" width="7.125" style="55" bestFit="1" customWidth="1"/>
    <col min="13071" max="13071" width="10" style="55" customWidth="1"/>
    <col min="13072" max="13072" width="41" style="55" customWidth="1"/>
    <col min="13073" max="13073" width="9.375" style="55" customWidth="1"/>
    <col min="13074" max="13074" width="9.875" style="55" customWidth="1"/>
    <col min="13075" max="13075" width="33" style="55" customWidth="1"/>
    <col min="13076" max="13076" width="11.125" style="55" customWidth="1"/>
    <col min="13077" max="13077" width="12.875" style="55" bestFit="1" customWidth="1"/>
    <col min="13078" max="13078" width="11" style="55" bestFit="1" customWidth="1"/>
    <col min="13079" max="13079" width="12.375" style="55" bestFit="1" customWidth="1"/>
    <col min="13080" max="13080" width="10.125" style="55" bestFit="1" customWidth="1"/>
    <col min="13081" max="13081" width="9.875" style="55" customWidth="1"/>
    <col min="13082" max="13082" width="7.125" style="55" bestFit="1" customWidth="1"/>
    <col min="13083" max="13083" width="14.875" style="55" customWidth="1"/>
    <col min="13084" max="13084" width="16.125" style="55" customWidth="1"/>
    <col min="13085" max="13085" width="11" style="55" bestFit="1" customWidth="1"/>
    <col min="13086" max="13086" width="7.125" style="55" bestFit="1" customWidth="1"/>
    <col min="13087" max="13314" width="9" style="55"/>
    <col min="13315" max="13315" width="10.125" style="55" bestFit="1" customWidth="1"/>
    <col min="13316" max="13317" width="10.125" style="55" customWidth="1"/>
    <col min="13318" max="13318" width="8.375" style="55" bestFit="1" customWidth="1"/>
    <col min="13319" max="13319" width="14" style="55" bestFit="1" customWidth="1"/>
    <col min="13320" max="13320" width="11.625" style="55" bestFit="1" customWidth="1"/>
    <col min="13321" max="13321" width="11.5" style="55" bestFit="1" customWidth="1"/>
    <col min="13322" max="13322" width="11.625" style="55" customWidth="1"/>
    <col min="13323" max="13324" width="7.125" style="55" bestFit="1" customWidth="1"/>
    <col min="13325" max="13325" width="9" style="55"/>
    <col min="13326" max="13326" width="7.125" style="55" bestFit="1" customWidth="1"/>
    <col min="13327" max="13327" width="10" style="55" customWidth="1"/>
    <col min="13328" max="13328" width="41" style="55" customWidth="1"/>
    <col min="13329" max="13329" width="9.375" style="55" customWidth="1"/>
    <col min="13330" max="13330" width="9.875" style="55" customWidth="1"/>
    <col min="13331" max="13331" width="33" style="55" customWidth="1"/>
    <col min="13332" max="13332" width="11.125" style="55" customWidth="1"/>
    <col min="13333" max="13333" width="12.875" style="55" bestFit="1" customWidth="1"/>
    <col min="13334" max="13334" width="11" style="55" bestFit="1" customWidth="1"/>
    <col min="13335" max="13335" width="12.375" style="55" bestFit="1" customWidth="1"/>
    <col min="13336" max="13336" width="10.125" style="55" bestFit="1" customWidth="1"/>
    <col min="13337" max="13337" width="9.875" style="55" customWidth="1"/>
    <col min="13338" max="13338" width="7.125" style="55" bestFit="1" customWidth="1"/>
    <col min="13339" max="13339" width="14.875" style="55" customWidth="1"/>
    <col min="13340" max="13340" width="16.125" style="55" customWidth="1"/>
    <col min="13341" max="13341" width="11" style="55" bestFit="1" customWidth="1"/>
    <col min="13342" max="13342" width="7.125" style="55" bestFit="1" customWidth="1"/>
    <col min="13343" max="13570" width="9" style="55"/>
    <col min="13571" max="13571" width="10.125" style="55" bestFit="1" customWidth="1"/>
    <col min="13572" max="13573" width="10.125" style="55" customWidth="1"/>
    <col min="13574" max="13574" width="8.375" style="55" bestFit="1" customWidth="1"/>
    <col min="13575" max="13575" width="14" style="55" bestFit="1" customWidth="1"/>
    <col min="13576" max="13576" width="11.625" style="55" bestFit="1" customWidth="1"/>
    <col min="13577" max="13577" width="11.5" style="55" bestFit="1" customWidth="1"/>
    <col min="13578" max="13578" width="11.625" style="55" customWidth="1"/>
    <col min="13579" max="13580" width="7.125" style="55" bestFit="1" customWidth="1"/>
    <col min="13581" max="13581" width="9" style="55"/>
    <col min="13582" max="13582" width="7.125" style="55" bestFit="1" customWidth="1"/>
    <col min="13583" max="13583" width="10" style="55" customWidth="1"/>
    <col min="13584" max="13584" width="41" style="55" customWidth="1"/>
    <col min="13585" max="13585" width="9.375" style="55" customWidth="1"/>
    <col min="13586" max="13586" width="9.875" style="55" customWidth="1"/>
    <col min="13587" max="13587" width="33" style="55" customWidth="1"/>
    <col min="13588" max="13588" width="11.125" style="55" customWidth="1"/>
    <col min="13589" max="13589" width="12.875" style="55" bestFit="1" customWidth="1"/>
    <col min="13590" max="13590" width="11" style="55" bestFit="1" customWidth="1"/>
    <col min="13591" max="13591" width="12.375" style="55" bestFit="1" customWidth="1"/>
    <col min="13592" max="13592" width="10.125" style="55" bestFit="1" customWidth="1"/>
    <col min="13593" max="13593" width="9.875" style="55" customWidth="1"/>
    <col min="13594" max="13594" width="7.125" style="55" bestFit="1" customWidth="1"/>
    <col min="13595" max="13595" width="14.875" style="55" customWidth="1"/>
    <col min="13596" max="13596" width="16.125" style="55" customWidth="1"/>
    <col min="13597" max="13597" width="11" style="55" bestFit="1" customWidth="1"/>
    <col min="13598" max="13598" width="7.125" style="55" bestFit="1" customWidth="1"/>
    <col min="13599" max="13826" width="9" style="55"/>
    <col min="13827" max="13827" width="10.125" style="55" bestFit="1" customWidth="1"/>
    <col min="13828" max="13829" width="10.125" style="55" customWidth="1"/>
    <col min="13830" max="13830" width="8.375" style="55" bestFit="1" customWidth="1"/>
    <col min="13831" max="13831" width="14" style="55" bestFit="1" customWidth="1"/>
    <col min="13832" max="13832" width="11.625" style="55" bestFit="1" customWidth="1"/>
    <col min="13833" max="13833" width="11.5" style="55" bestFit="1" customWidth="1"/>
    <col min="13834" max="13834" width="11.625" style="55" customWidth="1"/>
    <col min="13835" max="13836" width="7.125" style="55" bestFit="1" customWidth="1"/>
    <col min="13837" max="13837" width="9" style="55"/>
    <col min="13838" max="13838" width="7.125" style="55" bestFit="1" customWidth="1"/>
    <col min="13839" max="13839" width="10" style="55" customWidth="1"/>
    <col min="13840" max="13840" width="41" style="55" customWidth="1"/>
    <col min="13841" max="13841" width="9.375" style="55" customWidth="1"/>
    <col min="13842" max="13842" width="9.875" style="55" customWidth="1"/>
    <col min="13843" max="13843" width="33" style="55" customWidth="1"/>
    <col min="13844" max="13844" width="11.125" style="55" customWidth="1"/>
    <col min="13845" max="13845" width="12.875" style="55" bestFit="1" customWidth="1"/>
    <col min="13846" max="13846" width="11" style="55" bestFit="1" customWidth="1"/>
    <col min="13847" max="13847" width="12.375" style="55" bestFit="1" customWidth="1"/>
    <col min="13848" max="13848" width="10.125" style="55" bestFit="1" customWidth="1"/>
    <col min="13849" max="13849" width="9.875" style="55" customWidth="1"/>
    <col min="13850" max="13850" width="7.125" style="55" bestFit="1" customWidth="1"/>
    <col min="13851" max="13851" width="14.875" style="55" customWidth="1"/>
    <col min="13852" max="13852" width="16.125" style="55" customWidth="1"/>
    <col min="13853" max="13853" width="11" style="55" bestFit="1" customWidth="1"/>
    <col min="13854" max="13854" width="7.125" style="55" bestFit="1" customWidth="1"/>
    <col min="13855" max="14082" width="9" style="55"/>
    <col min="14083" max="14083" width="10.125" style="55" bestFit="1" customWidth="1"/>
    <col min="14084" max="14085" width="10.125" style="55" customWidth="1"/>
    <col min="14086" max="14086" width="8.375" style="55" bestFit="1" customWidth="1"/>
    <col min="14087" max="14087" width="14" style="55" bestFit="1" customWidth="1"/>
    <col min="14088" max="14088" width="11.625" style="55" bestFit="1" customWidth="1"/>
    <col min="14089" max="14089" width="11.5" style="55" bestFit="1" customWidth="1"/>
    <col min="14090" max="14090" width="11.625" style="55" customWidth="1"/>
    <col min="14091" max="14092" width="7.125" style="55" bestFit="1" customWidth="1"/>
    <col min="14093" max="14093" width="9" style="55"/>
    <col min="14094" max="14094" width="7.125" style="55" bestFit="1" customWidth="1"/>
    <col min="14095" max="14095" width="10" style="55" customWidth="1"/>
    <col min="14096" max="14096" width="41" style="55" customWidth="1"/>
    <col min="14097" max="14097" width="9.375" style="55" customWidth="1"/>
    <col min="14098" max="14098" width="9.875" style="55" customWidth="1"/>
    <col min="14099" max="14099" width="33" style="55" customWidth="1"/>
    <col min="14100" max="14100" width="11.125" style="55" customWidth="1"/>
    <col min="14101" max="14101" width="12.875" style="55" bestFit="1" customWidth="1"/>
    <col min="14102" max="14102" width="11" style="55" bestFit="1" customWidth="1"/>
    <col min="14103" max="14103" width="12.375" style="55" bestFit="1" customWidth="1"/>
    <col min="14104" max="14104" width="10.125" style="55" bestFit="1" customWidth="1"/>
    <col min="14105" max="14105" width="9.875" style="55" customWidth="1"/>
    <col min="14106" max="14106" width="7.125" style="55" bestFit="1" customWidth="1"/>
    <col min="14107" max="14107" width="14.875" style="55" customWidth="1"/>
    <col min="14108" max="14108" width="16.125" style="55" customWidth="1"/>
    <col min="14109" max="14109" width="11" style="55" bestFit="1" customWidth="1"/>
    <col min="14110" max="14110" width="7.125" style="55" bestFit="1" customWidth="1"/>
    <col min="14111" max="14338" width="9" style="55"/>
    <col min="14339" max="14339" width="10.125" style="55" bestFit="1" customWidth="1"/>
    <col min="14340" max="14341" width="10.125" style="55" customWidth="1"/>
    <col min="14342" max="14342" width="8.375" style="55" bestFit="1" customWidth="1"/>
    <col min="14343" max="14343" width="14" style="55" bestFit="1" customWidth="1"/>
    <col min="14344" max="14344" width="11.625" style="55" bestFit="1" customWidth="1"/>
    <col min="14345" max="14345" width="11.5" style="55" bestFit="1" customWidth="1"/>
    <col min="14346" max="14346" width="11.625" style="55" customWidth="1"/>
    <col min="14347" max="14348" width="7.125" style="55" bestFit="1" customWidth="1"/>
    <col min="14349" max="14349" width="9" style="55"/>
    <col min="14350" max="14350" width="7.125" style="55" bestFit="1" customWidth="1"/>
    <col min="14351" max="14351" width="10" style="55" customWidth="1"/>
    <col min="14352" max="14352" width="41" style="55" customWidth="1"/>
    <col min="14353" max="14353" width="9.375" style="55" customWidth="1"/>
    <col min="14354" max="14354" width="9.875" style="55" customWidth="1"/>
    <col min="14355" max="14355" width="33" style="55" customWidth="1"/>
    <col min="14356" max="14356" width="11.125" style="55" customWidth="1"/>
    <col min="14357" max="14357" width="12.875" style="55" bestFit="1" customWidth="1"/>
    <col min="14358" max="14358" width="11" style="55" bestFit="1" customWidth="1"/>
    <col min="14359" max="14359" width="12.375" style="55" bestFit="1" customWidth="1"/>
    <col min="14360" max="14360" width="10.125" style="55" bestFit="1" customWidth="1"/>
    <col min="14361" max="14361" width="9.875" style="55" customWidth="1"/>
    <col min="14362" max="14362" width="7.125" style="55" bestFit="1" customWidth="1"/>
    <col min="14363" max="14363" width="14.875" style="55" customWidth="1"/>
    <col min="14364" max="14364" width="16.125" style="55" customWidth="1"/>
    <col min="14365" max="14365" width="11" style="55" bestFit="1" customWidth="1"/>
    <col min="14366" max="14366" width="7.125" style="55" bestFit="1" customWidth="1"/>
    <col min="14367" max="14594" width="9" style="55"/>
    <col min="14595" max="14595" width="10.125" style="55" bestFit="1" customWidth="1"/>
    <col min="14596" max="14597" width="10.125" style="55" customWidth="1"/>
    <col min="14598" max="14598" width="8.375" style="55" bestFit="1" customWidth="1"/>
    <col min="14599" max="14599" width="14" style="55" bestFit="1" customWidth="1"/>
    <col min="14600" max="14600" width="11.625" style="55" bestFit="1" customWidth="1"/>
    <col min="14601" max="14601" width="11.5" style="55" bestFit="1" customWidth="1"/>
    <col min="14602" max="14602" width="11.625" style="55" customWidth="1"/>
    <col min="14603" max="14604" width="7.125" style="55" bestFit="1" customWidth="1"/>
    <col min="14605" max="14605" width="9" style="55"/>
    <col min="14606" max="14606" width="7.125" style="55" bestFit="1" customWidth="1"/>
    <col min="14607" max="14607" width="10" style="55" customWidth="1"/>
    <col min="14608" max="14608" width="41" style="55" customWidth="1"/>
    <col min="14609" max="14609" width="9.375" style="55" customWidth="1"/>
    <col min="14610" max="14610" width="9.875" style="55" customWidth="1"/>
    <col min="14611" max="14611" width="33" style="55" customWidth="1"/>
    <col min="14612" max="14612" width="11.125" style="55" customWidth="1"/>
    <col min="14613" max="14613" width="12.875" style="55" bestFit="1" customWidth="1"/>
    <col min="14614" max="14614" width="11" style="55" bestFit="1" customWidth="1"/>
    <col min="14615" max="14615" width="12.375" style="55" bestFit="1" customWidth="1"/>
    <col min="14616" max="14616" width="10.125" style="55" bestFit="1" customWidth="1"/>
    <col min="14617" max="14617" width="9.875" style="55" customWidth="1"/>
    <col min="14618" max="14618" width="7.125" style="55" bestFit="1" customWidth="1"/>
    <col min="14619" max="14619" width="14.875" style="55" customWidth="1"/>
    <col min="14620" max="14620" width="16.125" style="55" customWidth="1"/>
    <col min="14621" max="14621" width="11" style="55" bestFit="1" customWidth="1"/>
    <col min="14622" max="14622" width="7.125" style="55" bestFit="1" customWidth="1"/>
    <col min="14623" max="14850" width="9" style="55"/>
    <col min="14851" max="14851" width="10.125" style="55" bestFit="1" customWidth="1"/>
    <col min="14852" max="14853" width="10.125" style="55" customWidth="1"/>
    <col min="14854" max="14854" width="8.375" style="55" bestFit="1" customWidth="1"/>
    <col min="14855" max="14855" width="14" style="55" bestFit="1" customWidth="1"/>
    <col min="14856" max="14856" width="11.625" style="55" bestFit="1" customWidth="1"/>
    <col min="14857" max="14857" width="11.5" style="55" bestFit="1" customWidth="1"/>
    <col min="14858" max="14858" width="11.625" style="55" customWidth="1"/>
    <col min="14859" max="14860" width="7.125" style="55" bestFit="1" customWidth="1"/>
    <col min="14861" max="14861" width="9" style="55"/>
    <col min="14862" max="14862" width="7.125" style="55" bestFit="1" customWidth="1"/>
    <col min="14863" max="14863" width="10" style="55" customWidth="1"/>
    <col min="14864" max="14864" width="41" style="55" customWidth="1"/>
    <col min="14865" max="14865" width="9.375" style="55" customWidth="1"/>
    <col min="14866" max="14866" width="9.875" style="55" customWidth="1"/>
    <col min="14867" max="14867" width="33" style="55" customWidth="1"/>
    <col min="14868" max="14868" width="11.125" style="55" customWidth="1"/>
    <col min="14869" max="14869" width="12.875" style="55" bestFit="1" customWidth="1"/>
    <col min="14870" max="14870" width="11" style="55" bestFit="1" customWidth="1"/>
    <col min="14871" max="14871" width="12.375" style="55" bestFit="1" customWidth="1"/>
    <col min="14872" max="14872" width="10.125" style="55" bestFit="1" customWidth="1"/>
    <col min="14873" max="14873" width="9.875" style="55" customWidth="1"/>
    <col min="14874" max="14874" width="7.125" style="55" bestFit="1" customWidth="1"/>
    <col min="14875" max="14875" width="14.875" style="55" customWidth="1"/>
    <col min="14876" max="14876" width="16.125" style="55" customWidth="1"/>
    <col min="14877" max="14877" width="11" style="55" bestFit="1" customWidth="1"/>
    <col min="14878" max="14878" width="7.125" style="55" bestFit="1" customWidth="1"/>
    <col min="14879" max="15106" width="9" style="55"/>
    <col min="15107" max="15107" width="10.125" style="55" bestFit="1" customWidth="1"/>
    <col min="15108" max="15109" width="10.125" style="55" customWidth="1"/>
    <col min="15110" max="15110" width="8.375" style="55" bestFit="1" customWidth="1"/>
    <col min="15111" max="15111" width="14" style="55" bestFit="1" customWidth="1"/>
    <col min="15112" max="15112" width="11.625" style="55" bestFit="1" customWidth="1"/>
    <col min="15113" max="15113" width="11.5" style="55" bestFit="1" customWidth="1"/>
    <col min="15114" max="15114" width="11.625" style="55" customWidth="1"/>
    <col min="15115" max="15116" width="7.125" style="55" bestFit="1" customWidth="1"/>
    <col min="15117" max="15117" width="9" style="55"/>
    <col min="15118" max="15118" width="7.125" style="55" bestFit="1" customWidth="1"/>
    <col min="15119" max="15119" width="10" style="55" customWidth="1"/>
    <col min="15120" max="15120" width="41" style="55" customWidth="1"/>
    <col min="15121" max="15121" width="9.375" style="55" customWidth="1"/>
    <col min="15122" max="15122" width="9.875" style="55" customWidth="1"/>
    <col min="15123" max="15123" width="33" style="55" customWidth="1"/>
    <col min="15124" max="15124" width="11.125" style="55" customWidth="1"/>
    <col min="15125" max="15125" width="12.875" style="55" bestFit="1" customWidth="1"/>
    <col min="15126" max="15126" width="11" style="55" bestFit="1" customWidth="1"/>
    <col min="15127" max="15127" width="12.375" style="55" bestFit="1" customWidth="1"/>
    <col min="15128" max="15128" width="10.125" style="55" bestFit="1" customWidth="1"/>
    <col min="15129" max="15129" width="9.875" style="55" customWidth="1"/>
    <col min="15130" max="15130" width="7.125" style="55" bestFit="1" customWidth="1"/>
    <col min="15131" max="15131" width="14.875" style="55" customWidth="1"/>
    <col min="15132" max="15132" width="16.125" style="55" customWidth="1"/>
    <col min="15133" max="15133" width="11" style="55" bestFit="1" customWidth="1"/>
    <col min="15134" max="15134" width="7.125" style="55" bestFit="1" customWidth="1"/>
    <col min="15135" max="15362" width="9" style="55"/>
    <col min="15363" max="15363" width="10.125" style="55" bestFit="1" customWidth="1"/>
    <col min="15364" max="15365" width="10.125" style="55" customWidth="1"/>
    <col min="15366" max="15366" width="8.375" style="55" bestFit="1" customWidth="1"/>
    <col min="15367" max="15367" width="14" style="55" bestFit="1" customWidth="1"/>
    <col min="15368" max="15368" width="11.625" style="55" bestFit="1" customWidth="1"/>
    <col min="15369" max="15369" width="11.5" style="55" bestFit="1" customWidth="1"/>
    <col min="15370" max="15370" width="11.625" style="55" customWidth="1"/>
    <col min="15371" max="15372" width="7.125" style="55" bestFit="1" customWidth="1"/>
    <col min="15373" max="15373" width="9" style="55"/>
    <col min="15374" max="15374" width="7.125" style="55" bestFit="1" customWidth="1"/>
    <col min="15375" max="15375" width="10" style="55" customWidth="1"/>
    <col min="15376" max="15376" width="41" style="55" customWidth="1"/>
    <col min="15377" max="15377" width="9.375" style="55" customWidth="1"/>
    <col min="15378" max="15378" width="9.875" style="55" customWidth="1"/>
    <col min="15379" max="15379" width="33" style="55" customWidth="1"/>
    <col min="15380" max="15380" width="11.125" style="55" customWidth="1"/>
    <col min="15381" max="15381" width="12.875" style="55" bestFit="1" customWidth="1"/>
    <col min="15382" max="15382" width="11" style="55" bestFit="1" customWidth="1"/>
    <col min="15383" max="15383" width="12.375" style="55" bestFit="1" customWidth="1"/>
    <col min="15384" max="15384" width="10.125" style="55" bestFit="1" customWidth="1"/>
    <col min="15385" max="15385" width="9.875" style="55" customWidth="1"/>
    <col min="15386" max="15386" width="7.125" style="55" bestFit="1" customWidth="1"/>
    <col min="15387" max="15387" width="14.875" style="55" customWidth="1"/>
    <col min="15388" max="15388" width="16.125" style="55" customWidth="1"/>
    <col min="15389" max="15389" width="11" style="55" bestFit="1" customWidth="1"/>
    <col min="15390" max="15390" width="7.125" style="55" bestFit="1" customWidth="1"/>
    <col min="15391" max="15618" width="9" style="55"/>
    <col min="15619" max="15619" width="10.125" style="55" bestFit="1" customWidth="1"/>
    <col min="15620" max="15621" width="10.125" style="55" customWidth="1"/>
    <col min="15622" max="15622" width="8.375" style="55" bestFit="1" customWidth="1"/>
    <col min="15623" max="15623" width="14" style="55" bestFit="1" customWidth="1"/>
    <col min="15624" max="15624" width="11.625" style="55" bestFit="1" customWidth="1"/>
    <col min="15625" max="15625" width="11.5" style="55" bestFit="1" customWidth="1"/>
    <col min="15626" max="15626" width="11.625" style="55" customWidth="1"/>
    <col min="15627" max="15628" width="7.125" style="55" bestFit="1" customWidth="1"/>
    <col min="15629" max="15629" width="9" style="55"/>
    <col min="15630" max="15630" width="7.125" style="55" bestFit="1" customWidth="1"/>
    <col min="15631" max="15631" width="10" style="55" customWidth="1"/>
    <col min="15632" max="15632" width="41" style="55" customWidth="1"/>
    <col min="15633" max="15633" width="9.375" style="55" customWidth="1"/>
    <col min="15634" max="15634" width="9.875" style="55" customWidth="1"/>
    <col min="15635" max="15635" width="33" style="55" customWidth="1"/>
    <col min="15636" max="15636" width="11.125" style="55" customWidth="1"/>
    <col min="15637" max="15637" width="12.875" style="55" bestFit="1" customWidth="1"/>
    <col min="15638" max="15638" width="11" style="55" bestFit="1" customWidth="1"/>
    <col min="15639" max="15639" width="12.375" style="55" bestFit="1" customWidth="1"/>
    <col min="15640" max="15640" width="10.125" style="55" bestFit="1" customWidth="1"/>
    <col min="15641" max="15641" width="9.875" style="55" customWidth="1"/>
    <col min="15642" max="15642" width="7.125" style="55" bestFit="1" customWidth="1"/>
    <col min="15643" max="15643" width="14.875" style="55" customWidth="1"/>
    <col min="15644" max="15644" width="16.125" style="55" customWidth="1"/>
    <col min="15645" max="15645" width="11" style="55" bestFit="1" customWidth="1"/>
    <col min="15646" max="15646" width="7.125" style="55" bestFit="1" customWidth="1"/>
    <col min="15647" max="15874" width="9" style="55"/>
    <col min="15875" max="15875" width="10.125" style="55" bestFit="1" customWidth="1"/>
    <col min="15876" max="15877" width="10.125" style="55" customWidth="1"/>
    <col min="15878" max="15878" width="8.375" style="55" bestFit="1" customWidth="1"/>
    <col min="15879" max="15879" width="14" style="55" bestFit="1" customWidth="1"/>
    <col min="15880" max="15880" width="11.625" style="55" bestFit="1" customWidth="1"/>
    <col min="15881" max="15881" width="11.5" style="55" bestFit="1" customWidth="1"/>
    <col min="15882" max="15882" width="11.625" style="55" customWidth="1"/>
    <col min="15883" max="15884" width="7.125" style="55" bestFit="1" customWidth="1"/>
    <col min="15885" max="15885" width="9" style="55"/>
    <col min="15886" max="15886" width="7.125" style="55" bestFit="1" customWidth="1"/>
    <col min="15887" max="15887" width="10" style="55" customWidth="1"/>
    <col min="15888" max="15888" width="41" style="55" customWidth="1"/>
    <col min="15889" max="15889" width="9.375" style="55" customWidth="1"/>
    <col min="15890" max="15890" width="9.875" style="55" customWidth="1"/>
    <col min="15891" max="15891" width="33" style="55" customWidth="1"/>
    <col min="15892" max="15892" width="11.125" style="55" customWidth="1"/>
    <col min="15893" max="15893" width="12.875" style="55" bestFit="1" customWidth="1"/>
    <col min="15894" max="15894" width="11" style="55" bestFit="1" customWidth="1"/>
    <col min="15895" max="15895" width="12.375" style="55" bestFit="1" customWidth="1"/>
    <col min="15896" max="15896" width="10.125" style="55" bestFit="1" customWidth="1"/>
    <col min="15897" max="15897" width="9.875" style="55" customWidth="1"/>
    <col min="15898" max="15898" width="7.125" style="55" bestFit="1" customWidth="1"/>
    <col min="15899" max="15899" width="14.875" style="55" customWidth="1"/>
    <col min="15900" max="15900" width="16.125" style="55" customWidth="1"/>
    <col min="15901" max="15901" width="11" style="55" bestFit="1" customWidth="1"/>
    <col min="15902" max="15902" width="7.125" style="55" bestFit="1" customWidth="1"/>
    <col min="15903" max="16130" width="9" style="55"/>
    <col min="16131" max="16131" width="10.125" style="55" bestFit="1" customWidth="1"/>
    <col min="16132" max="16133" width="10.125" style="55" customWidth="1"/>
    <col min="16134" max="16134" width="8.375" style="55" bestFit="1" customWidth="1"/>
    <col min="16135" max="16135" width="14" style="55" bestFit="1" customWidth="1"/>
    <col min="16136" max="16136" width="11.625" style="55" bestFit="1" customWidth="1"/>
    <col min="16137" max="16137" width="11.5" style="55" bestFit="1" customWidth="1"/>
    <col min="16138" max="16138" width="11.625" style="55" customWidth="1"/>
    <col min="16139" max="16140" width="7.125" style="55" bestFit="1" customWidth="1"/>
    <col min="16141" max="16141" width="9" style="55"/>
    <col min="16142" max="16142" width="7.125" style="55" bestFit="1" customWidth="1"/>
    <col min="16143" max="16143" width="10" style="55" customWidth="1"/>
    <col min="16144" max="16144" width="41" style="55" customWidth="1"/>
    <col min="16145" max="16145" width="9.375" style="55" customWidth="1"/>
    <col min="16146" max="16146" width="9.875" style="55" customWidth="1"/>
    <col min="16147" max="16147" width="33" style="55" customWidth="1"/>
    <col min="16148" max="16148" width="11.125" style="55" customWidth="1"/>
    <col min="16149" max="16149" width="12.875" style="55" bestFit="1" customWidth="1"/>
    <col min="16150" max="16150" width="11" style="55" bestFit="1" customWidth="1"/>
    <col min="16151" max="16151" width="12.375" style="55" bestFit="1" customWidth="1"/>
    <col min="16152" max="16152" width="10.125" style="55" bestFit="1" customWidth="1"/>
    <col min="16153" max="16153" width="9.875" style="55" customWidth="1"/>
    <col min="16154" max="16154" width="7.125" style="55" bestFit="1" customWidth="1"/>
    <col min="16155" max="16155" width="14.875" style="55" customWidth="1"/>
    <col min="16156" max="16156" width="16.125" style="55" customWidth="1"/>
    <col min="16157" max="16157" width="11" style="55" bestFit="1" customWidth="1"/>
    <col min="16158" max="16158" width="7.125" style="55" bestFit="1" customWidth="1"/>
    <col min="16159" max="16384" width="9" style="55"/>
  </cols>
  <sheetData>
    <row r="1" spans="1:28" hidden="1">
      <c r="A1" s="55" t="s">
        <v>35</v>
      </c>
      <c r="B1" s="55" t="s">
        <v>36</v>
      </c>
      <c r="C1" s="55" t="s">
        <v>37</v>
      </c>
      <c r="M1" s="55" t="s">
        <v>38</v>
      </c>
      <c r="N1" s="55" t="s">
        <v>39</v>
      </c>
      <c r="O1" s="56" t="s">
        <v>40</v>
      </c>
      <c r="Q1" s="55" t="s">
        <v>41</v>
      </c>
      <c r="R1" s="56" t="s">
        <v>42</v>
      </c>
      <c r="T1" s="56" t="s">
        <v>43</v>
      </c>
      <c r="U1" s="56" t="s">
        <v>44</v>
      </c>
      <c r="AA1" s="56" t="s">
        <v>45</v>
      </c>
      <c r="AB1" s="56" t="s">
        <v>46</v>
      </c>
    </row>
    <row r="2" spans="1:28" hidden="1">
      <c r="A2" s="55" t="s">
        <v>47</v>
      </c>
      <c r="B2" s="55" t="s">
        <v>48</v>
      </c>
      <c r="C2" s="55" t="s">
        <v>49</v>
      </c>
      <c r="M2" s="55" t="s">
        <v>50</v>
      </c>
      <c r="N2" s="55" t="s">
        <v>51</v>
      </c>
      <c r="O2" s="56" t="s">
        <v>52</v>
      </c>
      <c r="Q2" s="55" t="s">
        <v>53</v>
      </c>
      <c r="R2" s="56" t="s">
        <v>54</v>
      </c>
      <c r="T2" s="56" t="s">
        <v>55</v>
      </c>
      <c r="U2" s="56" t="s">
        <v>56</v>
      </c>
      <c r="AA2" s="56" t="s">
        <v>57</v>
      </c>
      <c r="AB2" s="56" t="s">
        <v>58</v>
      </c>
    </row>
    <row r="3" spans="1:28" hidden="1">
      <c r="A3" s="55" t="s">
        <v>59</v>
      </c>
      <c r="B3" s="55" t="s">
        <v>60</v>
      </c>
      <c r="N3" s="55" t="s">
        <v>61</v>
      </c>
      <c r="O3" s="56" t="s">
        <v>62</v>
      </c>
      <c r="Q3" s="55" t="s">
        <v>63</v>
      </c>
      <c r="R3" s="56" t="s">
        <v>64</v>
      </c>
      <c r="T3" s="56" t="s">
        <v>65</v>
      </c>
      <c r="U3" s="56" t="s">
        <v>66</v>
      </c>
      <c r="AA3" s="56" t="s">
        <v>67</v>
      </c>
      <c r="AB3" s="56" t="s">
        <v>68</v>
      </c>
    </row>
    <row r="4" spans="1:28" hidden="1">
      <c r="A4" s="55" t="s">
        <v>69</v>
      </c>
      <c r="O4" s="56" t="s">
        <v>70</v>
      </c>
      <c r="Q4" s="55" t="s">
        <v>71</v>
      </c>
      <c r="R4" s="56" t="s">
        <v>72</v>
      </c>
      <c r="T4" s="56" t="s">
        <v>73</v>
      </c>
      <c r="U4" s="56" t="s">
        <v>74</v>
      </c>
      <c r="AA4" s="56" t="s">
        <v>75</v>
      </c>
      <c r="AB4" s="56" t="s">
        <v>76</v>
      </c>
    </row>
    <row r="5" spans="1:28" ht="14.25" hidden="1">
      <c r="A5" s="55" t="s">
        <v>77</v>
      </c>
      <c r="O5" s="56" t="s">
        <v>78</v>
      </c>
      <c r="Q5" s="55" t="s">
        <v>79</v>
      </c>
      <c r="R5" s="56" t="s">
        <v>80</v>
      </c>
      <c r="T5" s="56" t="s">
        <v>81</v>
      </c>
      <c r="U5" s="56" t="s">
        <v>82</v>
      </c>
      <c r="AA5" s="56" t="s">
        <v>83</v>
      </c>
      <c r="AB5" s="56" t="s">
        <v>84</v>
      </c>
    </row>
    <row r="6" spans="1:28" hidden="1">
      <c r="O6" s="56" t="s">
        <v>85</v>
      </c>
      <c r="Q6" s="55" t="s">
        <v>86</v>
      </c>
      <c r="R6" s="56" t="s">
        <v>87</v>
      </c>
      <c r="T6" s="56" t="s">
        <v>88</v>
      </c>
      <c r="AB6" s="56" t="s">
        <v>89</v>
      </c>
    </row>
    <row r="7" spans="1:28" ht="14.25" hidden="1">
      <c r="O7" s="56" t="s">
        <v>90</v>
      </c>
      <c r="Q7" s="55" t="s">
        <v>91</v>
      </c>
      <c r="R7" s="56" t="s">
        <v>92</v>
      </c>
      <c r="T7" s="56" t="s">
        <v>93</v>
      </c>
      <c r="AB7" s="56" t="s">
        <v>94</v>
      </c>
    </row>
    <row r="8" spans="1:28" hidden="1">
      <c r="O8" s="56" t="s">
        <v>95</v>
      </c>
      <c r="Q8" s="55" t="s">
        <v>96</v>
      </c>
      <c r="R8" s="56" t="s">
        <v>97</v>
      </c>
      <c r="T8" s="56" t="s">
        <v>98</v>
      </c>
      <c r="AB8" s="56" t="s">
        <v>99</v>
      </c>
    </row>
    <row r="9" spans="1:28" hidden="1">
      <c r="O9" s="56" t="s">
        <v>100</v>
      </c>
      <c r="R9" s="56" t="s">
        <v>101</v>
      </c>
      <c r="T9" s="56" t="s">
        <v>102</v>
      </c>
    </row>
    <row r="10" spans="1:28" hidden="1">
      <c r="O10" s="56" t="s">
        <v>103</v>
      </c>
      <c r="R10" s="56" t="s">
        <v>104</v>
      </c>
    </row>
    <row r="11" spans="1:28" hidden="1">
      <c r="O11" s="56" t="s">
        <v>105</v>
      </c>
      <c r="R11" s="56" t="s">
        <v>106</v>
      </c>
    </row>
    <row r="12" spans="1:28" hidden="1">
      <c r="O12" s="56" t="s">
        <v>107</v>
      </c>
      <c r="R12" s="56" t="s">
        <v>108</v>
      </c>
    </row>
    <row r="13" spans="1:28" hidden="1">
      <c r="O13" s="56" t="s">
        <v>109</v>
      </c>
      <c r="R13" s="56" t="s">
        <v>110</v>
      </c>
    </row>
    <row r="14" spans="1:28" hidden="1">
      <c r="D14" s="57"/>
      <c r="F14" s="57"/>
      <c r="G14" s="57"/>
      <c r="R14" s="56" t="s">
        <v>111</v>
      </c>
    </row>
    <row r="15" spans="1:28" hidden="1">
      <c r="D15" s="57"/>
      <c r="F15" s="57"/>
      <c r="R15" s="56" t="s">
        <v>112</v>
      </c>
    </row>
    <row r="16" spans="1:28" hidden="1">
      <c r="D16" s="57"/>
      <c r="F16" s="57"/>
      <c r="L16" s="58"/>
      <c r="R16" s="56"/>
      <c r="U16" s="59"/>
      <c r="V16" s="59"/>
    </row>
    <row r="17" spans="1:30" hidden="1">
      <c r="D17" s="57"/>
      <c r="F17" s="57"/>
      <c r="L17" s="58"/>
      <c r="T17" s="59"/>
      <c r="V17" s="59"/>
    </row>
    <row r="18" spans="1:30" hidden="1"/>
    <row r="19" spans="1:30" hidden="1"/>
    <row r="20" spans="1:30" hidden="1"/>
    <row r="21" spans="1:30" hidden="1"/>
    <row r="22" spans="1:30" hidden="1"/>
    <row r="23" spans="1:30" hidden="1"/>
    <row r="24" spans="1:30" hidden="1">
      <c r="A24" s="60" t="s">
        <v>113</v>
      </c>
      <c r="B24" s="340" t="s">
        <v>114</v>
      </c>
      <c r="C24" s="341"/>
      <c r="D24" s="341"/>
      <c r="E24" s="341"/>
      <c r="F24" s="341"/>
      <c r="G24" s="342"/>
      <c r="AD24" s="61" t="s">
        <v>115</v>
      </c>
    </row>
    <row r="25" spans="1:30" hidden="1">
      <c r="A25" s="56"/>
      <c r="B25" s="56"/>
      <c r="C25" s="56"/>
      <c r="E25" s="56"/>
      <c r="W25" s="56" t="s">
        <v>116</v>
      </c>
    </row>
    <row r="26" spans="1:30">
      <c r="A26" s="343" t="s">
        <v>117</v>
      </c>
      <c r="B26" s="343"/>
      <c r="C26" s="343"/>
      <c r="D26" s="343"/>
      <c r="E26" s="343"/>
      <c r="F26" s="343"/>
      <c r="G26" s="343"/>
      <c r="H26" s="343"/>
      <c r="I26" s="343"/>
      <c r="J26" s="343"/>
      <c r="K26" s="343"/>
      <c r="L26" s="343"/>
      <c r="M26" s="343"/>
      <c r="N26" s="343"/>
      <c r="O26" s="343"/>
      <c r="P26" s="343"/>
      <c r="Q26" s="344" t="s">
        <v>118</v>
      </c>
      <c r="R26" s="345"/>
      <c r="S26" s="345"/>
      <c r="T26" s="345"/>
      <c r="U26" s="346"/>
      <c r="V26" s="347" t="s">
        <v>119</v>
      </c>
      <c r="W26" s="347"/>
      <c r="X26" s="347"/>
      <c r="Y26" s="347"/>
      <c r="Z26" s="347"/>
      <c r="AA26" s="347"/>
      <c r="AB26" s="347"/>
      <c r="AC26" s="347"/>
      <c r="AD26" s="347"/>
    </row>
    <row r="27" spans="1:30" ht="27">
      <c r="A27" s="63" t="s">
        <v>120</v>
      </c>
      <c r="B27" s="63" t="s">
        <v>121</v>
      </c>
      <c r="C27" s="63" t="s">
        <v>122</v>
      </c>
      <c r="D27" s="62" t="s">
        <v>123</v>
      </c>
      <c r="E27" s="63" t="s">
        <v>124</v>
      </c>
      <c r="F27" s="62" t="s">
        <v>125</v>
      </c>
      <c r="G27" s="62" t="s">
        <v>5</v>
      </c>
      <c r="H27" s="62" t="s">
        <v>126</v>
      </c>
      <c r="I27" s="62" t="s">
        <v>7</v>
      </c>
      <c r="J27" s="62" t="s">
        <v>127</v>
      </c>
      <c r="K27" s="62" t="s">
        <v>128</v>
      </c>
      <c r="L27" s="62" t="s">
        <v>129</v>
      </c>
      <c r="M27" s="63" t="s">
        <v>130</v>
      </c>
      <c r="N27" s="63" t="s">
        <v>131</v>
      </c>
      <c r="O27" s="63" t="s">
        <v>132</v>
      </c>
      <c r="P27" s="62" t="s">
        <v>133</v>
      </c>
      <c r="Q27" s="64" t="s">
        <v>134</v>
      </c>
      <c r="R27" s="65" t="s">
        <v>135</v>
      </c>
      <c r="S27" s="66" t="s">
        <v>136</v>
      </c>
      <c r="T27" s="65" t="s">
        <v>137</v>
      </c>
      <c r="U27" s="65" t="s">
        <v>138</v>
      </c>
      <c r="V27" s="67" t="s">
        <v>139</v>
      </c>
      <c r="W27" s="68" t="s">
        <v>140</v>
      </c>
      <c r="X27" s="69" t="s">
        <v>141</v>
      </c>
      <c r="Y27" s="70" t="s">
        <v>142</v>
      </c>
      <c r="Z27" s="70" t="s">
        <v>143</v>
      </c>
      <c r="AA27" s="71" t="s">
        <v>144</v>
      </c>
      <c r="AB27" s="72" t="s">
        <v>145</v>
      </c>
      <c r="AC27" s="70" t="s">
        <v>146</v>
      </c>
      <c r="AD27" s="70" t="s">
        <v>147</v>
      </c>
    </row>
    <row r="28" spans="1:30" s="78" customFormat="1" ht="40.5">
      <c r="A28" s="73" t="s">
        <v>148</v>
      </c>
      <c r="B28" s="73" t="s">
        <v>36</v>
      </c>
      <c r="C28" s="73" t="s">
        <v>37</v>
      </c>
      <c r="D28" s="74">
        <v>1</v>
      </c>
      <c r="E28" s="73" t="s">
        <v>466</v>
      </c>
      <c r="F28" s="75" t="s">
        <v>461</v>
      </c>
      <c r="G28" s="73" t="s">
        <v>446</v>
      </c>
      <c r="H28" s="73" t="s">
        <v>447</v>
      </c>
      <c r="I28" s="73" t="s">
        <v>448</v>
      </c>
      <c r="J28" s="73" t="s">
        <v>149</v>
      </c>
      <c r="K28" s="73" t="s">
        <v>445</v>
      </c>
      <c r="L28" s="76">
        <v>45474</v>
      </c>
      <c r="M28" s="73" t="s">
        <v>150</v>
      </c>
      <c r="N28" s="73" t="s">
        <v>151</v>
      </c>
      <c r="O28" s="73" t="s">
        <v>40</v>
      </c>
      <c r="P28" s="73" t="s">
        <v>462</v>
      </c>
      <c r="Q28" s="73" t="s">
        <v>41</v>
      </c>
      <c r="R28" s="77" t="s">
        <v>64</v>
      </c>
      <c r="S28" s="73" t="s">
        <v>463</v>
      </c>
      <c r="T28" s="77" t="s">
        <v>102</v>
      </c>
      <c r="U28" s="73" t="s">
        <v>56</v>
      </c>
      <c r="V28" s="76">
        <v>45474</v>
      </c>
      <c r="W28" s="76">
        <v>45474</v>
      </c>
      <c r="X28" s="73" t="s">
        <v>464</v>
      </c>
      <c r="Y28" s="73" t="s">
        <v>452</v>
      </c>
      <c r="Z28" s="73" t="s">
        <v>445</v>
      </c>
      <c r="AA28" s="73" t="s">
        <v>75</v>
      </c>
      <c r="AB28" s="73" t="s">
        <v>89</v>
      </c>
      <c r="AC28" s="76">
        <v>45474</v>
      </c>
      <c r="AD28" s="73" t="s">
        <v>445</v>
      </c>
    </row>
    <row r="29" spans="1:30" s="78" customFormat="1" ht="40.5">
      <c r="A29" s="73" t="s">
        <v>148</v>
      </c>
      <c r="B29" s="73" t="s">
        <v>36</v>
      </c>
      <c r="C29" s="73" t="s">
        <v>37</v>
      </c>
      <c r="D29" s="74">
        <v>2</v>
      </c>
      <c r="E29" s="73" t="s">
        <v>466</v>
      </c>
      <c r="F29" s="75" t="s">
        <v>455</v>
      </c>
      <c r="G29" s="73" t="s">
        <v>446</v>
      </c>
      <c r="H29" s="73" t="s">
        <v>447</v>
      </c>
      <c r="I29" s="73" t="s">
        <v>448</v>
      </c>
      <c r="J29" s="73" t="s">
        <v>149</v>
      </c>
      <c r="K29" s="73" t="s">
        <v>445</v>
      </c>
      <c r="L29" s="76">
        <v>45474</v>
      </c>
      <c r="M29" s="73" t="s">
        <v>150</v>
      </c>
      <c r="N29" s="73" t="s">
        <v>151</v>
      </c>
      <c r="O29" s="73" t="s">
        <v>40</v>
      </c>
      <c r="P29" s="73" t="s">
        <v>449</v>
      </c>
      <c r="Q29" s="73" t="s">
        <v>41</v>
      </c>
      <c r="R29" s="77" t="s">
        <v>64</v>
      </c>
      <c r="S29" s="73" t="s">
        <v>450</v>
      </c>
      <c r="T29" s="77" t="s">
        <v>102</v>
      </c>
      <c r="U29" s="73" t="s">
        <v>56</v>
      </c>
      <c r="V29" s="76">
        <v>45474</v>
      </c>
      <c r="W29" s="76">
        <v>45474</v>
      </c>
      <c r="X29" s="73" t="s">
        <v>451</v>
      </c>
      <c r="Y29" s="73" t="s">
        <v>452</v>
      </c>
      <c r="Z29" s="73" t="s">
        <v>445</v>
      </c>
      <c r="AA29" s="73" t="s">
        <v>75</v>
      </c>
      <c r="AB29" s="73" t="s">
        <v>89</v>
      </c>
      <c r="AC29" s="76">
        <v>45474</v>
      </c>
      <c r="AD29" s="73" t="s">
        <v>445</v>
      </c>
    </row>
    <row r="30" spans="1:30" s="78" customFormat="1" ht="40.5">
      <c r="A30" s="73" t="s">
        <v>148</v>
      </c>
      <c r="B30" s="73" t="s">
        <v>36</v>
      </c>
      <c r="C30" s="73" t="s">
        <v>37</v>
      </c>
      <c r="D30" s="74">
        <v>3</v>
      </c>
      <c r="E30" s="73" t="s">
        <v>466</v>
      </c>
      <c r="F30" s="75" t="s">
        <v>456</v>
      </c>
      <c r="G30" s="73" t="s">
        <v>446</v>
      </c>
      <c r="H30" s="73" t="s">
        <v>447</v>
      </c>
      <c r="I30" s="73" t="s">
        <v>448</v>
      </c>
      <c r="J30" s="73" t="s">
        <v>149</v>
      </c>
      <c r="K30" s="73" t="s">
        <v>445</v>
      </c>
      <c r="L30" s="76">
        <v>45474</v>
      </c>
      <c r="M30" s="73" t="s">
        <v>150</v>
      </c>
      <c r="N30" s="73" t="s">
        <v>151</v>
      </c>
      <c r="O30" s="73" t="s">
        <v>40</v>
      </c>
      <c r="P30" s="73" t="s">
        <v>453</v>
      </c>
      <c r="Q30" s="73" t="s">
        <v>41</v>
      </c>
      <c r="R30" s="77" t="s">
        <v>64</v>
      </c>
      <c r="S30" s="73" t="s">
        <v>450</v>
      </c>
      <c r="T30" s="77" t="s">
        <v>102</v>
      </c>
      <c r="U30" s="73" t="s">
        <v>56</v>
      </c>
      <c r="V30" s="76">
        <v>45474</v>
      </c>
      <c r="W30" s="76">
        <v>45474</v>
      </c>
      <c r="X30" s="73" t="s">
        <v>451</v>
      </c>
      <c r="Y30" s="73" t="s">
        <v>452</v>
      </c>
      <c r="Z30" s="73" t="s">
        <v>445</v>
      </c>
      <c r="AA30" s="73" t="s">
        <v>75</v>
      </c>
      <c r="AB30" s="73" t="s">
        <v>89</v>
      </c>
      <c r="AC30" s="76">
        <v>45474</v>
      </c>
      <c r="AD30" s="73" t="s">
        <v>445</v>
      </c>
    </row>
    <row r="31" spans="1:30" s="78" customFormat="1" ht="40.5">
      <c r="A31" s="73" t="s">
        <v>148</v>
      </c>
      <c r="B31" s="73" t="s">
        <v>36</v>
      </c>
      <c r="C31" s="73" t="s">
        <v>37</v>
      </c>
      <c r="D31" s="74">
        <v>4</v>
      </c>
      <c r="E31" s="73" t="s">
        <v>466</v>
      </c>
      <c r="F31" s="75" t="s">
        <v>457</v>
      </c>
      <c r="G31" s="73" t="s">
        <v>446</v>
      </c>
      <c r="H31" s="73" t="s">
        <v>447</v>
      </c>
      <c r="I31" s="73" t="s">
        <v>448</v>
      </c>
      <c r="J31" s="73" t="s">
        <v>149</v>
      </c>
      <c r="K31" s="73" t="s">
        <v>445</v>
      </c>
      <c r="L31" s="76">
        <v>45474</v>
      </c>
      <c r="M31" s="73" t="s">
        <v>150</v>
      </c>
      <c r="N31" s="73" t="s">
        <v>151</v>
      </c>
      <c r="O31" s="73" t="s">
        <v>40</v>
      </c>
      <c r="P31" s="73" t="s">
        <v>454</v>
      </c>
      <c r="Q31" s="73" t="s">
        <v>41</v>
      </c>
      <c r="R31" s="77" t="s">
        <v>64</v>
      </c>
      <c r="S31" s="73" t="s">
        <v>450</v>
      </c>
      <c r="T31" s="77" t="s">
        <v>102</v>
      </c>
      <c r="U31" s="73" t="s">
        <v>56</v>
      </c>
      <c r="V31" s="76">
        <v>45474</v>
      </c>
      <c r="W31" s="76">
        <v>45474</v>
      </c>
      <c r="X31" s="73" t="s">
        <v>451</v>
      </c>
      <c r="Y31" s="73" t="s">
        <v>452</v>
      </c>
      <c r="Z31" s="73" t="s">
        <v>445</v>
      </c>
      <c r="AA31" s="73" t="s">
        <v>75</v>
      </c>
      <c r="AB31" s="73" t="s">
        <v>89</v>
      </c>
      <c r="AC31" s="76">
        <v>45474</v>
      </c>
      <c r="AD31" s="73" t="s">
        <v>445</v>
      </c>
    </row>
    <row r="32" spans="1:30" s="78" customFormat="1" ht="54">
      <c r="A32" s="73" t="s">
        <v>148</v>
      </c>
      <c r="B32" s="73" t="s">
        <v>36</v>
      </c>
      <c r="C32" s="73" t="s">
        <v>37</v>
      </c>
      <c r="D32" s="74">
        <v>5</v>
      </c>
      <c r="E32" s="73" t="s">
        <v>466</v>
      </c>
      <c r="F32" s="75" t="s">
        <v>457</v>
      </c>
      <c r="G32" s="73" t="s">
        <v>446</v>
      </c>
      <c r="H32" s="73" t="s">
        <v>447</v>
      </c>
      <c r="I32" s="73" t="s">
        <v>448</v>
      </c>
      <c r="J32" s="73" t="s">
        <v>149</v>
      </c>
      <c r="K32" s="73" t="s">
        <v>445</v>
      </c>
      <c r="L32" s="76">
        <v>45474</v>
      </c>
      <c r="M32" s="73" t="s">
        <v>150</v>
      </c>
      <c r="N32" s="73" t="s">
        <v>151</v>
      </c>
      <c r="O32" s="73" t="s">
        <v>40</v>
      </c>
      <c r="P32" s="73" t="s">
        <v>458</v>
      </c>
      <c r="Q32" s="73" t="s">
        <v>41</v>
      </c>
      <c r="R32" s="77" t="s">
        <v>97</v>
      </c>
      <c r="S32" s="73" t="s">
        <v>459</v>
      </c>
      <c r="T32" s="77" t="s">
        <v>88</v>
      </c>
      <c r="U32" s="73" t="s">
        <v>56</v>
      </c>
      <c r="V32" s="76">
        <v>45474</v>
      </c>
      <c r="W32" s="76">
        <v>45474</v>
      </c>
      <c r="X32" s="73" t="s">
        <v>460</v>
      </c>
      <c r="Y32" s="73" t="s">
        <v>465</v>
      </c>
      <c r="Z32" s="73" t="s">
        <v>445</v>
      </c>
      <c r="AA32" s="73" t="s">
        <v>75</v>
      </c>
      <c r="AB32" s="73" t="s">
        <v>89</v>
      </c>
      <c r="AC32" s="76">
        <v>45474</v>
      </c>
      <c r="AD32" s="73" t="s">
        <v>445</v>
      </c>
    </row>
    <row r="33" spans="1:30" s="78" customFormat="1">
      <c r="A33" s="73"/>
      <c r="B33" s="73"/>
      <c r="C33" s="73"/>
      <c r="D33" s="74"/>
      <c r="E33" s="73"/>
      <c r="F33" s="75"/>
      <c r="G33" s="73"/>
      <c r="H33" s="73"/>
      <c r="I33" s="73"/>
      <c r="J33" s="73"/>
      <c r="K33" s="73"/>
      <c r="L33" s="76"/>
      <c r="M33" s="73"/>
      <c r="N33" s="73"/>
      <c r="O33" s="73"/>
      <c r="P33" s="73"/>
      <c r="Q33" s="73"/>
      <c r="R33" s="77"/>
      <c r="S33" s="73"/>
      <c r="T33" s="77"/>
      <c r="U33" s="73"/>
      <c r="V33" s="76"/>
      <c r="W33" s="76"/>
      <c r="X33" s="73"/>
      <c r="Y33" s="73"/>
      <c r="Z33" s="73"/>
      <c r="AA33" s="73"/>
      <c r="AB33" s="73"/>
      <c r="AC33" s="76"/>
      <c r="AD33" s="73"/>
    </row>
    <row r="34" spans="1:30" s="78" customFormat="1">
      <c r="A34" s="73"/>
      <c r="B34" s="73"/>
      <c r="C34" s="73"/>
      <c r="D34" s="74"/>
      <c r="E34" s="73"/>
      <c r="F34" s="75"/>
      <c r="G34" s="73"/>
      <c r="H34" s="73"/>
      <c r="I34" s="73"/>
      <c r="J34" s="73"/>
      <c r="K34" s="73"/>
      <c r="L34" s="76"/>
      <c r="M34" s="73"/>
      <c r="N34" s="73"/>
      <c r="O34" s="73"/>
      <c r="P34" s="73"/>
      <c r="Q34" s="73"/>
      <c r="R34" s="77"/>
      <c r="S34" s="73"/>
      <c r="T34" s="77"/>
      <c r="U34" s="73"/>
      <c r="V34" s="76"/>
      <c r="W34" s="76"/>
      <c r="X34" s="73"/>
      <c r="Y34" s="73"/>
      <c r="Z34" s="73"/>
      <c r="AA34" s="73"/>
      <c r="AB34" s="73"/>
      <c r="AC34" s="76"/>
      <c r="AD34" s="73"/>
    </row>
    <row r="35" spans="1:30" s="78" customFormat="1">
      <c r="A35" s="73"/>
      <c r="B35" s="73"/>
      <c r="C35" s="73"/>
      <c r="D35" s="74"/>
      <c r="E35" s="73"/>
      <c r="F35" s="75"/>
      <c r="G35" s="73"/>
      <c r="H35" s="73"/>
      <c r="I35" s="73"/>
      <c r="J35" s="73"/>
      <c r="K35" s="73"/>
      <c r="L35" s="76"/>
      <c r="M35" s="73"/>
      <c r="N35" s="73"/>
      <c r="O35" s="73"/>
      <c r="P35" s="73"/>
      <c r="Q35" s="73"/>
      <c r="R35" s="77"/>
      <c r="S35" s="73"/>
      <c r="T35" s="77"/>
      <c r="U35" s="73"/>
      <c r="V35" s="76"/>
      <c r="W35" s="76"/>
      <c r="X35" s="73"/>
      <c r="Y35" s="73"/>
      <c r="Z35" s="73"/>
      <c r="AA35" s="73"/>
      <c r="AB35" s="73"/>
      <c r="AC35" s="76"/>
      <c r="AD35" s="73"/>
    </row>
    <row r="36" spans="1:30" s="78" customFormat="1">
      <c r="A36" s="73"/>
      <c r="B36" s="73"/>
      <c r="C36" s="73"/>
      <c r="D36" s="73"/>
      <c r="E36" s="79"/>
      <c r="F36" s="75"/>
      <c r="G36" s="73"/>
      <c r="H36" s="73"/>
      <c r="I36" s="73"/>
      <c r="J36" s="73"/>
      <c r="K36" s="80"/>
      <c r="L36" s="76"/>
      <c r="M36" s="73"/>
      <c r="N36" s="73"/>
      <c r="O36" s="73"/>
      <c r="P36" s="73"/>
      <c r="Q36" s="73"/>
      <c r="R36" s="77"/>
      <c r="S36" s="73"/>
      <c r="T36" s="77"/>
      <c r="U36" s="73"/>
      <c r="V36" s="76"/>
      <c r="W36" s="76"/>
      <c r="X36" s="73"/>
      <c r="Y36" s="73"/>
      <c r="Z36" s="80"/>
      <c r="AA36" s="73"/>
      <c r="AB36" s="73"/>
      <c r="AC36" s="73"/>
      <c r="AD36" s="73"/>
    </row>
    <row r="37" spans="1:30" s="78" customFormat="1">
      <c r="A37" s="73"/>
      <c r="B37" s="73"/>
      <c r="C37" s="73"/>
      <c r="D37" s="73"/>
      <c r="E37" s="79"/>
      <c r="F37" s="75"/>
      <c r="G37" s="73"/>
      <c r="H37" s="73"/>
      <c r="I37" s="73"/>
      <c r="J37" s="73"/>
      <c r="K37" s="80"/>
      <c r="L37" s="76"/>
      <c r="M37" s="73"/>
      <c r="N37" s="73"/>
      <c r="O37" s="73"/>
      <c r="P37" s="73"/>
      <c r="Q37" s="73"/>
      <c r="R37" s="77"/>
      <c r="S37" s="73"/>
      <c r="T37" s="77"/>
      <c r="U37" s="73"/>
      <c r="V37" s="76"/>
      <c r="W37" s="76"/>
      <c r="X37" s="73"/>
      <c r="Y37" s="73"/>
      <c r="Z37" s="80"/>
      <c r="AA37" s="73"/>
      <c r="AB37" s="73"/>
      <c r="AC37" s="73"/>
      <c r="AD37" s="73"/>
    </row>
    <row r="38" spans="1:30" s="78" customFormat="1">
      <c r="A38" s="73"/>
      <c r="B38" s="73"/>
      <c r="C38" s="73"/>
      <c r="D38" s="73"/>
      <c r="E38" s="79"/>
      <c r="F38" s="73"/>
      <c r="G38" s="73"/>
      <c r="H38" s="73"/>
      <c r="I38" s="73"/>
      <c r="J38" s="73"/>
      <c r="K38" s="80"/>
      <c r="L38" s="76"/>
      <c r="M38" s="73"/>
      <c r="N38" s="73"/>
      <c r="O38" s="73"/>
      <c r="P38" s="73"/>
      <c r="Q38" s="73"/>
      <c r="R38" s="77"/>
      <c r="S38" s="73"/>
      <c r="T38" s="77"/>
      <c r="U38" s="73"/>
      <c r="V38" s="76"/>
      <c r="W38" s="76"/>
      <c r="X38" s="73"/>
      <c r="Y38" s="73"/>
      <c r="Z38" s="80"/>
      <c r="AA38" s="73"/>
      <c r="AB38" s="73"/>
      <c r="AC38" s="73"/>
      <c r="AD38" s="73"/>
    </row>
    <row r="39" spans="1:30" s="78" customFormat="1">
      <c r="A39" s="73"/>
      <c r="B39" s="73"/>
      <c r="C39" s="73"/>
      <c r="D39" s="73"/>
      <c r="E39" s="79"/>
      <c r="F39" s="73"/>
      <c r="G39" s="73"/>
      <c r="H39" s="73"/>
      <c r="I39" s="73"/>
      <c r="J39" s="73"/>
      <c r="K39" s="80"/>
      <c r="L39" s="76"/>
      <c r="M39" s="73"/>
      <c r="N39" s="73"/>
      <c r="O39" s="73"/>
      <c r="P39" s="73"/>
      <c r="Q39" s="73"/>
      <c r="R39" s="77"/>
      <c r="S39" s="73"/>
      <c r="T39" s="77"/>
      <c r="U39" s="73"/>
      <c r="V39" s="76"/>
      <c r="W39" s="76"/>
      <c r="X39" s="73"/>
      <c r="Y39" s="73"/>
      <c r="Z39" s="80"/>
      <c r="AA39" s="73"/>
      <c r="AB39" s="73"/>
      <c r="AC39" s="73"/>
      <c r="AD39" s="73"/>
    </row>
    <row r="40" spans="1:30" s="78" customFormat="1">
      <c r="A40" s="73"/>
      <c r="B40" s="73"/>
      <c r="C40" s="73"/>
      <c r="D40" s="73"/>
      <c r="E40" s="79"/>
      <c r="F40" s="73"/>
      <c r="G40" s="73"/>
      <c r="H40" s="73"/>
      <c r="I40" s="73"/>
      <c r="J40" s="73"/>
      <c r="K40" s="80"/>
      <c r="L40" s="76"/>
      <c r="M40" s="73"/>
      <c r="N40" s="73"/>
      <c r="O40" s="73"/>
      <c r="P40" s="73"/>
      <c r="Q40" s="73"/>
      <c r="R40" s="77"/>
      <c r="S40" s="73"/>
      <c r="T40" s="77"/>
      <c r="U40" s="73"/>
      <c r="V40" s="76"/>
      <c r="W40" s="76"/>
      <c r="X40" s="73"/>
      <c r="Y40" s="73"/>
      <c r="Z40" s="80"/>
      <c r="AA40" s="73"/>
      <c r="AB40" s="73"/>
      <c r="AC40" s="73"/>
      <c r="AD40" s="73"/>
    </row>
    <row r="41" spans="1:30" s="78" customFormat="1">
      <c r="A41" s="73"/>
      <c r="B41" s="73"/>
      <c r="C41" s="73"/>
      <c r="D41" s="73"/>
      <c r="E41" s="79"/>
      <c r="F41" s="73"/>
      <c r="G41" s="73"/>
      <c r="H41" s="73"/>
      <c r="I41" s="73"/>
      <c r="J41" s="73"/>
      <c r="K41" s="80"/>
      <c r="L41" s="76"/>
      <c r="M41" s="73"/>
      <c r="N41" s="73"/>
      <c r="O41" s="73"/>
      <c r="P41" s="73"/>
      <c r="Q41" s="73"/>
      <c r="R41" s="77"/>
      <c r="S41" s="73"/>
      <c r="T41" s="77"/>
      <c r="U41" s="73"/>
      <c r="V41" s="76"/>
      <c r="W41" s="76"/>
      <c r="X41" s="73"/>
      <c r="Y41" s="73"/>
      <c r="Z41" s="80"/>
      <c r="AA41" s="73"/>
      <c r="AB41" s="73"/>
      <c r="AC41" s="73"/>
      <c r="AD41" s="73"/>
    </row>
    <row r="42" spans="1:30" s="78" customFormat="1">
      <c r="A42" s="73"/>
      <c r="B42" s="73"/>
      <c r="C42" s="73"/>
      <c r="D42" s="73"/>
      <c r="E42" s="79"/>
      <c r="F42" s="73"/>
      <c r="G42" s="73"/>
      <c r="H42" s="73"/>
      <c r="I42" s="73"/>
      <c r="J42" s="73"/>
      <c r="K42" s="80"/>
      <c r="L42" s="76"/>
      <c r="M42" s="73"/>
      <c r="N42" s="73"/>
      <c r="O42" s="73"/>
      <c r="P42" s="73"/>
      <c r="Q42" s="73"/>
      <c r="R42" s="77"/>
      <c r="S42" s="73"/>
      <c r="T42" s="77"/>
      <c r="U42" s="73"/>
      <c r="V42" s="76"/>
      <c r="W42" s="76"/>
      <c r="X42" s="73"/>
      <c r="Y42" s="73"/>
      <c r="Z42" s="80"/>
      <c r="AA42" s="73"/>
      <c r="AB42" s="73"/>
      <c r="AC42" s="73"/>
      <c r="AD42" s="73"/>
    </row>
    <row r="43" spans="1:30" s="78" customFormat="1">
      <c r="A43" s="73"/>
      <c r="B43" s="73"/>
      <c r="C43" s="73"/>
      <c r="D43" s="74"/>
      <c r="E43" s="79"/>
      <c r="F43" s="74"/>
      <c r="G43" s="73"/>
      <c r="H43" s="73"/>
      <c r="I43" s="73"/>
      <c r="J43" s="73"/>
      <c r="K43" s="73"/>
      <c r="L43" s="73"/>
      <c r="M43" s="73"/>
      <c r="N43" s="73"/>
      <c r="O43" s="73"/>
      <c r="P43" s="73"/>
      <c r="Q43" s="73"/>
      <c r="R43" s="81"/>
      <c r="S43" s="73"/>
      <c r="T43" s="73"/>
      <c r="U43" s="73"/>
      <c r="V43" s="73"/>
      <c r="W43" s="73"/>
      <c r="X43" s="73"/>
      <c r="Y43" s="73"/>
      <c r="Z43" s="73"/>
      <c r="AA43" s="73"/>
      <c r="AB43" s="73"/>
      <c r="AC43" s="73"/>
      <c r="AD43" s="73"/>
    </row>
    <row r="44" spans="1:30">
      <c r="D44" s="57"/>
      <c r="F44" s="57"/>
      <c r="T44" s="56"/>
    </row>
    <row r="45" spans="1:30">
      <c r="D45" s="57"/>
      <c r="F45" s="57"/>
    </row>
    <row r="46" spans="1:30">
      <c r="D46" s="57"/>
      <c r="F46" s="57"/>
      <c r="L46" s="58"/>
    </row>
    <row r="47" spans="1:30">
      <c r="D47" s="57"/>
      <c r="F47" s="57"/>
      <c r="L47" s="58"/>
    </row>
    <row r="48" spans="1:30">
      <c r="D48" s="57"/>
      <c r="F48" s="57"/>
      <c r="L48" s="58"/>
    </row>
    <row r="49" spans="4:20">
      <c r="D49" s="57"/>
      <c r="F49" s="57"/>
    </row>
    <row r="50" spans="4:20">
      <c r="D50" s="57"/>
      <c r="F50" s="57"/>
    </row>
    <row r="51" spans="4:20">
      <c r="D51" s="57"/>
      <c r="F51" s="57"/>
      <c r="P51" s="57"/>
      <c r="Q51" s="57"/>
    </row>
    <row r="52" spans="4:20">
      <c r="D52" s="57"/>
      <c r="F52" s="57"/>
      <c r="L52" s="58"/>
      <c r="P52" s="57"/>
      <c r="Q52" s="57"/>
    </row>
    <row r="53" spans="4:20">
      <c r="D53" s="57"/>
      <c r="F53" s="57"/>
      <c r="L53" s="58"/>
      <c r="T53" s="56"/>
    </row>
    <row r="54" spans="4:20">
      <c r="L54" s="58"/>
    </row>
    <row r="60" spans="4:20">
      <c r="T60" s="56"/>
    </row>
    <row r="61" spans="4:20">
      <c r="T61" s="56"/>
    </row>
    <row r="62" spans="4:20">
      <c r="T62" s="56"/>
    </row>
    <row r="64" spans="4:20">
      <c r="P64" s="56"/>
    </row>
  </sheetData>
  <mergeCells count="4">
    <mergeCell ref="B24:G24"/>
    <mergeCell ref="A26:P26"/>
    <mergeCell ref="Q26:U26"/>
    <mergeCell ref="V26:AD26"/>
  </mergeCells>
  <phoneticPr fontId="1" type="noConversion"/>
  <dataValidations count="12">
    <dataValidation type="list" allowBlank="1" showInputMessage="1" showErrorMessage="1" sqref="WVM983067:WVM983083 WLQ983067:WLQ983083 WBU983067:WBU983083 VRY983067:VRY983083 VIC983067:VIC983083 UYG983067:UYG983083 UOK983067:UOK983083 UEO983067:UEO983083 TUS983067:TUS983083 TKW983067:TKW983083 TBA983067:TBA983083 SRE983067:SRE983083 SHI983067:SHI983083 RXM983067:RXM983083 RNQ983067:RNQ983083 RDU983067:RDU983083 QTY983067:QTY983083 QKC983067:QKC983083 QAG983067:QAG983083 PQK983067:PQK983083 PGO983067:PGO983083 OWS983067:OWS983083 OMW983067:OMW983083 ODA983067:ODA983083 NTE983067:NTE983083 NJI983067:NJI983083 MZM983067:MZM983083 MPQ983067:MPQ983083 MFU983067:MFU983083 LVY983067:LVY983083 LMC983067:LMC983083 LCG983067:LCG983083 KSK983067:KSK983083 KIO983067:KIO983083 JYS983067:JYS983083 JOW983067:JOW983083 JFA983067:JFA983083 IVE983067:IVE983083 ILI983067:ILI983083 IBM983067:IBM983083 HRQ983067:HRQ983083 HHU983067:HHU983083 GXY983067:GXY983083 GOC983067:GOC983083 GEG983067:GEG983083 FUK983067:FUK983083 FKO983067:FKO983083 FAS983067:FAS983083 EQW983067:EQW983083 EHA983067:EHA983083 DXE983067:DXE983083 DNI983067:DNI983083 DDM983067:DDM983083 CTQ983067:CTQ983083 CJU983067:CJU983083 BZY983067:BZY983083 BQC983067:BQC983083 BGG983067:BGG983083 AWK983067:AWK983083 AMO983067:AMO983083 ACS983067:ACS983083 SW983067:SW983083 JA983067:JA983083 E917531:E917547 WVM917531:WVM917547 WLQ917531:WLQ917547 WBU917531:WBU917547 VRY917531:VRY917547 VIC917531:VIC917547 UYG917531:UYG917547 UOK917531:UOK917547 UEO917531:UEO917547 TUS917531:TUS917547 TKW917531:TKW917547 TBA917531:TBA917547 SRE917531:SRE917547 SHI917531:SHI917547 RXM917531:RXM917547 RNQ917531:RNQ917547 RDU917531:RDU917547 QTY917531:QTY917547 QKC917531:QKC917547 QAG917531:QAG917547 PQK917531:PQK917547 PGO917531:PGO917547 OWS917531:OWS917547 OMW917531:OMW917547 ODA917531:ODA917547 NTE917531:NTE917547 NJI917531:NJI917547 MZM917531:MZM917547 MPQ917531:MPQ917547 MFU917531:MFU917547 LVY917531:LVY917547 LMC917531:LMC917547 LCG917531:LCG917547 KSK917531:KSK917547 KIO917531:KIO917547 JYS917531:JYS917547 JOW917531:JOW917547 JFA917531:JFA917547 IVE917531:IVE917547 ILI917531:ILI917547 IBM917531:IBM917547 HRQ917531:HRQ917547 HHU917531:HHU917547 GXY917531:GXY917547 GOC917531:GOC917547 GEG917531:GEG917547 FUK917531:FUK917547 FKO917531:FKO917547 FAS917531:FAS917547 EQW917531:EQW917547 EHA917531:EHA917547 DXE917531:DXE917547 DNI917531:DNI917547 DDM917531:DDM917547 CTQ917531:CTQ917547 CJU917531:CJU917547 BZY917531:BZY917547 BQC917531:BQC917547 BGG917531:BGG917547 AWK917531:AWK917547 AMO917531:AMO917547 ACS917531:ACS917547 SW917531:SW917547 JA917531:JA917547 E851995:E852011 WVM851995:WVM852011 WLQ851995:WLQ852011 WBU851995:WBU852011 VRY851995:VRY852011 VIC851995:VIC852011 UYG851995:UYG852011 UOK851995:UOK852011 UEO851995:UEO852011 TUS851995:TUS852011 TKW851995:TKW852011 TBA851995:TBA852011 SRE851995:SRE852011 SHI851995:SHI852011 RXM851995:RXM852011 RNQ851995:RNQ852011 RDU851995:RDU852011 QTY851995:QTY852011 QKC851995:QKC852011 QAG851995:QAG852011 PQK851995:PQK852011 PGO851995:PGO852011 OWS851995:OWS852011 OMW851995:OMW852011 ODA851995:ODA852011 NTE851995:NTE852011 NJI851995:NJI852011 MZM851995:MZM852011 MPQ851995:MPQ852011 MFU851995:MFU852011 LVY851995:LVY852011 LMC851995:LMC852011 LCG851995:LCG852011 KSK851995:KSK852011 KIO851995:KIO852011 JYS851995:JYS852011 JOW851995:JOW852011 JFA851995:JFA852011 IVE851995:IVE852011 ILI851995:ILI852011 IBM851995:IBM852011 HRQ851995:HRQ852011 HHU851995:HHU852011 GXY851995:GXY852011 GOC851995:GOC852011 GEG851995:GEG852011 FUK851995:FUK852011 FKO851995:FKO852011 FAS851995:FAS852011 EQW851995:EQW852011 EHA851995:EHA852011 DXE851995:DXE852011 DNI851995:DNI852011 DDM851995:DDM852011 CTQ851995:CTQ852011 CJU851995:CJU852011 BZY851995:BZY852011 BQC851995:BQC852011 BGG851995:BGG852011 AWK851995:AWK852011 AMO851995:AMO852011 ACS851995:ACS852011 SW851995:SW852011 JA851995:JA852011 E786459:E786475 WVM786459:WVM786475 WLQ786459:WLQ786475 WBU786459:WBU786475 VRY786459:VRY786475 VIC786459:VIC786475 UYG786459:UYG786475 UOK786459:UOK786475 UEO786459:UEO786475 TUS786459:TUS786475 TKW786459:TKW786475 TBA786459:TBA786475 SRE786459:SRE786475 SHI786459:SHI786475 RXM786459:RXM786475 RNQ786459:RNQ786475 RDU786459:RDU786475 QTY786459:QTY786475 QKC786459:QKC786475 QAG786459:QAG786475 PQK786459:PQK786475 PGO786459:PGO786475 OWS786459:OWS786475 OMW786459:OMW786475 ODA786459:ODA786475 NTE786459:NTE786475 NJI786459:NJI786475 MZM786459:MZM786475 MPQ786459:MPQ786475 MFU786459:MFU786475 LVY786459:LVY786475 LMC786459:LMC786475 LCG786459:LCG786475 KSK786459:KSK786475 KIO786459:KIO786475 JYS786459:JYS786475 JOW786459:JOW786475 JFA786459:JFA786475 IVE786459:IVE786475 ILI786459:ILI786475 IBM786459:IBM786475 HRQ786459:HRQ786475 HHU786459:HHU786475 GXY786459:GXY786475 GOC786459:GOC786475 GEG786459:GEG786475 FUK786459:FUK786475 FKO786459:FKO786475 FAS786459:FAS786475 EQW786459:EQW786475 EHA786459:EHA786475 DXE786459:DXE786475 DNI786459:DNI786475 DDM786459:DDM786475 CTQ786459:CTQ786475 CJU786459:CJU786475 BZY786459:BZY786475 BQC786459:BQC786475 BGG786459:BGG786475 AWK786459:AWK786475 AMO786459:AMO786475 ACS786459:ACS786475 SW786459:SW786475 JA786459:JA786475 E720923:E720939 WVM720923:WVM720939 WLQ720923:WLQ720939 WBU720923:WBU720939 VRY720923:VRY720939 VIC720923:VIC720939 UYG720923:UYG720939 UOK720923:UOK720939 UEO720923:UEO720939 TUS720923:TUS720939 TKW720923:TKW720939 TBA720923:TBA720939 SRE720923:SRE720939 SHI720923:SHI720939 RXM720923:RXM720939 RNQ720923:RNQ720939 RDU720923:RDU720939 QTY720923:QTY720939 QKC720923:QKC720939 QAG720923:QAG720939 PQK720923:PQK720939 PGO720923:PGO720939 OWS720923:OWS720939 OMW720923:OMW720939 ODA720923:ODA720939 NTE720923:NTE720939 NJI720923:NJI720939 MZM720923:MZM720939 MPQ720923:MPQ720939 MFU720923:MFU720939 LVY720923:LVY720939 LMC720923:LMC720939 LCG720923:LCG720939 KSK720923:KSK720939 KIO720923:KIO720939 JYS720923:JYS720939 JOW720923:JOW720939 JFA720923:JFA720939 IVE720923:IVE720939 ILI720923:ILI720939 IBM720923:IBM720939 HRQ720923:HRQ720939 HHU720923:HHU720939 GXY720923:GXY720939 GOC720923:GOC720939 GEG720923:GEG720939 FUK720923:FUK720939 FKO720923:FKO720939 FAS720923:FAS720939 EQW720923:EQW720939 EHA720923:EHA720939 DXE720923:DXE720939 DNI720923:DNI720939 DDM720923:DDM720939 CTQ720923:CTQ720939 CJU720923:CJU720939 BZY720923:BZY720939 BQC720923:BQC720939 BGG720923:BGG720939 AWK720923:AWK720939 AMO720923:AMO720939 ACS720923:ACS720939 SW720923:SW720939 JA720923:JA720939 E655387:E655403 WVM655387:WVM655403 WLQ655387:WLQ655403 WBU655387:WBU655403 VRY655387:VRY655403 VIC655387:VIC655403 UYG655387:UYG655403 UOK655387:UOK655403 UEO655387:UEO655403 TUS655387:TUS655403 TKW655387:TKW655403 TBA655387:TBA655403 SRE655387:SRE655403 SHI655387:SHI655403 RXM655387:RXM655403 RNQ655387:RNQ655403 RDU655387:RDU655403 QTY655387:QTY655403 QKC655387:QKC655403 QAG655387:QAG655403 PQK655387:PQK655403 PGO655387:PGO655403 OWS655387:OWS655403 OMW655387:OMW655403 ODA655387:ODA655403 NTE655387:NTE655403 NJI655387:NJI655403 MZM655387:MZM655403 MPQ655387:MPQ655403 MFU655387:MFU655403 LVY655387:LVY655403 LMC655387:LMC655403 LCG655387:LCG655403 KSK655387:KSK655403 KIO655387:KIO655403 JYS655387:JYS655403 JOW655387:JOW655403 JFA655387:JFA655403 IVE655387:IVE655403 ILI655387:ILI655403 IBM655387:IBM655403 HRQ655387:HRQ655403 HHU655387:HHU655403 GXY655387:GXY655403 GOC655387:GOC655403 GEG655387:GEG655403 FUK655387:FUK655403 FKO655387:FKO655403 FAS655387:FAS655403 EQW655387:EQW655403 EHA655387:EHA655403 DXE655387:DXE655403 DNI655387:DNI655403 DDM655387:DDM655403 CTQ655387:CTQ655403 CJU655387:CJU655403 BZY655387:BZY655403 BQC655387:BQC655403 BGG655387:BGG655403 AWK655387:AWK655403 AMO655387:AMO655403 ACS655387:ACS655403 SW655387:SW655403 JA655387:JA655403 E589851:E589867 WVM589851:WVM589867 WLQ589851:WLQ589867 WBU589851:WBU589867 VRY589851:VRY589867 VIC589851:VIC589867 UYG589851:UYG589867 UOK589851:UOK589867 UEO589851:UEO589867 TUS589851:TUS589867 TKW589851:TKW589867 TBA589851:TBA589867 SRE589851:SRE589867 SHI589851:SHI589867 RXM589851:RXM589867 RNQ589851:RNQ589867 RDU589851:RDU589867 QTY589851:QTY589867 QKC589851:QKC589867 QAG589851:QAG589867 PQK589851:PQK589867 PGO589851:PGO589867 OWS589851:OWS589867 OMW589851:OMW589867 ODA589851:ODA589867 NTE589851:NTE589867 NJI589851:NJI589867 MZM589851:MZM589867 MPQ589851:MPQ589867 MFU589851:MFU589867 LVY589851:LVY589867 LMC589851:LMC589867 LCG589851:LCG589867 KSK589851:KSK589867 KIO589851:KIO589867 JYS589851:JYS589867 JOW589851:JOW589867 JFA589851:JFA589867 IVE589851:IVE589867 ILI589851:ILI589867 IBM589851:IBM589867 HRQ589851:HRQ589867 HHU589851:HHU589867 GXY589851:GXY589867 GOC589851:GOC589867 GEG589851:GEG589867 FUK589851:FUK589867 FKO589851:FKO589867 FAS589851:FAS589867 EQW589851:EQW589867 EHA589851:EHA589867 DXE589851:DXE589867 DNI589851:DNI589867 DDM589851:DDM589867 CTQ589851:CTQ589867 CJU589851:CJU589867 BZY589851:BZY589867 BQC589851:BQC589867 BGG589851:BGG589867 AWK589851:AWK589867 AMO589851:AMO589867 ACS589851:ACS589867 SW589851:SW589867 JA589851:JA589867 E524315:E524331 WVM524315:WVM524331 WLQ524315:WLQ524331 WBU524315:WBU524331 VRY524315:VRY524331 VIC524315:VIC524331 UYG524315:UYG524331 UOK524315:UOK524331 UEO524315:UEO524331 TUS524315:TUS524331 TKW524315:TKW524331 TBA524315:TBA524331 SRE524315:SRE524331 SHI524315:SHI524331 RXM524315:RXM524331 RNQ524315:RNQ524331 RDU524315:RDU524331 QTY524315:QTY524331 QKC524315:QKC524331 QAG524315:QAG524331 PQK524315:PQK524331 PGO524315:PGO524331 OWS524315:OWS524331 OMW524315:OMW524331 ODA524315:ODA524331 NTE524315:NTE524331 NJI524315:NJI524331 MZM524315:MZM524331 MPQ524315:MPQ524331 MFU524315:MFU524331 LVY524315:LVY524331 LMC524315:LMC524331 LCG524315:LCG524331 KSK524315:KSK524331 KIO524315:KIO524331 JYS524315:JYS524331 JOW524315:JOW524331 JFA524315:JFA524331 IVE524315:IVE524331 ILI524315:ILI524331 IBM524315:IBM524331 HRQ524315:HRQ524331 HHU524315:HHU524331 GXY524315:GXY524331 GOC524315:GOC524331 GEG524315:GEG524331 FUK524315:FUK524331 FKO524315:FKO524331 FAS524315:FAS524331 EQW524315:EQW524331 EHA524315:EHA524331 DXE524315:DXE524331 DNI524315:DNI524331 DDM524315:DDM524331 CTQ524315:CTQ524331 CJU524315:CJU524331 BZY524315:BZY524331 BQC524315:BQC524331 BGG524315:BGG524331 AWK524315:AWK524331 AMO524315:AMO524331 ACS524315:ACS524331 SW524315:SW524331 JA524315:JA524331 E458779:E458795 WVM458779:WVM458795 WLQ458779:WLQ458795 WBU458779:WBU458795 VRY458779:VRY458795 VIC458779:VIC458795 UYG458779:UYG458795 UOK458779:UOK458795 UEO458779:UEO458795 TUS458779:TUS458795 TKW458779:TKW458795 TBA458779:TBA458795 SRE458779:SRE458795 SHI458779:SHI458795 RXM458779:RXM458795 RNQ458779:RNQ458795 RDU458779:RDU458795 QTY458779:QTY458795 QKC458779:QKC458795 QAG458779:QAG458795 PQK458779:PQK458795 PGO458779:PGO458795 OWS458779:OWS458795 OMW458779:OMW458795 ODA458779:ODA458795 NTE458779:NTE458795 NJI458779:NJI458795 MZM458779:MZM458795 MPQ458779:MPQ458795 MFU458779:MFU458795 LVY458779:LVY458795 LMC458779:LMC458795 LCG458779:LCG458795 KSK458779:KSK458795 KIO458779:KIO458795 JYS458779:JYS458795 JOW458779:JOW458795 JFA458779:JFA458795 IVE458779:IVE458795 ILI458779:ILI458795 IBM458779:IBM458795 HRQ458779:HRQ458795 HHU458779:HHU458795 GXY458779:GXY458795 GOC458779:GOC458795 GEG458779:GEG458795 FUK458779:FUK458795 FKO458779:FKO458795 FAS458779:FAS458795 EQW458779:EQW458795 EHA458779:EHA458795 DXE458779:DXE458795 DNI458779:DNI458795 DDM458779:DDM458795 CTQ458779:CTQ458795 CJU458779:CJU458795 BZY458779:BZY458795 BQC458779:BQC458795 BGG458779:BGG458795 AWK458779:AWK458795 AMO458779:AMO458795 ACS458779:ACS458795 SW458779:SW458795 JA458779:JA458795 E393243:E393259 WVM393243:WVM393259 WLQ393243:WLQ393259 WBU393243:WBU393259 VRY393243:VRY393259 VIC393243:VIC393259 UYG393243:UYG393259 UOK393243:UOK393259 UEO393243:UEO393259 TUS393243:TUS393259 TKW393243:TKW393259 TBA393243:TBA393259 SRE393243:SRE393259 SHI393243:SHI393259 RXM393243:RXM393259 RNQ393243:RNQ393259 RDU393243:RDU393259 QTY393243:QTY393259 QKC393243:QKC393259 QAG393243:QAG393259 PQK393243:PQK393259 PGO393243:PGO393259 OWS393243:OWS393259 OMW393243:OMW393259 ODA393243:ODA393259 NTE393243:NTE393259 NJI393243:NJI393259 MZM393243:MZM393259 MPQ393243:MPQ393259 MFU393243:MFU393259 LVY393243:LVY393259 LMC393243:LMC393259 LCG393243:LCG393259 KSK393243:KSK393259 KIO393243:KIO393259 JYS393243:JYS393259 JOW393243:JOW393259 JFA393243:JFA393259 IVE393243:IVE393259 ILI393243:ILI393259 IBM393243:IBM393259 HRQ393243:HRQ393259 HHU393243:HHU393259 GXY393243:GXY393259 GOC393243:GOC393259 GEG393243:GEG393259 FUK393243:FUK393259 FKO393243:FKO393259 FAS393243:FAS393259 EQW393243:EQW393259 EHA393243:EHA393259 DXE393243:DXE393259 DNI393243:DNI393259 DDM393243:DDM393259 CTQ393243:CTQ393259 CJU393243:CJU393259 BZY393243:BZY393259 BQC393243:BQC393259 BGG393243:BGG393259 AWK393243:AWK393259 AMO393243:AMO393259 ACS393243:ACS393259 SW393243:SW393259 JA393243:JA393259 E327707:E327723 WVM327707:WVM327723 WLQ327707:WLQ327723 WBU327707:WBU327723 VRY327707:VRY327723 VIC327707:VIC327723 UYG327707:UYG327723 UOK327707:UOK327723 UEO327707:UEO327723 TUS327707:TUS327723 TKW327707:TKW327723 TBA327707:TBA327723 SRE327707:SRE327723 SHI327707:SHI327723 RXM327707:RXM327723 RNQ327707:RNQ327723 RDU327707:RDU327723 QTY327707:QTY327723 QKC327707:QKC327723 QAG327707:QAG327723 PQK327707:PQK327723 PGO327707:PGO327723 OWS327707:OWS327723 OMW327707:OMW327723 ODA327707:ODA327723 NTE327707:NTE327723 NJI327707:NJI327723 MZM327707:MZM327723 MPQ327707:MPQ327723 MFU327707:MFU327723 LVY327707:LVY327723 LMC327707:LMC327723 LCG327707:LCG327723 KSK327707:KSK327723 KIO327707:KIO327723 JYS327707:JYS327723 JOW327707:JOW327723 JFA327707:JFA327723 IVE327707:IVE327723 ILI327707:ILI327723 IBM327707:IBM327723 HRQ327707:HRQ327723 HHU327707:HHU327723 GXY327707:GXY327723 GOC327707:GOC327723 GEG327707:GEG327723 FUK327707:FUK327723 FKO327707:FKO327723 FAS327707:FAS327723 EQW327707:EQW327723 EHA327707:EHA327723 DXE327707:DXE327723 DNI327707:DNI327723 DDM327707:DDM327723 CTQ327707:CTQ327723 CJU327707:CJU327723 BZY327707:BZY327723 BQC327707:BQC327723 BGG327707:BGG327723 AWK327707:AWK327723 AMO327707:AMO327723 ACS327707:ACS327723 SW327707:SW327723 JA327707:JA327723 E262171:E262187 WVM262171:WVM262187 WLQ262171:WLQ262187 WBU262171:WBU262187 VRY262171:VRY262187 VIC262171:VIC262187 UYG262171:UYG262187 UOK262171:UOK262187 UEO262171:UEO262187 TUS262171:TUS262187 TKW262171:TKW262187 TBA262171:TBA262187 SRE262171:SRE262187 SHI262171:SHI262187 RXM262171:RXM262187 RNQ262171:RNQ262187 RDU262171:RDU262187 QTY262171:QTY262187 QKC262171:QKC262187 QAG262171:QAG262187 PQK262171:PQK262187 PGO262171:PGO262187 OWS262171:OWS262187 OMW262171:OMW262187 ODA262171:ODA262187 NTE262171:NTE262187 NJI262171:NJI262187 MZM262171:MZM262187 MPQ262171:MPQ262187 MFU262171:MFU262187 LVY262171:LVY262187 LMC262171:LMC262187 LCG262171:LCG262187 KSK262171:KSK262187 KIO262171:KIO262187 JYS262171:JYS262187 JOW262171:JOW262187 JFA262171:JFA262187 IVE262171:IVE262187 ILI262171:ILI262187 IBM262171:IBM262187 HRQ262171:HRQ262187 HHU262171:HHU262187 GXY262171:GXY262187 GOC262171:GOC262187 GEG262171:GEG262187 FUK262171:FUK262187 FKO262171:FKO262187 FAS262171:FAS262187 EQW262171:EQW262187 EHA262171:EHA262187 DXE262171:DXE262187 DNI262171:DNI262187 DDM262171:DDM262187 CTQ262171:CTQ262187 CJU262171:CJU262187 BZY262171:BZY262187 BQC262171:BQC262187 BGG262171:BGG262187 AWK262171:AWK262187 AMO262171:AMO262187 ACS262171:ACS262187 SW262171:SW262187 JA262171:JA262187 E196635:E196651 WVM196635:WVM196651 WLQ196635:WLQ196651 WBU196635:WBU196651 VRY196635:VRY196651 VIC196635:VIC196651 UYG196635:UYG196651 UOK196635:UOK196651 UEO196635:UEO196651 TUS196635:TUS196651 TKW196635:TKW196651 TBA196635:TBA196651 SRE196635:SRE196651 SHI196635:SHI196651 RXM196635:RXM196651 RNQ196635:RNQ196651 RDU196635:RDU196651 QTY196635:QTY196651 QKC196635:QKC196651 QAG196635:QAG196651 PQK196635:PQK196651 PGO196635:PGO196651 OWS196635:OWS196651 OMW196635:OMW196651 ODA196635:ODA196651 NTE196635:NTE196651 NJI196635:NJI196651 MZM196635:MZM196651 MPQ196635:MPQ196651 MFU196635:MFU196651 LVY196635:LVY196651 LMC196635:LMC196651 LCG196635:LCG196651 KSK196635:KSK196651 KIO196635:KIO196651 JYS196635:JYS196651 JOW196635:JOW196651 JFA196635:JFA196651 IVE196635:IVE196651 ILI196635:ILI196651 IBM196635:IBM196651 HRQ196635:HRQ196651 HHU196635:HHU196651 GXY196635:GXY196651 GOC196635:GOC196651 GEG196635:GEG196651 FUK196635:FUK196651 FKO196635:FKO196651 FAS196635:FAS196651 EQW196635:EQW196651 EHA196635:EHA196651 DXE196635:DXE196651 DNI196635:DNI196651 DDM196635:DDM196651 CTQ196635:CTQ196651 CJU196635:CJU196651 BZY196635:BZY196651 BQC196635:BQC196651 BGG196635:BGG196651 AWK196635:AWK196651 AMO196635:AMO196651 ACS196635:ACS196651 SW196635:SW196651 JA196635:JA196651 E131099:E131115 WVM131099:WVM131115 WLQ131099:WLQ131115 WBU131099:WBU131115 VRY131099:VRY131115 VIC131099:VIC131115 UYG131099:UYG131115 UOK131099:UOK131115 UEO131099:UEO131115 TUS131099:TUS131115 TKW131099:TKW131115 TBA131099:TBA131115 SRE131099:SRE131115 SHI131099:SHI131115 RXM131099:RXM131115 RNQ131099:RNQ131115 RDU131099:RDU131115 QTY131099:QTY131115 QKC131099:QKC131115 QAG131099:QAG131115 PQK131099:PQK131115 PGO131099:PGO131115 OWS131099:OWS131115 OMW131099:OMW131115 ODA131099:ODA131115 NTE131099:NTE131115 NJI131099:NJI131115 MZM131099:MZM131115 MPQ131099:MPQ131115 MFU131099:MFU131115 LVY131099:LVY131115 LMC131099:LMC131115 LCG131099:LCG131115 KSK131099:KSK131115 KIO131099:KIO131115 JYS131099:JYS131115 JOW131099:JOW131115 JFA131099:JFA131115 IVE131099:IVE131115 ILI131099:ILI131115 IBM131099:IBM131115 HRQ131099:HRQ131115 HHU131099:HHU131115 GXY131099:GXY131115 GOC131099:GOC131115 GEG131099:GEG131115 FUK131099:FUK131115 FKO131099:FKO131115 FAS131099:FAS131115 EQW131099:EQW131115 EHA131099:EHA131115 DXE131099:DXE131115 DNI131099:DNI131115 DDM131099:DDM131115 CTQ131099:CTQ131115 CJU131099:CJU131115 BZY131099:BZY131115 BQC131099:BQC131115 BGG131099:BGG131115 AWK131099:AWK131115 AMO131099:AMO131115 ACS131099:ACS131115 SW131099:SW131115 JA131099:JA131115 E65563:E65579 WVM65563:WVM65579 WLQ65563:WLQ65579 WBU65563:WBU65579 VRY65563:VRY65579 VIC65563:VIC65579 UYG65563:UYG65579 UOK65563:UOK65579 UEO65563:UEO65579 TUS65563:TUS65579 TKW65563:TKW65579 TBA65563:TBA65579 SRE65563:SRE65579 SHI65563:SHI65579 RXM65563:RXM65579 RNQ65563:RNQ65579 RDU65563:RDU65579 QTY65563:QTY65579 QKC65563:QKC65579 QAG65563:QAG65579 PQK65563:PQK65579 PGO65563:PGO65579 OWS65563:OWS65579 OMW65563:OMW65579 ODA65563:ODA65579 NTE65563:NTE65579 NJI65563:NJI65579 MZM65563:MZM65579 MPQ65563:MPQ65579 MFU65563:MFU65579 LVY65563:LVY65579 LMC65563:LMC65579 LCG65563:LCG65579 KSK65563:KSK65579 KIO65563:KIO65579 JYS65563:JYS65579 JOW65563:JOW65579 JFA65563:JFA65579 IVE65563:IVE65579 ILI65563:ILI65579 IBM65563:IBM65579 HRQ65563:HRQ65579 HHU65563:HHU65579 GXY65563:GXY65579 GOC65563:GOC65579 GEG65563:GEG65579 FUK65563:FUK65579 FKO65563:FKO65579 FAS65563:FAS65579 EQW65563:EQW65579 EHA65563:EHA65579 DXE65563:DXE65579 DNI65563:DNI65579 DDM65563:DDM65579 CTQ65563:CTQ65579 CJU65563:CJU65579 BZY65563:BZY65579 BQC65563:BQC65579 BGG65563:BGG65579 AWK65563:AWK65579 AMO65563:AMO65579 ACS65563:ACS65579 SW65563:SW65579 JA65563:JA65579 E983067:E983083 C65563:C65579 C131099:C131115 C196635:C196651 C262171:C262187 C327707:C327723 C393243:C393259 C458779:C458795 C524315:C524331 C589851:C589867 C655387:C655403 C720923:C720939 C786459:C786475 C851995:C852011 C917531:C917547 C983067:C983083 C28:C43 WVM28:WVM43 SW28:SW43 ACS28:ACS43 AMO28:AMO43 AWK28:AWK43 BGG28:BGG43 BQC28:BQC43 BZY28:BZY43 CJU28:CJU43 CTQ28:CTQ43 DDM28:DDM43 DNI28:DNI43 DXE28:DXE43 EHA28:EHA43 EQW28:EQW43 FAS28:FAS43 FKO28:FKO43 FUK28:FUK43 GEG28:GEG43 GOC28:GOC43 GXY28:GXY43 HHU28:HHU43 HRQ28:HRQ43 IBM28:IBM43 ILI28:ILI43 IVE28:IVE43 JFA28:JFA43 JOW28:JOW43 JYS28:JYS43 KIO28:KIO43 KSK28:KSK43 LCG28:LCG43 LMC28:LMC43 LVY28:LVY43 MFU28:MFU43 MPQ28:MPQ43 MZM28:MZM43 NJI28:NJI43 NTE28:NTE43 ODA28:ODA43 OMW28:OMW43 OWS28:OWS43 PGO28:PGO43 PQK28:PQK43 QAG28:QAG43 QKC28:QKC43 QTY28:QTY43 RDU28:RDU43 RNQ28:RNQ43 RXM28:RXM43 SHI28:SHI43 SRE28:SRE43 TBA28:TBA43 TKW28:TKW43 TUS28:TUS43 UEO28:UEO43 UOK28:UOK43 UYG28:UYG43 VIC28:VIC43 VRY28:VRY43 WBU28:WBU43 WLQ28:WLQ43 JA28:JA43" xr:uid="{14E1E8BF-B982-45F0-86EF-2A546DC8DE7A}">
      <formula1>$C$1:$C$2</formula1>
    </dataValidation>
    <dataValidation type="list" allowBlank="1" showInputMessage="1" showErrorMessage="1" sqref="WWJ983067:WWJ983083 WMN983067:WMN983083 WCR983067:WCR983083 VSV983067:VSV983083 VIZ983067:VIZ983083 UZD983067:UZD983083 UPH983067:UPH983083 UFL983067:UFL983083 TVP983067:TVP983083 TLT983067:TLT983083 TBX983067:TBX983083 SSB983067:SSB983083 SIF983067:SIF983083 RYJ983067:RYJ983083 RON983067:RON983083 RER983067:RER983083 QUV983067:QUV983083 QKZ983067:QKZ983083 QBD983067:QBD983083 PRH983067:PRH983083 PHL983067:PHL983083 OXP983067:OXP983083 ONT983067:ONT983083 ODX983067:ODX983083 NUB983067:NUB983083 NKF983067:NKF983083 NAJ983067:NAJ983083 MQN983067:MQN983083 MGR983067:MGR983083 LWV983067:LWV983083 LMZ983067:LMZ983083 LDD983067:LDD983083 KTH983067:KTH983083 KJL983067:KJL983083 JZP983067:JZP983083 JPT983067:JPT983083 JFX983067:JFX983083 IWB983067:IWB983083 IMF983067:IMF983083 ICJ983067:ICJ983083 HSN983067:HSN983083 HIR983067:HIR983083 GYV983067:GYV983083 GOZ983067:GOZ983083 GFD983067:GFD983083 FVH983067:FVH983083 FLL983067:FLL983083 FBP983067:FBP983083 ERT983067:ERT983083 EHX983067:EHX983083 DYB983067:DYB983083 DOF983067:DOF983083 DEJ983067:DEJ983083 CUN983067:CUN983083 CKR983067:CKR983083 CAV983067:CAV983083 BQZ983067:BQZ983083 BHD983067:BHD983083 AXH983067:AXH983083 ANL983067:ANL983083 ADP983067:ADP983083 TT983067:TT983083 JX983067:JX983083 AB983067:AB983083 WWJ917531:WWJ917547 WMN917531:WMN917547 WCR917531:WCR917547 VSV917531:VSV917547 VIZ917531:VIZ917547 UZD917531:UZD917547 UPH917531:UPH917547 UFL917531:UFL917547 TVP917531:TVP917547 TLT917531:TLT917547 TBX917531:TBX917547 SSB917531:SSB917547 SIF917531:SIF917547 RYJ917531:RYJ917547 RON917531:RON917547 RER917531:RER917547 QUV917531:QUV917547 QKZ917531:QKZ917547 QBD917531:QBD917547 PRH917531:PRH917547 PHL917531:PHL917547 OXP917531:OXP917547 ONT917531:ONT917547 ODX917531:ODX917547 NUB917531:NUB917547 NKF917531:NKF917547 NAJ917531:NAJ917547 MQN917531:MQN917547 MGR917531:MGR917547 LWV917531:LWV917547 LMZ917531:LMZ917547 LDD917531:LDD917547 KTH917531:KTH917547 KJL917531:KJL917547 JZP917531:JZP917547 JPT917531:JPT917547 JFX917531:JFX917547 IWB917531:IWB917547 IMF917531:IMF917547 ICJ917531:ICJ917547 HSN917531:HSN917547 HIR917531:HIR917547 GYV917531:GYV917547 GOZ917531:GOZ917547 GFD917531:GFD917547 FVH917531:FVH917547 FLL917531:FLL917547 FBP917531:FBP917547 ERT917531:ERT917547 EHX917531:EHX917547 DYB917531:DYB917547 DOF917531:DOF917547 DEJ917531:DEJ917547 CUN917531:CUN917547 CKR917531:CKR917547 CAV917531:CAV917547 BQZ917531:BQZ917547 BHD917531:BHD917547 AXH917531:AXH917547 ANL917531:ANL917547 ADP917531:ADP917547 TT917531:TT917547 JX917531:JX917547 AB917531:AB917547 WWJ851995:WWJ852011 WMN851995:WMN852011 WCR851995:WCR852011 VSV851995:VSV852011 VIZ851995:VIZ852011 UZD851995:UZD852011 UPH851995:UPH852011 UFL851995:UFL852011 TVP851995:TVP852011 TLT851995:TLT852011 TBX851995:TBX852011 SSB851995:SSB852011 SIF851995:SIF852011 RYJ851995:RYJ852011 RON851995:RON852011 RER851995:RER852011 QUV851995:QUV852011 QKZ851995:QKZ852011 QBD851995:QBD852011 PRH851995:PRH852011 PHL851995:PHL852011 OXP851995:OXP852011 ONT851995:ONT852011 ODX851995:ODX852011 NUB851995:NUB852011 NKF851995:NKF852011 NAJ851995:NAJ852011 MQN851995:MQN852011 MGR851995:MGR852011 LWV851995:LWV852011 LMZ851995:LMZ852011 LDD851995:LDD852011 KTH851995:KTH852011 KJL851995:KJL852011 JZP851995:JZP852011 JPT851995:JPT852011 JFX851995:JFX852011 IWB851995:IWB852011 IMF851995:IMF852011 ICJ851995:ICJ852011 HSN851995:HSN852011 HIR851995:HIR852011 GYV851995:GYV852011 GOZ851995:GOZ852011 GFD851995:GFD852011 FVH851995:FVH852011 FLL851995:FLL852011 FBP851995:FBP852011 ERT851995:ERT852011 EHX851995:EHX852011 DYB851995:DYB852011 DOF851995:DOF852011 DEJ851995:DEJ852011 CUN851995:CUN852011 CKR851995:CKR852011 CAV851995:CAV852011 BQZ851995:BQZ852011 BHD851995:BHD852011 AXH851995:AXH852011 ANL851995:ANL852011 ADP851995:ADP852011 TT851995:TT852011 JX851995:JX852011 AB851995:AB852011 WWJ786459:WWJ786475 WMN786459:WMN786475 WCR786459:WCR786475 VSV786459:VSV786475 VIZ786459:VIZ786475 UZD786459:UZD786475 UPH786459:UPH786475 UFL786459:UFL786475 TVP786459:TVP786475 TLT786459:TLT786475 TBX786459:TBX786475 SSB786459:SSB786475 SIF786459:SIF786475 RYJ786459:RYJ786475 RON786459:RON786475 RER786459:RER786475 QUV786459:QUV786475 QKZ786459:QKZ786475 QBD786459:QBD786475 PRH786459:PRH786475 PHL786459:PHL786475 OXP786459:OXP786475 ONT786459:ONT786475 ODX786459:ODX786475 NUB786459:NUB786475 NKF786459:NKF786475 NAJ786459:NAJ786475 MQN786459:MQN786475 MGR786459:MGR786475 LWV786459:LWV786475 LMZ786459:LMZ786475 LDD786459:LDD786475 KTH786459:KTH786475 KJL786459:KJL786475 JZP786459:JZP786475 JPT786459:JPT786475 JFX786459:JFX786475 IWB786459:IWB786475 IMF786459:IMF786475 ICJ786459:ICJ786475 HSN786459:HSN786475 HIR786459:HIR786475 GYV786459:GYV786475 GOZ786459:GOZ786475 GFD786459:GFD786475 FVH786459:FVH786475 FLL786459:FLL786475 FBP786459:FBP786475 ERT786459:ERT786475 EHX786459:EHX786475 DYB786459:DYB786475 DOF786459:DOF786475 DEJ786459:DEJ786475 CUN786459:CUN786475 CKR786459:CKR786475 CAV786459:CAV786475 BQZ786459:BQZ786475 BHD786459:BHD786475 AXH786459:AXH786475 ANL786459:ANL786475 ADP786459:ADP786475 TT786459:TT786475 JX786459:JX786475 AB786459:AB786475 WWJ720923:WWJ720939 WMN720923:WMN720939 WCR720923:WCR720939 VSV720923:VSV720939 VIZ720923:VIZ720939 UZD720923:UZD720939 UPH720923:UPH720939 UFL720923:UFL720939 TVP720923:TVP720939 TLT720923:TLT720939 TBX720923:TBX720939 SSB720923:SSB720939 SIF720923:SIF720939 RYJ720923:RYJ720939 RON720923:RON720939 RER720923:RER720939 QUV720923:QUV720939 QKZ720923:QKZ720939 QBD720923:QBD720939 PRH720923:PRH720939 PHL720923:PHL720939 OXP720923:OXP720939 ONT720923:ONT720939 ODX720923:ODX720939 NUB720923:NUB720939 NKF720923:NKF720939 NAJ720923:NAJ720939 MQN720923:MQN720939 MGR720923:MGR720939 LWV720923:LWV720939 LMZ720923:LMZ720939 LDD720923:LDD720939 KTH720923:KTH720939 KJL720923:KJL720939 JZP720923:JZP720939 JPT720923:JPT720939 JFX720923:JFX720939 IWB720923:IWB720939 IMF720923:IMF720939 ICJ720923:ICJ720939 HSN720923:HSN720939 HIR720923:HIR720939 GYV720923:GYV720939 GOZ720923:GOZ720939 GFD720923:GFD720939 FVH720923:FVH720939 FLL720923:FLL720939 FBP720923:FBP720939 ERT720923:ERT720939 EHX720923:EHX720939 DYB720923:DYB720939 DOF720923:DOF720939 DEJ720923:DEJ720939 CUN720923:CUN720939 CKR720923:CKR720939 CAV720923:CAV720939 BQZ720923:BQZ720939 BHD720923:BHD720939 AXH720923:AXH720939 ANL720923:ANL720939 ADP720923:ADP720939 TT720923:TT720939 JX720923:JX720939 AB720923:AB720939 WWJ655387:WWJ655403 WMN655387:WMN655403 WCR655387:WCR655403 VSV655387:VSV655403 VIZ655387:VIZ655403 UZD655387:UZD655403 UPH655387:UPH655403 UFL655387:UFL655403 TVP655387:TVP655403 TLT655387:TLT655403 TBX655387:TBX655403 SSB655387:SSB655403 SIF655387:SIF655403 RYJ655387:RYJ655403 RON655387:RON655403 RER655387:RER655403 QUV655387:QUV655403 QKZ655387:QKZ655403 QBD655387:QBD655403 PRH655387:PRH655403 PHL655387:PHL655403 OXP655387:OXP655403 ONT655387:ONT655403 ODX655387:ODX655403 NUB655387:NUB655403 NKF655387:NKF655403 NAJ655387:NAJ655403 MQN655387:MQN655403 MGR655387:MGR655403 LWV655387:LWV655403 LMZ655387:LMZ655403 LDD655387:LDD655403 KTH655387:KTH655403 KJL655387:KJL655403 JZP655387:JZP655403 JPT655387:JPT655403 JFX655387:JFX655403 IWB655387:IWB655403 IMF655387:IMF655403 ICJ655387:ICJ655403 HSN655387:HSN655403 HIR655387:HIR655403 GYV655387:GYV655403 GOZ655387:GOZ655403 GFD655387:GFD655403 FVH655387:FVH655403 FLL655387:FLL655403 FBP655387:FBP655403 ERT655387:ERT655403 EHX655387:EHX655403 DYB655387:DYB655403 DOF655387:DOF655403 DEJ655387:DEJ655403 CUN655387:CUN655403 CKR655387:CKR655403 CAV655387:CAV655403 BQZ655387:BQZ655403 BHD655387:BHD655403 AXH655387:AXH655403 ANL655387:ANL655403 ADP655387:ADP655403 TT655387:TT655403 JX655387:JX655403 AB655387:AB655403 WWJ589851:WWJ589867 WMN589851:WMN589867 WCR589851:WCR589867 VSV589851:VSV589867 VIZ589851:VIZ589867 UZD589851:UZD589867 UPH589851:UPH589867 UFL589851:UFL589867 TVP589851:TVP589867 TLT589851:TLT589867 TBX589851:TBX589867 SSB589851:SSB589867 SIF589851:SIF589867 RYJ589851:RYJ589867 RON589851:RON589867 RER589851:RER589867 QUV589851:QUV589867 QKZ589851:QKZ589867 QBD589851:QBD589867 PRH589851:PRH589867 PHL589851:PHL589867 OXP589851:OXP589867 ONT589851:ONT589867 ODX589851:ODX589867 NUB589851:NUB589867 NKF589851:NKF589867 NAJ589851:NAJ589867 MQN589851:MQN589867 MGR589851:MGR589867 LWV589851:LWV589867 LMZ589851:LMZ589867 LDD589851:LDD589867 KTH589851:KTH589867 KJL589851:KJL589867 JZP589851:JZP589867 JPT589851:JPT589867 JFX589851:JFX589867 IWB589851:IWB589867 IMF589851:IMF589867 ICJ589851:ICJ589867 HSN589851:HSN589867 HIR589851:HIR589867 GYV589851:GYV589867 GOZ589851:GOZ589867 GFD589851:GFD589867 FVH589851:FVH589867 FLL589851:FLL589867 FBP589851:FBP589867 ERT589851:ERT589867 EHX589851:EHX589867 DYB589851:DYB589867 DOF589851:DOF589867 DEJ589851:DEJ589867 CUN589851:CUN589867 CKR589851:CKR589867 CAV589851:CAV589867 BQZ589851:BQZ589867 BHD589851:BHD589867 AXH589851:AXH589867 ANL589851:ANL589867 ADP589851:ADP589867 TT589851:TT589867 JX589851:JX589867 AB589851:AB589867 WWJ524315:WWJ524331 WMN524315:WMN524331 WCR524315:WCR524331 VSV524315:VSV524331 VIZ524315:VIZ524331 UZD524315:UZD524331 UPH524315:UPH524331 UFL524315:UFL524331 TVP524315:TVP524331 TLT524315:TLT524331 TBX524315:TBX524331 SSB524315:SSB524331 SIF524315:SIF524331 RYJ524315:RYJ524331 RON524315:RON524331 RER524315:RER524331 QUV524315:QUV524331 QKZ524315:QKZ524331 QBD524315:QBD524331 PRH524315:PRH524331 PHL524315:PHL524331 OXP524315:OXP524331 ONT524315:ONT524331 ODX524315:ODX524331 NUB524315:NUB524331 NKF524315:NKF524331 NAJ524315:NAJ524331 MQN524315:MQN524331 MGR524315:MGR524331 LWV524315:LWV524331 LMZ524315:LMZ524331 LDD524315:LDD524331 KTH524315:KTH524331 KJL524315:KJL524331 JZP524315:JZP524331 JPT524315:JPT524331 JFX524315:JFX524331 IWB524315:IWB524331 IMF524315:IMF524331 ICJ524315:ICJ524331 HSN524315:HSN524331 HIR524315:HIR524331 GYV524315:GYV524331 GOZ524315:GOZ524331 GFD524315:GFD524331 FVH524315:FVH524331 FLL524315:FLL524331 FBP524315:FBP524331 ERT524315:ERT524331 EHX524315:EHX524331 DYB524315:DYB524331 DOF524315:DOF524331 DEJ524315:DEJ524331 CUN524315:CUN524331 CKR524315:CKR524331 CAV524315:CAV524331 BQZ524315:BQZ524331 BHD524315:BHD524331 AXH524315:AXH524331 ANL524315:ANL524331 ADP524315:ADP524331 TT524315:TT524331 JX524315:JX524331 AB524315:AB524331 WWJ458779:WWJ458795 WMN458779:WMN458795 WCR458779:WCR458795 VSV458779:VSV458795 VIZ458779:VIZ458795 UZD458779:UZD458795 UPH458779:UPH458795 UFL458779:UFL458795 TVP458779:TVP458795 TLT458779:TLT458795 TBX458779:TBX458795 SSB458779:SSB458795 SIF458779:SIF458795 RYJ458779:RYJ458795 RON458779:RON458795 RER458779:RER458795 QUV458779:QUV458795 QKZ458779:QKZ458795 QBD458779:QBD458795 PRH458779:PRH458795 PHL458779:PHL458795 OXP458779:OXP458795 ONT458779:ONT458795 ODX458779:ODX458795 NUB458779:NUB458795 NKF458779:NKF458795 NAJ458779:NAJ458795 MQN458779:MQN458795 MGR458779:MGR458795 LWV458779:LWV458795 LMZ458779:LMZ458795 LDD458779:LDD458795 KTH458779:KTH458795 KJL458779:KJL458795 JZP458779:JZP458795 JPT458779:JPT458795 JFX458779:JFX458795 IWB458779:IWB458795 IMF458779:IMF458795 ICJ458779:ICJ458795 HSN458779:HSN458795 HIR458779:HIR458795 GYV458779:GYV458795 GOZ458779:GOZ458795 GFD458779:GFD458795 FVH458779:FVH458795 FLL458779:FLL458795 FBP458779:FBP458795 ERT458779:ERT458795 EHX458779:EHX458795 DYB458779:DYB458795 DOF458779:DOF458795 DEJ458779:DEJ458795 CUN458779:CUN458795 CKR458779:CKR458795 CAV458779:CAV458795 BQZ458779:BQZ458795 BHD458779:BHD458795 AXH458779:AXH458795 ANL458779:ANL458795 ADP458779:ADP458795 TT458779:TT458795 JX458779:JX458795 AB458779:AB458795 WWJ393243:WWJ393259 WMN393243:WMN393259 WCR393243:WCR393259 VSV393243:VSV393259 VIZ393243:VIZ393259 UZD393243:UZD393259 UPH393243:UPH393259 UFL393243:UFL393259 TVP393243:TVP393259 TLT393243:TLT393259 TBX393243:TBX393259 SSB393243:SSB393259 SIF393243:SIF393259 RYJ393243:RYJ393259 RON393243:RON393259 RER393243:RER393259 QUV393243:QUV393259 QKZ393243:QKZ393259 QBD393243:QBD393259 PRH393243:PRH393259 PHL393243:PHL393259 OXP393243:OXP393259 ONT393243:ONT393259 ODX393243:ODX393259 NUB393243:NUB393259 NKF393243:NKF393259 NAJ393243:NAJ393259 MQN393243:MQN393259 MGR393243:MGR393259 LWV393243:LWV393259 LMZ393243:LMZ393259 LDD393243:LDD393259 KTH393243:KTH393259 KJL393243:KJL393259 JZP393243:JZP393259 JPT393243:JPT393259 JFX393243:JFX393259 IWB393243:IWB393259 IMF393243:IMF393259 ICJ393243:ICJ393259 HSN393243:HSN393259 HIR393243:HIR393259 GYV393243:GYV393259 GOZ393243:GOZ393259 GFD393243:GFD393259 FVH393243:FVH393259 FLL393243:FLL393259 FBP393243:FBP393259 ERT393243:ERT393259 EHX393243:EHX393259 DYB393243:DYB393259 DOF393243:DOF393259 DEJ393243:DEJ393259 CUN393243:CUN393259 CKR393243:CKR393259 CAV393243:CAV393259 BQZ393243:BQZ393259 BHD393243:BHD393259 AXH393243:AXH393259 ANL393243:ANL393259 ADP393243:ADP393259 TT393243:TT393259 JX393243:JX393259 AB393243:AB393259 WWJ327707:WWJ327723 WMN327707:WMN327723 WCR327707:WCR327723 VSV327707:VSV327723 VIZ327707:VIZ327723 UZD327707:UZD327723 UPH327707:UPH327723 UFL327707:UFL327723 TVP327707:TVP327723 TLT327707:TLT327723 TBX327707:TBX327723 SSB327707:SSB327723 SIF327707:SIF327723 RYJ327707:RYJ327723 RON327707:RON327723 RER327707:RER327723 QUV327707:QUV327723 QKZ327707:QKZ327723 QBD327707:QBD327723 PRH327707:PRH327723 PHL327707:PHL327723 OXP327707:OXP327723 ONT327707:ONT327723 ODX327707:ODX327723 NUB327707:NUB327723 NKF327707:NKF327723 NAJ327707:NAJ327723 MQN327707:MQN327723 MGR327707:MGR327723 LWV327707:LWV327723 LMZ327707:LMZ327723 LDD327707:LDD327723 KTH327707:KTH327723 KJL327707:KJL327723 JZP327707:JZP327723 JPT327707:JPT327723 JFX327707:JFX327723 IWB327707:IWB327723 IMF327707:IMF327723 ICJ327707:ICJ327723 HSN327707:HSN327723 HIR327707:HIR327723 GYV327707:GYV327723 GOZ327707:GOZ327723 GFD327707:GFD327723 FVH327707:FVH327723 FLL327707:FLL327723 FBP327707:FBP327723 ERT327707:ERT327723 EHX327707:EHX327723 DYB327707:DYB327723 DOF327707:DOF327723 DEJ327707:DEJ327723 CUN327707:CUN327723 CKR327707:CKR327723 CAV327707:CAV327723 BQZ327707:BQZ327723 BHD327707:BHD327723 AXH327707:AXH327723 ANL327707:ANL327723 ADP327707:ADP327723 TT327707:TT327723 JX327707:JX327723 AB327707:AB327723 WWJ262171:WWJ262187 WMN262171:WMN262187 WCR262171:WCR262187 VSV262171:VSV262187 VIZ262171:VIZ262187 UZD262171:UZD262187 UPH262171:UPH262187 UFL262171:UFL262187 TVP262171:TVP262187 TLT262171:TLT262187 TBX262171:TBX262187 SSB262171:SSB262187 SIF262171:SIF262187 RYJ262171:RYJ262187 RON262171:RON262187 RER262171:RER262187 QUV262171:QUV262187 QKZ262171:QKZ262187 QBD262171:QBD262187 PRH262171:PRH262187 PHL262171:PHL262187 OXP262171:OXP262187 ONT262171:ONT262187 ODX262171:ODX262187 NUB262171:NUB262187 NKF262171:NKF262187 NAJ262171:NAJ262187 MQN262171:MQN262187 MGR262171:MGR262187 LWV262171:LWV262187 LMZ262171:LMZ262187 LDD262171:LDD262187 KTH262171:KTH262187 KJL262171:KJL262187 JZP262171:JZP262187 JPT262171:JPT262187 JFX262171:JFX262187 IWB262171:IWB262187 IMF262171:IMF262187 ICJ262171:ICJ262187 HSN262171:HSN262187 HIR262171:HIR262187 GYV262171:GYV262187 GOZ262171:GOZ262187 GFD262171:GFD262187 FVH262171:FVH262187 FLL262171:FLL262187 FBP262171:FBP262187 ERT262171:ERT262187 EHX262171:EHX262187 DYB262171:DYB262187 DOF262171:DOF262187 DEJ262171:DEJ262187 CUN262171:CUN262187 CKR262171:CKR262187 CAV262171:CAV262187 BQZ262171:BQZ262187 BHD262171:BHD262187 AXH262171:AXH262187 ANL262171:ANL262187 ADP262171:ADP262187 TT262171:TT262187 JX262171:JX262187 AB262171:AB262187 WWJ196635:WWJ196651 WMN196635:WMN196651 WCR196635:WCR196651 VSV196635:VSV196651 VIZ196635:VIZ196651 UZD196635:UZD196651 UPH196635:UPH196651 UFL196635:UFL196651 TVP196635:TVP196651 TLT196635:TLT196651 TBX196635:TBX196651 SSB196635:SSB196651 SIF196635:SIF196651 RYJ196635:RYJ196651 RON196635:RON196651 RER196635:RER196651 QUV196635:QUV196651 QKZ196635:QKZ196651 QBD196635:QBD196651 PRH196635:PRH196651 PHL196635:PHL196651 OXP196635:OXP196651 ONT196635:ONT196651 ODX196635:ODX196651 NUB196635:NUB196651 NKF196635:NKF196651 NAJ196635:NAJ196651 MQN196635:MQN196651 MGR196635:MGR196651 LWV196635:LWV196651 LMZ196635:LMZ196651 LDD196635:LDD196651 KTH196635:KTH196651 KJL196635:KJL196651 JZP196635:JZP196651 JPT196635:JPT196651 JFX196635:JFX196651 IWB196635:IWB196651 IMF196635:IMF196651 ICJ196635:ICJ196651 HSN196635:HSN196651 HIR196635:HIR196651 GYV196635:GYV196651 GOZ196635:GOZ196651 GFD196635:GFD196651 FVH196635:FVH196651 FLL196635:FLL196651 FBP196635:FBP196651 ERT196635:ERT196651 EHX196635:EHX196651 DYB196635:DYB196651 DOF196635:DOF196651 DEJ196635:DEJ196651 CUN196635:CUN196651 CKR196635:CKR196651 CAV196635:CAV196651 BQZ196635:BQZ196651 BHD196635:BHD196651 AXH196635:AXH196651 ANL196635:ANL196651 ADP196635:ADP196651 TT196635:TT196651 JX196635:JX196651 AB196635:AB196651 WWJ131099:WWJ131115 WMN131099:WMN131115 WCR131099:WCR131115 VSV131099:VSV131115 VIZ131099:VIZ131115 UZD131099:UZD131115 UPH131099:UPH131115 UFL131099:UFL131115 TVP131099:TVP131115 TLT131099:TLT131115 TBX131099:TBX131115 SSB131099:SSB131115 SIF131099:SIF131115 RYJ131099:RYJ131115 RON131099:RON131115 RER131099:RER131115 QUV131099:QUV131115 QKZ131099:QKZ131115 QBD131099:QBD131115 PRH131099:PRH131115 PHL131099:PHL131115 OXP131099:OXP131115 ONT131099:ONT131115 ODX131099:ODX131115 NUB131099:NUB131115 NKF131099:NKF131115 NAJ131099:NAJ131115 MQN131099:MQN131115 MGR131099:MGR131115 LWV131099:LWV131115 LMZ131099:LMZ131115 LDD131099:LDD131115 KTH131099:KTH131115 KJL131099:KJL131115 JZP131099:JZP131115 JPT131099:JPT131115 JFX131099:JFX131115 IWB131099:IWB131115 IMF131099:IMF131115 ICJ131099:ICJ131115 HSN131099:HSN131115 HIR131099:HIR131115 GYV131099:GYV131115 GOZ131099:GOZ131115 GFD131099:GFD131115 FVH131099:FVH131115 FLL131099:FLL131115 FBP131099:FBP131115 ERT131099:ERT131115 EHX131099:EHX131115 DYB131099:DYB131115 DOF131099:DOF131115 DEJ131099:DEJ131115 CUN131099:CUN131115 CKR131099:CKR131115 CAV131099:CAV131115 BQZ131099:BQZ131115 BHD131099:BHD131115 AXH131099:AXH131115 ANL131099:ANL131115 ADP131099:ADP131115 TT131099:TT131115 JX131099:JX131115 AB131099:AB131115 WWJ65563:WWJ65579 WMN65563:WMN65579 WCR65563:WCR65579 VSV65563:VSV65579 VIZ65563:VIZ65579 UZD65563:UZD65579 UPH65563:UPH65579 UFL65563:UFL65579 TVP65563:TVP65579 TLT65563:TLT65579 TBX65563:TBX65579 SSB65563:SSB65579 SIF65563:SIF65579 RYJ65563:RYJ65579 RON65563:RON65579 RER65563:RER65579 QUV65563:QUV65579 QKZ65563:QKZ65579 QBD65563:QBD65579 PRH65563:PRH65579 PHL65563:PHL65579 OXP65563:OXP65579 ONT65563:ONT65579 ODX65563:ODX65579 NUB65563:NUB65579 NKF65563:NKF65579 NAJ65563:NAJ65579 MQN65563:MQN65579 MGR65563:MGR65579 LWV65563:LWV65579 LMZ65563:LMZ65579 LDD65563:LDD65579 KTH65563:KTH65579 KJL65563:KJL65579 JZP65563:JZP65579 JPT65563:JPT65579 JFX65563:JFX65579 IWB65563:IWB65579 IMF65563:IMF65579 ICJ65563:ICJ65579 HSN65563:HSN65579 HIR65563:HIR65579 GYV65563:GYV65579 GOZ65563:GOZ65579 GFD65563:GFD65579 FVH65563:FVH65579 FLL65563:FLL65579 FBP65563:FBP65579 ERT65563:ERT65579 EHX65563:EHX65579 DYB65563:DYB65579 DOF65563:DOF65579 DEJ65563:DEJ65579 CUN65563:CUN65579 CKR65563:CKR65579 CAV65563:CAV65579 BQZ65563:BQZ65579 BHD65563:BHD65579 AXH65563:AXH65579 ANL65563:ANL65579 ADP65563:ADP65579 TT65563:TT65579 JX65563:JX65579 AB65563:AB65579 AB28:AB43 JX28:JX43 WWJ28:WWJ43 WMN28:WMN43 WCR28:WCR43 VSV28:VSV43 VIZ28:VIZ43 UZD28:UZD43 UPH28:UPH43 UFL28:UFL43 TVP28:TVP43 TLT28:TLT43 TBX28:TBX43 SSB28:SSB43 SIF28:SIF43 RYJ28:RYJ43 RON28:RON43 RER28:RER43 QUV28:QUV43 QKZ28:QKZ43 QBD28:QBD43 PRH28:PRH43 PHL28:PHL43 OXP28:OXP43 ONT28:ONT43 ODX28:ODX43 NUB28:NUB43 NKF28:NKF43 NAJ28:NAJ43 MQN28:MQN43 MGR28:MGR43 LWV28:LWV43 LMZ28:LMZ43 LDD28:LDD43 KTH28:KTH43 KJL28:KJL43 JZP28:JZP43 JPT28:JPT43 JFX28:JFX43 IWB28:IWB43 IMF28:IMF43 ICJ28:ICJ43 HSN28:HSN43 HIR28:HIR43 GYV28:GYV43 GOZ28:GOZ43 GFD28:GFD43 FVH28:FVH43 FLL28:FLL43 FBP28:FBP43 ERT28:ERT43 EHX28:EHX43 DYB28:DYB43 DOF28:DOF43 DEJ28:DEJ43 CUN28:CUN43 CKR28:CKR43 CAV28:CAV43 BQZ28:BQZ43 BHD28:BHD43 AXH28:AXH43 ANL28:ANL43 ADP28:ADP43 TT28:TT43" xr:uid="{EF989762-F9A3-4EDE-854A-A1EF20E4B7BB}">
      <formula1>$AB$1:$AB$8</formula1>
    </dataValidation>
    <dataValidation type="list" allowBlank="1" showInputMessage="1" showErrorMessage="1" sqref="WWI983067:WWI983083 WMM983067:WMM983083 WCQ983067:WCQ983083 VSU983067:VSU983083 VIY983067:VIY983083 UZC983067:UZC983083 UPG983067:UPG983083 UFK983067:UFK983083 TVO983067:TVO983083 TLS983067:TLS983083 TBW983067:TBW983083 SSA983067:SSA983083 SIE983067:SIE983083 RYI983067:RYI983083 ROM983067:ROM983083 REQ983067:REQ983083 QUU983067:QUU983083 QKY983067:QKY983083 QBC983067:QBC983083 PRG983067:PRG983083 PHK983067:PHK983083 OXO983067:OXO983083 ONS983067:ONS983083 ODW983067:ODW983083 NUA983067:NUA983083 NKE983067:NKE983083 NAI983067:NAI983083 MQM983067:MQM983083 MGQ983067:MGQ983083 LWU983067:LWU983083 LMY983067:LMY983083 LDC983067:LDC983083 KTG983067:KTG983083 KJK983067:KJK983083 JZO983067:JZO983083 JPS983067:JPS983083 JFW983067:JFW983083 IWA983067:IWA983083 IME983067:IME983083 ICI983067:ICI983083 HSM983067:HSM983083 HIQ983067:HIQ983083 GYU983067:GYU983083 GOY983067:GOY983083 GFC983067:GFC983083 FVG983067:FVG983083 FLK983067:FLK983083 FBO983067:FBO983083 ERS983067:ERS983083 EHW983067:EHW983083 DYA983067:DYA983083 DOE983067:DOE983083 DEI983067:DEI983083 CUM983067:CUM983083 CKQ983067:CKQ983083 CAU983067:CAU983083 BQY983067:BQY983083 BHC983067:BHC983083 AXG983067:AXG983083 ANK983067:ANK983083 ADO983067:ADO983083 TS983067:TS983083 JW983067:JW983083 AA983067:AA983083 WWI917531:WWI917547 WMM917531:WMM917547 WCQ917531:WCQ917547 VSU917531:VSU917547 VIY917531:VIY917547 UZC917531:UZC917547 UPG917531:UPG917547 UFK917531:UFK917547 TVO917531:TVO917547 TLS917531:TLS917547 TBW917531:TBW917547 SSA917531:SSA917547 SIE917531:SIE917547 RYI917531:RYI917547 ROM917531:ROM917547 REQ917531:REQ917547 QUU917531:QUU917547 QKY917531:QKY917547 QBC917531:QBC917547 PRG917531:PRG917547 PHK917531:PHK917547 OXO917531:OXO917547 ONS917531:ONS917547 ODW917531:ODW917547 NUA917531:NUA917547 NKE917531:NKE917547 NAI917531:NAI917547 MQM917531:MQM917547 MGQ917531:MGQ917547 LWU917531:LWU917547 LMY917531:LMY917547 LDC917531:LDC917547 KTG917531:KTG917547 KJK917531:KJK917547 JZO917531:JZO917547 JPS917531:JPS917547 JFW917531:JFW917547 IWA917531:IWA917547 IME917531:IME917547 ICI917531:ICI917547 HSM917531:HSM917547 HIQ917531:HIQ917547 GYU917531:GYU917547 GOY917531:GOY917547 GFC917531:GFC917547 FVG917531:FVG917547 FLK917531:FLK917547 FBO917531:FBO917547 ERS917531:ERS917547 EHW917531:EHW917547 DYA917531:DYA917547 DOE917531:DOE917547 DEI917531:DEI917547 CUM917531:CUM917547 CKQ917531:CKQ917547 CAU917531:CAU917547 BQY917531:BQY917547 BHC917531:BHC917547 AXG917531:AXG917547 ANK917531:ANK917547 ADO917531:ADO917547 TS917531:TS917547 JW917531:JW917547 AA917531:AA917547 WWI851995:WWI852011 WMM851995:WMM852011 WCQ851995:WCQ852011 VSU851995:VSU852011 VIY851995:VIY852011 UZC851995:UZC852011 UPG851995:UPG852011 UFK851995:UFK852011 TVO851995:TVO852011 TLS851995:TLS852011 TBW851995:TBW852011 SSA851995:SSA852011 SIE851995:SIE852011 RYI851995:RYI852011 ROM851995:ROM852011 REQ851995:REQ852011 QUU851995:QUU852011 QKY851995:QKY852011 QBC851995:QBC852011 PRG851995:PRG852011 PHK851995:PHK852011 OXO851995:OXO852011 ONS851995:ONS852011 ODW851995:ODW852011 NUA851995:NUA852011 NKE851995:NKE852011 NAI851995:NAI852011 MQM851995:MQM852011 MGQ851995:MGQ852011 LWU851995:LWU852011 LMY851995:LMY852011 LDC851995:LDC852011 KTG851995:KTG852011 KJK851995:KJK852011 JZO851995:JZO852011 JPS851995:JPS852011 JFW851995:JFW852011 IWA851995:IWA852011 IME851995:IME852011 ICI851995:ICI852011 HSM851995:HSM852011 HIQ851995:HIQ852011 GYU851995:GYU852011 GOY851995:GOY852011 GFC851995:GFC852011 FVG851995:FVG852011 FLK851995:FLK852011 FBO851995:FBO852011 ERS851995:ERS852011 EHW851995:EHW852011 DYA851995:DYA852011 DOE851995:DOE852011 DEI851995:DEI852011 CUM851995:CUM852011 CKQ851995:CKQ852011 CAU851995:CAU852011 BQY851995:BQY852011 BHC851995:BHC852011 AXG851995:AXG852011 ANK851995:ANK852011 ADO851995:ADO852011 TS851995:TS852011 JW851995:JW852011 AA851995:AA852011 WWI786459:WWI786475 WMM786459:WMM786475 WCQ786459:WCQ786475 VSU786459:VSU786475 VIY786459:VIY786475 UZC786459:UZC786475 UPG786459:UPG786475 UFK786459:UFK786475 TVO786459:TVO786475 TLS786459:TLS786475 TBW786459:TBW786475 SSA786459:SSA786475 SIE786459:SIE786475 RYI786459:RYI786475 ROM786459:ROM786475 REQ786459:REQ786475 QUU786459:QUU786475 QKY786459:QKY786475 QBC786459:QBC786475 PRG786459:PRG786475 PHK786459:PHK786475 OXO786459:OXO786475 ONS786459:ONS786475 ODW786459:ODW786475 NUA786459:NUA786475 NKE786459:NKE786475 NAI786459:NAI786475 MQM786459:MQM786475 MGQ786459:MGQ786475 LWU786459:LWU786475 LMY786459:LMY786475 LDC786459:LDC786475 KTG786459:KTG786475 KJK786459:KJK786475 JZO786459:JZO786475 JPS786459:JPS786475 JFW786459:JFW786475 IWA786459:IWA786475 IME786459:IME786475 ICI786459:ICI786475 HSM786459:HSM786475 HIQ786459:HIQ786475 GYU786459:GYU786475 GOY786459:GOY786475 GFC786459:GFC786475 FVG786459:FVG786475 FLK786459:FLK786475 FBO786459:FBO786475 ERS786459:ERS786475 EHW786459:EHW786475 DYA786459:DYA786475 DOE786459:DOE786475 DEI786459:DEI786475 CUM786459:CUM786475 CKQ786459:CKQ786475 CAU786459:CAU786475 BQY786459:BQY786475 BHC786459:BHC786475 AXG786459:AXG786475 ANK786459:ANK786475 ADO786459:ADO786475 TS786459:TS786475 JW786459:JW786475 AA786459:AA786475 WWI720923:WWI720939 WMM720923:WMM720939 WCQ720923:WCQ720939 VSU720923:VSU720939 VIY720923:VIY720939 UZC720923:UZC720939 UPG720923:UPG720939 UFK720923:UFK720939 TVO720923:TVO720939 TLS720923:TLS720939 TBW720923:TBW720939 SSA720923:SSA720939 SIE720923:SIE720939 RYI720923:RYI720939 ROM720923:ROM720939 REQ720923:REQ720939 QUU720923:QUU720939 QKY720923:QKY720939 QBC720923:QBC720939 PRG720923:PRG720939 PHK720923:PHK720939 OXO720923:OXO720939 ONS720923:ONS720939 ODW720923:ODW720939 NUA720923:NUA720939 NKE720923:NKE720939 NAI720923:NAI720939 MQM720923:MQM720939 MGQ720923:MGQ720939 LWU720923:LWU720939 LMY720923:LMY720939 LDC720923:LDC720939 KTG720923:KTG720939 KJK720923:KJK720939 JZO720923:JZO720939 JPS720923:JPS720939 JFW720923:JFW720939 IWA720923:IWA720939 IME720923:IME720939 ICI720923:ICI720939 HSM720923:HSM720939 HIQ720923:HIQ720939 GYU720923:GYU720939 GOY720923:GOY720939 GFC720923:GFC720939 FVG720923:FVG720939 FLK720923:FLK720939 FBO720923:FBO720939 ERS720923:ERS720939 EHW720923:EHW720939 DYA720923:DYA720939 DOE720923:DOE720939 DEI720923:DEI720939 CUM720923:CUM720939 CKQ720923:CKQ720939 CAU720923:CAU720939 BQY720923:BQY720939 BHC720923:BHC720939 AXG720923:AXG720939 ANK720923:ANK720939 ADO720923:ADO720939 TS720923:TS720939 JW720923:JW720939 AA720923:AA720939 WWI655387:WWI655403 WMM655387:WMM655403 WCQ655387:WCQ655403 VSU655387:VSU655403 VIY655387:VIY655403 UZC655387:UZC655403 UPG655387:UPG655403 UFK655387:UFK655403 TVO655387:TVO655403 TLS655387:TLS655403 TBW655387:TBW655403 SSA655387:SSA655403 SIE655387:SIE655403 RYI655387:RYI655403 ROM655387:ROM655403 REQ655387:REQ655403 QUU655387:QUU655403 QKY655387:QKY655403 QBC655387:QBC655403 PRG655387:PRG655403 PHK655387:PHK655403 OXO655387:OXO655403 ONS655387:ONS655403 ODW655387:ODW655403 NUA655387:NUA655403 NKE655387:NKE655403 NAI655387:NAI655403 MQM655387:MQM655403 MGQ655387:MGQ655403 LWU655387:LWU655403 LMY655387:LMY655403 LDC655387:LDC655403 KTG655387:KTG655403 KJK655387:KJK655403 JZO655387:JZO655403 JPS655387:JPS655403 JFW655387:JFW655403 IWA655387:IWA655403 IME655387:IME655403 ICI655387:ICI655403 HSM655387:HSM655403 HIQ655387:HIQ655403 GYU655387:GYU655403 GOY655387:GOY655403 GFC655387:GFC655403 FVG655387:FVG655403 FLK655387:FLK655403 FBO655387:FBO655403 ERS655387:ERS655403 EHW655387:EHW655403 DYA655387:DYA655403 DOE655387:DOE655403 DEI655387:DEI655403 CUM655387:CUM655403 CKQ655387:CKQ655403 CAU655387:CAU655403 BQY655387:BQY655403 BHC655387:BHC655403 AXG655387:AXG655403 ANK655387:ANK655403 ADO655387:ADO655403 TS655387:TS655403 JW655387:JW655403 AA655387:AA655403 WWI589851:WWI589867 WMM589851:WMM589867 WCQ589851:WCQ589867 VSU589851:VSU589867 VIY589851:VIY589867 UZC589851:UZC589867 UPG589851:UPG589867 UFK589851:UFK589867 TVO589851:TVO589867 TLS589851:TLS589867 TBW589851:TBW589867 SSA589851:SSA589867 SIE589851:SIE589867 RYI589851:RYI589867 ROM589851:ROM589867 REQ589851:REQ589867 QUU589851:QUU589867 QKY589851:QKY589867 QBC589851:QBC589867 PRG589851:PRG589867 PHK589851:PHK589867 OXO589851:OXO589867 ONS589851:ONS589867 ODW589851:ODW589867 NUA589851:NUA589867 NKE589851:NKE589867 NAI589851:NAI589867 MQM589851:MQM589867 MGQ589851:MGQ589867 LWU589851:LWU589867 LMY589851:LMY589867 LDC589851:LDC589867 KTG589851:KTG589867 KJK589851:KJK589867 JZO589851:JZO589867 JPS589851:JPS589867 JFW589851:JFW589867 IWA589851:IWA589867 IME589851:IME589867 ICI589851:ICI589867 HSM589851:HSM589867 HIQ589851:HIQ589867 GYU589851:GYU589867 GOY589851:GOY589867 GFC589851:GFC589867 FVG589851:FVG589867 FLK589851:FLK589867 FBO589851:FBO589867 ERS589851:ERS589867 EHW589851:EHW589867 DYA589851:DYA589867 DOE589851:DOE589867 DEI589851:DEI589867 CUM589851:CUM589867 CKQ589851:CKQ589867 CAU589851:CAU589867 BQY589851:BQY589867 BHC589851:BHC589867 AXG589851:AXG589867 ANK589851:ANK589867 ADO589851:ADO589867 TS589851:TS589867 JW589851:JW589867 AA589851:AA589867 WWI524315:WWI524331 WMM524315:WMM524331 WCQ524315:WCQ524331 VSU524315:VSU524331 VIY524315:VIY524331 UZC524315:UZC524331 UPG524315:UPG524331 UFK524315:UFK524331 TVO524315:TVO524331 TLS524315:TLS524331 TBW524315:TBW524331 SSA524315:SSA524331 SIE524315:SIE524331 RYI524315:RYI524331 ROM524315:ROM524331 REQ524315:REQ524331 QUU524315:QUU524331 QKY524315:QKY524331 QBC524315:QBC524331 PRG524315:PRG524331 PHK524315:PHK524331 OXO524315:OXO524331 ONS524315:ONS524331 ODW524315:ODW524331 NUA524315:NUA524331 NKE524315:NKE524331 NAI524315:NAI524331 MQM524315:MQM524331 MGQ524315:MGQ524331 LWU524315:LWU524331 LMY524315:LMY524331 LDC524315:LDC524331 KTG524315:KTG524331 KJK524315:KJK524331 JZO524315:JZO524331 JPS524315:JPS524331 JFW524315:JFW524331 IWA524315:IWA524331 IME524315:IME524331 ICI524315:ICI524331 HSM524315:HSM524331 HIQ524315:HIQ524331 GYU524315:GYU524331 GOY524315:GOY524331 GFC524315:GFC524331 FVG524315:FVG524331 FLK524315:FLK524331 FBO524315:FBO524331 ERS524315:ERS524331 EHW524315:EHW524331 DYA524315:DYA524331 DOE524315:DOE524331 DEI524315:DEI524331 CUM524315:CUM524331 CKQ524315:CKQ524331 CAU524315:CAU524331 BQY524315:BQY524331 BHC524315:BHC524331 AXG524315:AXG524331 ANK524315:ANK524331 ADO524315:ADO524331 TS524315:TS524331 JW524315:JW524331 AA524315:AA524331 WWI458779:WWI458795 WMM458779:WMM458795 WCQ458779:WCQ458795 VSU458779:VSU458795 VIY458779:VIY458795 UZC458779:UZC458795 UPG458779:UPG458795 UFK458779:UFK458795 TVO458779:TVO458795 TLS458779:TLS458795 TBW458779:TBW458795 SSA458779:SSA458795 SIE458779:SIE458795 RYI458779:RYI458795 ROM458779:ROM458795 REQ458779:REQ458795 QUU458779:QUU458795 QKY458779:QKY458795 QBC458779:QBC458795 PRG458779:PRG458795 PHK458779:PHK458795 OXO458779:OXO458795 ONS458779:ONS458795 ODW458779:ODW458795 NUA458779:NUA458795 NKE458779:NKE458795 NAI458779:NAI458795 MQM458779:MQM458795 MGQ458779:MGQ458795 LWU458779:LWU458795 LMY458779:LMY458795 LDC458779:LDC458795 KTG458779:KTG458795 KJK458779:KJK458795 JZO458779:JZO458795 JPS458779:JPS458795 JFW458779:JFW458795 IWA458779:IWA458795 IME458779:IME458795 ICI458779:ICI458795 HSM458779:HSM458795 HIQ458779:HIQ458795 GYU458779:GYU458795 GOY458779:GOY458795 GFC458779:GFC458795 FVG458779:FVG458795 FLK458779:FLK458795 FBO458779:FBO458795 ERS458779:ERS458795 EHW458779:EHW458795 DYA458779:DYA458795 DOE458779:DOE458795 DEI458779:DEI458795 CUM458779:CUM458795 CKQ458779:CKQ458795 CAU458779:CAU458795 BQY458779:BQY458795 BHC458779:BHC458795 AXG458779:AXG458795 ANK458779:ANK458795 ADO458779:ADO458795 TS458779:TS458795 JW458779:JW458795 AA458779:AA458795 WWI393243:WWI393259 WMM393243:WMM393259 WCQ393243:WCQ393259 VSU393243:VSU393259 VIY393243:VIY393259 UZC393243:UZC393259 UPG393243:UPG393259 UFK393243:UFK393259 TVO393243:TVO393259 TLS393243:TLS393259 TBW393243:TBW393259 SSA393243:SSA393259 SIE393243:SIE393259 RYI393243:RYI393259 ROM393243:ROM393259 REQ393243:REQ393259 QUU393243:QUU393259 QKY393243:QKY393259 QBC393243:QBC393259 PRG393243:PRG393259 PHK393243:PHK393259 OXO393243:OXO393259 ONS393243:ONS393259 ODW393243:ODW393259 NUA393243:NUA393259 NKE393243:NKE393259 NAI393243:NAI393259 MQM393243:MQM393259 MGQ393243:MGQ393259 LWU393243:LWU393259 LMY393243:LMY393259 LDC393243:LDC393259 KTG393243:KTG393259 KJK393243:KJK393259 JZO393243:JZO393259 JPS393243:JPS393259 JFW393243:JFW393259 IWA393243:IWA393259 IME393243:IME393259 ICI393243:ICI393259 HSM393243:HSM393259 HIQ393243:HIQ393259 GYU393243:GYU393259 GOY393243:GOY393259 GFC393243:GFC393259 FVG393243:FVG393259 FLK393243:FLK393259 FBO393243:FBO393259 ERS393243:ERS393259 EHW393243:EHW393259 DYA393243:DYA393259 DOE393243:DOE393259 DEI393243:DEI393259 CUM393243:CUM393259 CKQ393243:CKQ393259 CAU393243:CAU393259 BQY393243:BQY393259 BHC393243:BHC393259 AXG393243:AXG393259 ANK393243:ANK393259 ADO393243:ADO393259 TS393243:TS393259 JW393243:JW393259 AA393243:AA393259 WWI327707:WWI327723 WMM327707:WMM327723 WCQ327707:WCQ327723 VSU327707:VSU327723 VIY327707:VIY327723 UZC327707:UZC327723 UPG327707:UPG327723 UFK327707:UFK327723 TVO327707:TVO327723 TLS327707:TLS327723 TBW327707:TBW327723 SSA327707:SSA327723 SIE327707:SIE327723 RYI327707:RYI327723 ROM327707:ROM327723 REQ327707:REQ327723 QUU327707:QUU327723 QKY327707:QKY327723 QBC327707:QBC327723 PRG327707:PRG327723 PHK327707:PHK327723 OXO327707:OXO327723 ONS327707:ONS327723 ODW327707:ODW327723 NUA327707:NUA327723 NKE327707:NKE327723 NAI327707:NAI327723 MQM327707:MQM327723 MGQ327707:MGQ327723 LWU327707:LWU327723 LMY327707:LMY327723 LDC327707:LDC327723 KTG327707:KTG327723 KJK327707:KJK327723 JZO327707:JZO327723 JPS327707:JPS327723 JFW327707:JFW327723 IWA327707:IWA327723 IME327707:IME327723 ICI327707:ICI327723 HSM327707:HSM327723 HIQ327707:HIQ327723 GYU327707:GYU327723 GOY327707:GOY327723 GFC327707:GFC327723 FVG327707:FVG327723 FLK327707:FLK327723 FBO327707:FBO327723 ERS327707:ERS327723 EHW327707:EHW327723 DYA327707:DYA327723 DOE327707:DOE327723 DEI327707:DEI327723 CUM327707:CUM327723 CKQ327707:CKQ327723 CAU327707:CAU327723 BQY327707:BQY327723 BHC327707:BHC327723 AXG327707:AXG327723 ANK327707:ANK327723 ADO327707:ADO327723 TS327707:TS327723 JW327707:JW327723 AA327707:AA327723 WWI262171:WWI262187 WMM262171:WMM262187 WCQ262171:WCQ262187 VSU262171:VSU262187 VIY262171:VIY262187 UZC262171:UZC262187 UPG262171:UPG262187 UFK262171:UFK262187 TVO262171:TVO262187 TLS262171:TLS262187 TBW262171:TBW262187 SSA262171:SSA262187 SIE262171:SIE262187 RYI262171:RYI262187 ROM262171:ROM262187 REQ262171:REQ262187 QUU262171:QUU262187 QKY262171:QKY262187 QBC262171:QBC262187 PRG262171:PRG262187 PHK262171:PHK262187 OXO262171:OXO262187 ONS262171:ONS262187 ODW262171:ODW262187 NUA262171:NUA262187 NKE262171:NKE262187 NAI262171:NAI262187 MQM262171:MQM262187 MGQ262171:MGQ262187 LWU262171:LWU262187 LMY262171:LMY262187 LDC262171:LDC262187 KTG262171:KTG262187 KJK262171:KJK262187 JZO262171:JZO262187 JPS262171:JPS262187 JFW262171:JFW262187 IWA262171:IWA262187 IME262171:IME262187 ICI262171:ICI262187 HSM262171:HSM262187 HIQ262171:HIQ262187 GYU262171:GYU262187 GOY262171:GOY262187 GFC262171:GFC262187 FVG262171:FVG262187 FLK262171:FLK262187 FBO262171:FBO262187 ERS262171:ERS262187 EHW262171:EHW262187 DYA262171:DYA262187 DOE262171:DOE262187 DEI262171:DEI262187 CUM262171:CUM262187 CKQ262171:CKQ262187 CAU262171:CAU262187 BQY262171:BQY262187 BHC262171:BHC262187 AXG262171:AXG262187 ANK262171:ANK262187 ADO262171:ADO262187 TS262171:TS262187 JW262171:JW262187 AA262171:AA262187 WWI196635:WWI196651 WMM196635:WMM196651 WCQ196635:WCQ196651 VSU196635:VSU196651 VIY196635:VIY196651 UZC196635:UZC196651 UPG196635:UPG196651 UFK196635:UFK196651 TVO196635:TVO196651 TLS196635:TLS196651 TBW196635:TBW196651 SSA196635:SSA196651 SIE196635:SIE196651 RYI196635:RYI196651 ROM196635:ROM196651 REQ196635:REQ196651 QUU196635:QUU196651 QKY196635:QKY196651 QBC196635:QBC196651 PRG196635:PRG196651 PHK196635:PHK196651 OXO196635:OXO196651 ONS196635:ONS196651 ODW196635:ODW196651 NUA196635:NUA196651 NKE196635:NKE196651 NAI196635:NAI196651 MQM196635:MQM196651 MGQ196635:MGQ196651 LWU196635:LWU196651 LMY196635:LMY196651 LDC196635:LDC196651 KTG196635:KTG196651 KJK196635:KJK196651 JZO196635:JZO196651 JPS196635:JPS196651 JFW196635:JFW196651 IWA196635:IWA196651 IME196635:IME196651 ICI196635:ICI196651 HSM196635:HSM196651 HIQ196635:HIQ196651 GYU196635:GYU196651 GOY196635:GOY196651 GFC196635:GFC196651 FVG196635:FVG196651 FLK196635:FLK196651 FBO196635:FBO196651 ERS196635:ERS196651 EHW196635:EHW196651 DYA196635:DYA196651 DOE196635:DOE196651 DEI196635:DEI196651 CUM196635:CUM196651 CKQ196635:CKQ196651 CAU196635:CAU196651 BQY196635:BQY196651 BHC196635:BHC196651 AXG196635:AXG196651 ANK196635:ANK196651 ADO196635:ADO196651 TS196635:TS196651 JW196635:JW196651 AA196635:AA196651 WWI131099:WWI131115 WMM131099:WMM131115 WCQ131099:WCQ131115 VSU131099:VSU131115 VIY131099:VIY131115 UZC131099:UZC131115 UPG131099:UPG131115 UFK131099:UFK131115 TVO131099:TVO131115 TLS131099:TLS131115 TBW131099:TBW131115 SSA131099:SSA131115 SIE131099:SIE131115 RYI131099:RYI131115 ROM131099:ROM131115 REQ131099:REQ131115 QUU131099:QUU131115 QKY131099:QKY131115 QBC131099:QBC131115 PRG131099:PRG131115 PHK131099:PHK131115 OXO131099:OXO131115 ONS131099:ONS131115 ODW131099:ODW131115 NUA131099:NUA131115 NKE131099:NKE131115 NAI131099:NAI131115 MQM131099:MQM131115 MGQ131099:MGQ131115 LWU131099:LWU131115 LMY131099:LMY131115 LDC131099:LDC131115 KTG131099:KTG131115 KJK131099:KJK131115 JZO131099:JZO131115 JPS131099:JPS131115 JFW131099:JFW131115 IWA131099:IWA131115 IME131099:IME131115 ICI131099:ICI131115 HSM131099:HSM131115 HIQ131099:HIQ131115 GYU131099:GYU131115 GOY131099:GOY131115 GFC131099:GFC131115 FVG131099:FVG131115 FLK131099:FLK131115 FBO131099:FBO131115 ERS131099:ERS131115 EHW131099:EHW131115 DYA131099:DYA131115 DOE131099:DOE131115 DEI131099:DEI131115 CUM131099:CUM131115 CKQ131099:CKQ131115 CAU131099:CAU131115 BQY131099:BQY131115 BHC131099:BHC131115 AXG131099:AXG131115 ANK131099:ANK131115 ADO131099:ADO131115 TS131099:TS131115 JW131099:JW131115 AA131099:AA131115 WWI65563:WWI65579 WMM65563:WMM65579 WCQ65563:WCQ65579 VSU65563:VSU65579 VIY65563:VIY65579 UZC65563:UZC65579 UPG65563:UPG65579 UFK65563:UFK65579 TVO65563:TVO65579 TLS65563:TLS65579 TBW65563:TBW65579 SSA65563:SSA65579 SIE65563:SIE65579 RYI65563:RYI65579 ROM65563:ROM65579 REQ65563:REQ65579 QUU65563:QUU65579 QKY65563:QKY65579 QBC65563:QBC65579 PRG65563:PRG65579 PHK65563:PHK65579 OXO65563:OXO65579 ONS65563:ONS65579 ODW65563:ODW65579 NUA65563:NUA65579 NKE65563:NKE65579 NAI65563:NAI65579 MQM65563:MQM65579 MGQ65563:MGQ65579 LWU65563:LWU65579 LMY65563:LMY65579 LDC65563:LDC65579 KTG65563:KTG65579 KJK65563:KJK65579 JZO65563:JZO65579 JPS65563:JPS65579 JFW65563:JFW65579 IWA65563:IWA65579 IME65563:IME65579 ICI65563:ICI65579 HSM65563:HSM65579 HIQ65563:HIQ65579 GYU65563:GYU65579 GOY65563:GOY65579 GFC65563:GFC65579 FVG65563:FVG65579 FLK65563:FLK65579 FBO65563:FBO65579 ERS65563:ERS65579 EHW65563:EHW65579 DYA65563:DYA65579 DOE65563:DOE65579 DEI65563:DEI65579 CUM65563:CUM65579 CKQ65563:CKQ65579 CAU65563:CAU65579 BQY65563:BQY65579 BHC65563:BHC65579 AXG65563:AXG65579 ANK65563:ANK65579 ADO65563:ADO65579 TS65563:TS65579 JW65563:JW65579 AA65563:AA65579 AA28:AA43 JW28:JW43 WWI28:WWI43 WMM28:WMM43 WCQ28:WCQ43 VSU28:VSU43 VIY28:VIY43 UZC28:UZC43 UPG28:UPG43 UFK28:UFK43 TVO28:TVO43 TLS28:TLS43 TBW28:TBW43 SSA28:SSA43 SIE28:SIE43 RYI28:RYI43 ROM28:ROM43 REQ28:REQ43 QUU28:QUU43 QKY28:QKY43 QBC28:QBC43 PRG28:PRG43 PHK28:PHK43 OXO28:OXO43 ONS28:ONS43 ODW28:ODW43 NUA28:NUA43 NKE28:NKE43 NAI28:NAI43 MQM28:MQM43 MGQ28:MGQ43 LWU28:LWU43 LMY28:LMY43 LDC28:LDC43 KTG28:KTG43 KJK28:KJK43 JZO28:JZO43 JPS28:JPS43 JFW28:JFW43 IWA28:IWA43 IME28:IME43 ICI28:ICI43 HSM28:HSM43 HIQ28:HIQ43 GYU28:GYU43 GOY28:GOY43 GFC28:GFC43 FVG28:FVG43 FLK28:FLK43 FBO28:FBO43 ERS28:ERS43 EHW28:EHW43 DYA28:DYA43 DOE28:DOE43 DEI28:DEI43 CUM28:CUM43 CKQ28:CKQ43 CAU28:CAU43 BQY28:BQY43 BHC28:BHC43 AXG28:AXG43 ANK28:ANK43 ADO28:ADO43 TS28:TS43" xr:uid="{C4D7808F-DA1C-48DE-8FA7-55FB6CB137C0}">
      <formula1>$AA$1:$AA$5</formula1>
    </dataValidation>
    <dataValidation type="list" allowBlank="1" showInputMessage="1" showErrorMessage="1" sqref="WWC983067:WWC983083 WMG983067:WMG983083 WCK983067:WCK983083 VSO983067:VSO983083 VIS983067:VIS983083 UYW983067:UYW983083 UPA983067:UPA983083 UFE983067:UFE983083 TVI983067:TVI983083 TLM983067:TLM983083 TBQ983067:TBQ983083 SRU983067:SRU983083 SHY983067:SHY983083 RYC983067:RYC983083 ROG983067:ROG983083 REK983067:REK983083 QUO983067:QUO983083 QKS983067:QKS983083 QAW983067:QAW983083 PRA983067:PRA983083 PHE983067:PHE983083 OXI983067:OXI983083 ONM983067:ONM983083 ODQ983067:ODQ983083 NTU983067:NTU983083 NJY983067:NJY983083 NAC983067:NAC983083 MQG983067:MQG983083 MGK983067:MGK983083 LWO983067:LWO983083 LMS983067:LMS983083 LCW983067:LCW983083 KTA983067:KTA983083 KJE983067:KJE983083 JZI983067:JZI983083 JPM983067:JPM983083 JFQ983067:JFQ983083 IVU983067:IVU983083 ILY983067:ILY983083 ICC983067:ICC983083 HSG983067:HSG983083 HIK983067:HIK983083 GYO983067:GYO983083 GOS983067:GOS983083 GEW983067:GEW983083 FVA983067:FVA983083 FLE983067:FLE983083 FBI983067:FBI983083 ERM983067:ERM983083 EHQ983067:EHQ983083 DXU983067:DXU983083 DNY983067:DNY983083 DEC983067:DEC983083 CUG983067:CUG983083 CKK983067:CKK983083 CAO983067:CAO983083 BQS983067:BQS983083 BGW983067:BGW983083 AXA983067:AXA983083 ANE983067:ANE983083 ADI983067:ADI983083 TM983067:TM983083 JQ983067:JQ983083 U983067:U983083 WWC917531:WWC917547 WMG917531:WMG917547 WCK917531:WCK917547 VSO917531:VSO917547 VIS917531:VIS917547 UYW917531:UYW917547 UPA917531:UPA917547 UFE917531:UFE917547 TVI917531:TVI917547 TLM917531:TLM917547 TBQ917531:TBQ917547 SRU917531:SRU917547 SHY917531:SHY917547 RYC917531:RYC917547 ROG917531:ROG917547 REK917531:REK917547 QUO917531:QUO917547 QKS917531:QKS917547 QAW917531:QAW917547 PRA917531:PRA917547 PHE917531:PHE917547 OXI917531:OXI917547 ONM917531:ONM917547 ODQ917531:ODQ917547 NTU917531:NTU917547 NJY917531:NJY917547 NAC917531:NAC917547 MQG917531:MQG917547 MGK917531:MGK917547 LWO917531:LWO917547 LMS917531:LMS917547 LCW917531:LCW917547 KTA917531:KTA917547 KJE917531:KJE917547 JZI917531:JZI917547 JPM917531:JPM917547 JFQ917531:JFQ917547 IVU917531:IVU917547 ILY917531:ILY917547 ICC917531:ICC917547 HSG917531:HSG917547 HIK917531:HIK917547 GYO917531:GYO917547 GOS917531:GOS917547 GEW917531:GEW917547 FVA917531:FVA917547 FLE917531:FLE917547 FBI917531:FBI917547 ERM917531:ERM917547 EHQ917531:EHQ917547 DXU917531:DXU917547 DNY917531:DNY917547 DEC917531:DEC917547 CUG917531:CUG917547 CKK917531:CKK917547 CAO917531:CAO917547 BQS917531:BQS917547 BGW917531:BGW917547 AXA917531:AXA917547 ANE917531:ANE917547 ADI917531:ADI917547 TM917531:TM917547 JQ917531:JQ917547 U917531:U917547 WWC851995:WWC852011 WMG851995:WMG852011 WCK851995:WCK852011 VSO851995:VSO852011 VIS851995:VIS852011 UYW851995:UYW852011 UPA851995:UPA852011 UFE851995:UFE852011 TVI851995:TVI852011 TLM851995:TLM852011 TBQ851995:TBQ852011 SRU851995:SRU852011 SHY851995:SHY852011 RYC851995:RYC852011 ROG851995:ROG852011 REK851995:REK852011 QUO851995:QUO852011 QKS851995:QKS852011 QAW851995:QAW852011 PRA851995:PRA852011 PHE851995:PHE852011 OXI851995:OXI852011 ONM851995:ONM852011 ODQ851995:ODQ852011 NTU851995:NTU852011 NJY851995:NJY852011 NAC851995:NAC852011 MQG851995:MQG852011 MGK851995:MGK852011 LWO851995:LWO852011 LMS851995:LMS852011 LCW851995:LCW852011 KTA851995:KTA852011 KJE851995:KJE852011 JZI851995:JZI852011 JPM851995:JPM852011 JFQ851995:JFQ852011 IVU851995:IVU852011 ILY851995:ILY852011 ICC851995:ICC852011 HSG851995:HSG852011 HIK851995:HIK852011 GYO851995:GYO852011 GOS851995:GOS852011 GEW851995:GEW852011 FVA851995:FVA852011 FLE851995:FLE852011 FBI851995:FBI852011 ERM851995:ERM852011 EHQ851995:EHQ852011 DXU851995:DXU852011 DNY851995:DNY852011 DEC851995:DEC852011 CUG851995:CUG852011 CKK851995:CKK852011 CAO851995:CAO852011 BQS851995:BQS852011 BGW851995:BGW852011 AXA851995:AXA852011 ANE851995:ANE852011 ADI851995:ADI852011 TM851995:TM852011 JQ851995:JQ852011 U851995:U852011 WWC786459:WWC786475 WMG786459:WMG786475 WCK786459:WCK786475 VSO786459:VSO786475 VIS786459:VIS786475 UYW786459:UYW786475 UPA786459:UPA786475 UFE786459:UFE786475 TVI786459:TVI786475 TLM786459:TLM786475 TBQ786459:TBQ786475 SRU786459:SRU786475 SHY786459:SHY786475 RYC786459:RYC786475 ROG786459:ROG786475 REK786459:REK786475 QUO786459:QUO786475 QKS786459:QKS786475 QAW786459:QAW786475 PRA786459:PRA786475 PHE786459:PHE786475 OXI786459:OXI786475 ONM786459:ONM786475 ODQ786459:ODQ786475 NTU786459:NTU786475 NJY786459:NJY786475 NAC786459:NAC786475 MQG786459:MQG786475 MGK786459:MGK786475 LWO786459:LWO786475 LMS786459:LMS786475 LCW786459:LCW786475 KTA786459:KTA786475 KJE786459:KJE786475 JZI786459:JZI786475 JPM786459:JPM786475 JFQ786459:JFQ786475 IVU786459:IVU786475 ILY786459:ILY786475 ICC786459:ICC786475 HSG786459:HSG786475 HIK786459:HIK786475 GYO786459:GYO786475 GOS786459:GOS786475 GEW786459:GEW786475 FVA786459:FVA786475 FLE786459:FLE786475 FBI786459:FBI786475 ERM786459:ERM786475 EHQ786459:EHQ786475 DXU786459:DXU786475 DNY786459:DNY786475 DEC786459:DEC786475 CUG786459:CUG786475 CKK786459:CKK786475 CAO786459:CAO786475 BQS786459:BQS786475 BGW786459:BGW786475 AXA786459:AXA786475 ANE786459:ANE786475 ADI786459:ADI786475 TM786459:TM786475 JQ786459:JQ786475 U786459:U786475 WWC720923:WWC720939 WMG720923:WMG720939 WCK720923:WCK720939 VSO720923:VSO720939 VIS720923:VIS720939 UYW720923:UYW720939 UPA720923:UPA720939 UFE720923:UFE720939 TVI720923:TVI720939 TLM720923:TLM720939 TBQ720923:TBQ720939 SRU720923:SRU720939 SHY720923:SHY720939 RYC720923:RYC720939 ROG720923:ROG720939 REK720923:REK720939 QUO720923:QUO720939 QKS720923:QKS720939 QAW720923:QAW720939 PRA720923:PRA720939 PHE720923:PHE720939 OXI720923:OXI720939 ONM720923:ONM720939 ODQ720923:ODQ720939 NTU720923:NTU720939 NJY720923:NJY720939 NAC720923:NAC720939 MQG720923:MQG720939 MGK720923:MGK720939 LWO720923:LWO720939 LMS720923:LMS720939 LCW720923:LCW720939 KTA720923:KTA720939 KJE720923:KJE720939 JZI720923:JZI720939 JPM720923:JPM720939 JFQ720923:JFQ720939 IVU720923:IVU720939 ILY720923:ILY720939 ICC720923:ICC720939 HSG720923:HSG720939 HIK720923:HIK720939 GYO720923:GYO720939 GOS720923:GOS720939 GEW720923:GEW720939 FVA720923:FVA720939 FLE720923:FLE720939 FBI720923:FBI720939 ERM720923:ERM720939 EHQ720923:EHQ720939 DXU720923:DXU720939 DNY720923:DNY720939 DEC720923:DEC720939 CUG720923:CUG720939 CKK720923:CKK720939 CAO720923:CAO720939 BQS720923:BQS720939 BGW720923:BGW720939 AXA720923:AXA720939 ANE720923:ANE720939 ADI720923:ADI720939 TM720923:TM720939 JQ720923:JQ720939 U720923:U720939 WWC655387:WWC655403 WMG655387:WMG655403 WCK655387:WCK655403 VSO655387:VSO655403 VIS655387:VIS655403 UYW655387:UYW655403 UPA655387:UPA655403 UFE655387:UFE655403 TVI655387:TVI655403 TLM655387:TLM655403 TBQ655387:TBQ655403 SRU655387:SRU655403 SHY655387:SHY655403 RYC655387:RYC655403 ROG655387:ROG655403 REK655387:REK655403 QUO655387:QUO655403 QKS655387:QKS655403 QAW655387:QAW655403 PRA655387:PRA655403 PHE655387:PHE655403 OXI655387:OXI655403 ONM655387:ONM655403 ODQ655387:ODQ655403 NTU655387:NTU655403 NJY655387:NJY655403 NAC655387:NAC655403 MQG655387:MQG655403 MGK655387:MGK655403 LWO655387:LWO655403 LMS655387:LMS655403 LCW655387:LCW655403 KTA655387:KTA655403 KJE655387:KJE655403 JZI655387:JZI655403 JPM655387:JPM655403 JFQ655387:JFQ655403 IVU655387:IVU655403 ILY655387:ILY655403 ICC655387:ICC655403 HSG655387:HSG655403 HIK655387:HIK655403 GYO655387:GYO655403 GOS655387:GOS655403 GEW655387:GEW655403 FVA655387:FVA655403 FLE655387:FLE655403 FBI655387:FBI655403 ERM655387:ERM655403 EHQ655387:EHQ655403 DXU655387:DXU655403 DNY655387:DNY655403 DEC655387:DEC655403 CUG655387:CUG655403 CKK655387:CKK655403 CAO655387:CAO655403 BQS655387:BQS655403 BGW655387:BGW655403 AXA655387:AXA655403 ANE655387:ANE655403 ADI655387:ADI655403 TM655387:TM655403 JQ655387:JQ655403 U655387:U655403 WWC589851:WWC589867 WMG589851:WMG589867 WCK589851:WCK589867 VSO589851:VSO589867 VIS589851:VIS589867 UYW589851:UYW589867 UPA589851:UPA589867 UFE589851:UFE589867 TVI589851:TVI589867 TLM589851:TLM589867 TBQ589851:TBQ589867 SRU589851:SRU589867 SHY589851:SHY589867 RYC589851:RYC589867 ROG589851:ROG589867 REK589851:REK589867 QUO589851:QUO589867 QKS589851:QKS589867 QAW589851:QAW589867 PRA589851:PRA589867 PHE589851:PHE589867 OXI589851:OXI589867 ONM589851:ONM589867 ODQ589851:ODQ589867 NTU589851:NTU589867 NJY589851:NJY589867 NAC589851:NAC589867 MQG589851:MQG589867 MGK589851:MGK589867 LWO589851:LWO589867 LMS589851:LMS589867 LCW589851:LCW589867 KTA589851:KTA589867 KJE589851:KJE589867 JZI589851:JZI589867 JPM589851:JPM589867 JFQ589851:JFQ589867 IVU589851:IVU589867 ILY589851:ILY589867 ICC589851:ICC589867 HSG589851:HSG589867 HIK589851:HIK589867 GYO589851:GYO589867 GOS589851:GOS589867 GEW589851:GEW589867 FVA589851:FVA589867 FLE589851:FLE589867 FBI589851:FBI589867 ERM589851:ERM589867 EHQ589851:EHQ589867 DXU589851:DXU589867 DNY589851:DNY589867 DEC589851:DEC589867 CUG589851:CUG589867 CKK589851:CKK589867 CAO589851:CAO589867 BQS589851:BQS589867 BGW589851:BGW589867 AXA589851:AXA589867 ANE589851:ANE589867 ADI589851:ADI589867 TM589851:TM589867 JQ589851:JQ589867 U589851:U589867 WWC524315:WWC524331 WMG524315:WMG524331 WCK524315:WCK524331 VSO524315:VSO524331 VIS524315:VIS524331 UYW524315:UYW524331 UPA524315:UPA524331 UFE524315:UFE524331 TVI524315:TVI524331 TLM524315:TLM524331 TBQ524315:TBQ524331 SRU524315:SRU524331 SHY524315:SHY524331 RYC524315:RYC524331 ROG524315:ROG524331 REK524315:REK524331 QUO524315:QUO524331 QKS524315:QKS524331 QAW524315:QAW524331 PRA524315:PRA524331 PHE524315:PHE524331 OXI524315:OXI524331 ONM524315:ONM524331 ODQ524315:ODQ524331 NTU524315:NTU524331 NJY524315:NJY524331 NAC524315:NAC524331 MQG524315:MQG524331 MGK524315:MGK524331 LWO524315:LWO524331 LMS524315:LMS524331 LCW524315:LCW524331 KTA524315:KTA524331 KJE524315:KJE524331 JZI524315:JZI524331 JPM524315:JPM524331 JFQ524315:JFQ524331 IVU524315:IVU524331 ILY524315:ILY524331 ICC524315:ICC524331 HSG524315:HSG524331 HIK524315:HIK524331 GYO524315:GYO524331 GOS524315:GOS524331 GEW524315:GEW524331 FVA524315:FVA524331 FLE524315:FLE524331 FBI524315:FBI524331 ERM524315:ERM524331 EHQ524315:EHQ524331 DXU524315:DXU524331 DNY524315:DNY524331 DEC524315:DEC524331 CUG524315:CUG524331 CKK524315:CKK524331 CAO524315:CAO524331 BQS524315:BQS524331 BGW524315:BGW524331 AXA524315:AXA524331 ANE524315:ANE524331 ADI524315:ADI524331 TM524315:TM524331 JQ524315:JQ524331 U524315:U524331 WWC458779:WWC458795 WMG458779:WMG458795 WCK458779:WCK458795 VSO458779:VSO458795 VIS458779:VIS458795 UYW458779:UYW458795 UPA458779:UPA458795 UFE458779:UFE458795 TVI458779:TVI458795 TLM458779:TLM458795 TBQ458779:TBQ458795 SRU458779:SRU458795 SHY458779:SHY458795 RYC458779:RYC458795 ROG458779:ROG458795 REK458779:REK458795 QUO458779:QUO458795 QKS458779:QKS458795 QAW458779:QAW458795 PRA458779:PRA458795 PHE458779:PHE458795 OXI458779:OXI458795 ONM458779:ONM458795 ODQ458779:ODQ458795 NTU458779:NTU458795 NJY458779:NJY458795 NAC458779:NAC458795 MQG458779:MQG458795 MGK458779:MGK458795 LWO458779:LWO458795 LMS458779:LMS458795 LCW458779:LCW458795 KTA458779:KTA458795 KJE458779:KJE458795 JZI458779:JZI458795 JPM458779:JPM458795 JFQ458779:JFQ458795 IVU458779:IVU458795 ILY458779:ILY458795 ICC458779:ICC458795 HSG458779:HSG458795 HIK458779:HIK458795 GYO458779:GYO458795 GOS458779:GOS458795 GEW458779:GEW458795 FVA458779:FVA458795 FLE458779:FLE458795 FBI458779:FBI458795 ERM458779:ERM458795 EHQ458779:EHQ458795 DXU458779:DXU458795 DNY458779:DNY458795 DEC458779:DEC458795 CUG458779:CUG458795 CKK458779:CKK458795 CAO458779:CAO458795 BQS458779:BQS458795 BGW458779:BGW458795 AXA458779:AXA458795 ANE458779:ANE458795 ADI458779:ADI458795 TM458779:TM458795 JQ458779:JQ458795 U458779:U458795 WWC393243:WWC393259 WMG393243:WMG393259 WCK393243:WCK393259 VSO393243:VSO393259 VIS393243:VIS393259 UYW393243:UYW393259 UPA393243:UPA393259 UFE393243:UFE393259 TVI393243:TVI393259 TLM393243:TLM393259 TBQ393243:TBQ393259 SRU393243:SRU393259 SHY393243:SHY393259 RYC393243:RYC393259 ROG393243:ROG393259 REK393243:REK393259 QUO393243:QUO393259 QKS393243:QKS393259 QAW393243:QAW393259 PRA393243:PRA393259 PHE393243:PHE393259 OXI393243:OXI393259 ONM393243:ONM393259 ODQ393243:ODQ393259 NTU393243:NTU393259 NJY393243:NJY393259 NAC393243:NAC393259 MQG393243:MQG393259 MGK393243:MGK393259 LWO393243:LWO393259 LMS393243:LMS393259 LCW393243:LCW393259 KTA393243:KTA393259 KJE393243:KJE393259 JZI393243:JZI393259 JPM393243:JPM393259 JFQ393243:JFQ393259 IVU393243:IVU393259 ILY393243:ILY393259 ICC393243:ICC393259 HSG393243:HSG393259 HIK393243:HIK393259 GYO393243:GYO393259 GOS393243:GOS393259 GEW393243:GEW393259 FVA393243:FVA393259 FLE393243:FLE393259 FBI393243:FBI393259 ERM393243:ERM393259 EHQ393243:EHQ393259 DXU393243:DXU393259 DNY393243:DNY393259 DEC393243:DEC393259 CUG393243:CUG393259 CKK393243:CKK393259 CAO393243:CAO393259 BQS393243:BQS393259 BGW393243:BGW393259 AXA393243:AXA393259 ANE393243:ANE393259 ADI393243:ADI393259 TM393243:TM393259 JQ393243:JQ393259 U393243:U393259 WWC327707:WWC327723 WMG327707:WMG327723 WCK327707:WCK327723 VSO327707:VSO327723 VIS327707:VIS327723 UYW327707:UYW327723 UPA327707:UPA327723 UFE327707:UFE327723 TVI327707:TVI327723 TLM327707:TLM327723 TBQ327707:TBQ327723 SRU327707:SRU327723 SHY327707:SHY327723 RYC327707:RYC327723 ROG327707:ROG327723 REK327707:REK327723 QUO327707:QUO327723 QKS327707:QKS327723 QAW327707:QAW327723 PRA327707:PRA327723 PHE327707:PHE327723 OXI327707:OXI327723 ONM327707:ONM327723 ODQ327707:ODQ327723 NTU327707:NTU327723 NJY327707:NJY327723 NAC327707:NAC327723 MQG327707:MQG327723 MGK327707:MGK327723 LWO327707:LWO327723 LMS327707:LMS327723 LCW327707:LCW327723 KTA327707:KTA327723 KJE327707:KJE327723 JZI327707:JZI327723 JPM327707:JPM327723 JFQ327707:JFQ327723 IVU327707:IVU327723 ILY327707:ILY327723 ICC327707:ICC327723 HSG327707:HSG327723 HIK327707:HIK327723 GYO327707:GYO327723 GOS327707:GOS327723 GEW327707:GEW327723 FVA327707:FVA327723 FLE327707:FLE327723 FBI327707:FBI327723 ERM327707:ERM327723 EHQ327707:EHQ327723 DXU327707:DXU327723 DNY327707:DNY327723 DEC327707:DEC327723 CUG327707:CUG327723 CKK327707:CKK327723 CAO327707:CAO327723 BQS327707:BQS327723 BGW327707:BGW327723 AXA327707:AXA327723 ANE327707:ANE327723 ADI327707:ADI327723 TM327707:TM327723 JQ327707:JQ327723 U327707:U327723 WWC262171:WWC262187 WMG262171:WMG262187 WCK262171:WCK262187 VSO262171:VSO262187 VIS262171:VIS262187 UYW262171:UYW262187 UPA262171:UPA262187 UFE262171:UFE262187 TVI262171:TVI262187 TLM262171:TLM262187 TBQ262171:TBQ262187 SRU262171:SRU262187 SHY262171:SHY262187 RYC262171:RYC262187 ROG262171:ROG262187 REK262171:REK262187 QUO262171:QUO262187 QKS262171:QKS262187 QAW262171:QAW262187 PRA262171:PRA262187 PHE262171:PHE262187 OXI262171:OXI262187 ONM262171:ONM262187 ODQ262171:ODQ262187 NTU262171:NTU262187 NJY262171:NJY262187 NAC262171:NAC262187 MQG262171:MQG262187 MGK262171:MGK262187 LWO262171:LWO262187 LMS262171:LMS262187 LCW262171:LCW262187 KTA262171:KTA262187 KJE262171:KJE262187 JZI262171:JZI262187 JPM262171:JPM262187 JFQ262171:JFQ262187 IVU262171:IVU262187 ILY262171:ILY262187 ICC262171:ICC262187 HSG262171:HSG262187 HIK262171:HIK262187 GYO262171:GYO262187 GOS262171:GOS262187 GEW262171:GEW262187 FVA262171:FVA262187 FLE262171:FLE262187 FBI262171:FBI262187 ERM262171:ERM262187 EHQ262171:EHQ262187 DXU262171:DXU262187 DNY262171:DNY262187 DEC262171:DEC262187 CUG262171:CUG262187 CKK262171:CKK262187 CAO262171:CAO262187 BQS262171:BQS262187 BGW262171:BGW262187 AXA262171:AXA262187 ANE262171:ANE262187 ADI262171:ADI262187 TM262171:TM262187 JQ262171:JQ262187 U262171:U262187 WWC196635:WWC196651 WMG196635:WMG196651 WCK196635:WCK196651 VSO196635:VSO196651 VIS196635:VIS196651 UYW196635:UYW196651 UPA196635:UPA196651 UFE196635:UFE196651 TVI196635:TVI196651 TLM196635:TLM196651 TBQ196635:TBQ196651 SRU196635:SRU196651 SHY196635:SHY196651 RYC196635:RYC196651 ROG196635:ROG196651 REK196635:REK196651 QUO196635:QUO196651 QKS196635:QKS196651 QAW196635:QAW196651 PRA196635:PRA196651 PHE196635:PHE196651 OXI196635:OXI196651 ONM196635:ONM196651 ODQ196635:ODQ196651 NTU196635:NTU196651 NJY196635:NJY196651 NAC196635:NAC196651 MQG196635:MQG196651 MGK196635:MGK196651 LWO196635:LWO196651 LMS196635:LMS196651 LCW196635:LCW196651 KTA196635:KTA196651 KJE196635:KJE196651 JZI196635:JZI196651 JPM196635:JPM196651 JFQ196635:JFQ196651 IVU196635:IVU196651 ILY196635:ILY196651 ICC196635:ICC196651 HSG196635:HSG196651 HIK196635:HIK196651 GYO196635:GYO196651 GOS196635:GOS196651 GEW196635:GEW196651 FVA196635:FVA196651 FLE196635:FLE196651 FBI196635:FBI196651 ERM196635:ERM196651 EHQ196635:EHQ196651 DXU196635:DXU196651 DNY196635:DNY196651 DEC196635:DEC196651 CUG196635:CUG196651 CKK196635:CKK196651 CAO196635:CAO196651 BQS196635:BQS196651 BGW196635:BGW196651 AXA196635:AXA196651 ANE196635:ANE196651 ADI196635:ADI196651 TM196635:TM196651 JQ196635:JQ196651 U196635:U196651 WWC131099:WWC131115 WMG131099:WMG131115 WCK131099:WCK131115 VSO131099:VSO131115 VIS131099:VIS131115 UYW131099:UYW131115 UPA131099:UPA131115 UFE131099:UFE131115 TVI131099:TVI131115 TLM131099:TLM131115 TBQ131099:TBQ131115 SRU131099:SRU131115 SHY131099:SHY131115 RYC131099:RYC131115 ROG131099:ROG131115 REK131099:REK131115 QUO131099:QUO131115 QKS131099:QKS131115 QAW131099:QAW131115 PRA131099:PRA131115 PHE131099:PHE131115 OXI131099:OXI131115 ONM131099:ONM131115 ODQ131099:ODQ131115 NTU131099:NTU131115 NJY131099:NJY131115 NAC131099:NAC131115 MQG131099:MQG131115 MGK131099:MGK131115 LWO131099:LWO131115 LMS131099:LMS131115 LCW131099:LCW131115 KTA131099:KTA131115 KJE131099:KJE131115 JZI131099:JZI131115 JPM131099:JPM131115 JFQ131099:JFQ131115 IVU131099:IVU131115 ILY131099:ILY131115 ICC131099:ICC131115 HSG131099:HSG131115 HIK131099:HIK131115 GYO131099:GYO131115 GOS131099:GOS131115 GEW131099:GEW131115 FVA131099:FVA131115 FLE131099:FLE131115 FBI131099:FBI131115 ERM131099:ERM131115 EHQ131099:EHQ131115 DXU131099:DXU131115 DNY131099:DNY131115 DEC131099:DEC131115 CUG131099:CUG131115 CKK131099:CKK131115 CAO131099:CAO131115 BQS131099:BQS131115 BGW131099:BGW131115 AXA131099:AXA131115 ANE131099:ANE131115 ADI131099:ADI131115 TM131099:TM131115 JQ131099:JQ131115 U131099:U131115 WWC65563:WWC65579 WMG65563:WMG65579 WCK65563:WCK65579 VSO65563:VSO65579 VIS65563:VIS65579 UYW65563:UYW65579 UPA65563:UPA65579 UFE65563:UFE65579 TVI65563:TVI65579 TLM65563:TLM65579 TBQ65563:TBQ65579 SRU65563:SRU65579 SHY65563:SHY65579 RYC65563:RYC65579 ROG65563:ROG65579 REK65563:REK65579 QUO65563:QUO65579 QKS65563:QKS65579 QAW65563:QAW65579 PRA65563:PRA65579 PHE65563:PHE65579 OXI65563:OXI65579 ONM65563:ONM65579 ODQ65563:ODQ65579 NTU65563:NTU65579 NJY65563:NJY65579 NAC65563:NAC65579 MQG65563:MQG65579 MGK65563:MGK65579 LWO65563:LWO65579 LMS65563:LMS65579 LCW65563:LCW65579 KTA65563:KTA65579 KJE65563:KJE65579 JZI65563:JZI65579 JPM65563:JPM65579 JFQ65563:JFQ65579 IVU65563:IVU65579 ILY65563:ILY65579 ICC65563:ICC65579 HSG65563:HSG65579 HIK65563:HIK65579 GYO65563:GYO65579 GOS65563:GOS65579 GEW65563:GEW65579 FVA65563:FVA65579 FLE65563:FLE65579 FBI65563:FBI65579 ERM65563:ERM65579 EHQ65563:EHQ65579 DXU65563:DXU65579 DNY65563:DNY65579 DEC65563:DEC65579 CUG65563:CUG65579 CKK65563:CKK65579 CAO65563:CAO65579 BQS65563:BQS65579 BGW65563:BGW65579 AXA65563:AXA65579 ANE65563:ANE65579 ADI65563:ADI65579 TM65563:TM65579 JQ65563:JQ65579 U65563:U65579 U28:U43 JQ28:JQ43 WWC28:WWC43 WMG28:WMG43 WCK28:WCK43 VSO28:VSO43 VIS28:VIS43 UYW28:UYW43 UPA28:UPA43 UFE28:UFE43 TVI28:TVI43 TLM28:TLM43 TBQ28:TBQ43 SRU28:SRU43 SHY28:SHY43 RYC28:RYC43 ROG28:ROG43 REK28:REK43 QUO28:QUO43 QKS28:QKS43 QAW28:QAW43 PRA28:PRA43 PHE28:PHE43 OXI28:OXI43 ONM28:ONM43 ODQ28:ODQ43 NTU28:NTU43 NJY28:NJY43 NAC28:NAC43 MQG28:MQG43 MGK28:MGK43 LWO28:LWO43 LMS28:LMS43 LCW28:LCW43 KTA28:KTA43 KJE28:KJE43 JZI28:JZI43 JPM28:JPM43 JFQ28:JFQ43 IVU28:IVU43 ILY28:ILY43 ICC28:ICC43 HSG28:HSG43 HIK28:HIK43 GYO28:GYO43 GOS28:GOS43 GEW28:GEW43 FVA28:FVA43 FLE28:FLE43 FBI28:FBI43 ERM28:ERM43 EHQ28:EHQ43 DXU28:DXU43 DNY28:DNY43 DEC28:DEC43 CUG28:CUG43 CKK28:CKK43 CAO28:CAO43 BQS28:BQS43 BGW28:BGW43 AXA28:AXA43 ANE28:ANE43 ADI28:ADI43 TM28:TM43" xr:uid="{9148A1FD-F774-4D66-98C5-B196A2A4FD90}">
      <formula1>$U$1:$U$5</formula1>
    </dataValidation>
    <dataValidation type="list" allowBlank="1" showInputMessage="1" showErrorMessage="1" sqref="WWB983067:WWB983083 WMF983067:WMF983083 WCJ983067:WCJ983083 VSN983067:VSN983083 VIR983067:VIR983083 UYV983067:UYV983083 UOZ983067:UOZ983083 UFD983067:UFD983083 TVH983067:TVH983083 TLL983067:TLL983083 TBP983067:TBP983083 SRT983067:SRT983083 SHX983067:SHX983083 RYB983067:RYB983083 ROF983067:ROF983083 REJ983067:REJ983083 QUN983067:QUN983083 QKR983067:QKR983083 QAV983067:QAV983083 PQZ983067:PQZ983083 PHD983067:PHD983083 OXH983067:OXH983083 ONL983067:ONL983083 ODP983067:ODP983083 NTT983067:NTT983083 NJX983067:NJX983083 NAB983067:NAB983083 MQF983067:MQF983083 MGJ983067:MGJ983083 LWN983067:LWN983083 LMR983067:LMR983083 LCV983067:LCV983083 KSZ983067:KSZ983083 KJD983067:KJD983083 JZH983067:JZH983083 JPL983067:JPL983083 JFP983067:JFP983083 IVT983067:IVT983083 ILX983067:ILX983083 ICB983067:ICB983083 HSF983067:HSF983083 HIJ983067:HIJ983083 GYN983067:GYN983083 GOR983067:GOR983083 GEV983067:GEV983083 FUZ983067:FUZ983083 FLD983067:FLD983083 FBH983067:FBH983083 ERL983067:ERL983083 EHP983067:EHP983083 DXT983067:DXT983083 DNX983067:DNX983083 DEB983067:DEB983083 CUF983067:CUF983083 CKJ983067:CKJ983083 CAN983067:CAN983083 BQR983067:BQR983083 BGV983067:BGV983083 AWZ983067:AWZ983083 AND983067:AND983083 ADH983067:ADH983083 TL983067:TL983083 JP983067:JP983083 T983067:T983083 WWB917531:WWB917547 WMF917531:WMF917547 WCJ917531:WCJ917547 VSN917531:VSN917547 VIR917531:VIR917547 UYV917531:UYV917547 UOZ917531:UOZ917547 UFD917531:UFD917547 TVH917531:TVH917547 TLL917531:TLL917547 TBP917531:TBP917547 SRT917531:SRT917547 SHX917531:SHX917547 RYB917531:RYB917547 ROF917531:ROF917547 REJ917531:REJ917547 QUN917531:QUN917547 QKR917531:QKR917547 QAV917531:QAV917547 PQZ917531:PQZ917547 PHD917531:PHD917547 OXH917531:OXH917547 ONL917531:ONL917547 ODP917531:ODP917547 NTT917531:NTT917547 NJX917531:NJX917547 NAB917531:NAB917547 MQF917531:MQF917547 MGJ917531:MGJ917547 LWN917531:LWN917547 LMR917531:LMR917547 LCV917531:LCV917547 KSZ917531:KSZ917547 KJD917531:KJD917547 JZH917531:JZH917547 JPL917531:JPL917547 JFP917531:JFP917547 IVT917531:IVT917547 ILX917531:ILX917547 ICB917531:ICB917547 HSF917531:HSF917547 HIJ917531:HIJ917547 GYN917531:GYN917547 GOR917531:GOR917547 GEV917531:GEV917547 FUZ917531:FUZ917547 FLD917531:FLD917547 FBH917531:FBH917547 ERL917531:ERL917547 EHP917531:EHP917547 DXT917531:DXT917547 DNX917531:DNX917547 DEB917531:DEB917547 CUF917531:CUF917547 CKJ917531:CKJ917547 CAN917531:CAN917547 BQR917531:BQR917547 BGV917531:BGV917547 AWZ917531:AWZ917547 AND917531:AND917547 ADH917531:ADH917547 TL917531:TL917547 JP917531:JP917547 T917531:T917547 WWB851995:WWB852011 WMF851995:WMF852011 WCJ851995:WCJ852011 VSN851995:VSN852011 VIR851995:VIR852011 UYV851995:UYV852011 UOZ851995:UOZ852011 UFD851995:UFD852011 TVH851995:TVH852011 TLL851995:TLL852011 TBP851995:TBP852011 SRT851995:SRT852011 SHX851995:SHX852011 RYB851995:RYB852011 ROF851995:ROF852011 REJ851995:REJ852011 QUN851995:QUN852011 QKR851995:QKR852011 QAV851995:QAV852011 PQZ851995:PQZ852011 PHD851995:PHD852011 OXH851995:OXH852011 ONL851995:ONL852011 ODP851995:ODP852011 NTT851995:NTT852011 NJX851995:NJX852011 NAB851995:NAB852011 MQF851995:MQF852011 MGJ851995:MGJ852011 LWN851995:LWN852011 LMR851995:LMR852011 LCV851995:LCV852011 KSZ851995:KSZ852011 KJD851995:KJD852011 JZH851995:JZH852011 JPL851995:JPL852011 JFP851995:JFP852011 IVT851995:IVT852011 ILX851995:ILX852011 ICB851995:ICB852011 HSF851995:HSF852011 HIJ851995:HIJ852011 GYN851995:GYN852011 GOR851995:GOR852011 GEV851995:GEV852011 FUZ851995:FUZ852011 FLD851995:FLD852011 FBH851995:FBH852011 ERL851995:ERL852011 EHP851995:EHP852011 DXT851995:DXT852011 DNX851995:DNX852011 DEB851995:DEB852011 CUF851995:CUF852011 CKJ851995:CKJ852011 CAN851995:CAN852011 BQR851995:BQR852011 BGV851995:BGV852011 AWZ851995:AWZ852011 AND851995:AND852011 ADH851995:ADH852011 TL851995:TL852011 JP851995:JP852011 T851995:T852011 WWB786459:WWB786475 WMF786459:WMF786475 WCJ786459:WCJ786475 VSN786459:VSN786475 VIR786459:VIR786475 UYV786459:UYV786475 UOZ786459:UOZ786475 UFD786459:UFD786475 TVH786459:TVH786475 TLL786459:TLL786475 TBP786459:TBP786475 SRT786459:SRT786475 SHX786459:SHX786475 RYB786459:RYB786475 ROF786459:ROF786475 REJ786459:REJ786475 QUN786459:QUN786475 QKR786459:QKR786475 QAV786459:QAV786475 PQZ786459:PQZ786475 PHD786459:PHD786475 OXH786459:OXH786475 ONL786459:ONL786475 ODP786459:ODP786475 NTT786459:NTT786475 NJX786459:NJX786475 NAB786459:NAB786475 MQF786459:MQF786475 MGJ786459:MGJ786475 LWN786459:LWN786475 LMR786459:LMR786475 LCV786459:LCV786475 KSZ786459:KSZ786475 KJD786459:KJD786475 JZH786459:JZH786475 JPL786459:JPL786475 JFP786459:JFP786475 IVT786459:IVT786475 ILX786459:ILX786475 ICB786459:ICB786475 HSF786459:HSF786475 HIJ786459:HIJ786475 GYN786459:GYN786475 GOR786459:GOR786475 GEV786459:GEV786475 FUZ786459:FUZ786475 FLD786459:FLD786475 FBH786459:FBH786475 ERL786459:ERL786475 EHP786459:EHP786475 DXT786459:DXT786475 DNX786459:DNX786475 DEB786459:DEB786475 CUF786459:CUF786475 CKJ786459:CKJ786475 CAN786459:CAN786475 BQR786459:BQR786475 BGV786459:BGV786475 AWZ786459:AWZ786475 AND786459:AND786475 ADH786459:ADH786475 TL786459:TL786475 JP786459:JP786475 T786459:T786475 WWB720923:WWB720939 WMF720923:WMF720939 WCJ720923:WCJ720939 VSN720923:VSN720939 VIR720923:VIR720939 UYV720923:UYV720939 UOZ720923:UOZ720939 UFD720923:UFD720939 TVH720923:TVH720939 TLL720923:TLL720939 TBP720923:TBP720939 SRT720923:SRT720939 SHX720923:SHX720939 RYB720923:RYB720939 ROF720923:ROF720939 REJ720923:REJ720939 QUN720923:QUN720939 QKR720923:QKR720939 QAV720923:QAV720939 PQZ720923:PQZ720939 PHD720923:PHD720939 OXH720923:OXH720939 ONL720923:ONL720939 ODP720923:ODP720939 NTT720923:NTT720939 NJX720923:NJX720939 NAB720923:NAB720939 MQF720923:MQF720939 MGJ720923:MGJ720939 LWN720923:LWN720939 LMR720923:LMR720939 LCV720923:LCV720939 KSZ720923:KSZ720939 KJD720923:KJD720939 JZH720923:JZH720939 JPL720923:JPL720939 JFP720923:JFP720939 IVT720923:IVT720939 ILX720923:ILX720939 ICB720923:ICB720939 HSF720923:HSF720939 HIJ720923:HIJ720939 GYN720923:GYN720939 GOR720923:GOR720939 GEV720923:GEV720939 FUZ720923:FUZ720939 FLD720923:FLD720939 FBH720923:FBH720939 ERL720923:ERL720939 EHP720923:EHP720939 DXT720923:DXT720939 DNX720923:DNX720939 DEB720923:DEB720939 CUF720923:CUF720939 CKJ720923:CKJ720939 CAN720923:CAN720939 BQR720923:BQR720939 BGV720923:BGV720939 AWZ720923:AWZ720939 AND720923:AND720939 ADH720923:ADH720939 TL720923:TL720939 JP720923:JP720939 T720923:T720939 WWB655387:WWB655403 WMF655387:WMF655403 WCJ655387:WCJ655403 VSN655387:VSN655403 VIR655387:VIR655403 UYV655387:UYV655403 UOZ655387:UOZ655403 UFD655387:UFD655403 TVH655387:TVH655403 TLL655387:TLL655403 TBP655387:TBP655403 SRT655387:SRT655403 SHX655387:SHX655403 RYB655387:RYB655403 ROF655387:ROF655403 REJ655387:REJ655403 QUN655387:QUN655403 QKR655387:QKR655403 QAV655387:QAV655403 PQZ655387:PQZ655403 PHD655387:PHD655403 OXH655387:OXH655403 ONL655387:ONL655403 ODP655387:ODP655403 NTT655387:NTT655403 NJX655387:NJX655403 NAB655387:NAB655403 MQF655387:MQF655403 MGJ655387:MGJ655403 LWN655387:LWN655403 LMR655387:LMR655403 LCV655387:LCV655403 KSZ655387:KSZ655403 KJD655387:KJD655403 JZH655387:JZH655403 JPL655387:JPL655403 JFP655387:JFP655403 IVT655387:IVT655403 ILX655387:ILX655403 ICB655387:ICB655403 HSF655387:HSF655403 HIJ655387:HIJ655403 GYN655387:GYN655403 GOR655387:GOR655403 GEV655387:GEV655403 FUZ655387:FUZ655403 FLD655387:FLD655403 FBH655387:FBH655403 ERL655387:ERL655403 EHP655387:EHP655403 DXT655387:DXT655403 DNX655387:DNX655403 DEB655387:DEB655403 CUF655387:CUF655403 CKJ655387:CKJ655403 CAN655387:CAN655403 BQR655387:BQR655403 BGV655387:BGV655403 AWZ655387:AWZ655403 AND655387:AND655403 ADH655387:ADH655403 TL655387:TL655403 JP655387:JP655403 T655387:T655403 WWB589851:WWB589867 WMF589851:WMF589867 WCJ589851:WCJ589867 VSN589851:VSN589867 VIR589851:VIR589867 UYV589851:UYV589867 UOZ589851:UOZ589867 UFD589851:UFD589867 TVH589851:TVH589867 TLL589851:TLL589867 TBP589851:TBP589867 SRT589851:SRT589867 SHX589851:SHX589867 RYB589851:RYB589867 ROF589851:ROF589867 REJ589851:REJ589867 QUN589851:QUN589867 QKR589851:QKR589867 QAV589851:QAV589867 PQZ589851:PQZ589867 PHD589851:PHD589867 OXH589851:OXH589867 ONL589851:ONL589867 ODP589851:ODP589867 NTT589851:NTT589867 NJX589851:NJX589867 NAB589851:NAB589867 MQF589851:MQF589867 MGJ589851:MGJ589867 LWN589851:LWN589867 LMR589851:LMR589867 LCV589851:LCV589867 KSZ589851:KSZ589867 KJD589851:KJD589867 JZH589851:JZH589867 JPL589851:JPL589867 JFP589851:JFP589867 IVT589851:IVT589867 ILX589851:ILX589867 ICB589851:ICB589867 HSF589851:HSF589867 HIJ589851:HIJ589867 GYN589851:GYN589867 GOR589851:GOR589867 GEV589851:GEV589867 FUZ589851:FUZ589867 FLD589851:FLD589867 FBH589851:FBH589867 ERL589851:ERL589867 EHP589851:EHP589867 DXT589851:DXT589867 DNX589851:DNX589867 DEB589851:DEB589867 CUF589851:CUF589867 CKJ589851:CKJ589867 CAN589851:CAN589867 BQR589851:BQR589867 BGV589851:BGV589867 AWZ589851:AWZ589867 AND589851:AND589867 ADH589851:ADH589867 TL589851:TL589867 JP589851:JP589867 T589851:T589867 WWB524315:WWB524331 WMF524315:WMF524331 WCJ524315:WCJ524331 VSN524315:VSN524331 VIR524315:VIR524331 UYV524315:UYV524331 UOZ524315:UOZ524331 UFD524315:UFD524331 TVH524315:TVH524331 TLL524315:TLL524331 TBP524315:TBP524331 SRT524315:SRT524331 SHX524315:SHX524331 RYB524315:RYB524331 ROF524315:ROF524331 REJ524315:REJ524331 QUN524315:QUN524331 QKR524315:QKR524331 QAV524315:QAV524331 PQZ524315:PQZ524331 PHD524315:PHD524331 OXH524315:OXH524331 ONL524315:ONL524331 ODP524315:ODP524331 NTT524315:NTT524331 NJX524315:NJX524331 NAB524315:NAB524331 MQF524315:MQF524331 MGJ524315:MGJ524331 LWN524315:LWN524331 LMR524315:LMR524331 LCV524315:LCV524331 KSZ524315:KSZ524331 KJD524315:KJD524331 JZH524315:JZH524331 JPL524315:JPL524331 JFP524315:JFP524331 IVT524315:IVT524331 ILX524315:ILX524331 ICB524315:ICB524331 HSF524315:HSF524331 HIJ524315:HIJ524331 GYN524315:GYN524331 GOR524315:GOR524331 GEV524315:GEV524331 FUZ524315:FUZ524331 FLD524315:FLD524331 FBH524315:FBH524331 ERL524315:ERL524331 EHP524315:EHP524331 DXT524315:DXT524331 DNX524315:DNX524331 DEB524315:DEB524331 CUF524315:CUF524331 CKJ524315:CKJ524331 CAN524315:CAN524331 BQR524315:BQR524331 BGV524315:BGV524331 AWZ524315:AWZ524331 AND524315:AND524331 ADH524315:ADH524331 TL524315:TL524331 JP524315:JP524331 T524315:T524331 WWB458779:WWB458795 WMF458779:WMF458795 WCJ458779:WCJ458795 VSN458779:VSN458795 VIR458779:VIR458795 UYV458779:UYV458795 UOZ458779:UOZ458795 UFD458779:UFD458795 TVH458779:TVH458795 TLL458779:TLL458795 TBP458779:TBP458795 SRT458779:SRT458795 SHX458779:SHX458795 RYB458779:RYB458795 ROF458779:ROF458795 REJ458779:REJ458795 QUN458779:QUN458795 QKR458779:QKR458795 QAV458779:QAV458795 PQZ458779:PQZ458795 PHD458779:PHD458795 OXH458779:OXH458795 ONL458779:ONL458795 ODP458779:ODP458795 NTT458779:NTT458795 NJX458779:NJX458795 NAB458779:NAB458795 MQF458779:MQF458795 MGJ458779:MGJ458795 LWN458779:LWN458795 LMR458779:LMR458795 LCV458779:LCV458795 KSZ458779:KSZ458795 KJD458779:KJD458795 JZH458779:JZH458795 JPL458779:JPL458795 JFP458779:JFP458795 IVT458779:IVT458795 ILX458779:ILX458795 ICB458779:ICB458795 HSF458779:HSF458795 HIJ458779:HIJ458795 GYN458779:GYN458795 GOR458779:GOR458795 GEV458779:GEV458795 FUZ458779:FUZ458795 FLD458779:FLD458795 FBH458779:FBH458795 ERL458779:ERL458795 EHP458779:EHP458795 DXT458779:DXT458795 DNX458779:DNX458795 DEB458779:DEB458795 CUF458779:CUF458795 CKJ458779:CKJ458795 CAN458779:CAN458795 BQR458779:BQR458795 BGV458779:BGV458795 AWZ458779:AWZ458795 AND458779:AND458795 ADH458779:ADH458795 TL458779:TL458795 JP458779:JP458795 T458779:T458795 WWB393243:WWB393259 WMF393243:WMF393259 WCJ393243:WCJ393259 VSN393243:VSN393259 VIR393243:VIR393259 UYV393243:UYV393259 UOZ393243:UOZ393259 UFD393243:UFD393259 TVH393243:TVH393259 TLL393243:TLL393259 TBP393243:TBP393259 SRT393243:SRT393259 SHX393243:SHX393259 RYB393243:RYB393259 ROF393243:ROF393259 REJ393243:REJ393259 QUN393243:QUN393259 QKR393243:QKR393259 QAV393243:QAV393259 PQZ393243:PQZ393259 PHD393243:PHD393259 OXH393243:OXH393259 ONL393243:ONL393259 ODP393243:ODP393259 NTT393243:NTT393259 NJX393243:NJX393259 NAB393243:NAB393259 MQF393243:MQF393259 MGJ393243:MGJ393259 LWN393243:LWN393259 LMR393243:LMR393259 LCV393243:LCV393259 KSZ393243:KSZ393259 KJD393243:KJD393259 JZH393243:JZH393259 JPL393243:JPL393259 JFP393243:JFP393259 IVT393243:IVT393259 ILX393243:ILX393259 ICB393243:ICB393259 HSF393243:HSF393259 HIJ393243:HIJ393259 GYN393243:GYN393259 GOR393243:GOR393259 GEV393243:GEV393259 FUZ393243:FUZ393259 FLD393243:FLD393259 FBH393243:FBH393259 ERL393243:ERL393259 EHP393243:EHP393259 DXT393243:DXT393259 DNX393243:DNX393259 DEB393243:DEB393259 CUF393243:CUF393259 CKJ393243:CKJ393259 CAN393243:CAN393259 BQR393243:BQR393259 BGV393243:BGV393259 AWZ393243:AWZ393259 AND393243:AND393259 ADH393243:ADH393259 TL393243:TL393259 JP393243:JP393259 T393243:T393259 WWB327707:WWB327723 WMF327707:WMF327723 WCJ327707:WCJ327723 VSN327707:VSN327723 VIR327707:VIR327723 UYV327707:UYV327723 UOZ327707:UOZ327723 UFD327707:UFD327723 TVH327707:TVH327723 TLL327707:TLL327723 TBP327707:TBP327723 SRT327707:SRT327723 SHX327707:SHX327723 RYB327707:RYB327723 ROF327707:ROF327723 REJ327707:REJ327723 QUN327707:QUN327723 QKR327707:QKR327723 QAV327707:QAV327723 PQZ327707:PQZ327723 PHD327707:PHD327723 OXH327707:OXH327723 ONL327707:ONL327723 ODP327707:ODP327723 NTT327707:NTT327723 NJX327707:NJX327723 NAB327707:NAB327723 MQF327707:MQF327723 MGJ327707:MGJ327723 LWN327707:LWN327723 LMR327707:LMR327723 LCV327707:LCV327723 KSZ327707:KSZ327723 KJD327707:KJD327723 JZH327707:JZH327723 JPL327707:JPL327723 JFP327707:JFP327723 IVT327707:IVT327723 ILX327707:ILX327723 ICB327707:ICB327723 HSF327707:HSF327723 HIJ327707:HIJ327723 GYN327707:GYN327723 GOR327707:GOR327723 GEV327707:GEV327723 FUZ327707:FUZ327723 FLD327707:FLD327723 FBH327707:FBH327723 ERL327707:ERL327723 EHP327707:EHP327723 DXT327707:DXT327723 DNX327707:DNX327723 DEB327707:DEB327723 CUF327707:CUF327723 CKJ327707:CKJ327723 CAN327707:CAN327723 BQR327707:BQR327723 BGV327707:BGV327723 AWZ327707:AWZ327723 AND327707:AND327723 ADH327707:ADH327723 TL327707:TL327723 JP327707:JP327723 T327707:T327723 WWB262171:WWB262187 WMF262171:WMF262187 WCJ262171:WCJ262187 VSN262171:VSN262187 VIR262171:VIR262187 UYV262171:UYV262187 UOZ262171:UOZ262187 UFD262171:UFD262187 TVH262171:TVH262187 TLL262171:TLL262187 TBP262171:TBP262187 SRT262171:SRT262187 SHX262171:SHX262187 RYB262171:RYB262187 ROF262171:ROF262187 REJ262171:REJ262187 QUN262171:QUN262187 QKR262171:QKR262187 QAV262171:QAV262187 PQZ262171:PQZ262187 PHD262171:PHD262187 OXH262171:OXH262187 ONL262171:ONL262187 ODP262171:ODP262187 NTT262171:NTT262187 NJX262171:NJX262187 NAB262171:NAB262187 MQF262171:MQF262187 MGJ262171:MGJ262187 LWN262171:LWN262187 LMR262171:LMR262187 LCV262171:LCV262187 KSZ262171:KSZ262187 KJD262171:KJD262187 JZH262171:JZH262187 JPL262171:JPL262187 JFP262171:JFP262187 IVT262171:IVT262187 ILX262171:ILX262187 ICB262171:ICB262187 HSF262171:HSF262187 HIJ262171:HIJ262187 GYN262171:GYN262187 GOR262171:GOR262187 GEV262171:GEV262187 FUZ262171:FUZ262187 FLD262171:FLD262187 FBH262171:FBH262187 ERL262171:ERL262187 EHP262171:EHP262187 DXT262171:DXT262187 DNX262171:DNX262187 DEB262171:DEB262187 CUF262171:CUF262187 CKJ262171:CKJ262187 CAN262171:CAN262187 BQR262171:BQR262187 BGV262171:BGV262187 AWZ262171:AWZ262187 AND262171:AND262187 ADH262171:ADH262187 TL262171:TL262187 JP262171:JP262187 T262171:T262187 WWB196635:WWB196651 WMF196635:WMF196651 WCJ196635:WCJ196651 VSN196635:VSN196651 VIR196635:VIR196651 UYV196635:UYV196651 UOZ196635:UOZ196651 UFD196635:UFD196651 TVH196635:TVH196651 TLL196635:TLL196651 TBP196635:TBP196651 SRT196635:SRT196651 SHX196635:SHX196651 RYB196635:RYB196651 ROF196635:ROF196651 REJ196635:REJ196651 QUN196635:QUN196651 QKR196635:QKR196651 QAV196635:QAV196651 PQZ196635:PQZ196651 PHD196635:PHD196651 OXH196635:OXH196651 ONL196635:ONL196651 ODP196635:ODP196651 NTT196635:NTT196651 NJX196635:NJX196651 NAB196635:NAB196651 MQF196635:MQF196651 MGJ196635:MGJ196651 LWN196635:LWN196651 LMR196635:LMR196651 LCV196635:LCV196651 KSZ196635:KSZ196651 KJD196635:KJD196651 JZH196635:JZH196651 JPL196635:JPL196651 JFP196635:JFP196651 IVT196635:IVT196651 ILX196635:ILX196651 ICB196635:ICB196651 HSF196635:HSF196651 HIJ196635:HIJ196651 GYN196635:GYN196651 GOR196635:GOR196651 GEV196635:GEV196651 FUZ196635:FUZ196651 FLD196635:FLD196651 FBH196635:FBH196651 ERL196635:ERL196651 EHP196635:EHP196651 DXT196635:DXT196651 DNX196635:DNX196651 DEB196635:DEB196651 CUF196635:CUF196651 CKJ196635:CKJ196651 CAN196635:CAN196651 BQR196635:BQR196651 BGV196635:BGV196651 AWZ196635:AWZ196651 AND196635:AND196651 ADH196635:ADH196651 TL196635:TL196651 JP196635:JP196651 T196635:T196651 WWB131099:WWB131115 WMF131099:WMF131115 WCJ131099:WCJ131115 VSN131099:VSN131115 VIR131099:VIR131115 UYV131099:UYV131115 UOZ131099:UOZ131115 UFD131099:UFD131115 TVH131099:TVH131115 TLL131099:TLL131115 TBP131099:TBP131115 SRT131099:SRT131115 SHX131099:SHX131115 RYB131099:RYB131115 ROF131099:ROF131115 REJ131099:REJ131115 QUN131099:QUN131115 QKR131099:QKR131115 QAV131099:QAV131115 PQZ131099:PQZ131115 PHD131099:PHD131115 OXH131099:OXH131115 ONL131099:ONL131115 ODP131099:ODP131115 NTT131099:NTT131115 NJX131099:NJX131115 NAB131099:NAB131115 MQF131099:MQF131115 MGJ131099:MGJ131115 LWN131099:LWN131115 LMR131099:LMR131115 LCV131099:LCV131115 KSZ131099:KSZ131115 KJD131099:KJD131115 JZH131099:JZH131115 JPL131099:JPL131115 JFP131099:JFP131115 IVT131099:IVT131115 ILX131099:ILX131115 ICB131099:ICB131115 HSF131099:HSF131115 HIJ131099:HIJ131115 GYN131099:GYN131115 GOR131099:GOR131115 GEV131099:GEV131115 FUZ131099:FUZ131115 FLD131099:FLD131115 FBH131099:FBH131115 ERL131099:ERL131115 EHP131099:EHP131115 DXT131099:DXT131115 DNX131099:DNX131115 DEB131099:DEB131115 CUF131099:CUF131115 CKJ131099:CKJ131115 CAN131099:CAN131115 BQR131099:BQR131115 BGV131099:BGV131115 AWZ131099:AWZ131115 AND131099:AND131115 ADH131099:ADH131115 TL131099:TL131115 JP131099:JP131115 T131099:T131115 WWB65563:WWB65579 WMF65563:WMF65579 WCJ65563:WCJ65579 VSN65563:VSN65579 VIR65563:VIR65579 UYV65563:UYV65579 UOZ65563:UOZ65579 UFD65563:UFD65579 TVH65563:TVH65579 TLL65563:TLL65579 TBP65563:TBP65579 SRT65563:SRT65579 SHX65563:SHX65579 RYB65563:RYB65579 ROF65563:ROF65579 REJ65563:REJ65579 QUN65563:QUN65579 QKR65563:QKR65579 QAV65563:QAV65579 PQZ65563:PQZ65579 PHD65563:PHD65579 OXH65563:OXH65579 ONL65563:ONL65579 ODP65563:ODP65579 NTT65563:NTT65579 NJX65563:NJX65579 NAB65563:NAB65579 MQF65563:MQF65579 MGJ65563:MGJ65579 LWN65563:LWN65579 LMR65563:LMR65579 LCV65563:LCV65579 KSZ65563:KSZ65579 KJD65563:KJD65579 JZH65563:JZH65579 JPL65563:JPL65579 JFP65563:JFP65579 IVT65563:IVT65579 ILX65563:ILX65579 ICB65563:ICB65579 HSF65563:HSF65579 HIJ65563:HIJ65579 GYN65563:GYN65579 GOR65563:GOR65579 GEV65563:GEV65579 FUZ65563:FUZ65579 FLD65563:FLD65579 FBH65563:FBH65579 ERL65563:ERL65579 EHP65563:EHP65579 DXT65563:DXT65579 DNX65563:DNX65579 DEB65563:DEB65579 CUF65563:CUF65579 CKJ65563:CKJ65579 CAN65563:CAN65579 BQR65563:BQR65579 BGV65563:BGV65579 AWZ65563:AWZ65579 AND65563:AND65579 ADH65563:ADH65579 TL65563:TL65579 JP65563:JP65579 T65563:T65579 T28:T43 TL28:TL43 JP28:JP43 WWB28:WWB43 WMF28:WMF43 WCJ28:WCJ43 VSN28:VSN43 VIR28:VIR43 UYV28:UYV43 UOZ28:UOZ43 UFD28:UFD43 TVH28:TVH43 TLL28:TLL43 TBP28:TBP43 SRT28:SRT43 SHX28:SHX43 RYB28:RYB43 ROF28:ROF43 REJ28:REJ43 QUN28:QUN43 QKR28:QKR43 QAV28:QAV43 PQZ28:PQZ43 PHD28:PHD43 OXH28:OXH43 ONL28:ONL43 ODP28:ODP43 NTT28:NTT43 NJX28:NJX43 NAB28:NAB43 MQF28:MQF43 MGJ28:MGJ43 LWN28:LWN43 LMR28:LMR43 LCV28:LCV43 KSZ28:KSZ43 KJD28:KJD43 JZH28:JZH43 JPL28:JPL43 JFP28:JFP43 IVT28:IVT43 ILX28:ILX43 ICB28:ICB43 HSF28:HSF43 HIJ28:HIJ43 GYN28:GYN43 GOR28:GOR43 GEV28:GEV43 FUZ28:FUZ43 FLD28:FLD43 FBH28:FBH43 ERL28:ERL43 EHP28:EHP43 DXT28:DXT43 DNX28:DNX43 DEB28:DEB43 CUF28:CUF43 CKJ28:CKJ43 CAN28:CAN43 BQR28:BQR43 BGV28:BGV43 AWZ28:AWZ43 AND28:AND43 ADH28:ADH43" xr:uid="{829721F3-2293-4BFD-962F-8A63F193AE8C}">
      <formula1>$T$1:$T$9</formula1>
    </dataValidation>
    <dataValidation type="list" allowBlank="1" showInputMessage="1" showErrorMessage="1" sqref="WVZ983067:WVZ983083 WMD983067:WMD983083 WCH983067:WCH983083 VSL983067:VSL983083 VIP983067:VIP983083 UYT983067:UYT983083 UOX983067:UOX983083 UFB983067:UFB983083 TVF983067:TVF983083 TLJ983067:TLJ983083 TBN983067:TBN983083 SRR983067:SRR983083 SHV983067:SHV983083 RXZ983067:RXZ983083 ROD983067:ROD983083 REH983067:REH983083 QUL983067:QUL983083 QKP983067:QKP983083 QAT983067:QAT983083 PQX983067:PQX983083 PHB983067:PHB983083 OXF983067:OXF983083 ONJ983067:ONJ983083 ODN983067:ODN983083 NTR983067:NTR983083 NJV983067:NJV983083 MZZ983067:MZZ983083 MQD983067:MQD983083 MGH983067:MGH983083 LWL983067:LWL983083 LMP983067:LMP983083 LCT983067:LCT983083 KSX983067:KSX983083 KJB983067:KJB983083 JZF983067:JZF983083 JPJ983067:JPJ983083 JFN983067:JFN983083 IVR983067:IVR983083 ILV983067:ILV983083 IBZ983067:IBZ983083 HSD983067:HSD983083 HIH983067:HIH983083 GYL983067:GYL983083 GOP983067:GOP983083 GET983067:GET983083 FUX983067:FUX983083 FLB983067:FLB983083 FBF983067:FBF983083 ERJ983067:ERJ983083 EHN983067:EHN983083 DXR983067:DXR983083 DNV983067:DNV983083 DDZ983067:DDZ983083 CUD983067:CUD983083 CKH983067:CKH983083 CAL983067:CAL983083 BQP983067:BQP983083 BGT983067:BGT983083 AWX983067:AWX983083 ANB983067:ANB983083 ADF983067:ADF983083 TJ983067:TJ983083 JN983067:JN983083 R983067:R983083 WVZ917531:WVZ917547 WMD917531:WMD917547 WCH917531:WCH917547 VSL917531:VSL917547 VIP917531:VIP917547 UYT917531:UYT917547 UOX917531:UOX917547 UFB917531:UFB917547 TVF917531:TVF917547 TLJ917531:TLJ917547 TBN917531:TBN917547 SRR917531:SRR917547 SHV917531:SHV917547 RXZ917531:RXZ917547 ROD917531:ROD917547 REH917531:REH917547 QUL917531:QUL917547 QKP917531:QKP917547 QAT917531:QAT917547 PQX917531:PQX917547 PHB917531:PHB917547 OXF917531:OXF917547 ONJ917531:ONJ917547 ODN917531:ODN917547 NTR917531:NTR917547 NJV917531:NJV917547 MZZ917531:MZZ917547 MQD917531:MQD917547 MGH917531:MGH917547 LWL917531:LWL917547 LMP917531:LMP917547 LCT917531:LCT917547 KSX917531:KSX917547 KJB917531:KJB917547 JZF917531:JZF917547 JPJ917531:JPJ917547 JFN917531:JFN917547 IVR917531:IVR917547 ILV917531:ILV917547 IBZ917531:IBZ917547 HSD917531:HSD917547 HIH917531:HIH917547 GYL917531:GYL917547 GOP917531:GOP917547 GET917531:GET917547 FUX917531:FUX917547 FLB917531:FLB917547 FBF917531:FBF917547 ERJ917531:ERJ917547 EHN917531:EHN917547 DXR917531:DXR917547 DNV917531:DNV917547 DDZ917531:DDZ917547 CUD917531:CUD917547 CKH917531:CKH917547 CAL917531:CAL917547 BQP917531:BQP917547 BGT917531:BGT917547 AWX917531:AWX917547 ANB917531:ANB917547 ADF917531:ADF917547 TJ917531:TJ917547 JN917531:JN917547 R917531:R917547 WVZ851995:WVZ852011 WMD851995:WMD852011 WCH851995:WCH852011 VSL851995:VSL852011 VIP851995:VIP852011 UYT851995:UYT852011 UOX851995:UOX852011 UFB851995:UFB852011 TVF851995:TVF852011 TLJ851995:TLJ852011 TBN851995:TBN852011 SRR851995:SRR852011 SHV851995:SHV852011 RXZ851995:RXZ852011 ROD851995:ROD852011 REH851995:REH852011 QUL851995:QUL852011 QKP851995:QKP852011 QAT851995:QAT852011 PQX851995:PQX852011 PHB851995:PHB852011 OXF851995:OXF852011 ONJ851995:ONJ852011 ODN851995:ODN852011 NTR851995:NTR852011 NJV851995:NJV852011 MZZ851995:MZZ852011 MQD851995:MQD852011 MGH851995:MGH852011 LWL851995:LWL852011 LMP851995:LMP852011 LCT851995:LCT852011 KSX851995:KSX852011 KJB851995:KJB852011 JZF851995:JZF852011 JPJ851995:JPJ852011 JFN851995:JFN852011 IVR851995:IVR852011 ILV851995:ILV852011 IBZ851995:IBZ852011 HSD851995:HSD852011 HIH851995:HIH852011 GYL851995:GYL852011 GOP851995:GOP852011 GET851995:GET852011 FUX851995:FUX852011 FLB851995:FLB852011 FBF851995:FBF852011 ERJ851995:ERJ852011 EHN851995:EHN852011 DXR851995:DXR852011 DNV851995:DNV852011 DDZ851995:DDZ852011 CUD851995:CUD852011 CKH851995:CKH852011 CAL851995:CAL852011 BQP851995:BQP852011 BGT851995:BGT852011 AWX851995:AWX852011 ANB851995:ANB852011 ADF851995:ADF852011 TJ851995:TJ852011 JN851995:JN852011 R851995:R852011 WVZ786459:WVZ786475 WMD786459:WMD786475 WCH786459:WCH786475 VSL786459:VSL786475 VIP786459:VIP786475 UYT786459:UYT786475 UOX786459:UOX786475 UFB786459:UFB786475 TVF786459:TVF786475 TLJ786459:TLJ786475 TBN786459:TBN786475 SRR786459:SRR786475 SHV786459:SHV786475 RXZ786459:RXZ786475 ROD786459:ROD786475 REH786459:REH786475 QUL786459:QUL786475 QKP786459:QKP786475 QAT786459:QAT786475 PQX786459:PQX786475 PHB786459:PHB786475 OXF786459:OXF786475 ONJ786459:ONJ786475 ODN786459:ODN786475 NTR786459:NTR786475 NJV786459:NJV786475 MZZ786459:MZZ786475 MQD786459:MQD786475 MGH786459:MGH786475 LWL786459:LWL786475 LMP786459:LMP786475 LCT786459:LCT786475 KSX786459:KSX786475 KJB786459:KJB786475 JZF786459:JZF786475 JPJ786459:JPJ786475 JFN786459:JFN786475 IVR786459:IVR786475 ILV786459:ILV786475 IBZ786459:IBZ786475 HSD786459:HSD786475 HIH786459:HIH786475 GYL786459:GYL786475 GOP786459:GOP786475 GET786459:GET786475 FUX786459:FUX786475 FLB786459:FLB786475 FBF786459:FBF786475 ERJ786459:ERJ786475 EHN786459:EHN786475 DXR786459:DXR786475 DNV786459:DNV786475 DDZ786459:DDZ786475 CUD786459:CUD786475 CKH786459:CKH786475 CAL786459:CAL786475 BQP786459:BQP786475 BGT786459:BGT786475 AWX786459:AWX786475 ANB786459:ANB786475 ADF786459:ADF786475 TJ786459:TJ786475 JN786459:JN786475 R786459:R786475 WVZ720923:WVZ720939 WMD720923:WMD720939 WCH720923:WCH720939 VSL720923:VSL720939 VIP720923:VIP720939 UYT720923:UYT720939 UOX720923:UOX720939 UFB720923:UFB720939 TVF720923:TVF720939 TLJ720923:TLJ720939 TBN720923:TBN720939 SRR720923:SRR720939 SHV720923:SHV720939 RXZ720923:RXZ720939 ROD720923:ROD720939 REH720923:REH720939 QUL720923:QUL720939 QKP720923:QKP720939 QAT720923:QAT720939 PQX720923:PQX720939 PHB720923:PHB720939 OXF720923:OXF720939 ONJ720923:ONJ720939 ODN720923:ODN720939 NTR720923:NTR720939 NJV720923:NJV720939 MZZ720923:MZZ720939 MQD720923:MQD720939 MGH720923:MGH720939 LWL720923:LWL720939 LMP720923:LMP720939 LCT720923:LCT720939 KSX720923:KSX720939 KJB720923:KJB720939 JZF720923:JZF720939 JPJ720923:JPJ720939 JFN720923:JFN720939 IVR720923:IVR720939 ILV720923:ILV720939 IBZ720923:IBZ720939 HSD720923:HSD720939 HIH720923:HIH720939 GYL720923:GYL720939 GOP720923:GOP720939 GET720923:GET720939 FUX720923:FUX720939 FLB720923:FLB720939 FBF720923:FBF720939 ERJ720923:ERJ720939 EHN720923:EHN720939 DXR720923:DXR720939 DNV720923:DNV720939 DDZ720923:DDZ720939 CUD720923:CUD720939 CKH720923:CKH720939 CAL720923:CAL720939 BQP720923:BQP720939 BGT720923:BGT720939 AWX720923:AWX720939 ANB720923:ANB720939 ADF720923:ADF720939 TJ720923:TJ720939 JN720923:JN720939 R720923:R720939 WVZ655387:WVZ655403 WMD655387:WMD655403 WCH655387:WCH655403 VSL655387:VSL655403 VIP655387:VIP655403 UYT655387:UYT655403 UOX655387:UOX655403 UFB655387:UFB655403 TVF655387:TVF655403 TLJ655387:TLJ655403 TBN655387:TBN655403 SRR655387:SRR655403 SHV655387:SHV655403 RXZ655387:RXZ655403 ROD655387:ROD655403 REH655387:REH655403 QUL655387:QUL655403 QKP655387:QKP655403 QAT655387:QAT655403 PQX655387:PQX655403 PHB655387:PHB655403 OXF655387:OXF655403 ONJ655387:ONJ655403 ODN655387:ODN655403 NTR655387:NTR655403 NJV655387:NJV655403 MZZ655387:MZZ655403 MQD655387:MQD655403 MGH655387:MGH655403 LWL655387:LWL655403 LMP655387:LMP655403 LCT655387:LCT655403 KSX655387:KSX655403 KJB655387:KJB655403 JZF655387:JZF655403 JPJ655387:JPJ655403 JFN655387:JFN655403 IVR655387:IVR655403 ILV655387:ILV655403 IBZ655387:IBZ655403 HSD655387:HSD655403 HIH655387:HIH655403 GYL655387:GYL655403 GOP655387:GOP655403 GET655387:GET655403 FUX655387:FUX655403 FLB655387:FLB655403 FBF655387:FBF655403 ERJ655387:ERJ655403 EHN655387:EHN655403 DXR655387:DXR655403 DNV655387:DNV655403 DDZ655387:DDZ655403 CUD655387:CUD655403 CKH655387:CKH655403 CAL655387:CAL655403 BQP655387:BQP655403 BGT655387:BGT655403 AWX655387:AWX655403 ANB655387:ANB655403 ADF655387:ADF655403 TJ655387:TJ655403 JN655387:JN655403 R655387:R655403 WVZ589851:WVZ589867 WMD589851:WMD589867 WCH589851:WCH589867 VSL589851:VSL589867 VIP589851:VIP589867 UYT589851:UYT589867 UOX589851:UOX589867 UFB589851:UFB589867 TVF589851:TVF589867 TLJ589851:TLJ589867 TBN589851:TBN589867 SRR589851:SRR589867 SHV589851:SHV589867 RXZ589851:RXZ589867 ROD589851:ROD589867 REH589851:REH589867 QUL589851:QUL589867 QKP589851:QKP589867 QAT589851:QAT589867 PQX589851:PQX589867 PHB589851:PHB589867 OXF589851:OXF589867 ONJ589851:ONJ589867 ODN589851:ODN589867 NTR589851:NTR589867 NJV589851:NJV589867 MZZ589851:MZZ589867 MQD589851:MQD589867 MGH589851:MGH589867 LWL589851:LWL589867 LMP589851:LMP589867 LCT589851:LCT589867 KSX589851:KSX589867 KJB589851:KJB589867 JZF589851:JZF589867 JPJ589851:JPJ589867 JFN589851:JFN589867 IVR589851:IVR589867 ILV589851:ILV589867 IBZ589851:IBZ589867 HSD589851:HSD589867 HIH589851:HIH589867 GYL589851:GYL589867 GOP589851:GOP589867 GET589851:GET589867 FUX589851:FUX589867 FLB589851:FLB589867 FBF589851:FBF589867 ERJ589851:ERJ589867 EHN589851:EHN589867 DXR589851:DXR589867 DNV589851:DNV589867 DDZ589851:DDZ589867 CUD589851:CUD589867 CKH589851:CKH589867 CAL589851:CAL589867 BQP589851:BQP589867 BGT589851:BGT589867 AWX589851:AWX589867 ANB589851:ANB589867 ADF589851:ADF589867 TJ589851:TJ589867 JN589851:JN589867 R589851:R589867 WVZ524315:WVZ524331 WMD524315:WMD524331 WCH524315:WCH524331 VSL524315:VSL524331 VIP524315:VIP524331 UYT524315:UYT524331 UOX524315:UOX524331 UFB524315:UFB524331 TVF524315:TVF524331 TLJ524315:TLJ524331 TBN524315:TBN524331 SRR524315:SRR524331 SHV524315:SHV524331 RXZ524315:RXZ524331 ROD524315:ROD524331 REH524315:REH524331 QUL524315:QUL524331 QKP524315:QKP524331 QAT524315:QAT524331 PQX524315:PQX524331 PHB524315:PHB524331 OXF524315:OXF524331 ONJ524315:ONJ524331 ODN524315:ODN524331 NTR524315:NTR524331 NJV524315:NJV524331 MZZ524315:MZZ524331 MQD524315:MQD524331 MGH524315:MGH524331 LWL524315:LWL524331 LMP524315:LMP524331 LCT524315:LCT524331 KSX524315:KSX524331 KJB524315:KJB524331 JZF524315:JZF524331 JPJ524315:JPJ524331 JFN524315:JFN524331 IVR524315:IVR524331 ILV524315:ILV524331 IBZ524315:IBZ524331 HSD524315:HSD524331 HIH524315:HIH524331 GYL524315:GYL524331 GOP524315:GOP524331 GET524315:GET524331 FUX524315:FUX524331 FLB524315:FLB524331 FBF524315:FBF524331 ERJ524315:ERJ524331 EHN524315:EHN524331 DXR524315:DXR524331 DNV524315:DNV524331 DDZ524315:DDZ524331 CUD524315:CUD524331 CKH524315:CKH524331 CAL524315:CAL524331 BQP524315:BQP524331 BGT524315:BGT524331 AWX524315:AWX524331 ANB524315:ANB524331 ADF524315:ADF524331 TJ524315:TJ524331 JN524315:JN524331 R524315:R524331 WVZ458779:WVZ458795 WMD458779:WMD458795 WCH458779:WCH458795 VSL458779:VSL458795 VIP458779:VIP458795 UYT458779:UYT458795 UOX458779:UOX458795 UFB458779:UFB458795 TVF458779:TVF458795 TLJ458779:TLJ458795 TBN458779:TBN458795 SRR458779:SRR458795 SHV458779:SHV458795 RXZ458779:RXZ458795 ROD458779:ROD458795 REH458779:REH458795 QUL458779:QUL458795 QKP458779:QKP458795 QAT458779:QAT458795 PQX458779:PQX458795 PHB458779:PHB458795 OXF458779:OXF458795 ONJ458779:ONJ458795 ODN458779:ODN458795 NTR458779:NTR458795 NJV458779:NJV458795 MZZ458779:MZZ458795 MQD458779:MQD458795 MGH458779:MGH458795 LWL458779:LWL458795 LMP458779:LMP458795 LCT458779:LCT458795 KSX458779:KSX458795 KJB458779:KJB458795 JZF458779:JZF458795 JPJ458779:JPJ458795 JFN458779:JFN458795 IVR458779:IVR458795 ILV458779:ILV458795 IBZ458779:IBZ458795 HSD458779:HSD458795 HIH458779:HIH458795 GYL458779:GYL458795 GOP458779:GOP458795 GET458779:GET458795 FUX458779:FUX458795 FLB458779:FLB458795 FBF458779:FBF458795 ERJ458779:ERJ458795 EHN458779:EHN458795 DXR458779:DXR458795 DNV458779:DNV458795 DDZ458779:DDZ458795 CUD458779:CUD458795 CKH458779:CKH458795 CAL458779:CAL458795 BQP458779:BQP458795 BGT458779:BGT458795 AWX458779:AWX458795 ANB458779:ANB458795 ADF458779:ADF458795 TJ458779:TJ458795 JN458779:JN458795 R458779:R458795 WVZ393243:WVZ393259 WMD393243:WMD393259 WCH393243:WCH393259 VSL393243:VSL393259 VIP393243:VIP393259 UYT393243:UYT393259 UOX393243:UOX393259 UFB393243:UFB393259 TVF393243:TVF393259 TLJ393243:TLJ393259 TBN393243:TBN393259 SRR393243:SRR393259 SHV393243:SHV393259 RXZ393243:RXZ393259 ROD393243:ROD393259 REH393243:REH393259 QUL393243:QUL393259 QKP393243:QKP393259 QAT393243:QAT393259 PQX393243:PQX393259 PHB393243:PHB393259 OXF393243:OXF393259 ONJ393243:ONJ393259 ODN393243:ODN393259 NTR393243:NTR393259 NJV393243:NJV393259 MZZ393243:MZZ393259 MQD393243:MQD393259 MGH393243:MGH393259 LWL393243:LWL393259 LMP393243:LMP393259 LCT393243:LCT393259 KSX393243:KSX393259 KJB393243:KJB393259 JZF393243:JZF393259 JPJ393243:JPJ393259 JFN393243:JFN393259 IVR393243:IVR393259 ILV393243:ILV393259 IBZ393243:IBZ393259 HSD393243:HSD393259 HIH393243:HIH393259 GYL393243:GYL393259 GOP393243:GOP393259 GET393243:GET393259 FUX393243:FUX393259 FLB393243:FLB393259 FBF393243:FBF393259 ERJ393243:ERJ393259 EHN393243:EHN393259 DXR393243:DXR393259 DNV393243:DNV393259 DDZ393243:DDZ393259 CUD393243:CUD393259 CKH393243:CKH393259 CAL393243:CAL393259 BQP393243:BQP393259 BGT393243:BGT393259 AWX393243:AWX393259 ANB393243:ANB393259 ADF393243:ADF393259 TJ393243:TJ393259 JN393243:JN393259 R393243:R393259 WVZ327707:WVZ327723 WMD327707:WMD327723 WCH327707:WCH327723 VSL327707:VSL327723 VIP327707:VIP327723 UYT327707:UYT327723 UOX327707:UOX327723 UFB327707:UFB327723 TVF327707:TVF327723 TLJ327707:TLJ327723 TBN327707:TBN327723 SRR327707:SRR327723 SHV327707:SHV327723 RXZ327707:RXZ327723 ROD327707:ROD327723 REH327707:REH327723 QUL327707:QUL327723 QKP327707:QKP327723 QAT327707:QAT327723 PQX327707:PQX327723 PHB327707:PHB327723 OXF327707:OXF327723 ONJ327707:ONJ327723 ODN327707:ODN327723 NTR327707:NTR327723 NJV327707:NJV327723 MZZ327707:MZZ327723 MQD327707:MQD327723 MGH327707:MGH327723 LWL327707:LWL327723 LMP327707:LMP327723 LCT327707:LCT327723 KSX327707:KSX327723 KJB327707:KJB327723 JZF327707:JZF327723 JPJ327707:JPJ327723 JFN327707:JFN327723 IVR327707:IVR327723 ILV327707:ILV327723 IBZ327707:IBZ327723 HSD327707:HSD327723 HIH327707:HIH327723 GYL327707:GYL327723 GOP327707:GOP327723 GET327707:GET327723 FUX327707:FUX327723 FLB327707:FLB327723 FBF327707:FBF327723 ERJ327707:ERJ327723 EHN327707:EHN327723 DXR327707:DXR327723 DNV327707:DNV327723 DDZ327707:DDZ327723 CUD327707:CUD327723 CKH327707:CKH327723 CAL327707:CAL327723 BQP327707:BQP327723 BGT327707:BGT327723 AWX327707:AWX327723 ANB327707:ANB327723 ADF327707:ADF327723 TJ327707:TJ327723 JN327707:JN327723 R327707:R327723 WVZ262171:WVZ262187 WMD262171:WMD262187 WCH262171:WCH262187 VSL262171:VSL262187 VIP262171:VIP262187 UYT262171:UYT262187 UOX262171:UOX262187 UFB262171:UFB262187 TVF262171:TVF262187 TLJ262171:TLJ262187 TBN262171:TBN262187 SRR262171:SRR262187 SHV262171:SHV262187 RXZ262171:RXZ262187 ROD262171:ROD262187 REH262171:REH262187 QUL262171:QUL262187 QKP262171:QKP262187 QAT262171:QAT262187 PQX262171:PQX262187 PHB262171:PHB262187 OXF262171:OXF262187 ONJ262171:ONJ262187 ODN262171:ODN262187 NTR262171:NTR262187 NJV262171:NJV262187 MZZ262171:MZZ262187 MQD262171:MQD262187 MGH262171:MGH262187 LWL262171:LWL262187 LMP262171:LMP262187 LCT262171:LCT262187 KSX262171:KSX262187 KJB262171:KJB262187 JZF262171:JZF262187 JPJ262171:JPJ262187 JFN262171:JFN262187 IVR262171:IVR262187 ILV262171:ILV262187 IBZ262171:IBZ262187 HSD262171:HSD262187 HIH262171:HIH262187 GYL262171:GYL262187 GOP262171:GOP262187 GET262171:GET262187 FUX262171:FUX262187 FLB262171:FLB262187 FBF262171:FBF262187 ERJ262171:ERJ262187 EHN262171:EHN262187 DXR262171:DXR262187 DNV262171:DNV262187 DDZ262171:DDZ262187 CUD262171:CUD262187 CKH262171:CKH262187 CAL262171:CAL262187 BQP262171:BQP262187 BGT262171:BGT262187 AWX262171:AWX262187 ANB262171:ANB262187 ADF262171:ADF262187 TJ262171:TJ262187 JN262171:JN262187 R262171:R262187 WVZ196635:WVZ196651 WMD196635:WMD196651 WCH196635:WCH196651 VSL196635:VSL196651 VIP196635:VIP196651 UYT196635:UYT196651 UOX196635:UOX196651 UFB196635:UFB196651 TVF196635:TVF196651 TLJ196635:TLJ196651 TBN196635:TBN196651 SRR196635:SRR196651 SHV196635:SHV196651 RXZ196635:RXZ196651 ROD196635:ROD196651 REH196635:REH196651 QUL196635:QUL196651 QKP196635:QKP196651 QAT196635:QAT196651 PQX196635:PQX196651 PHB196635:PHB196651 OXF196635:OXF196651 ONJ196635:ONJ196651 ODN196635:ODN196651 NTR196635:NTR196651 NJV196635:NJV196651 MZZ196635:MZZ196651 MQD196635:MQD196651 MGH196635:MGH196651 LWL196635:LWL196651 LMP196635:LMP196651 LCT196635:LCT196651 KSX196635:KSX196651 KJB196635:KJB196651 JZF196635:JZF196651 JPJ196635:JPJ196651 JFN196635:JFN196651 IVR196635:IVR196651 ILV196635:ILV196651 IBZ196635:IBZ196651 HSD196635:HSD196651 HIH196635:HIH196651 GYL196635:GYL196651 GOP196635:GOP196651 GET196635:GET196651 FUX196635:FUX196651 FLB196635:FLB196651 FBF196635:FBF196651 ERJ196635:ERJ196651 EHN196635:EHN196651 DXR196635:DXR196651 DNV196635:DNV196651 DDZ196635:DDZ196651 CUD196635:CUD196651 CKH196635:CKH196651 CAL196635:CAL196651 BQP196635:BQP196651 BGT196635:BGT196651 AWX196635:AWX196651 ANB196635:ANB196651 ADF196635:ADF196651 TJ196635:TJ196651 JN196635:JN196651 R196635:R196651 WVZ131099:WVZ131115 WMD131099:WMD131115 WCH131099:WCH131115 VSL131099:VSL131115 VIP131099:VIP131115 UYT131099:UYT131115 UOX131099:UOX131115 UFB131099:UFB131115 TVF131099:TVF131115 TLJ131099:TLJ131115 TBN131099:TBN131115 SRR131099:SRR131115 SHV131099:SHV131115 RXZ131099:RXZ131115 ROD131099:ROD131115 REH131099:REH131115 QUL131099:QUL131115 QKP131099:QKP131115 QAT131099:QAT131115 PQX131099:PQX131115 PHB131099:PHB131115 OXF131099:OXF131115 ONJ131099:ONJ131115 ODN131099:ODN131115 NTR131099:NTR131115 NJV131099:NJV131115 MZZ131099:MZZ131115 MQD131099:MQD131115 MGH131099:MGH131115 LWL131099:LWL131115 LMP131099:LMP131115 LCT131099:LCT131115 KSX131099:KSX131115 KJB131099:KJB131115 JZF131099:JZF131115 JPJ131099:JPJ131115 JFN131099:JFN131115 IVR131099:IVR131115 ILV131099:ILV131115 IBZ131099:IBZ131115 HSD131099:HSD131115 HIH131099:HIH131115 GYL131099:GYL131115 GOP131099:GOP131115 GET131099:GET131115 FUX131099:FUX131115 FLB131099:FLB131115 FBF131099:FBF131115 ERJ131099:ERJ131115 EHN131099:EHN131115 DXR131099:DXR131115 DNV131099:DNV131115 DDZ131099:DDZ131115 CUD131099:CUD131115 CKH131099:CKH131115 CAL131099:CAL131115 BQP131099:BQP131115 BGT131099:BGT131115 AWX131099:AWX131115 ANB131099:ANB131115 ADF131099:ADF131115 TJ131099:TJ131115 JN131099:JN131115 R131099:R131115 WVZ65563:WVZ65579 WMD65563:WMD65579 WCH65563:WCH65579 VSL65563:VSL65579 VIP65563:VIP65579 UYT65563:UYT65579 UOX65563:UOX65579 UFB65563:UFB65579 TVF65563:TVF65579 TLJ65563:TLJ65579 TBN65563:TBN65579 SRR65563:SRR65579 SHV65563:SHV65579 RXZ65563:RXZ65579 ROD65563:ROD65579 REH65563:REH65579 QUL65563:QUL65579 QKP65563:QKP65579 QAT65563:QAT65579 PQX65563:PQX65579 PHB65563:PHB65579 OXF65563:OXF65579 ONJ65563:ONJ65579 ODN65563:ODN65579 NTR65563:NTR65579 NJV65563:NJV65579 MZZ65563:MZZ65579 MQD65563:MQD65579 MGH65563:MGH65579 LWL65563:LWL65579 LMP65563:LMP65579 LCT65563:LCT65579 KSX65563:KSX65579 KJB65563:KJB65579 JZF65563:JZF65579 JPJ65563:JPJ65579 JFN65563:JFN65579 IVR65563:IVR65579 ILV65563:ILV65579 IBZ65563:IBZ65579 HSD65563:HSD65579 HIH65563:HIH65579 GYL65563:GYL65579 GOP65563:GOP65579 GET65563:GET65579 FUX65563:FUX65579 FLB65563:FLB65579 FBF65563:FBF65579 ERJ65563:ERJ65579 EHN65563:EHN65579 DXR65563:DXR65579 DNV65563:DNV65579 DDZ65563:DDZ65579 CUD65563:CUD65579 CKH65563:CKH65579 CAL65563:CAL65579 BQP65563:BQP65579 BGT65563:BGT65579 AWX65563:AWX65579 ANB65563:ANB65579 ADF65563:ADF65579 TJ65563:TJ65579 JN65563:JN65579 R65563:R65579 R28:R43 TJ28:TJ43 JN28:JN43 ADF28:ADF43 ANB28:ANB43 AWX28:AWX43 BGT28:BGT43 BQP28:BQP43 CAL28:CAL43 CKH28:CKH43 CUD28:CUD43 DDZ28:DDZ43 DNV28:DNV43 DXR28:DXR43 EHN28:EHN43 ERJ28:ERJ43 FBF28:FBF43 FLB28:FLB43 FUX28:FUX43 GET28:GET43 GOP28:GOP43 GYL28:GYL43 HIH28:HIH43 HSD28:HSD43 IBZ28:IBZ43 ILV28:ILV43 IVR28:IVR43 JFN28:JFN43 JPJ28:JPJ43 JZF28:JZF43 KJB28:KJB43 KSX28:KSX43 LCT28:LCT43 LMP28:LMP43 LWL28:LWL43 MGH28:MGH43 MQD28:MQD43 MZZ28:MZZ43 NJV28:NJV43 NTR28:NTR43 ODN28:ODN43 ONJ28:ONJ43 OXF28:OXF43 PHB28:PHB43 PQX28:PQX43 QAT28:QAT43 QKP28:QKP43 QUL28:QUL43 REH28:REH43 ROD28:ROD43 RXZ28:RXZ43 SHV28:SHV43 SRR28:SRR43 TBN28:TBN43 TLJ28:TLJ43 TVF28:TVF43 UFB28:UFB43 UOX28:UOX43 UYT28:UYT43 VIP28:VIP43 VSL28:VSL43 WCH28:WCH43 WMD28:WMD43 WVZ28:WVZ43" xr:uid="{BB87EE79-E2AA-4827-8479-2FA98D5B3601}">
      <formula1>$R$1:$R$15</formula1>
    </dataValidation>
    <dataValidation type="list" allowBlank="1" showInputMessage="1" showErrorMessage="1" sqref="WVY983067:WVY983083 WMC983067:WMC983083 WCG983067:WCG983083 VSK983067:VSK983083 VIO983067:VIO983083 UYS983067:UYS983083 UOW983067:UOW983083 UFA983067:UFA983083 TVE983067:TVE983083 TLI983067:TLI983083 TBM983067:TBM983083 SRQ983067:SRQ983083 SHU983067:SHU983083 RXY983067:RXY983083 ROC983067:ROC983083 REG983067:REG983083 QUK983067:QUK983083 QKO983067:QKO983083 QAS983067:QAS983083 PQW983067:PQW983083 PHA983067:PHA983083 OXE983067:OXE983083 ONI983067:ONI983083 ODM983067:ODM983083 NTQ983067:NTQ983083 NJU983067:NJU983083 MZY983067:MZY983083 MQC983067:MQC983083 MGG983067:MGG983083 LWK983067:LWK983083 LMO983067:LMO983083 LCS983067:LCS983083 KSW983067:KSW983083 KJA983067:KJA983083 JZE983067:JZE983083 JPI983067:JPI983083 JFM983067:JFM983083 IVQ983067:IVQ983083 ILU983067:ILU983083 IBY983067:IBY983083 HSC983067:HSC983083 HIG983067:HIG983083 GYK983067:GYK983083 GOO983067:GOO983083 GES983067:GES983083 FUW983067:FUW983083 FLA983067:FLA983083 FBE983067:FBE983083 ERI983067:ERI983083 EHM983067:EHM983083 DXQ983067:DXQ983083 DNU983067:DNU983083 DDY983067:DDY983083 CUC983067:CUC983083 CKG983067:CKG983083 CAK983067:CAK983083 BQO983067:BQO983083 BGS983067:BGS983083 AWW983067:AWW983083 ANA983067:ANA983083 ADE983067:ADE983083 TI983067:TI983083 JM983067:JM983083 Q983067:Q983083 WVY917531:WVY917547 WMC917531:WMC917547 WCG917531:WCG917547 VSK917531:VSK917547 VIO917531:VIO917547 UYS917531:UYS917547 UOW917531:UOW917547 UFA917531:UFA917547 TVE917531:TVE917547 TLI917531:TLI917547 TBM917531:TBM917547 SRQ917531:SRQ917547 SHU917531:SHU917547 RXY917531:RXY917547 ROC917531:ROC917547 REG917531:REG917547 QUK917531:QUK917547 QKO917531:QKO917547 QAS917531:QAS917547 PQW917531:PQW917547 PHA917531:PHA917547 OXE917531:OXE917547 ONI917531:ONI917547 ODM917531:ODM917547 NTQ917531:NTQ917547 NJU917531:NJU917547 MZY917531:MZY917547 MQC917531:MQC917547 MGG917531:MGG917547 LWK917531:LWK917547 LMO917531:LMO917547 LCS917531:LCS917547 KSW917531:KSW917547 KJA917531:KJA917547 JZE917531:JZE917547 JPI917531:JPI917547 JFM917531:JFM917547 IVQ917531:IVQ917547 ILU917531:ILU917547 IBY917531:IBY917547 HSC917531:HSC917547 HIG917531:HIG917547 GYK917531:GYK917547 GOO917531:GOO917547 GES917531:GES917547 FUW917531:FUW917547 FLA917531:FLA917547 FBE917531:FBE917547 ERI917531:ERI917547 EHM917531:EHM917547 DXQ917531:DXQ917547 DNU917531:DNU917547 DDY917531:DDY917547 CUC917531:CUC917547 CKG917531:CKG917547 CAK917531:CAK917547 BQO917531:BQO917547 BGS917531:BGS917547 AWW917531:AWW917547 ANA917531:ANA917547 ADE917531:ADE917547 TI917531:TI917547 JM917531:JM917547 Q917531:Q917547 WVY851995:WVY852011 WMC851995:WMC852011 WCG851995:WCG852011 VSK851995:VSK852011 VIO851995:VIO852011 UYS851995:UYS852011 UOW851995:UOW852011 UFA851995:UFA852011 TVE851995:TVE852011 TLI851995:TLI852011 TBM851995:TBM852011 SRQ851995:SRQ852011 SHU851995:SHU852011 RXY851995:RXY852011 ROC851995:ROC852011 REG851995:REG852011 QUK851995:QUK852011 QKO851995:QKO852011 QAS851995:QAS852011 PQW851995:PQW852011 PHA851995:PHA852011 OXE851995:OXE852011 ONI851995:ONI852011 ODM851995:ODM852011 NTQ851995:NTQ852011 NJU851995:NJU852011 MZY851995:MZY852011 MQC851995:MQC852011 MGG851995:MGG852011 LWK851995:LWK852011 LMO851995:LMO852011 LCS851995:LCS852011 KSW851995:KSW852011 KJA851995:KJA852011 JZE851995:JZE852011 JPI851995:JPI852011 JFM851995:JFM852011 IVQ851995:IVQ852011 ILU851995:ILU852011 IBY851995:IBY852011 HSC851995:HSC852011 HIG851995:HIG852011 GYK851995:GYK852011 GOO851995:GOO852011 GES851995:GES852011 FUW851995:FUW852011 FLA851995:FLA852011 FBE851995:FBE852011 ERI851995:ERI852011 EHM851995:EHM852011 DXQ851995:DXQ852011 DNU851995:DNU852011 DDY851995:DDY852011 CUC851995:CUC852011 CKG851995:CKG852011 CAK851995:CAK852011 BQO851995:BQO852011 BGS851995:BGS852011 AWW851995:AWW852011 ANA851995:ANA852011 ADE851995:ADE852011 TI851995:TI852011 JM851995:JM852011 Q851995:Q852011 WVY786459:WVY786475 WMC786459:WMC786475 WCG786459:WCG786475 VSK786459:VSK786475 VIO786459:VIO786475 UYS786459:UYS786475 UOW786459:UOW786475 UFA786459:UFA786475 TVE786459:TVE786475 TLI786459:TLI786475 TBM786459:TBM786475 SRQ786459:SRQ786475 SHU786459:SHU786475 RXY786459:RXY786475 ROC786459:ROC786475 REG786459:REG786475 QUK786459:QUK786475 QKO786459:QKO786475 QAS786459:QAS786475 PQW786459:PQW786475 PHA786459:PHA786475 OXE786459:OXE786475 ONI786459:ONI786475 ODM786459:ODM786475 NTQ786459:NTQ786475 NJU786459:NJU786475 MZY786459:MZY786475 MQC786459:MQC786475 MGG786459:MGG786475 LWK786459:LWK786475 LMO786459:LMO786475 LCS786459:LCS786475 KSW786459:KSW786475 KJA786459:KJA786475 JZE786459:JZE786475 JPI786459:JPI786475 JFM786459:JFM786475 IVQ786459:IVQ786475 ILU786459:ILU786475 IBY786459:IBY786475 HSC786459:HSC786475 HIG786459:HIG786475 GYK786459:GYK786475 GOO786459:GOO786475 GES786459:GES786475 FUW786459:FUW786475 FLA786459:FLA786475 FBE786459:FBE786475 ERI786459:ERI786475 EHM786459:EHM786475 DXQ786459:DXQ786475 DNU786459:DNU786475 DDY786459:DDY786475 CUC786459:CUC786475 CKG786459:CKG786475 CAK786459:CAK786475 BQO786459:BQO786475 BGS786459:BGS786475 AWW786459:AWW786475 ANA786459:ANA786475 ADE786459:ADE786475 TI786459:TI786475 JM786459:JM786475 Q786459:Q786475 WVY720923:WVY720939 WMC720923:WMC720939 WCG720923:WCG720939 VSK720923:VSK720939 VIO720923:VIO720939 UYS720923:UYS720939 UOW720923:UOW720939 UFA720923:UFA720939 TVE720923:TVE720939 TLI720923:TLI720939 TBM720923:TBM720939 SRQ720923:SRQ720939 SHU720923:SHU720939 RXY720923:RXY720939 ROC720923:ROC720939 REG720923:REG720939 QUK720923:QUK720939 QKO720923:QKO720939 QAS720923:QAS720939 PQW720923:PQW720939 PHA720923:PHA720939 OXE720923:OXE720939 ONI720923:ONI720939 ODM720923:ODM720939 NTQ720923:NTQ720939 NJU720923:NJU720939 MZY720923:MZY720939 MQC720923:MQC720939 MGG720923:MGG720939 LWK720923:LWK720939 LMO720923:LMO720939 LCS720923:LCS720939 KSW720923:KSW720939 KJA720923:KJA720939 JZE720923:JZE720939 JPI720923:JPI720939 JFM720923:JFM720939 IVQ720923:IVQ720939 ILU720923:ILU720939 IBY720923:IBY720939 HSC720923:HSC720939 HIG720923:HIG720939 GYK720923:GYK720939 GOO720923:GOO720939 GES720923:GES720939 FUW720923:FUW720939 FLA720923:FLA720939 FBE720923:FBE720939 ERI720923:ERI720939 EHM720923:EHM720939 DXQ720923:DXQ720939 DNU720923:DNU720939 DDY720923:DDY720939 CUC720923:CUC720939 CKG720923:CKG720939 CAK720923:CAK720939 BQO720923:BQO720939 BGS720923:BGS720939 AWW720923:AWW720939 ANA720923:ANA720939 ADE720923:ADE720939 TI720923:TI720939 JM720923:JM720939 Q720923:Q720939 WVY655387:WVY655403 WMC655387:WMC655403 WCG655387:WCG655403 VSK655387:VSK655403 VIO655387:VIO655403 UYS655387:UYS655403 UOW655387:UOW655403 UFA655387:UFA655403 TVE655387:TVE655403 TLI655387:TLI655403 TBM655387:TBM655403 SRQ655387:SRQ655403 SHU655387:SHU655403 RXY655387:RXY655403 ROC655387:ROC655403 REG655387:REG655403 QUK655387:QUK655403 QKO655387:QKO655403 QAS655387:QAS655403 PQW655387:PQW655403 PHA655387:PHA655403 OXE655387:OXE655403 ONI655387:ONI655403 ODM655387:ODM655403 NTQ655387:NTQ655403 NJU655387:NJU655403 MZY655387:MZY655403 MQC655387:MQC655403 MGG655387:MGG655403 LWK655387:LWK655403 LMO655387:LMO655403 LCS655387:LCS655403 KSW655387:KSW655403 KJA655387:KJA655403 JZE655387:JZE655403 JPI655387:JPI655403 JFM655387:JFM655403 IVQ655387:IVQ655403 ILU655387:ILU655403 IBY655387:IBY655403 HSC655387:HSC655403 HIG655387:HIG655403 GYK655387:GYK655403 GOO655387:GOO655403 GES655387:GES655403 FUW655387:FUW655403 FLA655387:FLA655403 FBE655387:FBE655403 ERI655387:ERI655403 EHM655387:EHM655403 DXQ655387:DXQ655403 DNU655387:DNU655403 DDY655387:DDY655403 CUC655387:CUC655403 CKG655387:CKG655403 CAK655387:CAK655403 BQO655387:BQO655403 BGS655387:BGS655403 AWW655387:AWW655403 ANA655387:ANA655403 ADE655387:ADE655403 TI655387:TI655403 JM655387:JM655403 Q655387:Q655403 WVY589851:WVY589867 WMC589851:WMC589867 WCG589851:WCG589867 VSK589851:VSK589867 VIO589851:VIO589867 UYS589851:UYS589867 UOW589851:UOW589867 UFA589851:UFA589867 TVE589851:TVE589867 TLI589851:TLI589867 TBM589851:TBM589867 SRQ589851:SRQ589867 SHU589851:SHU589867 RXY589851:RXY589867 ROC589851:ROC589867 REG589851:REG589867 QUK589851:QUK589867 QKO589851:QKO589867 QAS589851:QAS589867 PQW589851:PQW589867 PHA589851:PHA589867 OXE589851:OXE589867 ONI589851:ONI589867 ODM589851:ODM589867 NTQ589851:NTQ589867 NJU589851:NJU589867 MZY589851:MZY589867 MQC589851:MQC589867 MGG589851:MGG589867 LWK589851:LWK589867 LMO589851:LMO589867 LCS589851:LCS589867 KSW589851:KSW589867 KJA589851:KJA589867 JZE589851:JZE589867 JPI589851:JPI589867 JFM589851:JFM589867 IVQ589851:IVQ589867 ILU589851:ILU589867 IBY589851:IBY589867 HSC589851:HSC589867 HIG589851:HIG589867 GYK589851:GYK589867 GOO589851:GOO589867 GES589851:GES589867 FUW589851:FUW589867 FLA589851:FLA589867 FBE589851:FBE589867 ERI589851:ERI589867 EHM589851:EHM589867 DXQ589851:DXQ589867 DNU589851:DNU589867 DDY589851:DDY589867 CUC589851:CUC589867 CKG589851:CKG589867 CAK589851:CAK589867 BQO589851:BQO589867 BGS589851:BGS589867 AWW589851:AWW589867 ANA589851:ANA589867 ADE589851:ADE589867 TI589851:TI589867 JM589851:JM589867 Q589851:Q589867 WVY524315:WVY524331 WMC524315:WMC524331 WCG524315:WCG524331 VSK524315:VSK524331 VIO524315:VIO524331 UYS524315:UYS524331 UOW524315:UOW524331 UFA524315:UFA524331 TVE524315:TVE524331 TLI524315:TLI524331 TBM524315:TBM524331 SRQ524315:SRQ524331 SHU524315:SHU524331 RXY524315:RXY524331 ROC524315:ROC524331 REG524315:REG524331 QUK524315:QUK524331 QKO524315:QKO524331 QAS524315:QAS524331 PQW524315:PQW524331 PHA524315:PHA524331 OXE524315:OXE524331 ONI524315:ONI524331 ODM524315:ODM524331 NTQ524315:NTQ524331 NJU524315:NJU524331 MZY524315:MZY524331 MQC524315:MQC524331 MGG524315:MGG524331 LWK524315:LWK524331 LMO524315:LMO524331 LCS524315:LCS524331 KSW524315:KSW524331 KJA524315:KJA524331 JZE524315:JZE524331 JPI524315:JPI524331 JFM524315:JFM524331 IVQ524315:IVQ524331 ILU524315:ILU524331 IBY524315:IBY524331 HSC524315:HSC524331 HIG524315:HIG524331 GYK524315:GYK524331 GOO524315:GOO524331 GES524315:GES524331 FUW524315:FUW524331 FLA524315:FLA524331 FBE524315:FBE524331 ERI524315:ERI524331 EHM524315:EHM524331 DXQ524315:DXQ524331 DNU524315:DNU524331 DDY524315:DDY524331 CUC524315:CUC524331 CKG524315:CKG524331 CAK524315:CAK524331 BQO524315:BQO524331 BGS524315:BGS524331 AWW524315:AWW524331 ANA524315:ANA524331 ADE524315:ADE524331 TI524315:TI524331 JM524315:JM524331 Q524315:Q524331 WVY458779:WVY458795 WMC458779:WMC458795 WCG458779:WCG458795 VSK458779:VSK458795 VIO458779:VIO458795 UYS458779:UYS458795 UOW458779:UOW458795 UFA458779:UFA458795 TVE458779:TVE458795 TLI458779:TLI458795 TBM458779:TBM458795 SRQ458779:SRQ458795 SHU458779:SHU458795 RXY458779:RXY458795 ROC458779:ROC458795 REG458779:REG458795 QUK458779:QUK458795 QKO458779:QKO458795 QAS458779:QAS458795 PQW458779:PQW458795 PHA458779:PHA458795 OXE458779:OXE458795 ONI458779:ONI458795 ODM458779:ODM458795 NTQ458779:NTQ458795 NJU458779:NJU458795 MZY458779:MZY458795 MQC458779:MQC458795 MGG458779:MGG458795 LWK458779:LWK458795 LMO458779:LMO458795 LCS458779:LCS458795 KSW458779:KSW458795 KJA458779:KJA458795 JZE458779:JZE458795 JPI458779:JPI458795 JFM458779:JFM458795 IVQ458779:IVQ458795 ILU458779:ILU458795 IBY458779:IBY458795 HSC458779:HSC458795 HIG458779:HIG458795 GYK458779:GYK458795 GOO458779:GOO458795 GES458779:GES458795 FUW458779:FUW458795 FLA458779:FLA458795 FBE458779:FBE458795 ERI458779:ERI458795 EHM458779:EHM458795 DXQ458779:DXQ458795 DNU458779:DNU458795 DDY458779:DDY458795 CUC458779:CUC458795 CKG458779:CKG458795 CAK458779:CAK458795 BQO458779:BQO458795 BGS458779:BGS458795 AWW458779:AWW458795 ANA458779:ANA458795 ADE458779:ADE458795 TI458779:TI458795 JM458779:JM458795 Q458779:Q458795 WVY393243:WVY393259 WMC393243:WMC393259 WCG393243:WCG393259 VSK393243:VSK393259 VIO393243:VIO393259 UYS393243:UYS393259 UOW393243:UOW393259 UFA393243:UFA393259 TVE393243:TVE393259 TLI393243:TLI393259 TBM393243:TBM393259 SRQ393243:SRQ393259 SHU393243:SHU393259 RXY393243:RXY393259 ROC393243:ROC393259 REG393243:REG393259 QUK393243:QUK393259 QKO393243:QKO393259 QAS393243:QAS393259 PQW393243:PQW393259 PHA393243:PHA393259 OXE393243:OXE393259 ONI393243:ONI393259 ODM393243:ODM393259 NTQ393243:NTQ393259 NJU393243:NJU393259 MZY393243:MZY393259 MQC393243:MQC393259 MGG393243:MGG393259 LWK393243:LWK393259 LMO393243:LMO393259 LCS393243:LCS393259 KSW393243:KSW393259 KJA393243:KJA393259 JZE393243:JZE393259 JPI393243:JPI393259 JFM393243:JFM393259 IVQ393243:IVQ393259 ILU393243:ILU393259 IBY393243:IBY393259 HSC393243:HSC393259 HIG393243:HIG393259 GYK393243:GYK393259 GOO393243:GOO393259 GES393243:GES393259 FUW393243:FUW393259 FLA393243:FLA393259 FBE393243:FBE393259 ERI393243:ERI393259 EHM393243:EHM393259 DXQ393243:DXQ393259 DNU393243:DNU393259 DDY393243:DDY393259 CUC393243:CUC393259 CKG393243:CKG393259 CAK393243:CAK393259 BQO393243:BQO393259 BGS393243:BGS393259 AWW393243:AWW393259 ANA393243:ANA393259 ADE393243:ADE393259 TI393243:TI393259 JM393243:JM393259 Q393243:Q393259 WVY327707:WVY327723 WMC327707:WMC327723 WCG327707:WCG327723 VSK327707:VSK327723 VIO327707:VIO327723 UYS327707:UYS327723 UOW327707:UOW327723 UFA327707:UFA327723 TVE327707:TVE327723 TLI327707:TLI327723 TBM327707:TBM327723 SRQ327707:SRQ327723 SHU327707:SHU327723 RXY327707:RXY327723 ROC327707:ROC327723 REG327707:REG327723 QUK327707:QUK327723 QKO327707:QKO327723 QAS327707:QAS327723 PQW327707:PQW327723 PHA327707:PHA327723 OXE327707:OXE327723 ONI327707:ONI327723 ODM327707:ODM327723 NTQ327707:NTQ327723 NJU327707:NJU327723 MZY327707:MZY327723 MQC327707:MQC327723 MGG327707:MGG327723 LWK327707:LWK327723 LMO327707:LMO327723 LCS327707:LCS327723 KSW327707:KSW327723 KJA327707:KJA327723 JZE327707:JZE327723 JPI327707:JPI327723 JFM327707:JFM327723 IVQ327707:IVQ327723 ILU327707:ILU327723 IBY327707:IBY327723 HSC327707:HSC327723 HIG327707:HIG327723 GYK327707:GYK327723 GOO327707:GOO327723 GES327707:GES327723 FUW327707:FUW327723 FLA327707:FLA327723 FBE327707:FBE327723 ERI327707:ERI327723 EHM327707:EHM327723 DXQ327707:DXQ327723 DNU327707:DNU327723 DDY327707:DDY327723 CUC327707:CUC327723 CKG327707:CKG327723 CAK327707:CAK327723 BQO327707:BQO327723 BGS327707:BGS327723 AWW327707:AWW327723 ANA327707:ANA327723 ADE327707:ADE327723 TI327707:TI327723 JM327707:JM327723 Q327707:Q327723 WVY262171:WVY262187 WMC262171:WMC262187 WCG262171:WCG262187 VSK262171:VSK262187 VIO262171:VIO262187 UYS262171:UYS262187 UOW262171:UOW262187 UFA262171:UFA262187 TVE262171:TVE262187 TLI262171:TLI262187 TBM262171:TBM262187 SRQ262171:SRQ262187 SHU262171:SHU262187 RXY262171:RXY262187 ROC262171:ROC262187 REG262171:REG262187 QUK262171:QUK262187 QKO262171:QKO262187 QAS262171:QAS262187 PQW262171:PQW262187 PHA262171:PHA262187 OXE262171:OXE262187 ONI262171:ONI262187 ODM262171:ODM262187 NTQ262171:NTQ262187 NJU262171:NJU262187 MZY262171:MZY262187 MQC262171:MQC262187 MGG262171:MGG262187 LWK262171:LWK262187 LMO262171:LMO262187 LCS262171:LCS262187 KSW262171:KSW262187 KJA262171:KJA262187 JZE262171:JZE262187 JPI262171:JPI262187 JFM262171:JFM262187 IVQ262171:IVQ262187 ILU262171:ILU262187 IBY262171:IBY262187 HSC262171:HSC262187 HIG262171:HIG262187 GYK262171:GYK262187 GOO262171:GOO262187 GES262171:GES262187 FUW262171:FUW262187 FLA262171:FLA262187 FBE262171:FBE262187 ERI262171:ERI262187 EHM262171:EHM262187 DXQ262171:DXQ262187 DNU262171:DNU262187 DDY262171:DDY262187 CUC262171:CUC262187 CKG262171:CKG262187 CAK262171:CAK262187 BQO262171:BQO262187 BGS262171:BGS262187 AWW262171:AWW262187 ANA262171:ANA262187 ADE262171:ADE262187 TI262171:TI262187 JM262171:JM262187 Q262171:Q262187 WVY196635:WVY196651 WMC196635:WMC196651 WCG196635:WCG196651 VSK196635:VSK196651 VIO196635:VIO196651 UYS196635:UYS196651 UOW196635:UOW196651 UFA196635:UFA196651 TVE196635:TVE196651 TLI196635:TLI196651 TBM196635:TBM196651 SRQ196635:SRQ196651 SHU196635:SHU196651 RXY196635:RXY196651 ROC196635:ROC196651 REG196635:REG196651 QUK196635:QUK196651 QKO196635:QKO196651 QAS196635:QAS196651 PQW196635:PQW196651 PHA196635:PHA196651 OXE196635:OXE196651 ONI196635:ONI196651 ODM196635:ODM196651 NTQ196635:NTQ196651 NJU196635:NJU196651 MZY196635:MZY196651 MQC196635:MQC196651 MGG196635:MGG196651 LWK196635:LWK196651 LMO196635:LMO196651 LCS196635:LCS196651 KSW196635:KSW196651 KJA196635:KJA196651 JZE196635:JZE196651 JPI196635:JPI196651 JFM196635:JFM196651 IVQ196635:IVQ196651 ILU196635:ILU196651 IBY196635:IBY196651 HSC196635:HSC196651 HIG196635:HIG196651 GYK196635:GYK196651 GOO196635:GOO196651 GES196635:GES196651 FUW196635:FUW196651 FLA196635:FLA196651 FBE196635:FBE196651 ERI196635:ERI196651 EHM196635:EHM196651 DXQ196635:DXQ196651 DNU196635:DNU196651 DDY196635:DDY196651 CUC196635:CUC196651 CKG196635:CKG196651 CAK196635:CAK196651 BQO196635:BQO196651 BGS196635:BGS196651 AWW196635:AWW196651 ANA196635:ANA196651 ADE196635:ADE196651 TI196635:TI196651 JM196635:JM196651 Q196635:Q196651 WVY131099:WVY131115 WMC131099:WMC131115 WCG131099:WCG131115 VSK131099:VSK131115 VIO131099:VIO131115 UYS131099:UYS131115 UOW131099:UOW131115 UFA131099:UFA131115 TVE131099:TVE131115 TLI131099:TLI131115 TBM131099:TBM131115 SRQ131099:SRQ131115 SHU131099:SHU131115 RXY131099:RXY131115 ROC131099:ROC131115 REG131099:REG131115 QUK131099:QUK131115 QKO131099:QKO131115 QAS131099:QAS131115 PQW131099:PQW131115 PHA131099:PHA131115 OXE131099:OXE131115 ONI131099:ONI131115 ODM131099:ODM131115 NTQ131099:NTQ131115 NJU131099:NJU131115 MZY131099:MZY131115 MQC131099:MQC131115 MGG131099:MGG131115 LWK131099:LWK131115 LMO131099:LMO131115 LCS131099:LCS131115 KSW131099:KSW131115 KJA131099:KJA131115 JZE131099:JZE131115 JPI131099:JPI131115 JFM131099:JFM131115 IVQ131099:IVQ131115 ILU131099:ILU131115 IBY131099:IBY131115 HSC131099:HSC131115 HIG131099:HIG131115 GYK131099:GYK131115 GOO131099:GOO131115 GES131099:GES131115 FUW131099:FUW131115 FLA131099:FLA131115 FBE131099:FBE131115 ERI131099:ERI131115 EHM131099:EHM131115 DXQ131099:DXQ131115 DNU131099:DNU131115 DDY131099:DDY131115 CUC131099:CUC131115 CKG131099:CKG131115 CAK131099:CAK131115 BQO131099:BQO131115 BGS131099:BGS131115 AWW131099:AWW131115 ANA131099:ANA131115 ADE131099:ADE131115 TI131099:TI131115 JM131099:JM131115 Q131099:Q131115 WVY65563:WVY65579 WMC65563:WMC65579 WCG65563:WCG65579 VSK65563:VSK65579 VIO65563:VIO65579 UYS65563:UYS65579 UOW65563:UOW65579 UFA65563:UFA65579 TVE65563:TVE65579 TLI65563:TLI65579 TBM65563:TBM65579 SRQ65563:SRQ65579 SHU65563:SHU65579 RXY65563:RXY65579 ROC65563:ROC65579 REG65563:REG65579 QUK65563:QUK65579 QKO65563:QKO65579 QAS65563:QAS65579 PQW65563:PQW65579 PHA65563:PHA65579 OXE65563:OXE65579 ONI65563:ONI65579 ODM65563:ODM65579 NTQ65563:NTQ65579 NJU65563:NJU65579 MZY65563:MZY65579 MQC65563:MQC65579 MGG65563:MGG65579 LWK65563:LWK65579 LMO65563:LMO65579 LCS65563:LCS65579 KSW65563:KSW65579 KJA65563:KJA65579 JZE65563:JZE65579 JPI65563:JPI65579 JFM65563:JFM65579 IVQ65563:IVQ65579 ILU65563:ILU65579 IBY65563:IBY65579 HSC65563:HSC65579 HIG65563:HIG65579 GYK65563:GYK65579 GOO65563:GOO65579 GES65563:GES65579 FUW65563:FUW65579 FLA65563:FLA65579 FBE65563:FBE65579 ERI65563:ERI65579 EHM65563:EHM65579 DXQ65563:DXQ65579 DNU65563:DNU65579 DDY65563:DDY65579 CUC65563:CUC65579 CKG65563:CKG65579 CAK65563:CAK65579 BQO65563:BQO65579 BGS65563:BGS65579 AWW65563:AWW65579 ANA65563:ANA65579 ADE65563:ADE65579 TI65563:TI65579 JM65563:JM65579 Q65563:Q65579 Q28:Q43 JM28:JM43 TI28:TI43 ADE28:ADE43 ANA28:ANA43 AWW28:AWW43 BGS28:BGS43 BQO28:BQO43 CAK28:CAK43 CKG28:CKG43 CUC28:CUC43 DDY28:DDY43 DNU28:DNU43 DXQ28:DXQ43 EHM28:EHM43 ERI28:ERI43 FBE28:FBE43 FLA28:FLA43 FUW28:FUW43 GES28:GES43 GOO28:GOO43 GYK28:GYK43 HIG28:HIG43 HSC28:HSC43 IBY28:IBY43 ILU28:ILU43 IVQ28:IVQ43 JFM28:JFM43 JPI28:JPI43 JZE28:JZE43 KJA28:KJA43 KSW28:KSW43 LCS28:LCS43 LMO28:LMO43 LWK28:LWK43 MGG28:MGG43 MQC28:MQC43 MZY28:MZY43 NJU28:NJU43 NTQ28:NTQ43 ODM28:ODM43 ONI28:ONI43 OXE28:OXE43 PHA28:PHA43 PQW28:PQW43 QAS28:QAS43 QKO28:QKO43 QUK28:QUK43 REG28:REG43 ROC28:ROC43 RXY28:RXY43 SHU28:SHU43 SRQ28:SRQ43 TBM28:TBM43 TLI28:TLI43 TVE28:TVE43 UFA28:UFA43 UOW28:UOW43 UYS28:UYS43 VIO28:VIO43 VSK28:VSK43 WCG28:WCG43 WMC28:WMC43 WVY28:WVY43" xr:uid="{B859BCDC-0DA3-4D81-9C2B-A9AB0B1169A2}">
      <formula1>$Q$1:$Q$8</formula1>
    </dataValidation>
    <dataValidation type="list" allowBlank="1" showInputMessage="1" showErrorMessage="1" sqref="WVW983067:WVW983083 WMA983067:WMA983083 WCE983067:WCE983083 VSI983067:VSI983083 VIM983067:VIM983083 UYQ983067:UYQ983083 UOU983067:UOU983083 UEY983067:UEY983083 TVC983067:TVC983083 TLG983067:TLG983083 TBK983067:TBK983083 SRO983067:SRO983083 SHS983067:SHS983083 RXW983067:RXW983083 ROA983067:ROA983083 REE983067:REE983083 QUI983067:QUI983083 QKM983067:QKM983083 QAQ983067:QAQ983083 PQU983067:PQU983083 PGY983067:PGY983083 OXC983067:OXC983083 ONG983067:ONG983083 ODK983067:ODK983083 NTO983067:NTO983083 NJS983067:NJS983083 MZW983067:MZW983083 MQA983067:MQA983083 MGE983067:MGE983083 LWI983067:LWI983083 LMM983067:LMM983083 LCQ983067:LCQ983083 KSU983067:KSU983083 KIY983067:KIY983083 JZC983067:JZC983083 JPG983067:JPG983083 JFK983067:JFK983083 IVO983067:IVO983083 ILS983067:ILS983083 IBW983067:IBW983083 HSA983067:HSA983083 HIE983067:HIE983083 GYI983067:GYI983083 GOM983067:GOM983083 GEQ983067:GEQ983083 FUU983067:FUU983083 FKY983067:FKY983083 FBC983067:FBC983083 ERG983067:ERG983083 EHK983067:EHK983083 DXO983067:DXO983083 DNS983067:DNS983083 DDW983067:DDW983083 CUA983067:CUA983083 CKE983067:CKE983083 CAI983067:CAI983083 BQM983067:BQM983083 BGQ983067:BGQ983083 AWU983067:AWU983083 AMY983067:AMY983083 ADC983067:ADC983083 TG983067:TG983083 JK983067:JK983083 O983067:O983083 WVW917531:WVW917547 WMA917531:WMA917547 WCE917531:WCE917547 VSI917531:VSI917547 VIM917531:VIM917547 UYQ917531:UYQ917547 UOU917531:UOU917547 UEY917531:UEY917547 TVC917531:TVC917547 TLG917531:TLG917547 TBK917531:TBK917547 SRO917531:SRO917547 SHS917531:SHS917547 RXW917531:RXW917547 ROA917531:ROA917547 REE917531:REE917547 QUI917531:QUI917547 QKM917531:QKM917547 QAQ917531:QAQ917547 PQU917531:PQU917547 PGY917531:PGY917547 OXC917531:OXC917547 ONG917531:ONG917547 ODK917531:ODK917547 NTO917531:NTO917547 NJS917531:NJS917547 MZW917531:MZW917547 MQA917531:MQA917547 MGE917531:MGE917547 LWI917531:LWI917547 LMM917531:LMM917547 LCQ917531:LCQ917547 KSU917531:KSU917547 KIY917531:KIY917547 JZC917531:JZC917547 JPG917531:JPG917547 JFK917531:JFK917547 IVO917531:IVO917547 ILS917531:ILS917547 IBW917531:IBW917547 HSA917531:HSA917547 HIE917531:HIE917547 GYI917531:GYI917547 GOM917531:GOM917547 GEQ917531:GEQ917547 FUU917531:FUU917547 FKY917531:FKY917547 FBC917531:FBC917547 ERG917531:ERG917547 EHK917531:EHK917547 DXO917531:DXO917547 DNS917531:DNS917547 DDW917531:DDW917547 CUA917531:CUA917547 CKE917531:CKE917547 CAI917531:CAI917547 BQM917531:BQM917547 BGQ917531:BGQ917547 AWU917531:AWU917547 AMY917531:AMY917547 ADC917531:ADC917547 TG917531:TG917547 JK917531:JK917547 O917531:O917547 WVW851995:WVW852011 WMA851995:WMA852011 WCE851995:WCE852011 VSI851995:VSI852011 VIM851995:VIM852011 UYQ851995:UYQ852011 UOU851995:UOU852011 UEY851995:UEY852011 TVC851995:TVC852011 TLG851995:TLG852011 TBK851995:TBK852011 SRO851995:SRO852011 SHS851995:SHS852011 RXW851995:RXW852011 ROA851995:ROA852011 REE851995:REE852011 QUI851995:QUI852011 QKM851995:QKM852011 QAQ851995:QAQ852011 PQU851995:PQU852011 PGY851995:PGY852011 OXC851995:OXC852011 ONG851995:ONG852011 ODK851995:ODK852011 NTO851995:NTO852011 NJS851995:NJS852011 MZW851995:MZW852011 MQA851995:MQA852011 MGE851995:MGE852011 LWI851995:LWI852011 LMM851995:LMM852011 LCQ851995:LCQ852011 KSU851995:KSU852011 KIY851995:KIY852011 JZC851995:JZC852011 JPG851995:JPG852011 JFK851995:JFK852011 IVO851995:IVO852011 ILS851995:ILS852011 IBW851995:IBW852011 HSA851995:HSA852011 HIE851995:HIE852011 GYI851995:GYI852011 GOM851995:GOM852011 GEQ851995:GEQ852011 FUU851995:FUU852011 FKY851995:FKY852011 FBC851995:FBC852011 ERG851995:ERG852011 EHK851995:EHK852011 DXO851995:DXO852011 DNS851995:DNS852011 DDW851995:DDW852011 CUA851995:CUA852011 CKE851995:CKE852011 CAI851995:CAI852011 BQM851995:BQM852011 BGQ851995:BGQ852011 AWU851995:AWU852011 AMY851995:AMY852011 ADC851995:ADC852011 TG851995:TG852011 JK851995:JK852011 O851995:O852011 WVW786459:WVW786475 WMA786459:WMA786475 WCE786459:WCE786475 VSI786459:VSI786475 VIM786459:VIM786475 UYQ786459:UYQ786475 UOU786459:UOU786475 UEY786459:UEY786475 TVC786459:TVC786475 TLG786459:TLG786475 TBK786459:TBK786475 SRO786459:SRO786475 SHS786459:SHS786475 RXW786459:RXW786475 ROA786459:ROA786475 REE786459:REE786475 QUI786459:QUI786475 QKM786459:QKM786475 QAQ786459:QAQ786475 PQU786459:PQU786475 PGY786459:PGY786475 OXC786459:OXC786475 ONG786459:ONG786475 ODK786459:ODK786475 NTO786459:NTO786475 NJS786459:NJS786475 MZW786459:MZW786475 MQA786459:MQA786475 MGE786459:MGE786475 LWI786459:LWI786475 LMM786459:LMM786475 LCQ786459:LCQ786475 KSU786459:KSU786475 KIY786459:KIY786475 JZC786459:JZC786475 JPG786459:JPG786475 JFK786459:JFK786475 IVO786459:IVO786475 ILS786459:ILS786475 IBW786459:IBW786475 HSA786459:HSA786475 HIE786459:HIE786475 GYI786459:GYI786475 GOM786459:GOM786475 GEQ786459:GEQ786475 FUU786459:FUU786475 FKY786459:FKY786475 FBC786459:FBC786475 ERG786459:ERG786475 EHK786459:EHK786475 DXO786459:DXO786475 DNS786459:DNS786475 DDW786459:DDW786475 CUA786459:CUA786475 CKE786459:CKE786475 CAI786459:CAI786475 BQM786459:BQM786475 BGQ786459:BGQ786475 AWU786459:AWU786475 AMY786459:AMY786475 ADC786459:ADC786475 TG786459:TG786475 JK786459:JK786475 O786459:O786475 WVW720923:WVW720939 WMA720923:WMA720939 WCE720923:WCE720939 VSI720923:VSI720939 VIM720923:VIM720939 UYQ720923:UYQ720939 UOU720923:UOU720939 UEY720923:UEY720939 TVC720923:TVC720939 TLG720923:TLG720939 TBK720923:TBK720939 SRO720923:SRO720939 SHS720923:SHS720939 RXW720923:RXW720939 ROA720923:ROA720939 REE720923:REE720939 QUI720923:QUI720939 QKM720923:QKM720939 QAQ720923:QAQ720939 PQU720923:PQU720939 PGY720923:PGY720939 OXC720923:OXC720939 ONG720923:ONG720939 ODK720923:ODK720939 NTO720923:NTO720939 NJS720923:NJS720939 MZW720923:MZW720939 MQA720923:MQA720939 MGE720923:MGE720939 LWI720923:LWI720939 LMM720923:LMM720939 LCQ720923:LCQ720939 KSU720923:KSU720939 KIY720923:KIY720939 JZC720923:JZC720939 JPG720923:JPG720939 JFK720923:JFK720939 IVO720923:IVO720939 ILS720923:ILS720939 IBW720923:IBW720939 HSA720923:HSA720939 HIE720923:HIE720939 GYI720923:GYI720939 GOM720923:GOM720939 GEQ720923:GEQ720939 FUU720923:FUU720939 FKY720923:FKY720939 FBC720923:FBC720939 ERG720923:ERG720939 EHK720923:EHK720939 DXO720923:DXO720939 DNS720923:DNS720939 DDW720923:DDW720939 CUA720923:CUA720939 CKE720923:CKE720939 CAI720923:CAI720939 BQM720923:BQM720939 BGQ720923:BGQ720939 AWU720923:AWU720939 AMY720923:AMY720939 ADC720923:ADC720939 TG720923:TG720939 JK720923:JK720939 O720923:O720939 WVW655387:WVW655403 WMA655387:WMA655403 WCE655387:WCE655403 VSI655387:VSI655403 VIM655387:VIM655403 UYQ655387:UYQ655403 UOU655387:UOU655403 UEY655387:UEY655403 TVC655387:TVC655403 TLG655387:TLG655403 TBK655387:TBK655403 SRO655387:SRO655403 SHS655387:SHS655403 RXW655387:RXW655403 ROA655387:ROA655403 REE655387:REE655403 QUI655387:QUI655403 QKM655387:QKM655403 QAQ655387:QAQ655403 PQU655387:PQU655403 PGY655387:PGY655403 OXC655387:OXC655403 ONG655387:ONG655403 ODK655387:ODK655403 NTO655387:NTO655403 NJS655387:NJS655403 MZW655387:MZW655403 MQA655387:MQA655403 MGE655387:MGE655403 LWI655387:LWI655403 LMM655387:LMM655403 LCQ655387:LCQ655403 KSU655387:KSU655403 KIY655387:KIY655403 JZC655387:JZC655403 JPG655387:JPG655403 JFK655387:JFK655403 IVO655387:IVO655403 ILS655387:ILS655403 IBW655387:IBW655403 HSA655387:HSA655403 HIE655387:HIE655403 GYI655387:GYI655403 GOM655387:GOM655403 GEQ655387:GEQ655403 FUU655387:FUU655403 FKY655387:FKY655403 FBC655387:FBC655403 ERG655387:ERG655403 EHK655387:EHK655403 DXO655387:DXO655403 DNS655387:DNS655403 DDW655387:DDW655403 CUA655387:CUA655403 CKE655387:CKE655403 CAI655387:CAI655403 BQM655387:BQM655403 BGQ655387:BGQ655403 AWU655387:AWU655403 AMY655387:AMY655403 ADC655387:ADC655403 TG655387:TG655403 JK655387:JK655403 O655387:O655403 WVW589851:WVW589867 WMA589851:WMA589867 WCE589851:WCE589867 VSI589851:VSI589867 VIM589851:VIM589867 UYQ589851:UYQ589867 UOU589851:UOU589867 UEY589851:UEY589867 TVC589851:TVC589867 TLG589851:TLG589867 TBK589851:TBK589867 SRO589851:SRO589867 SHS589851:SHS589867 RXW589851:RXW589867 ROA589851:ROA589867 REE589851:REE589867 QUI589851:QUI589867 QKM589851:QKM589867 QAQ589851:QAQ589867 PQU589851:PQU589867 PGY589851:PGY589867 OXC589851:OXC589867 ONG589851:ONG589867 ODK589851:ODK589867 NTO589851:NTO589867 NJS589851:NJS589867 MZW589851:MZW589867 MQA589851:MQA589867 MGE589851:MGE589867 LWI589851:LWI589867 LMM589851:LMM589867 LCQ589851:LCQ589867 KSU589851:KSU589867 KIY589851:KIY589867 JZC589851:JZC589867 JPG589851:JPG589867 JFK589851:JFK589867 IVO589851:IVO589867 ILS589851:ILS589867 IBW589851:IBW589867 HSA589851:HSA589867 HIE589851:HIE589867 GYI589851:GYI589867 GOM589851:GOM589867 GEQ589851:GEQ589867 FUU589851:FUU589867 FKY589851:FKY589867 FBC589851:FBC589867 ERG589851:ERG589867 EHK589851:EHK589867 DXO589851:DXO589867 DNS589851:DNS589867 DDW589851:DDW589867 CUA589851:CUA589867 CKE589851:CKE589867 CAI589851:CAI589867 BQM589851:BQM589867 BGQ589851:BGQ589867 AWU589851:AWU589867 AMY589851:AMY589867 ADC589851:ADC589867 TG589851:TG589867 JK589851:JK589867 O589851:O589867 WVW524315:WVW524331 WMA524315:WMA524331 WCE524315:WCE524331 VSI524315:VSI524331 VIM524315:VIM524331 UYQ524315:UYQ524331 UOU524315:UOU524331 UEY524315:UEY524331 TVC524315:TVC524331 TLG524315:TLG524331 TBK524315:TBK524331 SRO524315:SRO524331 SHS524315:SHS524331 RXW524315:RXW524331 ROA524315:ROA524331 REE524315:REE524331 QUI524315:QUI524331 QKM524315:QKM524331 QAQ524315:QAQ524331 PQU524315:PQU524331 PGY524315:PGY524331 OXC524315:OXC524331 ONG524315:ONG524331 ODK524315:ODK524331 NTO524315:NTO524331 NJS524315:NJS524331 MZW524315:MZW524331 MQA524315:MQA524331 MGE524315:MGE524331 LWI524315:LWI524331 LMM524315:LMM524331 LCQ524315:LCQ524331 KSU524315:KSU524331 KIY524315:KIY524331 JZC524315:JZC524331 JPG524315:JPG524331 JFK524315:JFK524331 IVO524315:IVO524331 ILS524315:ILS524331 IBW524315:IBW524331 HSA524315:HSA524331 HIE524315:HIE524331 GYI524315:GYI524331 GOM524315:GOM524331 GEQ524315:GEQ524331 FUU524315:FUU524331 FKY524315:FKY524331 FBC524315:FBC524331 ERG524315:ERG524331 EHK524315:EHK524331 DXO524315:DXO524331 DNS524315:DNS524331 DDW524315:DDW524331 CUA524315:CUA524331 CKE524315:CKE524331 CAI524315:CAI524331 BQM524315:BQM524331 BGQ524315:BGQ524331 AWU524315:AWU524331 AMY524315:AMY524331 ADC524315:ADC524331 TG524315:TG524331 JK524315:JK524331 O524315:O524331 WVW458779:WVW458795 WMA458779:WMA458795 WCE458779:WCE458795 VSI458779:VSI458795 VIM458779:VIM458795 UYQ458779:UYQ458795 UOU458779:UOU458795 UEY458779:UEY458795 TVC458779:TVC458795 TLG458779:TLG458795 TBK458779:TBK458795 SRO458779:SRO458795 SHS458779:SHS458795 RXW458779:RXW458795 ROA458779:ROA458795 REE458779:REE458795 QUI458779:QUI458795 QKM458779:QKM458795 QAQ458779:QAQ458795 PQU458779:PQU458795 PGY458779:PGY458795 OXC458779:OXC458795 ONG458779:ONG458795 ODK458779:ODK458795 NTO458779:NTO458795 NJS458779:NJS458795 MZW458779:MZW458795 MQA458779:MQA458795 MGE458779:MGE458795 LWI458779:LWI458795 LMM458779:LMM458795 LCQ458779:LCQ458795 KSU458779:KSU458795 KIY458779:KIY458795 JZC458779:JZC458795 JPG458779:JPG458795 JFK458779:JFK458795 IVO458779:IVO458795 ILS458779:ILS458795 IBW458779:IBW458795 HSA458779:HSA458795 HIE458779:HIE458795 GYI458779:GYI458795 GOM458779:GOM458795 GEQ458779:GEQ458795 FUU458779:FUU458795 FKY458779:FKY458795 FBC458779:FBC458795 ERG458779:ERG458795 EHK458779:EHK458795 DXO458779:DXO458795 DNS458779:DNS458795 DDW458779:DDW458795 CUA458779:CUA458795 CKE458779:CKE458795 CAI458779:CAI458795 BQM458779:BQM458795 BGQ458779:BGQ458795 AWU458779:AWU458795 AMY458779:AMY458795 ADC458779:ADC458795 TG458779:TG458795 JK458779:JK458795 O458779:O458795 WVW393243:WVW393259 WMA393243:WMA393259 WCE393243:WCE393259 VSI393243:VSI393259 VIM393243:VIM393259 UYQ393243:UYQ393259 UOU393243:UOU393259 UEY393243:UEY393259 TVC393243:TVC393259 TLG393243:TLG393259 TBK393243:TBK393259 SRO393243:SRO393259 SHS393243:SHS393259 RXW393243:RXW393259 ROA393243:ROA393259 REE393243:REE393259 QUI393243:QUI393259 QKM393243:QKM393259 QAQ393243:QAQ393259 PQU393243:PQU393259 PGY393243:PGY393259 OXC393243:OXC393259 ONG393243:ONG393259 ODK393243:ODK393259 NTO393243:NTO393259 NJS393243:NJS393259 MZW393243:MZW393259 MQA393243:MQA393259 MGE393243:MGE393259 LWI393243:LWI393259 LMM393243:LMM393259 LCQ393243:LCQ393259 KSU393243:KSU393259 KIY393243:KIY393259 JZC393243:JZC393259 JPG393243:JPG393259 JFK393243:JFK393259 IVO393243:IVO393259 ILS393243:ILS393259 IBW393243:IBW393259 HSA393243:HSA393259 HIE393243:HIE393259 GYI393243:GYI393259 GOM393243:GOM393259 GEQ393243:GEQ393259 FUU393243:FUU393259 FKY393243:FKY393259 FBC393243:FBC393259 ERG393243:ERG393259 EHK393243:EHK393259 DXO393243:DXO393259 DNS393243:DNS393259 DDW393243:DDW393259 CUA393243:CUA393259 CKE393243:CKE393259 CAI393243:CAI393259 BQM393243:BQM393259 BGQ393243:BGQ393259 AWU393243:AWU393259 AMY393243:AMY393259 ADC393243:ADC393259 TG393243:TG393259 JK393243:JK393259 O393243:O393259 WVW327707:WVW327723 WMA327707:WMA327723 WCE327707:WCE327723 VSI327707:VSI327723 VIM327707:VIM327723 UYQ327707:UYQ327723 UOU327707:UOU327723 UEY327707:UEY327723 TVC327707:TVC327723 TLG327707:TLG327723 TBK327707:TBK327723 SRO327707:SRO327723 SHS327707:SHS327723 RXW327707:RXW327723 ROA327707:ROA327723 REE327707:REE327723 QUI327707:QUI327723 QKM327707:QKM327723 QAQ327707:QAQ327723 PQU327707:PQU327723 PGY327707:PGY327723 OXC327707:OXC327723 ONG327707:ONG327723 ODK327707:ODK327723 NTO327707:NTO327723 NJS327707:NJS327723 MZW327707:MZW327723 MQA327707:MQA327723 MGE327707:MGE327723 LWI327707:LWI327723 LMM327707:LMM327723 LCQ327707:LCQ327723 KSU327707:KSU327723 KIY327707:KIY327723 JZC327707:JZC327723 JPG327707:JPG327723 JFK327707:JFK327723 IVO327707:IVO327723 ILS327707:ILS327723 IBW327707:IBW327723 HSA327707:HSA327723 HIE327707:HIE327723 GYI327707:GYI327723 GOM327707:GOM327723 GEQ327707:GEQ327723 FUU327707:FUU327723 FKY327707:FKY327723 FBC327707:FBC327723 ERG327707:ERG327723 EHK327707:EHK327723 DXO327707:DXO327723 DNS327707:DNS327723 DDW327707:DDW327723 CUA327707:CUA327723 CKE327707:CKE327723 CAI327707:CAI327723 BQM327707:BQM327723 BGQ327707:BGQ327723 AWU327707:AWU327723 AMY327707:AMY327723 ADC327707:ADC327723 TG327707:TG327723 JK327707:JK327723 O327707:O327723 WVW262171:WVW262187 WMA262171:WMA262187 WCE262171:WCE262187 VSI262171:VSI262187 VIM262171:VIM262187 UYQ262171:UYQ262187 UOU262171:UOU262187 UEY262171:UEY262187 TVC262171:TVC262187 TLG262171:TLG262187 TBK262171:TBK262187 SRO262171:SRO262187 SHS262171:SHS262187 RXW262171:RXW262187 ROA262171:ROA262187 REE262171:REE262187 QUI262171:QUI262187 QKM262171:QKM262187 QAQ262171:QAQ262187 PQU262171:PQU262187 PGY262171:PGY262187 OXC262171:OXC262187 ONG262171:ONG262187 ODK262171:ODK262187 NTO262171:NTO262187 NJS262171:NJS262187 MZW262171:MZW262187 MQA262171:MQA262187 MGE262171:MGE262187 LWI262171:LWI262187 LMM262171:LMM262187 LCQ262171:LCQ262187 KSU262171:KSU262187 KIY262171:KIY262187 JZC262171:JZC262187 JPG262171:JPG262187 JFK262171:JFK262187 IVO262171:IVO262187 ILS262171:ILS262187 IBW262171:IBW262187 HSA262171:HSA262187 HIE262171:HIE262187 GYI262171:GYI262187 GOM262171:GOM262187 GEQ262171:GEQ262187 FUU262171:FUU262187 FKY262171:FKY262187 FBC262171:FBC262187 ERG262171:ERG262187 EHK262171:EHK262187 DXO262171:DXO262187 DNS262171:DNS262187 DDW262171:DDW262187 CUA262171:CUA262187 CKE262171:CKE262187 CAI262171:CAI262187 BQM262171:BQM262187 BGQ262171:BGQ262187 AWU262171:AWU262187 AMY262171:AMY262187 ADC262171:ADC262187 TG262171:TG262187 JK262171:JK262187 O262171:O262187 WVW196635:WVW196651 WMA196635:WMA196651 WCE196635:WCE196651 VSI196635:VSI196651 VIM196635:VIM196651 UYQ196635:UYQ196651 UOU196635:UOU196651 UEY196635:UEY196651 TVC196635:TVC196651 TLG196635:TLG196651 TBK196635:TBK196651 SRO196635:SRO196651 SHS196635:SHS196651 RXW196635:RXW196651 ROA196635:ROA196651 REE196635:REE196651 QUI196635:QUI196651 QKM196635:QKM196651 QAQ196635:QAQ196651 PQU196635:PQU196651 PGY196635:PGY196651 OXC196635:OXC196651 ONG196635:ONG196651 ODK196635:ODK196651 NTO196635:NTO196651 NJS196635:NJS196651 MZW196635:MZW196651 MQA196635:MQA196651 MGE196635:MGE196651 LWI196635:LWI196651 LMM196635:LMM196651 LCQ196635:LCQ196651 KSU196635:KSU196651 KIY196635:KIY196651 JZC196635:JZC196651 JPG196635:JPG196651 JFK196635:JFK196651 IVO196635:IVO196651 ILS196635:ILS196651 IBW196635:IBW196651 HSA196635:HSA196651 HIE196635:HIE196651 GYI196635:GYI196651 GOM196635:GOM196651 GEQ196635:GEQ196651 FUU196635:FUU196651 FKY196635:FKY196651 FBC196635:FBC196651 ERG196635:ERG196651 EHK196635:EHK196651 DXO196635:DXO196651 DNS196635:DNS196651 DDW196635:DDW196651 CUA196635:CUA196651 CKE196635:CKE196651 CAI196635:CAI196651 BQM196635:BQM196651 BGQ196635:BGQ196651 AWU196635:AWU196651 AMY196635:AMY196651 ADC196635:ADC196651 TG196635:TG196651 JK196635:JK196651 O196635:O196651 WVW131099:WVW131115 WMA131099:WMA131115 WCE131099:WCE131115 VSI131099:VSI131115 VIM131099:VIM131115 UYQ131099:UYQ131115 UOU131099:UOU131115 UEY131099:UEY131115 TVC131099:TVC131115 TLG131099:TLG131115 TBK131099:TBK131115 SRO131099:SRO131115 SHS131099:SHS131115 RXW131099:RXW131115 ROA131099:ROA131115 REE131099:REE131115 QUI131099:QUI131115 QKM131099:QKM131115 QAQ131099:QAQ131115 PQU131099:PQU131115 PGY131099:PGY131115 OXC131099:OXC131115 ONG131099:ONG131115 ODK131099:ODK131115 NTO131099:NTO131115 NJS131099:NJS131115 MZW131099:MZW131115 MQA131099:MQA131115 MGE131099:MGE131115 LWI131099:LWI131115 LMM131099:LMM131115 LCQ131099:LCQ131115 KSU131099:KSU131115 KIY131099:KIY131115 JZC131099:JZC131115 JPG131099:JPG131115 JFK131099:JFK131115 IVO131099:IVO131115 ILS131099:ILS131115 IBW131099:IBW131115 HSA131099:HSA131115 HIE131099:HIE131115 GYI131099:GYI131115 GOM131099:GOM131115 GEQ131099:GEQ131115 FUU131099:FUU131115 FKY131099:FKY131115 FBC131099:FBC131115 ERG131099:ERG131115 EHK131099:EHK131115 DXO131099:DXO131115 DNS131099:DNS131115 DDW131099:DDW131115 CUA131099:CUA131115 CKE131099:CKE131115 CAI131099:CAI131115 BQM131099:BQM131115 BGQ131099:BGQ131115 AWU131099:AWU131115 AMY131099:AMY131115 ADC131099:ADC131115 TG131099:TG131115 JK131099:JK131115 O131099:O131115 WVW65563:WVW65579 WMA65563:WMA65579 WCE65563:WCE65579 VSI65563:VSI65579 VIM65563:VIM65579 UYQ65563:UYQ65579 UOU65563:UOU65579 UEY65563:UEY65579 TVC65563:TVC65579 TLG65563:TLG65579 TBK65563:TBK65579 SRO65563:SRO65579 SHS65563:SHS65579 RXW65563:RXW65579 ROA65563:ROA65579 REE65563:REE65579 QUI65563:QUI65579 QKM65563:QKM65579 QAQ65563:QAQ65579 PQU65563:PQU65579 PGY65563:PGY65579 OXC65563:OXC65579 ONG65563:ONG65579 ODK65563:ODK65579 NTO65563:NTO65579 NJS65563:NJS65579 MZW65563:MZW65579 MQA65563:MQA65579 MGE65563:MGE65579 LWI65563:LWI65579 LMM65563:LMM65579 LCQ65563:LCQ65579 KSU65563:KSU65579 KIY65563:KIY65579 JZC65563:JZC65579 JPG65563:JPG65579 JFK65563:JFK65579 IVO65563:IVO65579 ILS65563:ILS65579 IBW65563:IBW65579 HSA65563:HSA65579 HIE65563:HIE65579 GYI65563:GYI65579 GOM65563:GOM65579 GEQ65563:GEQ65579 FUU65563:FUU65579 FKY65563:FKY65579 FBC65563:FBC65579 ERG65563:ERG65579 EHK65563:EHK65579 DXO65563:DXO65579 DNS65563:DNS65579 DDW65563:DDW65579 CUA65563:CUA65579 CKE65563:CKE65579 CAI65563:CAI65579 BQM65563:BQM65579 BGQ65563:BGQ65579 AWU65563:AWU65579 AMY65563:AMY65579 ADC65563:ADC65579 TG65563:TG65579 JK65563:JK65579 O65563:O65579 O28:O43 JK28:JK43 TG28:TG43 ADC28:ADC43 AMY28:AMY43 AWU28:AWU43 BGQ28:BGQ43 BQM28:BQM43 CAI28:CAI43 CKE28:CKE43 CUA28:CUA43 DDW28:DDW43 DNS28:DNS43 DXO28:DXO43 EHK28:EHK43 ERG28:ERG43 FBC28:FBC43 FKY28:FKY43 FUU28:FUU43 GEQ28:GEQ43 GOM28:GOM43 GYI28:GYI43 HIE28:HIE43 HSA28:HSA43 IBW28:IBW43 ILS28:ILS43 IVO28:IVO43 JFK28:JFK43 JPG28:JPG43 JZC28:JZC43 KIY28:KIY43 KSU28:KSU43 LCQ28:LCQ43 LMM28:LMM43 LWI28:LWI43 MGE28:MGE43 MQA28:MQA43 MZW28:MZW43 NJS28:NJS43 NTO28:NTO43 ODK28:ODK43 ONG28:ONG43 OXC28:OXC43 PGY28:PGY43 PQU28:PQU43 QAQ28:QAQ43 QKM28:QKM43 QUI28:QUI43 REE28:REE43 ROA28:ROA43 RXW28:RXW43 SHS28:SHS43 SRO28:SRO43 TBK28:TBK43 TLG28:TLG43 TVC28:TVC43 UEY28:UEY43 UOU28:UOU43 UYQ28:UYQ43 VIM28:VIM43 VSI28:VSI43 WCE28:WCE43 WMA28:WMA43 WVW28:WVW43" xr:uid="{287F612B-C37B-49EA-A9FA-1DF1DC84602D}">
      <formula1>$O$1:$O$13</formula1>
    </dataValidation>
    <dataValidation type="list" allowBlank="1" showInputMessage="1" showErrorMessage="1" sqref="WVV983067:WVV983083 WLZ983067:WLZ983083 WCD983067:WCD983083 VSH983067:VSH983083 VIL983067:VIL983083 UYP983067:UYP983083 UOT983067:UOT983083 UEX983067:UEX983083 TVB983067:TVB983083 TLF983067:TLF983083 TBJ983067:TBJ983083 SRN983067:SRN983083 SHR983067:SHR983083 RXV983067:RXV983083 RNZ983067:RNZ983083 RED983067:RED983083 QUH983067:QUH983083 QKL983067:QKL983083 QAP983067:QAP983083 PQT983067:PQT983083 PGX983067:PGX983083 OXB983067:OXB983083 ONF983067:ONF983083 ODJ983067:ODJ983083 NTN983067:NTN983083 NJR983067:NJR983083 MZV983067:MZV983083 MPZ983067:MPZ983083 MGD983067:MGD983083 LWH983067:LWH983083 LML983067:LML983083 LCP983067:LCP983083 KST983067:KST983083 KIX983067:KIX983083 JZB983067:JZB983083 JPF983067:JPF983083 JFJ983067:JFJ983083 IVN983067:IVN983083 ILR983067:ILR983083 IBV983067:IBV983083 HRZ983067:HRZ983083 HID983067:HID983083 GYH983067:GYH983083 GOL983067:GOL983083 GEP983067:GEP983083 FUT983067:FUT983083 FKX983067:FKX983083 FBB983067:FBB983083 ERF983067:ERF983083 EHJ983067:EHJ983083 DXN983067:DXN983083 DNR983067:DNR983083 DDV983067:DDV983083 CTZ983067:CTZ983083 CKD983067:CKD983083 CAH983067:CAH983083 BQL983067:BQL983083 BGP983067:BGP983083 AWT983067:AWT983083 AMX983067:AMX983083 ADB983067:ADB983083 TF983067:TF983083 JJ983067:JJ983083 N983067:N983083 WVV917531:WVV917547 WLZ917531:WLZ917547 WCD917531:WCD917547 VSH917531:VSH917547 VIL917531:VIL917547 UYP917531:UYP917547 UOT917531:UOT917547 UEX917531:UEX917547 TVB917531:TVB917547 TLF917531:TLF917547 TBJ917531:TBJ917547 SRN917531:SRN917547 SHR917531:SHR917547 RXV917531:RXV917547 RNZ917531:RNZ917547 RED917531:RED917547 QUH917531:QUH917547 QKL917531:QKL917547 QAP917531:QAP917547 PQT917531:PQT917547 PGX917531:PGX917547 OXB917531:OXB917547 ONF917531:ONF917547 ODJ917531:ODJ917547 NTN917531:NTN917547 NJR917531:NJR917547 MZV917531:MZV917547 MPZ917531:MPZ917547 MGD917531:MGD917547 LWH917531:LWH917547 LML917531:LML917547 LCP917531:LCP917547 KST917531:KST917547 KIX917531:KIX917547 JZB917531:JZB917547 JPF917531:JPF917547 JFJ917531:JFJ917547 IVN917531:IVN917547 ILR917531:ILR917547 IBV917531:IBV917547 HRZ917531:HRZ917547 HID917531:HID917547 GYH917531:GYH917547 GOL917531:GOL917547 GEP917531:GEP917547 FUT917531:FUT917547 FKX917531:FKX917547 FBB917531:FBB917547 ERF917531:ERF917547 EHJ917531:EHJ917547 DXN917531:DXN917547 DNR917531:DNR917547 DDV917531:DDV917547 CTZ917531:CTZ917547 CKD917531:CKD917547 CAH917531:CAH917547 BQL917531:BQL917547 BGP917531:BGP917547 AWT917531:AWT917547 AMX917531:AMX917547 ADB917531:ADB917547 TF917531:TF917547 JJ917531:JJ917547 N917531:N917547 WVV851995:WVV852011 WLZ851995:WLZ852011 WCD851995:WCD852011 VSH851995:VSH852011 VIL851995:VIL852011 UYP851995:UYP852011 UOT851995:UOT852011 UEX851995:UEX852011 TVB851995:TVB852011 TLF851995:TLF852011 TBJ851995:TBJ852011 SRN851995:SRN852011 SHR851995:SHR852011 RXV851995:RXV852011 RNZ851995:RNZ852011 RED851995:RED852011 QUH851995:QUH852011 QKL851995:QKL852011 QAP851995:QAP852011 PQT851995:PQT852011 PGX851995:PGX852011 OXB851995:OXB852011 ONF851995:ONF852011 ODJ851995:ODJ852011 NTN851995:NTN852011 NJR851995:NJR852011 MZV851995:MZV852011 MPZ851995:MPZ852011 MGD851995:MGD852011 LWH851995:LWH852011 LML851995:LML852011 LCP851995:LCP852011 KST851995:KST852011 KIX851995:KIX852011 JZB851995:JZB852011 JPF851995:JPF852011 JFJ851995:JFJ852011 IVN851995:IVN852011 ILR851995:ILR852011 IBV851995:IBV852011 HRZ851995:HRZ852011 HID851995:HID852011 GYH851995:GYH852011 GOL851995:GOL852011 GEP851995:GEP852011 FUT851995:FUT852011 FKX851995:FKX852011 FBB851995:FBB852011 ERF851995:ERF852011 EHJ851995:EHJ852011 DXN851995:DXN852011 DNR851995:DNR852011 DDV851995:DDV852011 CTZ851995:CTZ852011 CKD851995:CKD852011 CAH851995:CAH852011 BQL851995:BQL852011 BGP851995:BGP852011 AWT851995:AWT852011 AMX851995:AMX852011 ADB851995:ADB852011 TF851995:TF852011 JJ851995:JJ852011 N851995:N852011 WVV786459:WVV786475 WLZ786459:WLZ786475 WCD786459:WCD786475 VSH786459:VSH786475 VIL786459:VIL786475 UYP786459:UYP786475 UOT786459:UOT786475 UEX786459:UEX786475 TVB786459:TVB786475 TLF786459:TLF786475 TBJ786459:TBJ786475 SRN786459:SRN786475 SHR786459:SHR786475 RXV786459:RXV786475 RNZ786459:RNZ786475 RED786459:RED786475 QUH786459:QUH786475 QKL786459:QKL786475 QAP786459:QAP786475 PQT786459:PQT786475 PGX786459:PGX786475 OXB786459:OXB786475 ONF786459:ONF786475 ODJ786459:ODJ786475 NTN786459:NTN786475 NJR786459:NJR786475 MZV786459:MZV786475 MPZ786459:MPZ786475 MGD786459:MGD786475 LWH786459:LWH786475 LML786459:LML786475 LCP786459:LCP786475 KST786459:KST786475 KIX786459:KIX786475 JZB786459:JZB786475 JPF786459:JPF786475 JFJ786459:JFJ786475 IVN786459:IVN786475 ILR786459:ILR786475 IBV786459:IBV786475 HRZ786459:HRZ786475 HID786459:HID786475 GYH786459:GYH786475 GOL786459:GOL786475 GEP786459:GEP786475 FUT786459:FUT786475 FKX786459:FKX786475 FBB786459:FBB786475 ERF786459:ERF786475 EHJ786459:EHJ786475 DXN786459:DXN786475 DNR786459:DNR786475 DDV786459:DDV786475 CTZ786459:CTZ786475 CKD786459:CKD786475 CAH786459:CAH786475 BQL786459:BQL786475 BGP786459:BGP786475 AWT786459:AWT786475 AMX786459:AMX786475 ADB786459:ADB786475 TF786459:TF786475 JJ786459:JJ786475 N786459:N786475 WVV720923:WVV720939 WLZ720923:WLZ720939 WCD720923:WCD720939 VSH720923:VSH720939 VIL720923:VIL720939 UYP720923:UYP720939 UOT720923:UOT720939 UEX720923:UEX720939 TVB720923:TVB720939 TLF720923:TLF720939 TBJ720923:TBJ720939 SRN720923:SRN720939 SHR720923:SHR720939 RXV720923:RXV720939 RNZ720923:RNZ720939 RED720923:RED720939 QUH720923:QUH720939 QKL720923:QKL720939 QAP720923:QAP720939 PQT720923:PQT720939 PGX720923:PGX720939 OXB720923:OXB720939 ONF720923:ONF720939 ODJ720923:ODJ720939 NTN720923:NTN720939 NJR720923:NJR720939 MZV720923:MZV720939 MPZ720923:MPZ720939 MGD720923:MGD720939 LWH720923:LWH720939 LML720923:LML720939 LCP720923:LCP720939 KST720923:KST720939 KIX720923:KIX720939 JZB720923:JZB720939 JPF720923:JPF720939 JFJ720923:JFJ720939 IVN720923:IVN720939 ILR720923:ILR720939 IBV720923:IBV720939 HRZ720923:HRZ720939 HID720923:HID720939 GYH720923:GYH720939 GOL720923:GOL720939 GEP720923:GEP720939 FUT720923:FUT720939 FKX720923:FKX720939 FBB720923:FBB720939 ERF720923:ERF720939 EHJ720923:EHJ720939 DXN720923:DXN720939 DNR720923:DNR720939 DDV720923:DDV720939 CTZ720923:CTZ720939 CKD720923:CKD720939 CAH720923:CAH720939 BQL720923:BQL720939 BGP720923:BGP720939 AWT720923:AWT720939 AMX720923:AMX720939 ADB720923:ADB720939 TF720923:TF720939 JJ720923:JJ720939 N720923:N720939 WVV655387:WVV655403 WLZ655387:WLZ655403 WCD655387:WCD655403 VSH655387:VSH655403 VIL655387:VIL655403 UYP655387:UYP655403 UOT655387:UOT655403 UEX655387:UEX655403 TVB655387:TVB655403 TLF655387:TLF655403 TBJ655387:TBJ655403 SRN655387:SRN655403 SHR655387:SHR655403 RXV655387:RXV655403 RNZ655387:RNZ655403 RED655387:RED655403 QUH655387:QUH655403 QKL655387:QKL655403 QAP655387:QAP655403 PQT655387:PQT655403 PGX655387:PGX655403 OXB655387:OXB655403 ONF655387:ONF655403 ODJ655387:ODJ655403 NTN655387:NTN655403 NJR655387:NJR655403 MZV655387:MZV655403 MPZ655387:MPZ655403 MGD655387:MGD655403 LWH655387:LWH655403 LML655387:LML655403 LCP655387:LCP655403 KST655387:KST655403 KIX655387:KIX655403 JZB655387:JZB655403 JPF655387:JPF655403 JFJ655387:JFJ655403 IVN655387:IVN655403 ILR655387:ILR655403 IBV655387:IBV655403 HRZ655387:HRZ655403 HID655387:HID655403 GYH655387:GYH655403 GOL655387:GOL655403 GEP655387:GEP655403 FUT655387:FUT655403 FKX655387:FKX655403 FBB655387:FBB655403 ERF655387:ERF655403 EHJ655387:EHJ655403 DXN655387:DXN655403 DNR655387:DNR655403 DDV655387:DDV655403 CTZ655387:CTZ655403 CKD655387:CKD655403 CAH655387:CAH655403 BQL655387:BQL655403 BGP655387:BGP655403 AWT655387:AWT655403 AMX655387:AMX655403 ADB655387:ADB655403 TF655387:TF655403 JJ655387:JJ655403 N655387:N655403 WVV589851:WVV589867 WLZ589851:WLZ589867 WCD589851:WCD589867 VSH589851:VSH589867 VIL589851:VIL589867 UYP589851:UYP589867 UOT589851:UOT589867 UEX589851:UEX589867 TVB589851:TVB589867 TLF589851:TLF589867 TBJ589851:TBJ589867 SRN589851:SRN589867 SHR589851:SHR589867 RXV589851:RXV589867 RNZ589851:RNZ589867 RED589851:RED589867 QUH589851:QUH589867 QKL589851:QKL589867 QAP589851:QAP589867 PQT589851:PQT589867 PGX589851:PGX589867 OXB589851:OXB589867 ONF589851:ONF589867 ODJ589851:ODJ589867 NTN589851:NTN589867 NJR589851:NJR589867 MZV589851:MZV589867 MPZ589851:MPZ589867 MGD589851:MGD589867 LWH589851:LWH589867 LML589851:LML589867 LCP589851:LCP589867 KST589851:KST589867 KIX589851:KIX589867 JZB589851:JZB589867 JPF589851:JPF589867 JFJ589851:JFJ589867 IVN589851:IVN589867 ILR589851:ILR589867 IBV589851:IBV589867 HRZ589851:HRZ589867 HID589851:HID589867 GYH589851:GYH589867 GOL589851:GOL589867 GEP589851:GEP589867 FUT589851:FUT589867 FKX589851:FKX589867 FBB589851:FBB589867 ERF589851:ERF589867 EHJ589851:EHJ589867 DXN589851:DXN589867 DNR589851:DNR589867 DDV589851:DDV589867 CTZ589851:CTZ589867 CKD589851:CKD589867 CAH589851:CAH589867 BQL589851:BQL589867 BGP589851:BGP589867 AWT589851:AWT589867 AMX589851:AMX589867 ADB589851:ADB589867 TF589851:TF589867 JJ589851:JJ589867 N589851:N589867 WVV524315:WVV524331 WLZ524315:WLZ524331 WCD524315:WCD524331 VSH524315:VSH524331 VIL524315:VIL524331 UYP524315:UYP524331 UOT524315:UOT524331 UEX524315:UEX524331 TVB524315:TVB524331 TLF524315:TLF524331 TBJ524315:TBJ524331 SRN524315:SRN524331 SHR524315:SHR524331 RXV524315:RXV524331 RNZ524315:RNZ524331 RED524315:RED524331 QUH524315:QUH524331 QKL524315:QKL524331 QAP524315:QAP524331 PQT524315:PQT524331 PGX524315:PGX524331 OXB524315:OXB524331 ONF524315:ONF524331 ODJ524315:ODJ524331 NTN524315:NTN524331 NJR524315:NJR524331 MZV524315:MZV524331 MPZ524315:MPZ524331 MGD524315:MGD524331 LWH524315:LWH524331 LML524315:LML524331 LCP524315:LCP524331 KST524315:KST524331 KIX524315:KIX524331 JZB524315:JZB524331 JPF524315:JPF524331 JFJ524315:JFJ524331 IVN524315:IVN524331 ILR524315:ILR524331 IBV524315:IBV524331 HRZ524315:HRZ524331 HID524315:HID524331 GYH524315:GYH524331 GOL524315:GOL524331 GEP524315:GEP524331 FUT524315:FUT524331 FKX524315:FKX524331 FBB524315:FBB524331 ERF524315:ERF524331 EHJ524315:EHJ524331 DXN524315:DXN524331 DNR524315:DNR524331 DDV524315:DDV524331 CTZ524315:CTZ524331 CKD524315:CKD524331 CAH524315:CAH524331 BQL524315:BQL524331 BGP524315:BGP524331 AWT524315:AWT524331 AMX524315:AMX524331 ADB524315:ADB524331 TF524315:TF524331 JJ524315:JJ524331 N524315:N524331 WVV458779:WVV458795 WLZ458779:WLZ458795 WCD458779:WCD458795 VSH458779:VSH458795 VIL458779:VIL458795 UYP458779:UYP458795 UOT458779:UOT458795 UEX458779:UEX458795 TVB458779:TVB458795 TLF458779:TLF458795 TBJ458779:TBJ458795 SRN458779:SRN458795 SHR458779:SHR458795 RXV458779:RXV458795 RNZ458779:RNZ458795 RED458779:RED458795 QUH458779:QUH458795 QKL458779:QKL458795 QAP458779:QAP458795 PQT458779:PQT458795 PGX458779:PGX458795 OXB458779:OXB458795 ONF458779:ONF458795 ODJ458779:ODJ458795 NTN458779:NTN458795 NJR458779:NJR458795 MZV458779:MZV458795 MPZ458779:MPZ458795 MGD458779:MGD458795 LWH458779:LWH458795 LML458779:LML458795 LCP458779:LCP458795 KST458779:KST458795 KIX458779:KIX458795 JZB458779:JZB458795 JPF458779:JPF458795 JFJ458779:JFJ458795 IVN458779:IVN458795 ILR458779:ILR458795 IBV458779:IBV458795 HRZ458779:HRZ458795 HID458779:HID458795 GYH458779:GYH458795 GOL458779:GOL458795 GEP458779:GEP458795 FUT458779:FUT458795 FKX458779:FKX458795 FBB458779:FBB458795 ERF458779:ERF458795 EHJ458779:EHJ458795 DXN458779:DXN458795 DNR458779:DNR458795 DDV458779:DDV458795 CTZ458779:CTZ458795 CKD458779:CKD458795 CAH458779:CAH458795 BQL458779:BQL458795 BGP458779:BGP458795 AWT458779:AWT458795 AMX458779:AMX458795 ADB458779:ADB458795 TF458779:TF458795 JJ458779:JJ458795 N458779:N458795 WVV393243:WVV393259 WLZ393243:WLZ393259 WCD393243:WCD393259 VSH393243:VSH393259 VIL393243:VIL393259 UYP393243:UYP393259 UOT393243:UOT393259 UEX393243:UEX393259 TVB393243:TVB393259 TLF393243:TLF393259 TBJ393243:TBJ393259 SRN393243:SRN393259 SHR393243:SHR393259 RXV393243:RXV393259 RNZ393243:RNZ393259 RED393243:RED393259 QUH393243:QUH393259 QKL393243:QKL393259 QAP393243:QAP393259 PQT393243:PQT393259 PGX393243:PGX393259 OXB393243:OXB393259 ONF393243:ONF393259 ODJ393243:ODJ393259 NTN393243:NTN393259 NJR393243:NJR393259 MZV393243:MZV393259 MPZ393243:MPZ393259 MGD393243:MGD393259 LWH393243:LWH393259 LML393243:LML393259 LCP393243:LCP393259 KST393243:KST393259 KIX393243:KIX393259 JZB393243:JZB393259 JPF393243:JPF393259 JFJ393243:JFJ393259 IVN393243:IVN393259 ILR393243:ILR393259 IBV393243:IBV393259 HRZ393243:HRZ393259 HID393243:HID393259 GYH393243:GYH393259 GOL393243:GOL393259 GEP393243:GEP393259 FUT393243:FUT393259 FKX393243:FKX393259 FBB393243:FBB393259 ERF393243:ERF393259 EHJ393243:EHJ393259 DXN393243:DXN393259 DNR393243:DNR393259 DDV393243:DDV393259 CTZ393243:CTZ393259 CKD393243:CKD393259 CAH393243:CAH393259 BQL393243:BQL393259 BGP393243:BGP393259 AWT393243:AWT393259 AMX393243:AMX393259 ADB393243:ADB393259 TF393243:TF393259 JJ393243:JJ393259 N393243:N393259 WVV327707:WVV327723 WLZ327707:WLZ327723 WCD327707:WCD327723 VSH327707:VSH327723 VIL327707:VIL327723 UYP327707:UYP327723 UOT327707:UOT327723 UEX327707:UEX327723 TVB327707:TVB327723 TLF327707:TLF327723 TBJ327707:TBJ327723 SRN327707:SRN327723 SHR327707:SHR327723 RXV327707:RXV327723 RNZ327707:RNZ327723 RED327707:RED327723 QUH327707:QUH327723 QKL327707:QKL327723 QAP327707:QAP327723 PQT327707:PQT327723 PGX327707:PGX327723 OXB327707:OXB327723 ONF327707:ONF327723 ODJ327707:ODJ327723 NTN327707:NTN327723 NJR327707:NJR327723 MZV327707:MZV327723 MPZ327707:MPZ327723 MGD327707:MGD327723 LWH327707:LWH327723 LML327707:LML327723 LCP327707:LCP327723 KST327707:KST327723 KIX327707:KIX327723 JZB327707:JZB327723 JPF327707:JPF327723 JFJ327707:JFJ327723 IVN327707:IVN327723 ILR327707:ILR327723 IBV327707:IBV327723 HRZ327707:HRZ327723 HID327707:HID327723 GYH327707:GYH327723 GOL327707:GOL327723 GEP327707:GEP327723 FUT327707:FUT327723 FKX327707:FKX327723 FBB327707:FBB327723 ERF327707:ERF327723 EHJ327707:EHJ327723 DXN327707:DXN327723 DNR327707:DNR327723 DDV327707:DDV327723 CTZ327707:CTZ327723 CKD327707:CKD327723 CAH327707:CAH327723 BQL327707:BQL327723 BGP327707:BGP327723 AWT327707:AWT327723 AMX327707:AMX327723 ADB327707:ADB327723 TF327707:TF327723 JJ327707:JJ327723 N327707:N327723 WVV262171:WVV262187 WLZ262171:WLZ262187 WCD262171:WCD262187 VSH262171:VSH262187 VIL262171:VIL262187 UYP262171:UYP262187 UOT262171:UOT262187 UEX262171:UEX262187 TVB262171:TVB262187 TLF262171:TLF262187 TBJ262171:TBJ262187 SRN262171:SRN262187 SHR262171:SHR262187 RXV262171:RXV262187 RNZ262171:RNZ262187 RED262171:RED262187 QUH262171:QUH262187 QKL262171:QKL262187 QAP262171:QAP262187 PQT262171:PQT262187 PGX262171:PGX262187 OXB262171:OXB262187 ONF262171:ONF262187 ODJ262171:ODJ262187 NTN262171:NTN262187 NJR262171:NJR262187 MZV262171:MZV262187 MPZ262171:MPZ262187 MGD262171:MGD262187 LWH262171:LWH262187 LML262171:LML262187 LCP262171:LCP262187 KST262171:KST262187 KIX262171:KIX262187 JZB262171:JZB262187 JPF262171:JPF262187 JFJ262171:JFJ262187 IVN262171:IVN262187 ILR262171:ILR262187 IBV262171:IBV262187 HRZ262171:HRZ262187 HID262171:HID262187 GYH262171:GYH262187 GOL262171:GOL262187 GEP262171:GEP262187 FUT262171:FUT262187 FKX262171:FKX262187 FBB262171:FBB262187 ERF262171:ERF262187 EHJ262171:EHJ262187 DXN262171:DXN262187 DNR262171:DNR262187 DDV262171:DDV262187 CTZ262171:CTZ262187 CKD262171:CKD262187 CAH262171:CAH262187 BQL262171:BQL262187 BGP262171:BGP262187 AWT262171:AWT262187 AMX262171:AMX262187 ADB262171:ADB262187 TF262171:TF262187 JJ262171:JJ262187 N262171:N262187 WVV196635:WVV196651 WLZ196635:WLZ196651 WCD196635:WCD196651 VSH196635:VSH196651 VIL196635:VIL196651 UYP196635:UYP196651 UOT196635:UOT196651 UEX196635:UEX196651 TVB196635:TVB196651 TLF196635:TLF196651 TBJ196635:TBJ196651 SRN196635:SRN196651 SHR196635:SHR196651 RXV196635:RXV196651 RNZ196635:RNZ196651 RED196635:RED196651 QUH196635:QUH196651 QKL196635:QKL196651 QAP196635:QAP196651 PQT196635:PQT196651 PGX196635:PGX196651 OXB196635:OXB196651 ONF196635:ONF196651 ODJ196635:ODJ196651 NTN196635:NTN196651 NJR196635:NJR196651 MZV196635:MZV196651 MPZ196635:MPZ196651 MGD196635:MGD196651 LWH196635:LWH196651 LML196635:LML196651 LCP196635:LCP196651 KST196635:KST196651 KIX196635:KIX196651 JZB196635:JZB196651 JPF196635:JPF196651 JFJ196635:JFJ196651 IVN196635:IVN196651 ILR196635:ILR196651 IBV196635:IBV196651 HRZ196635:HRZ196651 HID196635:HID196651 GYH196635:GYH196651 GOL196635:GOL196651 GEP196635:GEP196651 FUT196635:FUT196651 FKX196635:FKX196651 FBB196635:FBB196651 ERF196635:ERF196651 EHJ196635:EHJ196651 DXN196635:DXN196651 DNR196635:DNR196651 DDV196635:DDV196651 CTZ196635:CTZ196651 CKD196635:CKD196651 CAH196635:CAH196651 BQL196635:BQL196651 BGP196635:BGP196651 AWT196635:AWT196651 AMX196635:AMX196651 ADB196635:ADB196651 TF196635:TF196651 JJ196635:JJ196651 N196635:N196651 WVV131099:WVV131115 WLZ131099:WLZ131115 WCD131099:WCD131115 VSH131099:VSH131115 VIL131099:VIL131115 UYP131099:UYP131115 UOT131099:UOT131115 UEX131099:UEX131115 TVB131099:TVB131115 TLF131099:TLF131115 TBJ131099:TBJ131115 SRN131099:SRN131115 SHR131099:SHR131115 RXV131099:RXV131115 RNZ131099:RNZ131115 RED131099:RED131115 QUH131099:QUH131115 QKL131099:QKL131115 QAP131099:QAP131115 PQT131099:PQT131115 PGX131099:PGX131115 OXB131099:OXB131115 ONF131099:ONF131115 ODJ131099:ODJ131115 NTN131099:NTN131115 NJR131099:NJR131115 MZV131099:MZV131115 MPZ131099:MPZ131115 MGD131099:MGD131115 LWH131099:LWH131115 LML131099:LML131115 LCP131099:LCP131115 KST131099:KST131115 KIX131099:KIX131115 JZB131099:JZB131115 JPF131099:JPF131115 JFJ131099:JFJ131115 IVN131099:IVN131115 ILR131099:ILR131115 IBV131099:IBV131115 HRZ131099:HRZ131115 HID131099:HID131115 GYH131099:GYH131115 GOL131099:GOL131115 GEP131099:GEP131115 FUT131099:FUT131115 FKX131099:FKX131115 FBB131099:FBB131115 ERF131099:ERF131115 EHJ131099:EHJ131115 DXN131099:DXN131115 DNR131099:DNR131115 DDV131099:DDV131115 CTZ131099:CTZ131115 CKD131099:CKD131115 CAH131099:CAH131115 BQL131099:BQL131115 BGP131099:BGP131115 AWT131099:AWT131115 AMX131099:AMX131115 ADB131099:ADB131115 TF131099:TF131115 JJ131099:JJ131115 N131099:N131115 WVV65563:WVV65579 WLZ65563:WLZ65579 WCD65563:WCD65579 VSH65563:VSH65579 VIL65563:VIL65579 UYP65563:UYP65579 UOT65563:UOT65579 UEX65563:UEX65579 TVB65563:TVB65579 TLF65563:TLF65579 TBJ65563:TBJ65579 SRN65563:SRN65579 SHR65563:SHR65579 RXV65563:RXV65579 RNZ65563:RNZ65579 RED65563:RED65579 QUH65563:QUH65579 QKL65563:QKL65579 QAP65563:QAP65579 PQT65563:PQT65579 PGX65563:PGX65579 OXB65563:OXB65579 ONF65563:ONF65579 ODJ65563:ODJ65579 NTN65563:NTN65579 NJR65563:NJR65579 MZV65563:MZV65579 MPZ65563:MPZ65579 MGD65563:MGD65579 LWH65563:LWH65579 LML65563:LML65579 LCP65563:LCP65579 KST65563:KST65579 KIX65563:KIX65579 JZB65563:JZB65579 JPF65563:JPF65579 JFJ65563:JFJ65579 IVN65563:IVN65579 ILR65563:ILR65579 IBV65563:IBV65579 HRZ65563:HRZ65579 HID65563:HID65579 GYH65563:GYH65579 GOL65563:GOL65579 GEP65563:GEP65579 FUT65563:FUT65579 FKX65563:FKX65579 FBB65563:FBB65579 ERF65563:ERF65579 EHJ65563:EHJ65579 DXN65563:DXN65579 DNR65563:DNR65579 DDV65563:DDV65579 CTZ65563:CTZ65579 CKD65563:CKD65579 CAH65563:CAH65579 BQL65563:BQL65579 BGP65563:BGP65579 AWT65563:AWT65579 AMX65563:AMX65579 ADB65563:ADB65579 TF65563:TF65579 JJ65563:JJ65579 N65563:N65579 N28:N43 TF28:TF43 WVV28:WVV43 ADB28:ADB43 AMX28:AMX43 AWT28:AWT43 BGP28:BGP43 BQL28:BQL43 CAH28:CAH43 CKD28:CKD43 CTZ28:CTZ43 DDV28:DDV43 DNR28:DNR43 DXN28:DXN43 EHJ28:EHJ43 ERF28:ERF43 FBB28:FBB43 FKX28:FKX43 FUT28:FUT43 GEP28:GEP43 GOL28:GOL43 GYH28:GYH43 HID28:HID43 HRZ28:HRZ43 IBV28:IBV43 ILR28:ILR43 IVN28:IVN43 JFJ28:JFJ43 JPF28:JPF43 JZB28:JZB43 KIX28:KIX43 KST28:KST43 LCP28:LCP43 LML28:LML43 LWH28:LWH43 MGD28:MGD43 MPZ28:MPZ43 MZV28:MZV43 NJR28:NJR43 NTN28:NTN43 ODJ28:ODJ43 ONF28:ONF43 OXB28:OXB43 PGX28:PGX43 PQT28:PQT43 QAP28:QAP43 QKL28:QKL43 QUH28:QUH43 RED28:RED43 RNZ28:RNZ43 RXV28:RXV43 SHR28:SHR43 SRN28:SRN43 TBJ28:TBJ43 TLF28:TLF43 TVB28:TVB43 UEX28:UEX43 UOT28:UOT43 UYP28:UYP43 VIL28:VIL43 VSH28:VSH43 WCD28:WCD43 WLZ28:WLZ43 JJ28:JJ43" xr:uid="{EDC24C3C-9E56-4ACF-AC4F-8DB7FCCA0E5E}">
      <formula1>$N$1:$N$3</formula1>
    </dataValidation>
    <dataValidation type="list" allowBlank="1" showInputMessage="1" showErrorMessage="1" sqref="WVU983067:WVU983083 WLY983067:WLY983083 WCC983067:WCC983083 VSG983067:VSG983083 VIK983067:VIK983083 UYO983067:UYO983083 UOS983067:UOS983083 UEW983067:UEW983083 TVA983067:TVA983083 TLE983067:TLE983083 TBI983067:TBI983083 SRM983067:SRM983083 SHQ983067:SHQ983083 RXU983067:RXU983083 RNY983067:RNY983083 REC983067:REC983083 QUG983067:QUG983083 QKK983067:QKK983083 QAO983067:QAO983083 PQS983067:PQS983083 PGW983067:PGW983083 OXA983067:OXA983083 ONE983067:ONE983083 ODI983067:ODI983083 NTM983067:NTM983083 NJQ983067:NJQ983083 MZU983067:MZU983083 MPY983067:MPY983083 MGC983067:MGC983083 LWG983067:LWG983083 LMK983067:LMK983083 LCO983067:LCO983083 KSS983067:KSS983083 KIW983067:KIW983083 JZA983067:JZA983083 JPE983067:JPE983083 JFI983067:JFI983083 IVM983067:IVM983083 ILQ983067:ILQ983083 IBU983067:IBU983083 HRY983067:HRY983083 HIC983067:HIC983083 GYG983067:GYG983083 GOK983067:GOK983083 GEO983067:GEO983083 FUS983067:FUS983083 FKW983067:FKW983083 FBA983067:FBA983083 ERE983067:ERE983083 EHI983067:EHI983083 DXM983067:DXM983083 DNQ983067:DNQ983083 DDU983067:DDU983083 CTY983067:CTY983083 CKC983067:CKC983083 CAG983067:CAG983083 BQK983067:BQK983083 BGO983067:BGO983083 AWS983067:AWS983083 AMW983067:AMW983083 ADA983067:ADA983083 TE983067:TE983083 JI983067:JI983083 M983067:M983083 WVU917531:WVU917547 WLY917531:WLY917547 WCC917531:WCC917547 VSG917531:VSG917547 VIK917531:VIK917547 UYO917531:UYO917547 UOS917531:UOS917547 UEW917531:UEW917547 TVA917531:TVA917547 TLE917531:TLE917547 TBI917531:TBI917547 SRM917531:SRM917547 SHQ917531:SHQ917547 RXU917531:RXU917547 RNY917531:RNY917547 REC917531:REC917547 QUG917531:QUG917547 QKK917531:QKK917547 QAO917531:QAO917547 PQS917531:PQS917547 PGW917531:PGW917547 OXA917531:OXA917547 ONE917531:ONE917547 ODI917531:ODI917547 NTM917531:NTM917547 NJQ917531:NJQ917547 MZU917531:MZU917547 MPY917531:MPY917547 MGC917531:MGC917547 LWG917531:LWG917547 LMK917531:LMK917547 LCO917531:LCO917547 KSS917531:KSS917547 KIW917531:KIW917547 JZA917531:JZA917547 JPE917531:JPE917547 JFI917531:JFI917547 IVM917531:IVM917547 ILQ917531:ILQ917547 IBU917531:IBU917547 HRY917531:HRY917547 HIC917531:HIC917547 GYG917531:GYG917547 GOK917531:GOK917547 GEO917531:GEO917547 FUS917531:FUS917547 FKW917531:FKW917547 FBA917531:FBA917547 ERE917531:ERE917547 EHI917531:EHI917547 DXM917531:DXM917547 DNQ917531:DNQ917547 DDU917531:DDU917547 CTY917531:CTY917547 CKC917531:CKC917547 CAG917531:CAG917547 BQK917531:BQK917547 BGO917531:BGO917547 AWS917531:AWS917547 AMW917531:AMW917547 ADA917531:ADA917547 TE917531:TE917547 JI917531:JI917547 M917531:M917547 WVU851995:WVU852011 WLY851995:WLY852011 WCC851995:WCC852011 VSG851995:VSG852011 VIK851995:VIK852011 UYO851995:UYO852011 UOS851995:UOS852011 UEW851995:UEW852011 TVA851995:TVA852011 TLE851995:TLE852011 TBI851995:TBI852011 SRM851995:SRM852011 SHQ851995:SHQ852011 RXU851995:RXU852011 RNY851995:RNY852011 REC851995:REC852011 QUG851995:QUG852011 QKK851995:QKK852011 QAO851995:QAO852011 PQS851995:PQS852011 PGW851995:PGW852011 OXA851995:OXA852011 ONE851995:ONE852011 ODI851995:ODI852011 NTM851995:NTM852011 NJQ851995:NJQ852011 MZU851995:MZU852011 MPY851995:MPY852011 MGC851995:MGC852011 LWG851995:LWG852011 LMK851995:LMK852011 LCO851995:LCO852011 KSS851995:KSS852011 KIW851995:KIW852011 JZA851995:JZA852011 JPE851995:JPE852011 JFI851995:JFI852011 IVM851995:IVM852011 ILQ851995:ILQ852011 IBU851995:IBU852011 HRY851995:HRY852011 HIC851995:HIC852011 GYG851995:GYG852011 GOK851995:GOK852011 GEO851995:GEO852011 FUS851995:FUS852011 FKW851995:FKW852011 FBA851995:FBA852011 ERE851995:ERE852011 EHI851995:EHI852011 DXM851995:DXM852011 DNQ851995:DNQ852011 DDU851995:DDU852011 CTY851995:CTY852011 CKC851995:CKC852011 CAG851995:CAG852011 BQK851995:BQK852011 BGO851995:BGO852011 AWS851995:AWS852011 AMW851995:AMW852011 ADA851995:ADA852011 TE851995:TE852011 JI851995:JI852011 M851995:M852011 WVU786459:WVU786475 WLY786459:WLY786475 WCC786459:WCC786475 VSG786459:VSG786475 VIK786459:VIK786475 UYO786459:UYO786475 UOS786459:UOS786475 UEW786459:UEW786475 TVA786459:TVA786475 TLE786459:TLE786475 TBI786459:TBI786475 SRM786459:SRM786475 SHQ786459:SHQ786475 RXU786459:RXU786475 RNY786459:RNY786475 REC786459:REC786475 QUG786459:QUG786475 QKK786459:QKK786475 QAO786459:QAO786475 PQS786459:PQS786475 PGW786459:PGW786475 OXA786459:OXA786475 ONE786459:ONE786475 ODI786459:ODI786475 NTM786459:NTM786475 NJQ786459:NJQ786475 MZU786459:MZU786475 MPY786459:MPY786475 MGC786459:MGC786475 LWG786459:LWG786475 LMK786459:LMK786475 LCO786459:LCO786475 KSS786459:KSS786475 KIW786459:KIW786475 JZA786459:JZA786475 JPE786459:JPE786475 JFI786459:JFI786475 IVM786459:IVM786475 ILQ786459:ILQ786475 IBU786459:IBU786475 HRY786459:HRY786475 HIC786459:HIC786475 GYG786459:GYG786475 GOK786459:GOK786475 GEO786459:GEO786475 FUS786459:FUS786475 FKW786459:FKW786475 FBA786459:FBA786475 ERE786459:ERE786475 EHI786459:EHI786475 DXM786459:DXM786475 DNQ786459:DNQ786475 DDU786459:DDU786475 CTY786459:CTY786475 CKC786459:CKC786475 CAG786459:CAG786475 BQK786459:BQK786475 BGO786459:BGO786475 AWS786459:AWS786475 AMW786459:AMW786475 ADA786459:ADA786475 TE786459:TE786475 JI786459:JI786475 M786459:M786475 WVU720923:WVU720939 WLY720923:WLY720939 WCC720923:WCC720939 VSG720923:VSG720939 VIK720923:VIK720939 UYO720923:UYO720939 UOS720923:UOS720939 UEW720923:UEW720939 TVA720923:TVA720939 TLE720923:TLE720939 TBI720923:TBI720939 SRM720923:SRM720939 SHQ720923:SHQ720939 RXU720923:RXU720939 RNY720923:RNY720939 REC720923:REC720939 QUG720923:QUG720939 QKK720923:QKK720939 QAO720923:QAO720939 PQS720923:PQS720939 PGW720923:PGW720939 OXA720923:OXA720939 ONE720923:ONE720939 ODI720923:ODI720939 NTM720923:NTM720939 NJQ720923:NJQ720939 MZU720923:MZU720939 MPY720923:MPY720939 MGC720923:MGC720939 LWG720923:LWG720939 LMK720923:LMK720939 LCO720923:LCO720939 KSS720923:KSS720939 KIW720923:KIW720939 JZA720923:JZA720939 JPE720923:JPE720939 JFI720923:JFI720939 IVM720923:IVM720939 ILQ720923:ILQ720939 IBU720923:IBU720939 HRY720923:HRY720939 HIC720923:HIC720939 GYG720923:GYG720939 GOK720923:GOK720939 GEO720923:GEO720939 FUS720923:FUS720939 FKW720923:FKW720939 FBA720923:FBA720939 ERE720923:ERE720939 EHI720923:EHI720939 DXM720923:DXM720939 DNQ720923:DNQ720939 DDU720923:DDU720939 CTY720923:CTY720939 CKC720923:CKC720939 CAG720923:CAG720939 BQK720923:BQK720939 BGO720923:BGO720939 AWS720923:AWS720939 AMW720923:AMW720939 ADA720923:ADA720939 TE720923:TE720939 JI720923:JI720939 M720923:M720939 WVU655387:WVU655403 WLY655387:WLY655403 WCC655387:WCC655403 VSG655387:VSG655403 VIK655387:VIK655403 UYO655387:UYO655403 UOS655387:UOS655403 UEW655387:UEW655403 TVA655387:TVA655403 TLE655387:TLE655403 TBI655387:TBI655403 SRM655387:SRM655403 SHQ655387:SHQ655403 RXU655387:RXU655403 RNY655387:RNY655403 REC655387:REC655403 QUG655387:QUG655403 QKK655387:QKK655403 QAO655387:QAO655403 PQS655387:PQS655403 PGW655387:PGW655403 OXA655387:OXA655403 ONE655387:ONE655403 ODI655387:ODI655403 NTM655387:NTM655403 NJQ655387:NJQ655403 MZU655387:MZU655403 MPY655387:MPY655403 MGC655387:MGC655403 LWG655387:LWG655403 LMK655387:LMK655403 LCO655387:LCO655403 KSS655387:KSS655403 KIW655387:KIW655403 JZA655387:JZA655403 JPE655387:JPE655403 JFI655387:JFI655403 IVM655387:IVM655403 ILQ655387:ILQ655403 IBU655387:IBU655403 HRY655387:HRY655403 HIC655387:HIC655403 GYG655387:GYG655403 GOK655387:GOK655403 GEO655387:GEO655403 FUS655387:FUS655403 FKW655387:FKW655403 FBA655387:FBA655403 ERE655387:ERE655403 EHI655387:EHI655403 DXM655387:DXM655403 DNQ655387:DNQ655403 DDU655387:DDU655403 CTY655387:CTY655403 CKC655387:CKC655403 CAG655387:CAG655403 BQK655387:BQK655403 BGO655387:BGO655403 AWS655387:AWS655403 AMW655387:AMW655403 ADA655387:ADA655403 TE655387:TE655403 JI655387:JI655403 M655387:M655403 WVU589851:WVU589867 WLY589851:WLY589867 WCC589851:WCC589867 VSG589851:VSG589867 VIK589851:VIK589867 UYO589851:UYO589867 UOS589851:UOS589867 UEW589851:UEW589867 TVA589851:TVA589867 TLE589851:TLE589867 TBI589851:TBI589867 SRM589851:SRM589867 SHQ589851:SHQ589867 RXU589851:RXU589867 RNY589851:RNY589867 REC589851:REC589867 QUG589851:QUG589867 QKK589851:QKK589867 QAO589851:QAO589867 PQS589851:PQS589867 PGW589851:PGW589867 OXA589851:OXA589867 ONE589851:ONE589867 ODI589851:ODI589867 NTM589851:NTM589867 NJQ589851:NJQ589867 MZU589851:MZU589867 MPY589851:MPY589867 MGC589851:MGC589867 LWG589851:LWG589867 LMK589851:LMK589867 LCO589851:LCO589867 KSS589851:KSS589867 KIW589851:KIW589867 JZA589851:JZA589867 JPE589851:JPE589867 JFI589851:JFI589867 IVM589851:IVM589867 ILQ589851:ILQ589867 IBU589851:IBU589867 HRY589851:HRY589867 HIC589851:HIC589867 GYG589851:GYG589867 GOK589851:GOK589867 GEO589851:GEO589867 FUS589851:FUS589867 FKW589851:FKW589867 FBA589851:FBA589867 ERE589851:ERE589867 EHI589851:EHI589867 DXM589851:DXM589867 DNQ589851:DNQ589867 DDU589851:DDU589867 CTY589851:CTY589867 CKC589851:CKC589867 CAG589851:CAG589867 BQK589851:BQK589867 BGO589851:BGO589867 AWS589851:AWS589867 AMW589851:AMW589867 ADA589851:ADA589867 TE589851:TE589867 JI589851:JI589867 M589851:M589867 WVU524315:WVU524331 WLY524315:WLY524331 WCC524315:WCC524331 VSG524315:VSG524331 VIK524315:VIK524331 UYO524315:UYO524331 UOS524315:UOS524331 UEW524315:UEW524331 TVA524315:TVA524331 TLE524315:TLE524331 TBI524315:TBI524331 SRM524315:SRM524331 SHQ524315:SHQ524331 RXU524315:RXU524331 RNY524315:RNY524331 REC524315:REC524331 QUG524315:QUG524331 QKK524315:QKK524331 QAO524315:QAO524331 PQS524315:PQS524331 PGW524315:PGW524331 OXA524315:OXA524331 ONE524315:ONE524331 ODI524315:ODI524331 NTM524315:NTM524331 NJQ524315:NJQ524331 MZU524315:MZU524331 MPY524315:MPY524331 MGC524315:MGC524331 LWG524315:LWG524331 LMK524315:LMK524331 LCO524315:LCO524331 KSS524315:KSS524331 KIW524315:KIW524331 JZA524315:JZA524331 JPE524315:JPE524331 JFI524315:JFI524331 IVM524315:IVM524331 ILQ524315:ILQ524331 IBU524315:IBU524331 HRY524315:HRY524331 HIC524315:HIC524331 GYG524315:GYG524331 GOK524315:GOK524331 GEO524315:GEO524331 FUS524315:FUS524331 FKW524315:FKW524331 FBA524315:FBA524331 ERE524315:ERE524331 EHI524315:EHI524331 DXM524315:DXM524331 DNQ524315:DNQ524331 DDU524315:DDU524331 CTY524315:CTY524331 CKC524315:CKC524331 CAG524315:CAG524331 BQK524315:BQK524331 BGO524315:BGO524331 AWS524315:AWS524331 AMW524315:AMW524331 ADA524315:ADA524331 TE524315:TE524331 JI524315:JI524331 M524315:M524331 WVU458779:WVU458795 WLY458779:WLY458795 WCC458779:WCC458795 VSG458779:VSG458795 VIK458779:VIK458795 UYO458779:UYO458795 UOS458779:UOS458795 UEW458779:UEW458795 TVA458779:TVA458795 TLE458779:TLE458795 TBI458779:TBI458795 SRM458779:SRM458795 SHQ458779:SHQ458795 RXU458779:RXU458795 RNY458779:RNY458795 REC458779:REC458795 QUG458779:QUG458795 QKK458779:QKK458795 QAO458779:QAO458795 PQS458779:PQS458795 PGW458779:PGW458795 OXA458779:OXA458795 ONE458779:ONE458795 ODI458779:ODI458795 NTM458779:NTM458795 NJQ458779:NJQ458795 MZU458779:MZU458795 MPY458779:MPY458795 MGC458779:MGC458795 LWG458779:LWG458795 LMK458779:LMK458795 LCO458779:LCO458795 KSS458779:KSS458795 KIW458779:KIW458795 JZA458779:JZA458795 JPE458779:JPE458795 JFI458779:JFI458795 IVM458779:IVM458795 ILQ458779:ILQ458795 IBU458779:IBU458795 HRY458779:HRY458795 HIC458779:HIC458795 GYG458779:GYG458795 GOK458779:GOK458795 GEO458779:GEO458795 FUS458779:FUS458795 FKW458779:FKW458795 FBA458779:FBA458795 ERE458779:ERE458795 EHI458779:EHI458795 DXM458779:DXM458795 DNQ458779:DNQ458795 DDU458779:DDU458795 CTY458779:CTY458795 CKC458779:CKC458795 CAG458779:CAG458795 BQK458779:BQK458795 BGO458779:BGO458795 AWS458779:AWS458795 AMW458779:AMW458795 ADA458779:ADA458795 TE458779:TE458795 JI458779:JI458795 M458779:M458795 WVU393243:WVU393259 WLY393243:WLY393259 WCC393243:WCC393259 VSG393243:VSG393259 VIK393243:VIK393259 UYO393243:UYO393259 UOS393243:UOS393259 UEW393243:UEW393259 TVA393243:TVA393259 TLE393243:TLE393259 TBI393243:TBI393259 SRM393243:SRM393259 SHQ393243:SHQ393259 RXU393243:RXU393259 RNY393243:RNY393259 REC393243:REC393259 QUG393243:QUG393259 QKK393243:QKK393259 QAO393243:QAO393259 PQS393243:PQS393259 PGW393243:PGW393259 OXA393243:OXA393259 ONE393243:ONE393259 ODI393243:ODI393259 NTM393243:NTM393259 NJQ393243:NJQ393259 MZU393243:MZU393259 MPY393243:MPY393259 MGC393243:MGC393259 LWG393243:LWG393259 LMK393243:LMK393259 LCO393243:LCO393259 KSS393243:KSS393259 KIW393243:KIW393259 JZA393243:JZA393259 JPE393243:JPE393259 JFI393243:JFI393259 IVM393243:IVM393259 ILQ393243:ILQ393259 IBU393243:IBU393259 HRY393243:HRY393259 HIC393243:HIC393259 GYG393243:GYG393259 GOK393243:GOK393259 GEO393243:GEO393259 FUS393243:FUS393259 FKW393243:FKW393259 FBA393243:FBA393259 ERE393243:ERE393259 EHI393243:EHI393259 DXM393243:DXM393259 DNQ393243:DNQ393259 DDU393243:DDU393259 CTY393243:CTY393259 CKC393243:CKC393259 CAG393243:CAG393259 BQK393243:BQK393259 BGO393243:BGO393259 AWS393243:AWS393259 AMW393243:AMW393259 ADA393243:ADA393259 TE393243:TE393259 JI393243:JI393259 M393243:M393259 WVU327707:WVU327723 WLY327707:WLY327723 WCC327707:WCC327723 VSG327707:VSG327723 VIK327707:VIK327723 UYO327707:UYO327723 UOS327707:UOS327723 UEW327707:UEW327723 TVA327707:TVA327723 TLE327707:TLE327723 TBI327707:TBI327723 SRM327707:SRM327723 SHQ327707:SHQ327723 RXU327707:RXU327723 RNY327707:RNY327723 REC327707:REC327723 QUG327707:QUG327723 QKK327707:QKK327723 QAO327707:QAO327723 PQS327707:PQS327723 PGW327707:PGW327723 OXA327707:OXA327723 ONE327707:ONE327723 ODI327707:ODI327723 NTM327707:NTM327723 NJQ327707:NJQ327723 MZU327707:MZU327723 MPY327707:MPY327723 MGC327707:MGC327723 LWG327707:LWG327723 LMK327707:LMK327723 LCO327707:LCO327723 KSS327707:KSS327723 KIW327707:KIW327723 JZA327707:JZA327723 JPE327707:JPE327723 JFI327707:JFI327723 IVM327707:IVM327723 ILQ327707:ILQ327723 IBU327707:IBU327723 HRY327707:HRY327723 HIC327707:HIC327723 GYG327707:GYG327723 GOK327707:GOK327723 GEO327707:GEO327723 FUS327707:FUS327723 FKW327707:FKW327723 FBA327707:FBA327723 ERE327707:ERE327723 EHI327707:EHI327723 DXM327707:DXM327723 DNQ327707:DNQ327723 DDU327707:DDU327723 CTY327707:CTY327723 CKC327707:CKC327723 CAG327707:CAG327723 BQK327707:BQK327723 BGO327707:BGO327723 AWS327707:AWS327723 AMW327707:AMW327723 ADA327707:ADA327723 TE327707:TE327723 JI327707:JI327723 M327707:M327723 WVU262171:WVU262187 WLY262171:WLY262187 WCC262171:WCC262187 VSG262171:VSG262187 VIK262171:VIK262187 UYO262171:UYO262187 UOS262171:UOS262187 UEW262171:UEW262187 TVA262171:TVA262187 TLE262171:TLE262187 TBI262171:TBI262187 SRM262171:SRM262187 SHQ262171:SHQ262187 RXU262171:RXU262187 RNY262171:RNY262187 REC262171:REC262187 QUG262171:QUG262187 QKK262171:QKK262187 QAO262171:QAO262187 PQS262171:PQS262187 PGW262171:PGW262187 OXA262171:OXA262187 ONE262171:ONE262187 ODI262171:ODI262187 NTM262171:NTM262187 NJQ262171:NJQ262187 MZU262171:MZU262187 MPY262171:MPY262187 MGC262171:MGC262187 LWG262171:LWG262187 LMK262171:LMK262187 LCO262171:LCO262187 KSS262171:KSS262187 KIW262171:KIW262187 JZA262171:JZA262187 JPE262171:JPE262187 JFI262171:JFI262187 IVM262171:IVM262187 ILQ262171:ILQ262187 IBU262171:IBU262187 HRY262171:HRY262187 HIC262171:HIC262187 GYG262171:GYG262187 GOK262171:GOK262187 GEO262171:GEO262187 FUS262171:FUS262187 FKW262171:FKW262187 FBA262171:FBA262187 ERE262171:ERE262187 EHI262171:EHI262187 DXM262171:DXM262187 DNQ262171:DNQ262187 DDU262171:DDU262187 CTY262171:CTY262187 CKC262171:CKC262187 CAG262171:CAG262187 BQK262171:BQK262187 BGO262171:BGO262187 AWS262171:AWS262187 AMW262171:AMW262187 ADA262171:ADA262187 TE262171:TE262187 JI262171:JI262187 M262171:M262187 WVU196635:WVU196651 WLY196635:WLY196651 WCC196635:WCC196651 VSG196635:VSG196651 VIK196635:VIK196651 UYO196635:UYO196651 UOS196635:UOS196651 UEW196635:UEW196651 TVA196635:TVA196651 TLE196635:TLE196651 TBI196635:TBI196651 SRM196635:SRM196651 SHQ196635:SHQ196651 RXU196635:RXU196651 RNY196635:RNY196651 REC196635:REC196651 QUG196635:QUG196651 QKK196635:QKK196651 QAO196635:QAO196651 PQS196635:PQS196651 PGW196635:PGW196651 OXA196635:OXA196651 ONE196635:ONE196651 ODI196635:ODI196651 NTM196635:NTM196651 NJQ196635:NJQ196651 MZU196635:MZU196651 MPY196635:MPY196651 MGC196635:MGC196651 LWG196635:LWG196651 LMK196635:LMK196651 LCO196635:LCO196651 KSS196635:KSS196651 KIW196635:KIW196651 JZA196635:JZA196651 JPE196635:JPE196651 JFI196635:JFI196651 IVM196635:IVM196651 ILQ196635:ILQ196651 IBU196635:IBU196651 HRY196635:HRY196651 HIC196635:HIC196651 GYG196635:GYG196651 GOK196635:GOK196651 GEO196635:GEO196651 FUS196635:FUS196651 FKW196635:FKW196651 FBA196635:FBA196651 ERE196635:ERE196651 EHI196635:EHI196651 DXM196635:DXM196651 DNQ196635:DNQ196651 DDU196635:DDU196651 CTY196635:CTY196651 CKC196635:CKC196651 CAG196635:CAG196651 BQK196635:BQK196651 BGO196635:BGO196651 AWS196635:AWS196651 AMW196635:AMW196651 ADA196635:ADA196651 TE196635:TE196651 JI196635:JI196651 M196635:M196651 WVU131099:WVU131115 WLY131099:WLY131115 WCC131099:WCC131115 VSG131099:VSG131115 VIK131099:VIK131115 UYO131099:UYO131115 UOS131099:UOS131115 UEW131099:UEW131115 TVA131099:TVA131115 TLE131099:TLE131115 TBI131099:TBI131115 SRM131099:SRM131115 SHQ131099:SHQ131115 RXU131099:RXU131115 RNY131099:RNY131115 REC131099:REC131115 QUG131099:QUG131115 QKK131099:QKK131115 QAO131099:QAO131115 PQS131099:PQS131115 PGW131099:PGW131115 OXA131099:OXA131115 ONE131099:ONE131115 ODI131099:ODI131115 NTM131099:NTM131115 NJQ131099:NJQ131115 MZU131099:MZU131115 MPY131099:MPY131115 MGC131099:MGC131115 LWG131099:LWG131115 LMK131099:LMK131115 LCO131099:LCO131115 KSS131099:KSS131115 KIW131099:KIW131115 JZA131099:JZA131115 JPE131099:JPE131115 JFI131099:JFI131115 IVM131099:IVM131115 ILQ131099:ILQ131115 IBU131099:IBU131115 HRY131099:HRY131115 HIC131099:HIC131115 GYG131099:GYG131115 GOK131099:GOK131115 GEO131099:GEO131115 FUS131099:FUS131115 FKW131099:FKW131115 FBA131099:FBA131115 ERE131099:ERE131115 EHI131099:EHI131115 DXM131099:DXM131115 DNQ131099:DNQ131115 DDU131099:DDU131115 CTY131099:CTY131115 CKC131099:CKC131115 CAG131099:CAG131115 BQK131099:BQK131115 BGO131099:BGO131115 AWS131099:AWS131115 AMW131099:AMW131115 ADA131099:ADA131115 TE131099:TE131115 JI131099:JI131115 M131099:M131115 WVU65563:WVU65579 WLY65563:WLY65579 WCC65563:WCC65579 VSG65563:VSG65579 VIK65563:VIK65579 UYO65563:UYO65579 UOS65563:UOS65579 UEW65563:UEW65579 TVA65563:TVA65579 TLE65563:TLE65579 TBI65563:TBI65579 SRM65563:SRM65579 SHQ65563:SHQ65579 RXU65563:RXU65579 RNY65563:RNY65579 REC65563:REC65579 QUG65563:QUG65579 QKK65563:QKK65579 QAO65563:QAO65579 PQS65563:PQS65579 PGW65563:PGW65579 OXA65563:OXA65579 ONE65563:ONE65579 ODI65563:ODI65579 NTM65563:NTM65579 NJQ65563:NJQ65579 MZU65563:MZU65579 MPY65563:MPY65579 MGC65563:MGC65579 LWG65563:LWG65579 LMK65563:LMK65579 LCO65563:LCO65579 KSS65563:KSS65579 KIW65563:KIW65579 JZA65563:JZA65579 JPE65563:JPE65579 JFI65563:JFI65579 IVM65563:IVM65579 ILQ65563:ILQ65579 IBU65563:IBU65579 HRY65563:HRY65579 HIC65563:HIC65579 GYG65563:GYG65579 GOK65563:GOK65579 GEO65563:GEO65579 FUS65563:FUS65579 FKW65563:FKW65579 FBA65563:FBA65579 ERE65563:ERE65579 EHI65563:EHI65579 DXM65563:DXM65579 DNQ65563:DNQ65579 DDU65563:DDU65579 CTY65563:CTY65579 CKC65563:CKC65579 CAG65563:CAG65579 BQK65563:BQK65579 BGO65563:BGO65579 AWS65563:AWS65579 AMW65563:AMW65579 ADA65563:ADA65579 TE65563:TE65579 JI65563:JI65579 M65563:M65579 M28:M43 JI28:JI43 WVU28:WVU43 TE28:TE43 ADA28:ADA43 AMW28:AMW43 AWS28:AWS43 BGO28:BGO43 BQK28:BQK43 CAG28:CAG43 CKC28:CKC43 CTY28:CTY43 DDU28:DDU43 DNQ28:DNQ43 DXM28:DXM43 EHI28:EHI43 ERE28:ERE43 FBA28:FBA43 FKW28:FKW43 FUS28:FUS43 GEO28:GEO43 GOK28:GOK43 GYG28:GYG43 HIC28:HIC43 HRY28:HRY43 IBU28:IBU43 ILQ28:ILQ43 IVM28:IVM43 JFI28:JFI43 JPE28:JPE43 JZA28:JZA43 KIW28:KIW43 KSS28:KSS43 LCO28:LCO43 LMK28:LMK43 LWG28:LWG43 MGC28:MGC43 MPY28:MPY43 MZU28:MZU43 NJQ28:NJQ43 NTM28:NTM43 ODI28:ODI43 ONE28:ONE43 OXA28:OXA43 PGW28:PGW43 PQS28:PQS43 QAO28:QAO43 QKK28:QKK43 QUG28:QUG43 REC28:REC43 RNY28:RNY43 RXU28:RXU43 SHQ28:SHQ43 SRM28:SRM43 TBI28:TBI43 TLE28:TLE43 TVA28:TVA43 UEW28:UEW43 UOS28:UOS43 UYO28:UYO43 VIK28:VIK43 VSG28:VSG43 WCC28:WCC43 WLY28:WLY43" xr:uid="{0617832E-6B7B-4FD4-8BBC-F7C574F686E9}">
      <formula1>$M$1:$M$2</formula1>
    </dataValidation>
    <dataValidation type="list" allowBlank="1" showInputMessage="1" showErrorMessage="1" sqref="WVL983067:WVL983083 WLP983067:WLP983083 WBT983067:WBT983083 VRX983067:VRX983083 VIB983067:VIB983083 UYF983067:UYF983083 UOJ983067:UOJ983083 UEN983067:UEN983083 TUR983067:TUR983083 TKV983067:TKV983083 TAZ983067:TAZ983083 SRD983067:SRD983083 SHH983067:SHH983083 RXL983067:RXL983083 RNP983067:RNP983083 RDT983067:RDT983083 QTX983067:QTX983083 QKB983067:QKB983083 QAF983067:QAF983083 PQJ983067:PQJ983083 PGN983067:PGN983083 OWR983067:OWR983083 OMV983067:OMV983083 OCZ983067:OCZ983083 NTD983067:NTD983083 NJH983067:NJH983083 MZL983067:MZL983083 MPP983067:MPP983083 MFT983067:MFT983083 LVX983067:LVX983083 LMB983067:LMB983083 LCF983067:LCF983083 KSJ983067:KSJ983083 KIN983067:KIN983083 JYR983067:JYR983083 JOV983067:JOV983083 JEZ983067:JEZ983083 IVD983067:IVD983083 ILH983067:ILH983083 IBL983067:IBL983083 HRP983067:HRP983083 HHT983067:HHT983083 GXX983067:GXX983083 GOB983067:GOB983083 GEF983067:GEF983083 FUJ983067:FUJ983083 FKN983067:FKN983083 FAR983067:FAR983083 EQV983067:EQV983083 EGZ983067:EGZ983083 DXD983067:DXD983083 DNH983067:DNH983083 DDL983067:DDL983083 CTP983067:CTP983083 CJT983067:CJT983083 BZX983067:BZX983083 BQB983067:BQB983083 BGF983067:BGF983083 AWJ983067:AWJ983083 AMN983067:AMN983083 ACR983067:ACR983083 SV983067:SV983083 IZ983067:IZ983083 B983067:B983083 WVL917531:WVL917547 WLP917531:WLP917547 WBT917531:WBT917547 VRX917531:VRX917547 VIB917531:VIB917547 UYF917531:UYF917547 UOJ917531:UOJ917547 UEN917531:UEN917547 TUR917531:TUR917547 TKV917531:TKV917547 TAZ917531:TAZ917547 SRD917531:SRD917547 SHH917531:SHH917547 RXL917531:RXL917547 RNP917531:RNP917547 RDT917531:RDT917547 QTX917531:QTX917547 QKB917531:QKB917547 QAF917531:QAF917547 PQJ917531:PQJ917547 PGN917531:PGN917547 OWR917531:OWR917547 OMV917531:OMV917547 OCZ917531:OCZ917547 NTD917531:NTD917547 NJH917531:NJH917547 MZL917531:MZL917547 MPP917531:MPP917547 MFT917531:MFT917547 LVX917531:LVX917547 LMB917531:LMB917547 LCF917531:LCF917547 KSJ917531:KSJ917547 KIN917531:KIN917547 JYR917531:JYR917547 JOV917531:JOV917547 JEZ917531:JEZ917547 IVD917531:IVD917547 ILH917531:ILH917547 IBL917531:IBL917547 HRP917531:HRP917547 HHT917531:HHT917547 GXX917531:GXX917547 GOB917531:GOB917547 GEF917531:GEF917547 FUJ917531:FUJ917547 FKN917531:FKN917547 FAR917531:FAR917547 EQV917531:EQV917547 EGZ917531:EGZ917547 DXD917531:DXD917547 DNH917531:DNH917547 DDL917531:DDL917547 CTP917531:CTP917547 CJT917531:CJT917547 BZX917531:BZX917547 BQB917531:BQB917547 BGF917531:BGF917547 AWJ917531:AWJ917547 AMN917531:AMN917547 ACR917531:ACR917547 SV917531:SV917547 IZ917531:IZ917547 B917531:B917547 WVL851995:WVL852011 WLP851995:WLP852011 WBT851995:WBT852011 VRX851995:VRX852011 VIB851995:VIB852011 UYF851995:UYF852011 UOJ851995:UOJ852011 UEN851995:UEN852011 TUR851995:TUR852011 TKV851995:TKV852011 TAZ851995:TAZ852011 SRD851995:SRD852011 SHH851995:SHH852011 RXL851995:RXL852011 RNP851995:RNP852011 RDT851995:RDT852011 QTX851995:QTX852011 QKB851995:QKB852011 QAF851995:QAF852011 PQJ851995:PQJ852011 PGN851995:PGN852011 OWR851995:OWR852011 OMV851995:OMV852011 OCZ851995:OCZ852011 NTD851995:NTD852011 NJH851995:NJH852011 MZL851995:MZL852011 MPP851995:MPP852011 MFT851995:MFT852011 LVX851995:LVX852011 LMB851995:LMB852011 LCF851995:LCF852011 KSJ851995:KSJ852011 KIN851995:KIN852011 JYR851995:JYR852011 JOV851995:JOV852011 JEZ851995:JEZ852011 IVD851995:IVD852011 ILH851995:ILH852011 IBL851995:IBL852011 HRP851995:HRP852011 HHT851995:HHT852011 GXX851995:GXX852011 GOB851995:GOB852011 GEF851995:GEF852011 FUJ851995:FUJ852011 FKN851995:FKN852011 FAR851995:FAR852011 EQV851995:EQV852011 EGZ851995:EGZ852011 DXD851995:DXD852011 DNH851995:DNH852011 DDL851995:DDL852011 CTP851995:CTP852011 CJT851995:CJT852011 BZX851995:BZX852011 BQB851995:BQB852011 BGF851995:BGF852011 AWJ851995:AWJ852011 AMN851995:AMN852011 ACR851995:ACR852011 SV851995:SV852011 IZ851995:IZ852011 B851995:B852011 WVL786459:WVL786475 WLP786459:WLP786475 WBT786459:WBT786475 VRX786459:VRX786475 VIB786459:VIB786475 UYF786459:UYF786475 UOJ786459:UOJ786475 UEN786459:UEN786475 TUR786459:TUR786475 TKV786459:TKV786475 TAZ786459:TAZ786475 SRD786459:SRD786475 SHH786459:SHH786475 RXL786459:RXL786475 RNP786459:RNP786475 RDT786459:RDT786475 QTX786459:QTX786475 QKB786459:QKB786475 QAF786459:QAF786475 PQJ786459:PQJ786475 PGN786459:PGN786475 OWR786459:OWR786475 OMV786459:OMV786475 OCZ786459:OCZ786475 NTD786459:NTD786475 NJH786459:NJH786475 MZL786459:MZL786475 MPP786459:MPP786475 MFT786459:MFT786475 LVX786459:LVX786475 LMB786459:LMB786475 LCF786459:LCF786475 KSJ786459:KSJ786475 KIN786459:KIN786475 JYR786459:JYR786475 JOV786459:JOV786475 JEZ786459:JEZ786475 IVD786459:IVD786475 ILH786459:ILH786475 IBL786459:IBL786475 HRP786459:HRP786475 HHT786459:HHT786475 GXX786459:GXX786475 GOB786459:GOB786475 GEF786459:GEF786475 FUJ786459:FUJ786475 FKN786459:FKN786475 FAR786459:FAR786475 EQV786459:EQV786475 EGZ786459:EGZ786475 DXD786459:DXD786475 DNH786459:DNH786475 DDL786459:DDL786475 CTP786459:CTP786475 CJT786459:CJT786475 BZX786459:BZX786475 BQB786459:BQB786475 BGF786459:BGF786475 AWJ786459:AWJ786475 AMN786459:AMN786475 ACR786459:ACR786475 SV786459:SV786475 IZ786459:IZ786475 B786459:B786475 WVL720923:WVL720939 WLP720923:WLP720939 WBT720923:WBT720939 VRX720923:VRX720939 VIB720923:VIB720939 UYF720923:UYF720939 UOJ720923:UOJ720939 UEN720923:UEN720939 TUR720923:TUR720939 TKV720923:TKV720939 TAZ720923:TAZ720939 SRD720923:SRD720939 SHH720923:SHH720939 RXL720923:RXL720939 RNP720923:RNP720939 RDT720923:RDT720939 QTX720923:QTX720939 QKB720923:QKB720939 QAF720923:QAF720939 PQJ720923:PQJ720939 PGN720923:PGN720939 OWR720923:OWR720939 OMV720923:OMV720939 OCZ720923:OCZ720939 NTD720923:NTD720939 NJH720923:NJH720939 MZL720923:MZL720939 MPP720923:MPP720939 MFT720923:MFT720939 LVX720923:LVX720939 LMB720923:LMB720939 LCF720923:LCF720939 KSJ720923:KSJ720939 KIN720923:KIN720939 JYR720923:JYR720939 JOV720923:JOV720939 JEZ720923:JEZ720939 IVD720923:IVD720939 ILH720923:ILH720939 IBL720923:IBL720939 HRP720923:HRP720939 HHT720923:HHT720939 GXX720923:GXX720939 GOB720923:GOB720939 GEF720923:GEF720939 FUJ720923:FUJ720939 FKN720923:FKN720939 FAR720923:FAR720939 EQV720923:EQV720939 EGZ720923:EGZ720939 DXD720923:DXD720939 DNH720923:DNH720939 DDL720923:DDL720939 CTP720923:CTP720939 CJT720923:CJT720939 BZX720923:BZX720939 BQB720923:BQB720939 BGF720923:BGF720939 AWJ720923:AWJ720939 AMN720923:AMN720939 ACR720923:ACR720939 SV720923:SV720939 IZ720923:IZ720939 B720923:B720939 WVL655387:WVL655403 WLP655387:WLP655403 WBT655387:WBT655403 VRX655387:VRX655403 VIB655387:VIB655403 UYF655387:UYF655403 UOJ655387:UOJ655403 UEN655387:UEN655403 TUR655387:TUR655403 TKV655387:TKV655403 TAZ655387:TAZ655403 SRD655387:SRD655403 SHH655387:SHH655403 RXL655387:RXL655403 RNP655387:RNP655403 RDT655387:RDT655403 QTX655387:QTX655403 QKB655387:QKB655403 QAF655387:QAF655403 PQJ655387:PQJ655403 PGN655387:PGN655403 OWR655387:OWR655403 OMV655387:OMV655403 OCZ655387:OCZ655403 NTD655387:NTD655403 NJH655387:NJH655403 MZL655387:MZL655403 MPP655387:MPP655403 MFT655387:MFT655403 LVX655387:LVX655403 LMB655387:LMB655403 LCF655387:LCF655403 KSJ655387:KSJ655403 KIN655387:KIN655403 JYR655387:JYR655403 JOV655387:JOV655403 JEZ655387:JEZ655403 IVD655387:IVD655403 ILH655387:ILH655403 IBL655387:IBL655403 HRP655387:HRP655403 HHT655387:HHT655403 GXX655387:GXX655403 GOB655387:GOB655403 GEF655387:GEF655403 FUJ655387:FUJ655403 FKN655387:FKN655403 FAR655387:FAR655403 EQV655387:EQV655403 EGZ655387:EGZ655403 DXD655387:DXD655403 DNH655387:DNH655403 DDL655387:DDL655403 CTP655387:CTP655403 CJT655387:CJT655403 BZX655387:BZX655403 BQB655387:BQB655403 BGF655387:BGF655403 AWJ655387:AWJ655403 AMN655387:AMN655403 ACR655387:ACR655403 SV655387:SV655403 IZ655387:IZ655403 B655387:B655403 WVL589851:WVL589867 WLP589851:WLP589867 WBT589851:WBT589867 VRX589851:VRX589867 VIB589851:VIB589867 UYF589851:UYF589867 UOJ589851:UOJ589867 UEN589851:UEN589867 TUR589851:TUR589867 TKV589851:TKV589867 TAZ589851:TAZ589867 SRD589851:SRD589867 SHH589851:SHH589867 RXL589851:RXL589867 RNP589851:RNP589867 RDT589851:RDT589867 QTX589851:QTX589867 QKB589851:QKB589867 QAF589851:QAF589867 PQJ589851:PQJ589867 PGN589851:PGN589867 OWR589851:OWR589867 OMV589851:OMV589867 OCZ589851:OCZ589867 NTD589851:NTD589867 NJH589851:NJH589867 MZL589851:MZL589867 MPP589851:MPP589867 MFT589851:MFT589867 LVX589851:LVX589867 LMB589851:LMB589867 LCF589851:LCF589867 KSJ589851:KSJ589867 KIN589851:KIN589867 JYR589851:JYR589867 JOV589851:JOV589867 JEZ589851:JEZ589867 IVD589851:IVD589867 ILH589851:ILH589867 IBL589851:IBL589867 HRP589851:HRP589867 HHT589851:HHT589867 GXX589851:GXX589867 GOB589851:GOB589867 GEF589851:GEF589867 FUJ589851:FUJ589867 FKN589851:FKN589867 FAR589851:FAR589867 EQV589851:EQV589867 EGZ589851:EGZ589867 DXD589851:DXD589867 DNH589851:DNH589867 DDL589851:DDL589867 CTP589851:CTP589867 CJT589851:CJT589867 BZX589851:BZX589867 BQB589851:BQB589867 BGF589851:BGF589867 AWJ589851:AWJ589867 AMN589851:AMN589867 ACR589851:ACR589867 SV589851:SV589867 IZ589851:IZ589867 B589851:B589867 WVL524315:WVL524331 WLP524315:WLP524331 WBT524315:WBT524331 VRX524315:VRX524331 VIB524315:VIB524331 UYF524315:UYF524331 UOJ524315:UOJ524331 UEN524315:UEN524331 TUR524315:TUR524331 TKV524315:TKV524331 TAZ524315:TAZ524331 SRD524315:SRD524331 SHH524315:SHH524331 RXL524315:RXL524331 RNP524315:RNP524331 RDT524315:RDT524331 QTX524315:QTX524331 QKB524315:QKB524331 QAF524315:QAF524331 PQJ524315:PQJ524331 PGN524315:PGN524331 OWR524315:OWR524331 OMV524315:OMV524331 OCZ524315:OCZ524331 NTD524315:NTD524331 NJH524315:NJH524331 MZL524315:MZL524331 MPP524315:MPP524331 MFT524315:MFT524331 LVX524315:LVX524331 LMB524315:LMB524331 LCF524315:LCF524331 KSJ524315:KSJ524331 KIN524315:KIN524331 JYR524315:JYR524331 JOV524315:JOV524331 JEZ524315:JEZ524331 IVD524315:IVD524331 ILH524315:ILH524331 IBL524315:IBL524331 HRP524315:HRP524331 HHT524315:HHT524331 GXX524315:GXX524331 GOB524315:GOB524331 GEF524315:GEF524331 FUJ524315:FUJ524331 FKN524315:FKN524331 FAR524315:FAR524331 EQV524315:EQV524331 EGZ524315:EGZ524331 DXD524315:DXD524331 DNH524315:DNH524331 DDL524315:DDL524331 CTP524315:CTP524331 CJT524315:CJT524331 BZX524315:BZX524331 BQB524315:BQB524331 BGF524315:BGF524331 AWJ524315:AWJ524331 AMN524315:AMN524331 ACR524315:ACR524331 SV524315:SV524331 IZ524315:IZ524331 B524315:B524331 WVL458779:WVL458795 WLP458779:WLP458795 WBT458779:WBT458795 VRX458779:VRX458795 VIB458779:VIB458795 UYF458779:UYF458795 UOJ458779:UOJ458795 UEN458779:UEN458795 TUR458779:TUR458795 TKV458779:TKV458795 TAZ458779:TAZ458795 SRD458779:SRD458795 SHH458779:SHH458795 RXL458779:RXL458795 RNP458779:RNP458795 RDT458779:RDT458795 QTX458779:QTX458795 QKB458779:QKB458795 QAF458779:QAF458795 PQJ458779:PQJ458795 PGN458779:PGN458795 OWR458779:OWR458795 OMV458779:OMV458795 OCZ458779:OCZ458795 NTD458779:NTD458795 NJH458779:NJH458795 MZL458779:MZL458795 MPP458779:MPP458795 MFT458779:MFT458795 LVX458779:LVX458795 LMB458779:LMB458795 LCF458779:LCF458795 KSJ458779:KSJ458795 KIN458779:KIN458795 JYR458779:JYR458795 JOV458779:JOV458795 JEZ458779:JEZ458795 IVD458779:IVD458795 ILH458779:ILH458795 IBL458779:IBL458795 HRP458779:HRP458795 HHT458779:HHT458795 GXX458779:GXX458795 GOB458779:GOB458795 GEF458779:GEF458795 FUJ458779:FUJ458795 FKN458779:FKN458795 FAR458779:FAR458795 EQV458779:EQV458795 EGZ458779:EGZ458795 DXD458779:DXD458795 DNH458779:DNH458795 DDL458779:DDL458795 CTP458779:CTP458795 CJT458779:CJT458795 BZX458779:BZX458795 BQB458779:BQB458795 BGF458779:BGF458795 AWJ458779:AWJ458795 AMN458779:AMN458795 ACR458779:ACR458795 SV458779:SV458795 IZ458779:IZ458795 B458779:B458795 WVL393243:WVL393259 WLP393243:WLP393259 WBT393243:WBT393259 VRX393243:VRX393259 VIB393243:VIB393259 UYF393243:UYF393259 UOJ393243:UOJ393259 UEN393243:UEN393259 TUR393243:TUR393259 TKV393243:TKV393259 TAZ393243:TAZ393259 SRD393243:SRD393259 SHH393243:SHH393259 RXL393243:RXL393259 RNP393243:RNP393259 RDT393243:RDT393259 QTX393243:QTX393259 QKB393243:QKB393259 QAF393243:QAF393259 PQJ393243:PQJ393259 PGN393243:PGN393259 OWR393243:OWR393259 OMV393243:OMV393259 OCZ393243:OCZ393259 NTD393243:NTD393259 NJH393243:NJH393259 MZL393243:MZL393259 MPP393243:MPP393259 MFT393243:MFT393259 LVX393243:LVX393259 LMB393243:LMB393259 LCF393243:LCF393259 KSJ393243:KSJ393259 KIN393243:KIN393259 JYR393243:JYR393259 JOV393243:JOV393259 JEZ393243:JEZ393259 IVD393243:IVD393259 ILH393243:ILH393259 IBL393243:IBL393259 HRP393243:HRP393259 HHT393243:HHT393259 GXX393243:GXX393259 GOB393243:GOB393259 GEF393243:GEF393259 FUJ393243:FUJ393259 FKN393243:FKN393259 FAR393243:FAR393259 EQV393243:EQV393259 EGZ393243:EGZ393259 DXD393243:DXD393259 DNH393243:DNH393259 DDL393243:DDL393259 CTP393243:CTP393259 CJT393243:CJT393259 BZX393243:BZX393259 BQB393243:BQB393259 BGF393243:BGF393259 AWJ393243:AWJ393259 AMN393243:AMN393259 ACR393243:ACR393259 SV393243:SV393259 IZ393243:IZ393259 B393243:B393259 WVL327707:WVL327723 WLP327707:WLP327723 WBT327707:WBT327723 VRX327707:VRX327723 VIB327707:VIB327723 UYF327707:UYF327723 UOJ327707:UOJ327723 UEN327707:UEN327723 TUR327707:TUR327723 TKV327707:TKV327723 TAZ327707:TAZ327723 SRD327707:SRD327723 SHH327707:SHH327723 RXL327707:RXL327723 RNP327707:RNP327723 RDT327707:RDT327723 QTX327707:QTX327723 QKB327707:QKB327723 QAF327707:QAF327723 PQJ327707:PQJ327723 PGN327707:PGN327723 OWR327707:OWR327723 OMV327707:OMV327723 OCZ327707:OCZ327723 NTD327707:NTD327723 NJH327707:NJH327723 MZL327707:MZL327723 MPP327707:MPP327723 MFT327707:MFT327723 LVX327707:LVX327723 LMB327707:LMB327723 LCF327707:LCF327723 KSJ327707:KSJ327723 KIN327707:KIN327723 JYR327707:JYR327723 JOV327707:JOV327723 JEZ327707:JEZ327723 IVD327707:IVD327723 ILH327707:ILH327723 IBL327707:IBL327723 HRP327707:HRP327723 HHT327707:HHT327723 GXX327707:GXX327723 GOB327707:GOB327723 GEF327707:GEF327723 FUJ327707:FUJ327723 FKN327707:FKN327723 FAR327707:FAR327723 EQV327707:EQV327723 EGZ327707:EGZ327723 DXD327707:DXD327723 DNH327707:DNH327723 DDL327707:DDL327723 CTP327707:CTP327723 CJT327707:CJT327723 BZX327707:BZX327723 BQB327707:BQB327723 BGF327707:BGF327723 AWJ327707:AWJ327723 AMN327707:AMN327723 ACR327707:ACR327723 SV327707:SV327723 IZ327707:IZ327723 B327707:B327723 WVL262171:WVL262187 WLP262171:WLP262187 WBT262171:WBT262187 VRX262171:VRX262187 VIB262171:VIB262187 UYF262171:UYF262187 UOJ262171:UOJ262187 UEN262171:UEN262187 TUR262171:TUR262187 TKV262171:TKV262187 TAZ262171:TAZ262187 SRD262171:SRD262187 SHH262171:SHH262187 RXL262171:RXL262187 RNP262171:RNP262187 RDT262171:RDT262187 QTX262171:QTX262187 QKB262171:QKB262187 QAF262171:QAF262187 PQJ262171:PQJ262187 PGN262171:PGN262187 OWR262171:OWR262187 OMV262171:OMV262187 OCZ262171:OCZ262187 NTD262171:NTD262187 NJH262171:NJH262187 MZL262171:MZL262187 MPP262171:MPP262187 MFT262171:MFT262187 LVX262171:LVX262187 LMB262171:LMB262187 LCF262171:LCF262187 KSJ262171:KSJ262187 KIN262171:KIN262187 JYR262171:JYR262187 JOV262171:JOV262187 JEZ262171:JEZ262187 IVD262171:IVD262187 ILH262171:ILH262187 IBL262171:IBL262187 HRP262171:HRP262187 HHT262171:HHT262187 GXX262171:GXX262187 GOB262171:GOB262187 GEF262171:GEF262187 FUJ262171:FUJ262187 FKN262171:FKN262187 FAR262171:FAR262187 EQV262171:EQV262187 EGZ262171:EGZ262187 DXD262171:DXD262187 DNH262171:DNH262187 DDL262171:DDL262187 CTP262171:CTP262187 CJT262171:CJT262187 BZX262171:BZX262187 BQB262171:BQB262187 BGF262171:BGF262187 AWJ262171:AWJ262187 AMN262171:AMN262187 ACR262171:ACR262187 SV262171:SV262187 IZ262171:IZ262187 B262171:B262187 WVL196635:WVL196651 WLP196635:WLP196651 WBT196635:WBT196651 VRX196635:VRX196651 VIB196635:VIB196651 UYF196635:UYF196651 UOJ196635:UOJ196651 UEN196635:UEN196651 TUR196635:TUR196651 TKV196635:TKV196651 TAZ196635:TAZ196651 SRD196635:SRD196651 SHH196635:SHH196651 RXL196635:RXL196651 RNP196635:RNP196651 RDT196635:RDT196651 QTX196635:QTX196651 QKB196635:QKB196651 QAF196635:QAF196651 PQJ196635:PQJ196651 PGN196635:PGN196651 OWR196635:OWR196651 OMV196635:OMV196651 OCZ196635:OCZ196651 NTD196635:NTD196651 NJH196635:NJH196651 MZL196635:MZL196651 MPP196635:MPP196651 MFT196635:MFT196651 LVX196635:LVX196651 LMB196635:LMB196651 LCF196635:LCF196651 KSJ196635:KSJ196651 KIN196635:KIN196651 JYR196635:JYR196651 JOV196635:JOV196651 JEZ196635:JEZ196651 IVD196635:IVD196651 ILH196635:ILH196651 IBL196635:IBL196651 HRP196635:HRP196651 HHT196635:HHT196651 GXX196635:GXX196651 GOB196635:GOB196651 GEF196635:GEF196651 FUJ196635:FUJ196651 FKN196635:FKN196651 FAR196635:FAR196651 EQV196635:EQV196651 EGZ196635:EGZ196651 DXD196635:DXD196651 DNH196635:DNH196651 DDL196635:DDL196651 CTP196635:CTP196651 CJT196635:CJT196651 BZX196635:BZX196651 BQB196635:BQB196651 BGF196635:BGF196651 AWJ196635:AWJ196651 AMN196635:AMN196651 ACR196635:ACR196651 SV196635:SV196651 IZ196635:IZ196651 B196635:B196651 WVL131099:WVL131115 WLP131099:WLP131115 WBT131099:WBT131115 VRX131099:VRX131115 VIB131099:VIB131115 UYF131099:UYF131115 UOJ131099:UOJ131115 UEN131099:UEN131115 TUR131099:TUR131115 TKV131099:TKV131115 TAZ131099:TAZ131115 SRD131099:SRD131115 SHH131099:SHH131115 RXL131099:RXL131115 RNP131099:RNP131115 RDT131099:RDT131115 QTX131099:QTX131115 QKB131099:QKB131115 QAF131099:QAF131115 PQJ131099:PQJ131115 PGN131099:PGN131115 OWR131099:OWR131115 OMV131099:OMV131115 OCZ131099:OCZ131115 NTD131099:NTD131115 NJH131099:NJH131115 MZL131099:MZL131115 MPP131099:MPP131115 MFT131099:MFT131115 LVX131099:LVX131115 LMB131099:LMB131115 LCF131099:LCF131115 KSJ131099:KSJ131115 KIN131099:KIN131115 JYR131099:JYR131115 JOV131099:JOV131115 JEZ131099:JEZ131115 IVD131099:IVD131115 ILH131099:ILH131115 IBL131099:IBL131115 HRP131099:HRP131115 HHT131099:HHT131115 GXX131099:GXX131115 GOB131099:GOB131115 GEF131099:GEF131115 FUJ131099:FUJ131115 FKN131099:FKN131115 FAR131099:FAR131115 EQV131099:EQV131115 EGZ131099:EGZ131115 DXD131099:DXD131115 DNH131099:DNH131115 DDL131099:DDL131115 CTP131099:CTP131115 CJT131099:CJT131115 BZX131099:BZX131115 BQB131099:BQB131115 BGF131099:BGF131115 AWJ131099:AWJ131115 AMN131099:AMN131115 ACR131099:ACR131115 SV131099:SV131115 IZ131099:IZ131115 B131099:B131115 WVL65563:WVL65579 WLP65563:WLP65579 WBT65563:WBT65579 VRX65563:VRX65579 VIB65563:VIB65579 UYF65563:UYF65579 UOJ65563:UOJ65579 UEN65563:UEN65579 TUR65563:TUR65579 TKV65563:TKV65579 TAZ65563:TAZ65579 SRD65563:SRD65579 SHH65563:SHH65579 RXL65563:RXL65579 RNP65563:RNP65579 RDT65563:RDT65579 QTX65563:QTX65579 QKB65563:QKB65579 QAF65563:QAF65579 PQJ65563:PQJ65579 PGN65563:PGN65579 OWR65563:OWR65579 OMV65563:OMV65579 OCZ65563:OCZ65579 NTD65563:NTD65579 NJH65563:NJH65579 MZL65563:MZL65579 MPP65563:MPP65579 MFT65563:MFT65579 LVX65563:LVX65579 LMB65563:LMB65579 LCF65563:LCF65579 KSJ65563:KSJ65579 KIN65563:KIN65579 JYR65563:JYR65579 JOV65563:JOV65579 JEZ65563:JEZ65579 IVD65563:IVD65579 ILH65563:ILH65579 IBL65563:IBL65579 HRP65563:HRP65579 HHT65563:HHT65579 GXX65563:GXX65579 GOB65563:GOB65579 GEF65563:GEF65579 FUJ65563:FUJ65579 FKN65563:FKN65579 FAR65563:FAR65579 EQV65563:EQV65579 EGZ65563:EGZ65579 DXD65563:DXD65579 DNH65563:DNH65579 DDL65563:DDL65579 CTP65563:CTP65579 CJT65563:CJT65579 BZX65563:BZX65579 BQB65563:BQB65579 BGF65563:BGF65579 AWJ65563:AWJ65579 AMN65563:AMN65579 ACR65563:ACR65579 SV65563:SV65579 IZ65563:IZ65579 B65563:B65579 B28:B43 WVL28:WVL43 SV28:SV43 ACR28:ACR43 AMN28:AMN43 AWJ28:AWJ43 BGF28:BGF43 BQB28:BQB43 BZX28:BZX43 CJT28:CJT43 CTP28:CTP43 DDL28:DDL43 DNH28:DNH43 DXD28:DXD43 EGZ28:EGZ43 EQV28:EQV43 FAR28:FAR43 FKN28:FKN43 FUJ28:FUJ43 GEF28:GEF43 GOB28:GOB43 GXX28:GXX43 HHT28:HHT43 HRP28:HRP43 IBL28:IBL43 ILH28:ILH43 IVD28:IVD43 JEZ28:JEZ43 JOV28:JOV43 JYR28:JYR43 KIN28:KIN43 KSJ28:KSJ43 LCF28:LCF43 LMB28:LMB43 LVX28:LVX43 MFT28:MFT43 MPP28:MPP43 MZL28:MZL43 NJH28:NJH43 NTD28:NTD43 OCZ28:OCZ43 OMV28:OMV43 OWR28:OWR43 PGN28:PGN43 PQJ28:PQJ43 QAF28:QAF43 QKB28:QKB43 QTX28:QTX43 RDT28:RDT43 RNP28:RNP43 RXL28:RXL43 SHH28:SHH43 SRD28:SRD43 TAZ28:TAZ43 TKV28:TKV43 TUR28:TUR43 UEN28:UEN43 UOJ28:UOJ43 UYF28:UYF43 VIB28:VIB43 VRX28:VRX43 WBT28:WBT43 WLP28:WLP43 IZ28:IZ43" xr:uid="{48DE0930-47A7-4B73-8695-E5D2F4E73645}">
      <formula1>$B$1:$B$3</formula1>
    </dataValidation>
    <dataValidation type="list" allowBlank="1" showInputMessage="1" showErrorMessage="1" sqref="WVK983067:WVK983083 WLO983067:WLO983083 WBS983067:WBS983083 VRW983067:VRW983083 VIA983067:VIA983083 UYE983067:UYE983083 UOI983067:UOI983083 UEM983067:UEM983083 TUQ983067:TUQ983083 TKU983067:TKU983083 TAY983067:TAY983083 SRC983067:SRC983083 SHG983067:SHG983083 RXK983067:RXK983083 RNO983067:RNO983083 RDS983067:RDS983083 QTW983067:QTW983083 QKA983067:QKA983083 QAE983067:QAE983083 PQI983067:PQI983083 PGM983067:PGM983083 OWQ983067:OWQ983083 OMU983067:OMU983083 OCY983067:OCY983083 NTC983067:NTC983083 NJG983067:NJG983083 MZK983067:MZK983083 MPO983067:MPO983083 MFS983067:MFS983083 LVW983067:LVW983083 LMA983067:LMA983083 LCE983067:LCE983083 KSI983067:KSI983083 KIM983067:KIM983083 JYQ983067:JYQ983083 JOU983067:JOU983083 JEY983067:JEY983083 IVC983067:IVC983083 ILG983067:ILG983083 IBK983067:IBK983083 HRO983067:HRO983083 HHS983067:HHS983083 GXW983067:GXW983083 GOA983067:GOA983083 GEE983067:GEE983083 FUI983067:FUI983083 FKM983067:FKM983083 FAQ983067:FAQ983083 EQU983067:EQU983083 EGY983067:EGY983083 DXC983067:DXC983083 DNG983067:DNG983083 DDK983067:DDK983083 CTO983067:CTO983083 CJS983067:CJS983083 BZW983067:BZW983083 BQA983067:BQA983083 BGE983067:BGE983083 AWI983067:AWI983083 AMM983067:AMM983083 ACQ983067:ACQ983083 SU983067:SU983083 IY983067:IY983083 A983067:A983083 WVK917531:WVK917547 WLO917531:WLO917547 WBS917531:WBS917547 VRW917531:VRW917547 VIA917531:VIA917547 UYE917531:UYE917547 UOI917531:UOI917547 UEM917531:UEM917547 TUQ917531:TUQ917547 TKU917531:TKU917547 TAY917531:TAY917547 SRC917531:SRC917547 SHG917531:SHG917547 RXK917531:RXK917547 RNO917531:RNO917547 RDS917531:RDS917547 QTW917531:QTW917547 QKA917531:QKA917547 QAE917531:QAE917547 PQI917531:PQI917547 PGM917531:PGM917547 OWQ917531:OWQ917547 OMU917531:OMU917547 OCY917531:OCY917547 NTC917531:NTC917547 NJG917531:NJG917547 MZK917531:MZK917547 MPO917531:MPO917547 MFS917531:MFS917547 LVW917531:LVW917547 LMA917531:LMA917547 LCE917531:LCE917547 KSI917531:KSI917547 KIM917531:KIM917547 JYQ917531:JYQ917547 JOU917531:JOU917547 JEY917531:JEY917547 IVC917531:IVC917547 ILG917531:ILG917547 IBK917531:IBK917547 HRO917531:HRO917547 HHS917531:HHS917547 GXW917531:GXW917547 GOA917531:GOA917547 GEE917531:GEE917547 FUI917531:FUI917547 FKM917531:FKM917547 FAQ917531:FAQ917547 EQU917531:EQU917547 EGY917531:EGY917547 DXC917531:DXC917547 DNG917531:DNG917547 DDK917531:DDK917547 CTO917531:CTO917547 CJS917531:CJS917547 BZW917531:BZW917547 BQA917531:BQA917547 BGE917531:BGE917547 AWI917531:AWI917547 AMM917531:AMM917547 ACQ917531:ACQ917547 SU917531:SU917547 IY917531:IY917547 A917531:A917547 WVK851995:WVK852011 WLO851995:WLO852011 WBS851995:WBS852011 VRW851995:VRW852011 VIA851995:VIA852011 UYE851995:UYE852011 UOI851995:UOI852011 UEM851995:UEM852011 TUQ851995:TUQ852011 TKU851995:TKU852011 TAY851995:TAY852011 SRC851995:SRC852011 SHG851995:SHG852011 RXK851995:RXK852011 RNO851995:RNO852011 RDS851995:RDS852011 QTW851995:QTW852011 QKA851995:QKA852011 QAE851995:QAE852011 PQI851995:PQI852011 PGM851995:PGM852011 OWQ851995:OWQ852011 OMU851995:OMU852011 OCY851995:OCY852011 NTC851995:NTC852011 NJG851995:NJG852011 MZK851995:MZK852011 MPO851995:MPO852011 MFS851995:MFS852011 LVW851995:LVW852011 LMA851995:LMA852011 LCE851995:LCE852011 KSI851995:KSI852011 KIM851995:KIM852011 JYQ851995:JYQ852011 JOU851995:JOU852011 JEY851995:JEY852011 IVC851995:IVC852011 ILG851995:ILG852011 IBK851995:IBK852011 HRO851995:HRO852011 HHS851995:HHS852011 GXW851995:GXW852011 GOA851995:GOA852011 GEE851995:GEE852011 FUI851995:FUI852011 FKM851995:FKM852011 FAQ851995:FAQ852011 EQU851995:EQU852011 EGY851995:EGY852011 DXC851995:DXC852011 DNG851995:DNG852011 DDK851995:DDK852011 CTO851995:CTO852011 CJS851995:CJS852011 BZW851995:BZW852011 BQA851995:BQA852011 BGE851995:BGE852011 AWI851995:AWI852011 AMM851995:AMM852011 ACQ851995:ACQ852011 SU851995:SU852011 IY851995:IY852011 A851995:A852011 WVK786459:WVK786475 WLO786459:WLO786475 WBS786459:WBS786475 VRW786459:VRW786475 VIA786459:VIA786475 UYE786459:UYE786475 UOI786459:UOI786475 UEM786459:UEM786475 TUQ786459:TUQ786475 TKU786459:TKU786475 TAY786459:TAY786475 SRC786459:SRC786475 SHG786459:SHG786475 RXK786459:RXK786475 RNO786459:RNO786475 RDS786459:RDS786475 QTW786459:QTW786475 QKA786459:QKA786475 QAE786459:QAE786475 PQI786459:PQI786475 PGM786459:PGM786475 OWQ786459:OWQ786475 OMU786459:OMU786475 OCY786459:OCY786475 NTC786459:NTC786475 NJG786459:NJG786475 MZK786459:MZK786475 MPO786459:MPO786475 MFS786459:MFS786475 LVW786459:LVW786475 LMA786459:LMA786475 LCE786459:LCE786475 KSI786459:KSI786475 KIM786459:KIM786475 JYQ786459:JYQ786475 JOU786459:JOU786475 JEY786459:JEY786475 IVC786459:IVC786475 ILG786459:ILG786475 IBK786459:IBK786475 HRO786459:HRO786475 HHS786459:HHS786475 GXW786459:GXW786475 GOA786459:GOA786475 GEE786459:GEE786475 FUI786459:FUI786475 FKM786459:FKM786475 FAQ786459:FAQ786475 EQU786459:EQU786475 EGY786459:EGY786475 DXC786459:DXC786475 DNG786459:DNG786475 DDK786459:DDK786475 CTO786459:CTO786475 CJS786459:CJS786475 BZW786459:BZW786475 BQA786459:BQA786475 BGE786459:BGE786475 AWI786459:AWI786475 AMM786459:AMM786475 ACQ786459:ACQ786475 SU786459:SU786475 IY786459:IY786475 A786459:A786475 WVK720923:WVK720939 WLO720923:WLO720939 WBS720923:WBS720939 VRW720923:VRW720939 VIA720923:VIA720939 UYE720923:UYE720939 UOI720923:UOI720939 UEM720923:UEM720939 TUQ720923:TUQ720939 TKU720923:TKU720939 TAY720923:TAY720939 SRC720923:SRC720939 SHG720923:SHG720939 RXK720923:RXK720939 RNO720923:RNO720939 RDS720923:RDS720939 QTW720923:QTW720939 QKA720923:QKA720939 QAE720923:QAE720939 PQI720923:PQI720939 PGM720923:PGM720939 OWQ720923:OWQ720939 OMU720923:OMU720939 OCY720923:OCY720939 NTC720923:NTC720939 NJG720923:NJG720939 MZK720923:MZK720939 MPO720923:MPO720939 MFS720923:MFS720939 LVW720923:LVW720939 LMA720923:LMA720939 LCE720923:LCE720939 KSI720923:KSI720939 KIM720923:KIM720939 JYQ720923:JYQ720939 JOU720923:JOU720939 JEY720923:JEY720939 IVC720923:IVC720939 ILG720923:ILG720939 IBK720923:IBK720939 HRO720923:HRO720939 HHS720923:HHS720939 GXW720923:GXW720939 GOA720923:GOA720939 GEE720923:GEE720939 FUI720923:FUI720939 FKM720923:FKM720939 FAQ720923:FAQ720939 EQU720923:EQU720939 EGY720923:EGY720939 DXC720923:DXC720939 DNG720923:DNG720939 DDK720923:DDK720939 CTO720923:CTO720939 CJS720923:CJS720939 BZW720923:BZW720939 BQA720923:BQA720939 BGE720923:BGE720939 AWI720923:AWI720939 AMM720923:AMM720939 ACQ720923:ACQ720939 SU720923:SU720939 IY720923:IY720939 A720923:A720939 WVK655387:WVK655403 WLO655387:WLO655403 WBS655387:WBS655403 VRW655387:VRW655403 VIA655387:VIA655403 UYE655387:UYE655403 UOI655387:UOI655403 UEM655387:UEM655403 TUQ655387:TUQ655403 TKU655387:TKU655403 TAY655387:TAY655403 SRC655387:SRC655403 SHG655387:SHG655403 RXK655387:RXK655403 RNO655387:RNO655403 RDS655387:RDS655403 QTW655387:QTW655403 QKA655387:QKA655403 QAE655387:QAE655403 PQI655387:PQI655403 PGM655387:PGM655403 OWQ655387:OWQ655403 OMU655387:OMU655403 OCY655387:OCY655403 NTC655387:NTC655403 NJG655387:NJG655403 MZK655387:MZK655403 MPO655387:MPO655403 MFS655387:MFS655403 LVW655387:LVW655403 LMA655387:LMA655403 LCE655387:LCE655403 KSI655387:KSI655403 KIM655387:KIM655403 JYQ655387:JYQ655403 JOU655387:JOU655403 JEY655387:JEY655403 IVC655387:IVC655403 ILG655387:ILG655403 IBK655387:IBK655403 HRO655387:HRO655403 HHS655387:HHS655403 GXW655387:GXW655403 GOA655387:GOA655403 GEE655387:GEE655403 FUI655387:FUI655403 FKM655387:FKM655403 FAQ655387:FAQ655403 EQU655387:EQU655403 EGY655387:EGY655403 DXC655387:DXC655403 DNG655387:DNG655403 DDK655387:DDK655403 CTO655387:CTO655403 CJS655387:CJS655403 BZW655387:BZW655403 BQA655387:BQA655403 BGE655387:BGE655403 AWI655387:AWI655403 AMM655387:AMM655403 ACQ655387:ACQ655403 SU655387:SU655403 IY655387:IY655403 A655387:A655403 WVK589851:WVK589867 WLO589851:WLO589867 WBS589851:WBS589867 VRW589851:VRW589867 VIA589851:VIA589867 UYE589851:UYE589867 UOI589851:UOI589867 UEM589851:UEM589867 TUQ589851:TUQ589867 TKU589851:TKU589867 TAY589851:TAY589867 SRC589851:SRC589867 SHG589851:SHG589867 RXK589851:RXK589867 RNO589851:RNO589867 RDS589851:RDS589867 QTW589851:QTW589867 QKA589851:QKA589867 QAE589851:QAE589867 PQI589851:PQI589867 PGM589851:PGM589867 OWQ589851:OWQ589867 OMU589851:OMU589867 OCY589851:OCY589867 NTC589851:NTC589867 NJG589851:NJG589867 MZK589851:MZK589867 MPO589851:MPO589867 MFS589851:MFS589867 LVW589851:LVW589867 LMA589851:LMA589867 LCE589851:LCE589867 KSI589851:KSI589867 KIM589851:KIM589867 JYQ589851:JYQ589867 JOU589851:JOU589867 JEY589851:JEY589867 IVC589851:IVC589867 ILG589851:ILG589867 IBK589851:IBK589867 HRO589851:HRO589867 HHS589851:HHS589867 GXW589851:GXW589867 GOA589851:GOA589867 GEE589851:GEE589867 FUI589851:FUI589867 FKM589851:FKM589867 FAQ589851:FAQ589867 EQU589851:EQU589867 EGY589851:EGY589867 DXC589851:DXC589867 DNG589851:DNG589867 DDK589851:DDK589867 CTO589851:CTO589867 CJS589851:CJS589867 BZW589851:BZW589867 BQA589851:BQA589867 BGE589851:BGE589867 AWI589851:AWI589867 AMM589851:AMM589867 ACQ589851:ACQ589867 SU589851:SU589867 IY589851:IY589867 A589851:A589867 WVK524315:WVK524331 WLO524315:WLO524331 WBS524315:WBS524331 VRW524315:VRW524331 VIA524315:VIA524331 UYE524315:UYE524331 UOI524315:UOI524331 UEM524315:UEM524331 TUQ524315:TUQ524331 TKU524315:TKU524331 TAY524315:TAY524331 SRC524315:SRC524331 SHG524315:SHG524331 RXK524315:RXK524331 RNO524315:RNO524331 RDS524315:RDS524331 QTW524315:QTW524331 QKA524315:QKA524331 QAE524315:QAE524331 PQI524315:PQI524331 PGM524315:PGM524331 OWQ524315:OWQ524331 OMU524315:OMU524331 OCY524315:OCY524331 NTC524315:NTC524331 NJG524315:NJG524331 MZK524315:MZK524331 MPO524315:MPO524331 MFS524315:MFS524331 LVW524315:LVW524331 LMA524315:LMA524331 LCE524315:LCE524331 KSI524315:KSI524331 KIM524315:KIM524331 JYQ524315:JYQ524331 JOU524315:JOU524331 JEY524315:JEY524331 IVC524315:IVC524331 ILG524315:ILG524331 IBK524315:IBK524331 HRO524315:HRO524331 HHS524315:HHS524331 GXW524315:GXW524331 GOA524315:GOA524331 GEE524315:GEE524331 FUI524315:FUI524331 FKM524315:FKM524331 FAQ524315:FAQ524331 EQU524315:EQU524331 EGY524315:EGY524331 DXC524315:DXC524331 DNG524315:DNG524331 DDK524315:DDK524331 CTO524315:CTO524331 CJS524315:CJS524331 BZW524315:BZW524331 BQA524315:BQA524331 BGE524315:BGE524331 AWI524315:AWI524331 AMM524315:AMM524331 ACQ524315:ACQ524331 SU524315:SU524331 IY524315:IY524331 A524315:A524331 WVK458779:WVK458795 WLO458779:WLO458795 WBS458779:WBS458795 VRW458779:VRW458795 VIA458779:VIA458795 UYE458779:UYE458795 UOI458779:UOI458795 UEM458779:UEM458795 TUQ458779:TUQ458795 TKU458779:TKU458795 TAY458779:TAY458795 SRC458779:SRC458795 SHG458779:SHG458795 RXK458779:RXK458795 RNO458779:RNO458795 RDS458779:RDS458795 QTW458779:QTW458795 QKA458779:QKA458795 QAE458779:QAE458795 PQI458779:PQI458795 PGM458779:PGM458795 OWQ458779:OWQ458795 OMU458779:OMU458795 OCY458779:OCY458795 NTC458779:NTC458795 NJG458779:NJG458795 MZK458779:MZK458795 MPO458779:MPO458795 MFS458779:MFS458795 LVW458779:LVW458795 LMA458779:LMA458795 LCE458779:LCE458795 KSI458779:KSI458795 KIM458779:KIM458795 JYQ458779:JYQ458795 JOU458779:JOU458795 JEY458779:JEY458795 IVC458779:IVC458795 ILG458779:ILG458795 IBK458779:IBK458795 HRO458779:HRO458795 HHS458779:HHS458795 GXW458779:GXW458795 GOA458779:GOA458795 GEE458779:GEE458795 FUI458779:FUI458795 FKM458779:FKM458795 FAQ458779:FAQ458795 EQU458779:EQU458795 EGY458779:EGY458795 DXC458779:DXC458795 DNG458779:DNG458795 DDK458779:DDK458795 CTO458779:CTO458795 CJS458779:CJS458795 BZW458779:BZW458795 BQA458779:BQA458795 BGE458779:BGE458795 AWI458779:AWI458795 AMM458779:AMM458795 ACQ458779:ACQ458795 SU458779:SU458795 IY458779:IY458795 A458779:A458795 WVK393243:WVK393259 WLO393243:WLO393259 WBS393243:WBS393259 VRW393243:VRW393259 VIA393243:VIA393259 UYE393243:UYE393259 UOI393243:UOI393259 UEM393243:UEM393259 TUQ393243:TUQ393259 TKU393243:TKU393259 TAY393243:TAY393259 SRC393243:SRC393259 SHG393243:SHG393259 RXK393243:RXK393259 RNO393243:RNO393259 RDS393243:RDS393259 QTW393243:QTW393259 QKA393243:QKA393259 QAE393243:QAE393259 PQI393243:PQI393259 PGM393243:PGM393259 OWQ393243:OWQ393259 OMU393243:OMU393259 OCY393243:OCY393259 NTC393243:NTC393259 NJG393243:NJG393259 MZK393243:MZK393259 MPO393243:MPO393259 MFS393243:MFS393259 LVW393243:LVW393259 LMA393243:LMA393259 LCE393243:LCE393259 KSI393243:KSI393259 KIM393243:KIM393259 JYQ393243:JYQ393259 JOU393243:JOU393259 JEY393243:JEY393259 IVC393243:IVC393259 ILG393243:ILG393259 IBK393243:IBK393259 HRO393243:HRO393259 HHS393243:HHS393259 GXW393243:GXW393259 GOA393243:GOA393259 GEE393243:GEE393259 FUI393243:FUI393259 FKM393243:FKM393259 FAQ393243:FAQ393259 EQU393243:EQU393259 EGY393243:EGY393259 DXC393243:DXC393259 DNG393243:DNG393259 DDK393243:DDK393259 CTO393243:CTO393259 CJS393243:CJS393259 BZW393243:BZW393259 BQA393243:BQA393259 BGE393243:BGE393259 AWI393243:AWI393259 AMM393243:AMM393259 ACQ393243:ACQ393259 SU393243:SU393259 IY393243:IY393259 A393243:A393259 WVK327707:WVK327723 WLO327707:WLO327723 WBS327707:WBS327723 VRW327707:VRW327723 VIA327707:VIA327723 UYE327707:UYE327723 UOI327707:UOI327723 UEM327707:UEM327723 TUQ327707:TUQ327723 TKU327707:TKU327723 TAY327707:TAY327723 SRC327707:SRC327723 SHG327707:SHG327723 RXK327707:RXK327723 RNO327707:RNO327723 RDS327707:RDS327723 QTW327707:QTW327723 QKA327707:QKA327723 QAE327707:QAE327723 PQI327707:PQI327723 PGM327707:PGM327723 OWQ327707:OWQ327723 OMU327707:OMU327723 OCY327707:OCY327723 NTC327707:NTC327723 NJG327707:NJG327723 MZK327707:MZK327723 MPO327707:MPO327723 MFS327707:MFS327723 LVW327707:LVW327723 LMA327707:LMA327723 LCE327707:LCE327723 KSI327707:KSI327723 KIM327707:KIM327723 JYQ327707:JYQ327723 JOU327707:JOU327723 JEY327707:JEY327723 IVC327707:IVC327723 ILG327707:ILG327723 IBK327707:IBK327723 HRO327707:HRO327723 HHS327707:HHS327723 GXW327707:GXW327723 GOA327707:GOA327723 GEE327707:GEE327723 FUI327707:FUI327723 FKM327707:FKM327723 FAQ327707:FAQ327723 EQU327707:EQU327723 EGY327707:EGY327723 DXC327707:DXC327723 DNG327707:DNG327723 DDK327707:DDK327723 CTO327707:CTO327723 CJS327707:CJS327723 BZW327707:BZW327723 BQA327707:BQA327723 BGE327707:BGE327723 AWI327707:AWI327723 AMM327707:AMM327723 ACQ327707:ACQ327723 SU327707:SU327723 IY327707:IY327723 A327707:A327723 WVK262171:WVK262187 WLO262171:WLO262187 WBS262171:WBS262187 VRW262171:VRW262187 VIA262171:VIA262187 UYE262171:UYE262187 UOI262171:UOI262187 UEM262171:UEM262187 TUQ262171:TUQ262187 TKU262171:TKU262187 TAY262171:TAY262187 SRC262171:SRC262187 SHG262171:SHG262187 RXK262171:RXK262187 RNO262171:RNO262187 RDS262171:RDS262187 QTW262171:QTW262187 QKA262171:QKA262187 QAE262171:QAE262187 PQI262171:PQI262187 PGM262171:PGM262187 OWQ262171:OWQ262187 OMU262171:OMU262187 OCY262171:OCY262187 NTC262171:NTC262187 NJG262171:NJG262187 MZK262171:MZK262187 MPO262171:MPO262187 MFS262171:MFS262187 LVW262171:LVW262187 LMA262171:LMA262187 LCE262171:LCE262187 KSI262171:KSI262187 KIM262171:KIM262187 JYQ262171:JYQ262187 JOU262171:JOU262187 JEY262171:JEY262187 IVC262171:IVC262187 ILG262171:ILG262187 IBK262171:IBK262187 HRO262171:HRO262187 HHS262171:HHS262187 GXW262171:GXW262187 GOA262171:GOA262187 GEE262171:GEE262187 FUI262171:FUI262187 FKM262171:FKM262187 FAQ262171:FAQ262187 EQU262171:EQU262187 EGY262171:EGY262187 DXC262171:DXC262187 DNG262171:DNG262187 DDK262171:DDK262187 CTO262171:CTO262187 CJS262171:CJS262187 BZW262171:BZW262187 BQA262171:BQA262187 BGE262171:BGE262187 AWI262171:AWI262187 AMM262171:AMM262187 ACQ262171:ACQ262187 SU262171:SU262187 IY262171:IY262187 A262171:A262187 WVK196635:WVK196651 WLO196635:WLO196651 WBS196635:WBS196651 VRW196635:VRW196651 VIA196635:VIA196651 UYE196635:UYE196651 UOI196635:UOI196651 UEM196635:UEM196651 TUQ196635:TUQ196651 TKU196635:TKU196651 TAY196635:TAY196651 SRC196635:SRC196651 SHG196635:SHG196651 RXK196635:RXK196651 RNO196635:RNO196651 RDS196635:RDS196651 QTW196635:QTW196651 QKA196635:QKA196651 QAE196635:QAE196651 PQI196635:PQI196651 PGM196635:PGM196651 OWQ196635:OWQ196651 OMU196635:OMU196651 OCY196635:OCY196651 NTC196635:NTC196651 NJG196635:NJG196651 MZK196635:MZK196651 MPO196635:MPO196651 MFS196635:MFS196651 LVW196635:LVW196651 LMA196635:LMA196651 LCE196635:LCE196651 KSI196635:KSI196651 KIM196635:KIM196651 JYQ196635:JYQ196651 JOU196635:JOU196651 JEY196635:JEY196651 IVC196635:IVC196651 ILG196635:ILG196651 IBK196635:IBK196651 HRO196635:HRO196651 HHS196635:HHS196651 GXW196635:GXW196651 GOA196635:GOA196651 GEE196635:GEE196651 FUI196635:FUI196651 FKM196635:FKM196651 FAQ196635:FAQ196651 EQU196635:EQU196651 EGY196635:EGY196651 DXC196635:DXC196651 DNG196635:DNG196651 DDK196635:DDK196651 CTO196635:CTO196651 CJS196635:CJS196651 BZW196635:BZW196651 BQA196635:BQA196651 BGE196635:BGE196651 AWI196635:AWI196651 AMM196635:AMM196651 ACQ196635:ACQ196651 SU196635:SU196651 IY196635:IY196651 A196635:A196651 WVK131099:WVK131115 WLO131099:WLO131115 WBS131099:WBS131115 VRW131099:VRW131115 VIA131099:VIA131115 UYE131099:UYE131115 UOI131099:UOI131115 UEM131099:UEM131115 TUQ131099:TUQ131115 TKU131099:TKU131115 TAY131099:TAY131115 SRC131099:SRC131115 SHG131099:SHG131115 RXK131099:RXK131115 RNO131099:RNO131115 RDS131099:RDS131115 QTW131099:QTW131115 QKA131099:QKA131115 QAE131099:QAE131115 PQI131099:PQI131115 PGM131099:PGM131115 OWQ131099:OWQ131115 OMU131099:OMU131115 OCY131099:OCY131115 NTC131099:NTC131115 NJG131099:NJG131115 MZK131099:MZK131115 MPO131099:MPO131115 MFS131099:MFS131115 LVW131099:LVW131115 LMA131099:LMA131115 LCE131099:LCE131115 KSI131099:KSI131115 KIM131099:KIM131115 JYQ131099:JYQ131115 JOU131099:JOU131115 JEY131099:JEY131115 IVC131099:IVC131115 ILG131099:ILG131115 IBK131099:IBK131115 HRO131099:HRO131115 HHS131099:HHS131115 GXW131099:GXW131115 GOA131099:GOA131115 GEE131099:GEE131115 FUI131099:FUI131115 FKM131099:FKM131115 FAQ131099:FAQ131115 EQU131099:EQU131115 EGY131099:EGY131115 DXC131099:DXC131115 DNG131099:DNG131115 DDK131099:DDK131115 CTO131099:CTO131115 CJS131099:CJS131115 BZW131099:BZW131115 BQA131099:BQA131115 BGE131099:BGE131115 AWI131099:AWI131115 AMM131099:AMM131115 ACQ131099:ACQ131115 SU131099:SU131115 IY131099:IY131115 A131099:A131115 WVK65563:WVK65579 WLO65563:WLO65579 WBS65563:WBS65579 VRW65563:VRW65579 VIA65563:VIA65579 UYE65563:UYE65579 UOI65563:UOI65579 UEM65563:UEM65579 TUQ65563:TUQ65579 TKU65563:TKU65579 TAY65563:TAY65579 SRC65563:SRC65579 SHG65563:SHG65579 RXK65563:RXK65579 RNO65563:RNO65579 RDS65563:RDS65579 QTW65563:QTW65579 QKA65563:QKA65579 QAE65563:QAE65579 PQI65563:PQI65579 PGM65563:PGM65579 OWQ65563:OWQ65579 OMU65563:OMU65579 OCY65563:OCY65579 NTC65563:NTC65579 NJG65563:NJG65579 MZK65563:MZK65579 MPO65563:MPO65579 MFS65563:MFS65579 LVW65563:LVW65579 LMA65563:LMA65579 LCE65563:LCE65579 KSI65563:KSI65579 KIM65563:KIM65579 JYQ65563:JYQ65579 JOU65563:JOU65579 JEY65563:JEY65579 IVC65563:IVC65579 ILG65563:ILG65579 IBK65563:IBK65579 HRO65563:HRO65579 HHS65563:HHS65579 GXW65563:GXW65579 GOA65563:GOA65579 GEE65563:GEE65579 FUI65563:FUI65579 FKM65563:FKM65579 FAQ65563:FAQ65579 EQU65563:EQU65579 EGY65563:EGY65579 DXC65563:DXC65579 DNG65563:DNG65579 DDK65563:DDK65579 CTO65563:CTO65579 CJS65563:CJS65579 BZW65563:BZW65579 BQA65563:BQA65579 BGE65563:BGE65579 AWI65563:AWI65579 AMM65563:AMM65579 ACQ65563:ACQ65579 SU65563:SU65579 IY65563:IY65579 A65563:A65579 A28:A43 WVK28:WVK43 SU28:SU43 ACQ28:ACQ43 AMM28:AMM43 AWI28:AWI43 BGE28:BGE43 BQA28:BQA43 BZW28:BZW43 CJS28:CJS43 CTO28:CTO43 DDK28:DDK43 DNG28:DNG43 DXC28:DXC43 EGY28:EGY43 EQU28:EQU43 FAQ28:FAQ43 FKM28:FKM43 FUI28:FUI43 GEE28:GEE43 GOA28:GOA43 GXW28:GXW43 HHS28:HHS43 HRO28:HRO43 IBK28:IBK43 ILG28:ILG43 IVC28:IVC43 JEY28:JEY43 JOU28:JOU43 JYQ28:JYQ43 KIM28:KIM43 KSI28:KSI43 LCE28:LCE43 LMA28:LMA43 LVW28:LVW43 MFS28:MFS43 MPO28:MPO43 MZK28:MZK43 NJG28:NJG43 NTC28:NTC43 OCY28:OCY43 OMU28:OMU43 OWQ28:OWQ43 PGM28:PGM43 PQI28:PQI43 QAE28:QAE43 QKA28:QKA43 QTW28:QTW43 RDS28:RDS43 RNO28:RNO43 RXK28:RXK43 SHG28:SHG43 SRC28:SRC43 TAY28:TAY43 TKU28:TKU43 TUQ28:TUQ43 UEM28:UEM43 UOI28:UOI43 UYE28:UYE43 VIA28:VIA43 VRW28:VRW43 WBS28:WBS43 WLO28:WLO43 IY28:IY43" xr:uid="{6E7B0C2F-C32D-4E71-AC9B-093F103D2BB1}">
      <formula1>$A$1:$A$5</formula1>
    </dataValidation>
  </dataValidations>
  <pageMargins left="0.70866141732283472" right="0.70866141732283472" top="0.74803149606299213" bottom="0.74803149606299213" header="0.31496062992125984" footer="0.31496062992125984"/>
  <pageSetup paperSize="9" scale="1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2F98D5-E132-4071-8547-3853E5B9AC72}">
  <sheetPr>
    <pageSetUpPr fitToPage="1"/>
  </sheetPr>
  <dimension ref="A1:L75"/>
  <sheetViews>
    <sheetView view="pageBreakPreview" topLeftCell="A4" zoomScaleSheetLayoutView="100" workbookViewId="0">
      <selection activeCell="P13" sqref="P13"/>
    </sheetView>
  </sheetViews>
  <sheetFormatPr defaultColWidth="9" defaultRowHeight="13.5"/>
  <cols>
    <col min="1" max="2" width="4.625" style="86" customWidth="1"/>
    <col min="3" max="3" width="8.625" style="86" customWidth="1"/>
    <col min="4" max="4" width="11.625" style="86" customWidth="1"/>
    <col min="5" max="12" width="8.125" style="86" customWidth="1"/>
    <col min="13" max="16384" width="9" style="129"/>
  </cols>
  <sheetData>
    <row r="1" spans="1:12" s="86" customFormat="1">
      <c r="A1" s="82"/>
      <c r="B1" s="83"/>
      <c r="C1" s="83"/>
      <c r="D1" s="84"/>
      <c r="E1" s="348" t="s">
        <v>152</v>
      </c>
      <c r="F1" s="348"/>
      <c r="G1" s="348"/>
      <c r="H1" s="348"/>
      <c r="I1" s="348"/>
      <c r="J1" s="85" t="s">
        <v>153</v>
      </c>
      <c r="K1" s="85" t="s">
        <v>154</v>
      </c>
      <c r="L1" s="85" t="s">
        <v>155</v>
      </c>
    </row>
    <row r="2" spans="1:12" s="86" customFormat="1" ht="19.5" customHeight="1">
      <c r="A2" s="349" t="s">
        <v>156</v>
      </c>
      <c r="B2" s="349"/>
      <c r="C2" s="349"/>
      <c r="D2" s="349"/>
      <c r="E2" s="87"/>
      <c r="F2" s="87"/>
      <c r="G2" s="87"/>
      <c r="H2" s="87"/>
      <c r="I2" s="88"/>
      <c r="J2" s="89"/>
      <c r="K2" s="89"/>
      <c r="L2" s="89"/>
    </row>
    <row r="3" spans="1:12" s="86" customFormat="1" ht="19.5" customHeight="1">
      <c r="A3" s="349" t="s">
        <v>157</v>
      </c>
      <c r="B3" s="349"/>
      <c r="C3" s="349"/>
      <c r="D3" s="349"/>
      <c r="E3" s="350" t="str">
        <f>Ｐ票!S7</f>
        <v>InventoryStockDiffList</v>
      </c>
      <c r="F3" s="351"/>
      <c r="G3" s="351"/>
      <c r="H3" s="351"/>
      <c r="I3" s="352"/>
      <c r="J3" s="89"/>
      <c r="K3" s="89"/>
      <c r="L3" s="91" t="s">
        <v>444</v>
      </c>
    </row>
    <row r="4" spans="1:12" s="86" customFormat="1" ht="19.5" customHeight="1">
      <c r="A4" s="92"/>
      <c r="B4" s="93"/>
      <c r="C4" s="93"/>
      <c r="D4" s="94"/>
      <c r="E4" s="353" t="str">
        <f>Ｐ票!M7</f>
        <v>棚卸在庫差異表</v>
      </c>
      <c r="F4" s="354"/>
      <c r="G4" s="354"/>
      <c r="H4" s="354"/>
      <c r="I4" s="355"/>
      <c r="J4" s="97"/>
      <c r="K4" s="97"/>
      <c r="L4" s="97"/>
    </row>
    <row r="5" spans="1:12" s="86" customFormat="1" ht="12" customHeight="1">
      <c r="A5" s="87"/>
      <c r="B5" s="87"/>
      <c r="C5" s="87"/>
      <c r="D5" s="87"/>
      <c r="E5" s="87"/>
      <c r="F5" s="87"/>
      <c r="G5" s="87"/>
      <c r="H5" s="87"/>
      <c r="I5" s="87"/>
      <c r="J5" s="87"/>
      <c r="K5" s="87"/>
      <c r="L5" s="87"/>
    </row>
    <row r="6" spans="1:12" s="86" customFormat="1" ht="19.5" customHeight="1">
      <c r="A6" s="98"/>
      <c r="B6" s="83"/>
      <c r="C6" s="83"/>
      <c r="D6" s="84"/>
      <c r="E6" s="348" t="s">
        <v>158</v>
      </c>
      <c r="F6" s="348"/>
      <c r="G6" s="348"/>
      <c r="H6" s="348"/>
      <c r="I6" s="348"/>
      <c r="J6" s="348"/>
      <c r="K6" s="348"/>
      <c r="L6" s="348"/>
    </row>
    <row r="7" spans="1:12" s="86" customFormat="1" ht="19.5" customHeight="1">
      <c r="A7" s="99" t="s">
        <v>159</v>
      </c>
      <c r="B7" s="355" t="s">
        <v>160</v>
      </c>
      <c r="C7" s="355"/>
      <c r="D7" s="355"/>
      <c r="E7" s="355" t="s">
        <v>161</v>
      </c>
      <c r="F7" s="355"/>
      <c r="G7" s="355"/>
      <c r="H7" s="355"/>
      <c r="I7" s="355" t="s">
        <v>162</v>
      </c>
      <c r="J7" s="355"/>
      <c r="K7" s="355"/>
      <c r="L7" s="355"/>
    </row>
    <row r="8" spans="1:12" s="86" customFormat="1" ht="19.5" customHeight="1">
      <c r="A8" s="100">
        <v>1</v>
      </c>
      <c r="B8" s="87" t="s">
        <v>163</v>
      </c>
      <c r="C8" s="88"/>
      <c r="D8" s="88" t="s">
        <v>164</v>
      </c>
      <c r="G8" s="104">
        <v>541</v>
      </c>
      <c r="H8" s="101" t="s">
        <v>165</v>
      </c>
      <c r="K8" s="104">
        <v>541</v>
      </c>
      <c r="L8" s="101" t="s">
        <v>165</v>
      </c>
    </row>
    <row r="9" spans="1:12" s="86" customFormat="1" ht="19.5" customHeight="1">
      <c r="A9" s="100"/>
      <c r="B9" s="87"/>
      <c r="C9" s="88"/>
      <c r="D9" s="94"/>
      <c r="E9" s="102"/>
      <c r="F9" s="102"/>
      <c r="G9" s="102"/>
      <c r="H9" s="103"/>
      <c r="I9" s="102"/>
      <c r="J9" s="102"/>
      <c r="K9" s="102"/>
      <c r="L9" s="102"/>
    </row>
    <row r="10" spans="1:12" s="86" customFormat="1" ht="19.5" customHeight="1">
      <c r="A10" s="100"/>
      <c r="B10" s="87" t="s">
        <v>166</v>
      </c>
      <c r="C10" s="88"/>
      <c r="D10" s="88" t="s">
        <v>167</v>
      </c>
      <c r="G10" s="104"/>
      <c r="H10" s="101" t="s">
        <v>165</v>
      </c>
      <c r="K10" s="104"/>
      <c r="L10" s="105" t="s">
        <v>165</v>
      </c>
    </row>
    <row r="11" spans="1:12" s="86" customFormat="1" ht="19.5" customHeight="1">
      <c r="A11" s="106"/>
      <c r="B11" s="355" t="s">
        <v>168</v>
      </c>
      <c r="C11" s="355"/>
      <c r="D11" s="107" t="s">
        <v>169</v>
      </c>
      <c r="E11" s="102"/>
      <c r="F11" s="102"/>
      <c r="G11" s="102"/>
      <c r="H11" s="103"/>
      <c r="I11" s="102"/>
      <c r="J11" s="102"/>
      <c r="K11" s="102"/>
      <c r="L11" s="103"/>
    </row>
    <row r="12" spans="1:12" s="86" customFormat="1" ht="19.5" customHeight="1">
      <c r="A12" s="100">
        <v>2</v>
      </c>
      <c r="B12" s="87" t="s">
        <v>170</v>
      </c>
      <c r="C12" s="87"/>
      <c r="D12" s="88"/>
      <c r="E12" s="87"/>
      <c r="F12" s="87"/>
      <c r="G12" s="108">
        <f xml:space="preserve"> ROUND((F22 * (G8 + G10) / 1000), 1)</f>
        <v>54.1</v>
      </c>
      <c r="H12" s="109" t="s">
        <v>171</v>
      </c>
      <c r="I12" s="87"/>
      <c r="J12" s="87"/>
      <c r="K12" s="110">
        <f ca="1">I69</f>
        <v>88</v>
      </c>
      <c r="L12" s="109" t="s">
        <v>171</v>
      </c>
    </row>
    <row r="13" spans="1:12" s="86" customFormat="1" ht="19.5" customHeight="1">
      <c r="A13" s="106"/>
      <c r="B13" s="93"/>
      <c r="C13" s="93"/>
      <c r="D13" s="94"/>
      <c r="E13" s="93"/>
      <c r="F13" s="93"/>
      <c r="G13" s="93"/>
      <c r="H13" s="94"/>
      <c r="I13" s="93"/>
      <c r="J13" s="111" t="s">
        <v>172</v>
      </c>
      <c r="K13" s="112">
        <f ca="1" xml:space="preserve"> J69</f>
        <v>88</v>
      </c>
      <c r="L13" s="113" t="s">
        <v>173</v>
      </c>
    </row>
    <row r="14" spans="1:12" s="86" customFormat="1" ht="19.5" customHeight="1">
      <c r="A14" s="100">
        <v>3</v>
      </c>
      <c r="B14" s="90"/>
      <c r="C14" s="87" t="s">
        <v>174</v>
      </c>
      <c r="D14" s="88"/>
      <c r="E14" s="108">
        <f xml:space="preserve"> G12-E16-E18-E20</f>
        <v>32.5</v>
      </c>
      <c r="F14" s="109" t="s">
        <v>171</v>
      </c>
      <c r="G14" s="114">
        <v>60</v>
      </c>
      <c r="H14" s="109" t="s">
        <v>175</v>
      </c>
      <c r="I14" s="110">
        <f ca="1" xml:space="preserve"> E69</f>
        <v>45</v>
      </c>
      <c r="J14" s="109" t="s">
        <v>171</v>
      </c>
      <c r="K14" s="114">
        <f ca="1" xml:space="preserve"> ROUND(I14/K12*100,1)</f>
        <v>51.1</v>
      </c>
      <c r="L14" s="115" t="s">
        <v>176</v>
      </c>
    </row>
    <row r="15" spans="1:12" s="86" customFormat="1" ht="19.5" customHeight="1">
      <c r="A15" s="100"/>
      <c r="B15" s="90" t="s">
        <v>177</v>
      </c>
      <c r="C15" s="93"/>
      <c r="D15" s="94"/>
      <c r="E15" s="93"/>
      <c r="F15" s="94"/>
      <c r="G15" s="93"/>
      <c r="H15" s="94"/>
      <c r="I15" s="93"/>
      <c r="J15" s="94"/>
      <c r="K15" s="93"/>
      <c r="L15" s="94"/>
    </row>
    <row r="16" spans="1:12" s="86" customFormat="1" ht="19.5" customHeight="1">
      <c r="A16" s="100"/>
      <c r="B16" s="90" t="s">
        <v>178</v>
      </c>
      <c r="C16" s="87" t="s">
        <v>179</v>
      </c>
      <c r="D16" s="88"/>
      <c r="E16" s="108">
        <f xml:space="preserve"> ROUND((F22 * (G8 + G10) / 1000) * (G16 / 100), 1)</f>
        <v>10.8</v>
      </c>
      <c r="F16" s="109" t="s">
        <v>171</v>
      </c>
      <c r="G16" s="114">
        <v>20</v>
      </c>
      <c r="H16" s="109" t="s">
        <v>180</v>
      </c>
      <c r="I16" s="116">
        <f ca="1" xml:space="preserve"> F69</f>
        <v>0</v>
      </c>
      <c r="J16" s="109" t="s">
        <v>171</v>
      </c>
      <c r="K16" s="114">
        <f ca="1" xml:space="preserve"> ROUND(I16/K12*100,1)</f>
        <v>0</v>
      </c>
      <c r="L16" s="109" t="s">
        <v>176</v>
      </c>
    </row>
    <row r="17" spans="1:12" s="86" customFormat="1" ht="19.5" customHeight="1">
      <c r="A17" s="100"/>
      <c r="B17" s="90" t="s">
        <v>181</v>
      </c>
      <c r="C17" s="93"/>
      <c r="D17" s="94"/>
      <c r="E17" s="93"/>
      <c r="F17" s="94"/>
      <c r="G17" s="93"/>
      <c r="H17" s="94"/>
      <c r="I17" s="93"/>
      <c r="J17" s="94"/>
      <c r="K17" s="93"/>
      <c r="L17" s="94"/>
    </row>
    <row r="18" spans="1:12" s="86" customFormat="1" ht="19.5" customHeight="1">
      <c r="A18" s="100"/>
      <c r="B18" s="90" t="s">
        <v>182</v>
      </c>
      <c r="C18" s="87" t="s">
        <v>183</v>
      </c>
      <c r="D18" s="88"/>
      <c r="E18" s="108">
        <f xml:space="preserve"> ROUND((F22 * (G8 + G10) / 1000) * (G18 / 100), 1)</f>
        <v>5.4</v>
      </c>
      <c r="F18" s="109" t="s">
        <v>171</v>
      </c>
      <c r="G18" s="114">
        <v>10</v>
      </c>
      <c r="H18" s="109" t="s">
        <v>180</v>
      </c>
      <c r="I18" s="116">
        <f ca="1" xml:space="preserve"> G69</f>
        <v>15</v>
      </c>
      <c r="J18" s="109" t="s">
        <v>171</v>
      </c>
      <c r="K18" s="114">
        <f ca="1" xml:space="preserve"> ROUND(I18/K12*100,1)</f>
        <v>17</v>
      </c>
      <c r="L18" s="109" t="s">
        <v>176</v>
      </c>
    </row>
    <row r="19" spans="1:12" s="86" customFormat="1" ht="19.5" customHeight="1">
      <c r="A19" s="100"/>
      <c r="B19" s="90" t="s">
        <v>184</v>
      </c>
      <c r="C19" s="93"/>
      <c r="D19" s="94"/>
      <c r="E19" s="93"/>
      <c r="F19" s="94"/>
      <c r="G19" s="95"/>
      <c r="H19" s="94"/>
      <c r="I19" s="93"/>
      <c r="J19" s="94"/>
      <c r="K19" s="95"/>
      <c r="L19" s="94"/>
    </row>
    <row r="20" spans="1:12" s="86" customFormat="1" ht="19.5" customHeight="1">
      <c r="A20" s="100"/>
      <c r="B20" s="90"/>
      <c r="C20" s="117" t="s">
        <v>185</v>
      </c>
      <c r="D20" s="88"/>
      <c r="E20" s="108">
        <f xml:space="preserve"> ROUND((F22 * (G8 + G10) / 1000) * (G20 / 100), 1)</f>
        <v>5.4</v>
      </c>
      <c r="F20" s="109" t="s">
        <v>171</v>
      </c>
      <c r="G20" s="114">
        <v>10</v>
      </c>
      <c r="H20" s="109" t="s">
        <v>180</v>
      </c>
      <c r="I20" s="110">
        <f ca="1" xml:space="preserve"> H69</f>
        <v>28</v>
      </c>
      <c r="J20" s="109" t="s">
        <v>171</v>
      </c>
      <c r="K20" s="114">
        <f ca="1" xml:space="preserve"> ROUND(I20/K12*100,1)</f>
        <v>31.8</v>
      </c>
      <c r="L20" s="109" t="s">
        <v>176</v>
      </c>
    </row>
    <row r="21" spans="1:12" s="86" customFormat="1" ht="19.5" customHeight="1">
      <c r="A21" s="106"/>
      <c r="B21" s="96"/>
      <c r="C21" s="93"/>
      <c r="D21" s="94"/>
      <c r="E21" s="93"/>
      <c r="F21" s="94"/>
      <c r="G21" s="93"/>
      <c r="H21" s="94"/>
      <c r="I21" s="93"/>
      <c r="J21" s="94"/>
      <c r="K21" s="93"/>
      <c r="L21" s="94"/>
    </row>
    <row r="22" spans="1:12" s="86" customFormat="1" ht="19.5" customHeight="1">
      <c r="A22" s="100">
        <v>4</v>
      </c>
      <c r="B22" s="87" t="s">
        <v>186</v>
      </c>
      <c r="C22" s="87"/>
      <c r="D22" s="88"/>
      <c r="E22" s="87"/>
      <c r="F22" s="118">
        <v>100</v>
      </c>
      <c r="G22" s="115" t="s">
        <v>187</v>
      </c>
      <c r="H22" s="109" t="s">
        <v>188</v>
      </c>
      <c r="I22" s="87"/>
      <c r="J22" s="119">
        <f ca="1" xml:space="preserve"> IF(ISERROR(ROUND(K12/(K8+K10)*1000,1)),"", ROUND(K12/(K8+K10)*1000,1))</f>
        <v>162.69999999999999</v>
      </c>
      <c r="K22" s="115" t="s">
        <v>187</v>
      </c>
      <c r="L22" s="88"/>
    </row>
    <row r="23" spans="1:12" s="86" customFormat="1" ht="19.5" customHeight="1">
      <c r="A23" s="106"/>
      <c r="B23" s="93"/>
      <c r="C23" s="93"/>
      <c r="D23" s="94"/>
      <c r="E23" s="93"/>
      <c r="F23" s="93"/>
      <c r="G23" s="93"/>
      <c r="H23" s="94"/>
      <c r="I23" s="93"/>
      <c r="J23" s="93"/>
      <c r="K23" s="93"/>
      <c r="L23" s="94"/>
    </row>
    <row r="24" spans="1:12" s="86" customFormat="1" ht="19.5" customHeight="1">
      <c r="A24" s="100">
        <v>5</v>
      </c>
      <c r="B24" s="87" t="s">
        <v>189</v>
      </c>
      <c r="C24" s="87"/>
      <c r="D24" s="88"/>
      <c r="E24" s="120"/>
      <c r="F24" s="108">
        <f>ROUND(F26*(G8+G10)/1000,0)</f>
        <v>5</v>
      </c>
      <c r="G24" s="115" t="s">
        <v>171</v>
      </c>
      <c r="H24" s="88"/>
      <c r="I24" s="87"/>
      <c r="J24" s="121">
        <v>5</v>
      </c>
      <c r="K24" s="115" t="s">
        <v>171</v>
      </c>
      <c r="L24" s="88"/>
    </row>
    <row r="25" spans="1:12" s="86" customFormat="1" ht="19.5" customHeight="1">
      <c r="A25" s="100"/>
      <c r="B25" s="93"/>
      <c r="C25" s="93"/>
      <c r="D25" s="94"/>
      <c r="E25" s="93"/>
      <c r="F25" s="93"/>
      <c r="G25" s="113"/>
      <c r="H25" s="94"/>
      <c r="I25" s="111"/>
      <c r="J25" s="122"/>
      <c r="K25" s="113"/>
      <c r="L25" s="94"/>
    </row>
    <row r="26" spans="1:12" s="86" customFormat="1" ht="19.5" customHeight="1">
      <c r="A26" s="100"/>
      <c r="B26" s="87" t="s">
        <v>190</v>
      </c>
      <c r="C26" s="87"/>
      <c r="D26" s="88"/>
      <c r="E26" s="87"/>
      <c r="F26" s="114">
        <v>10</v>
      </c>
      <c r="G26" s="115" t="s">
        <v>187</v>
      </c>
      <c r="H26" s="109" t="s">
        <v>188</v>
      </c>
      <c r="I26" s="87"/>
      <c r="J26" s="116">
        <f xml:space="preserve"> IF(ISERROR(ROUND(J24/(K8+K10)*1000,1)),"",ROUND(J24/(K8+K10)*1000,1))</f>
        <v>9.1999999999999993</v>
      </c>
      <c r="K26" s="115" t="s">
        <v>187</v>
      </c>
      <c r="L26" s="88"/>
    </row>
    <row r="27" spans="1:12" s="86" customFormat="1" ht="19.5" customHeight="1">
      <c r="A27" s="106"/>
      <c r="B27" s="93"/>
      <c r="C27" s="93"/>
      <c r="D27" s="94"/>
      <c r="E27" s="93"/>
      <c r="F27" s="93"/>
      <c r="G27" s="113"/>
      <c r="H27" s="123"/>
      <c r="I27" s="93"/>
      <c r="J27" s="93"/>
      <c r="K27" s="113"/>
      <c r="L27" s="94"/>
    </row>
    <row r="28" spans="1:12" s="86" customFormat="1" ht="19.5" customHeight="1">
      <c r="A28" s="100">
        <v>6</v>
      </c>
      <c r="B28" s="87" t="s">
        <v>191</v>
      </c>
      <c r="C28" s="87"/>
      <c r="D28" s="88"/>
      <c r="E28" s="87"/>
      <c r="F28" s="87"/>
      <c r="G28" s="87"/>
      <c r="H28" s="88"/>
      <c r="I28" s="124" t="s">
        <v>192</v>
      </c>
      <c r="J28" s="94"/>
      <c r="K28" s="93"/>
      <c r="L28" s="123" t="s">
        <v>165</v>
      </c>
    </row>
    <row r="29" spans="1:12" s="86" customFormat="1" ht="19.5" customHeight="1">
      <c r="A29" s="100"/>
      <c r="B29" s="87"/>
      <c r="C29" s="87"/>
      <c r="D29" s="88"/>
      <c r="E29" s="87"/>
      <c r="F29" s="87"/>
      <c r="G29" s="87"/>
      <c r="H29" s="88"/>
      <c r="I29" s="93" t="s">
        <v>193</v>
      </c>
      <c r="J29" s="94"/>
      <c r="K29" s="93"/>
      <c r="L29" s="123" t="s">
        <v>165</v>
      </c>
    </row>
    <row r="30" spans="1:12" s="86" customFormat="1" ht="19.5" customHeight="1">
      <c r="A30" s="106"/>
      <c r="B30" s="93"/>
      <c r="C30" s="93"/>
      <c r="D30" s="94"/>
      <c r="E30" s="93"/>
      <c r="F30" s="93"/>
      <c r="G30" s="93"/>
      <c r="H30" s="123" t="s">
        <v>176</v>
      </c>
      <c r="I30" s="93" t="s">
        <v>194</v>
      </c>
      <c r="J30" s="94"/>
      <c r="K30" s="125"/>
      <c r="L30" s="123" t="s">
        <v>176</v>
      </c>
    </row>
    <row r="31" spans="1:12" s="86" customFormat="1" ht="19.5" customHeight="1">
      <c r="A31" s="100">
        <v>7</v>
      </c>
      <c r="B31" s="87" t="s">
        <v>195</v>
      </c>
      <c r="C31" s="87"/>
      <c r="D31" s="88"/>
      <c r="E31" s="87"/>
      <c r="F31" s="87"/>
      <c r="G31" s="87"/>
      <c r="H31" s="88"/>
      <c r="I31" s="93" t="s">
        <v>196</v>
      </c>
      <c r="J31" s="94"/>
      <c r="K31" s="93"/>
      <c r="L31" s="96"/>
    </row>
    <row r="32" spans="1:12" s="86" customFormat="1" ht="19.5" customHeight="1">
      <c r="A32" s="100"/>
      <c r="B32" s="87"/>
      <c r="C32" s="87"/>
      <c r="D32" s="88"/>
      <c r="E32" s="87"/>
      <c r="F32" s="87"/>
      <c r="G32" s="87"/>
      <c r="H32" s="88"/>
      <c r="I32" s="93" t="s">
        <v>197</v>
      </c>
      <c r="J32" s="94"/>
      <c r="K32" s="93"/>
      <c r="L32" s="96"/>
    </row>
    <row r="33" spans="1:12" s="86" customFormat="1" ht="19.5" customHeight="1">
      <c r="A33" s="106"/>
      <c r="B33" s="93"/>
      <c r="C33" s="93"/>
      <c r="D33" s="94"/>
      <c r="E33" s="93"/>
      <c r="F33" s="93"/>
      <c r="G33" s="93"/>
      <c r="H33" s="123" t="s">
        <v>176</v>
      </c>
      <c r="I33" s="93" t="s">
        <v>198</v>
      </c>
      <c r="J33" s="94"/>
      <c r="K33" s="93"/>
      <c r="L33" s="123" t="s">
        <v>176</v>
      </c>
    </row>
    <row r="34" spans="1:12" s="86" customFormat="1" ht="19.5" customHeight="1">
      <c r="A34" s="100">
        <v>8</v>
      </c>
      <c r="B34" s="87" t="s">
        <v>199</v>
      </c>
      <c r="C34" s="87"/>
      <c r="D34" s="88"/>
      <c r="E34" s="117" t="s">
        <v>200</v>
      </c>
      <c r="F34" s="88"/>
      <c r="G34" s="126"/>
      <c r="L34" s="127"/>
    </row>
    <row r="35" spans="1:12" s="86" customFormat="1" ht="19.5" customHeight="1">
      <c r="A35" s="100"/>
      <c r="B35" s="87"/>
      <c r="C35" s="87" t="s">
        <v>201</v>
      </c>
      <c r="D35" s="88"/>
      <c r="E35" s="87"/>
      <c r="F35" s="88">
        <v>0</v>
      </c>
      <c r="L35" s="127"/>
    </row>
    <row r="36" spans="1:12" s="86" customFormat="1" ht="19.5" customHeight="1">
      <c r="A36" s="106"/>
      <c r="B36" s="93"/>
      <c r="C36" s="93"/>
      <c r="D36" s="94"/>
      <c r="E36" s="93"/>
      <c r="F36" s="123" t="s">
        <v>171</v>
      </c>
      <c r="L36" s="127"/>
    </row>
    <row r="37" spans="1:12" s="86" customFormat="1" ht="19.5" customHeight="1">
      <c r="A37" s="100">
        <v>9</v>
      </c>
      <c r="B37" s="87" t="s">
        <v>202</v>
      </c>
      <c r="C37" s="87"/>
      <c r="D37" s="88"/>
      <c r="E37" s="87"/>
      <c r="F37" s="88"/>
      <c r="L37" s="127"/>
    </row>
    <row r="38" spans="1:12" s="86" customFormat="1" ht="19.5" customHeight="1">
      <c r="A38" s="100"/>
      <c r="B38" s="87"/>
      <c r="C38" s="87" t="s">
        <v>203</v>
      </c>
      <c r="D38" s="88"/>
      <c r="E38" s="352" t="s">
        <v>204</v>
      </c>
      <c r="F38" s="352"/>
      <c r="L38" s="127"/>
    </row>
    <row r="39" spans="1:12" s="86" customFormat="1" ht="19.5" customHeight="1">
      <c r="A39" s="106"/>
      <c r="B39" s="93"/>
      <c r="C39" s="93" t="s">
        <v>205</v>
      </c>
      <c r="D39" s="94"/>
      <c r="E39" s="93"/>
      <c r="F39" s="94"/>
      <c r="G39" s="102"/>
      <c r="H39" s="102"/>
      <c r="I39" s="102"/>
      <c r="J39" s="102"/>
      <c r="K39" s="102"/>
      <c r="L39" s="103"/>
    </row>
    <row r="40" spans="1:12" s="86" customFormat="1" ht="19.5" customHeight="1">
      <c r="A40" s="128" t="s">
        <v>206</v>
      </c>
      <c r="B40" s="87"/>
      <c r="C40" s="87"/>
      <c r="D40" s="87"/>
      <c r="E40" s="87"/>
      <c r="F40" s="87"/>
      <c r="G40" s="87"/>
      <c r="H40" s="87"/>
      <c r="I40" s="87"/>
      <c r="J40" s="87"/>
      <c r="K40" s="87"/>
      <c r="L40" s="88"/>
    </row>
    <row r="41" spans="1:12" s="86" customFormat="1" ht="19.5" customHeight="1">
      <c r="A41" s="128" t="s">
        <v>207</v>
      </c>
      <c r="B41" s="87"/>
      <c r="C41" s="87"/>
      <c r="D41" s="87"/>
      <c r="E41" s="87"/>
      <c r="F41" s="87"/>
      <c r="G41" s="87"/>
      <c r="H41" s="87"/>
      <c r="I41" s="87"/>
      <c r="J41" s="87"/>
      <c r="K41" s="87"/>
      <c r="L41" s="88"/>
    </row>
    <row r="42" spans="1:12" s="86" customFormat="1" ht="19.5" customHeight="1">
      <c r="A42" s="92" t="s">
        <v>208</v>
      </c>
      <c r="B42" s="93"/>
      <c r="C42" s="93"/>
      <c r="D42" s="93"/>
      <c r="E42" s="93"/>
      <c r="F42" s="93"/>
      <c r="G42" s="93"/>
      <c r="H42" s="93"/>
      <c r="I42" s="93"/>
      <c r="J42" s="93"/>
      <c r="K42" s="93"/>
      <c r="L42" s="94"/>
    </row>
    <row r="45" spans="1:12">
      <c r="D45" s="129"/>
      <c r="F45" s="129"/>
      <c r="G45" s="129"/>
      <c r="H45" s="129"/>
      <c r="I45" s="129"/>
      <c r="J45" s="129"/>
      <c r="K45" s="129"/>
      <c r="L45" s="129"/>
    </row>
    <row r="46" spans="1:12">
      <c r="B46" s="358" t="s">
        <v>209</v>
      </c>
      <c r="C46" s="358"/>
      <c r="D46" s="130"/>
      <c r="E46" s="87"/>
      <c r="F46" s="87"/>
      <c r="G46" s="87"/>
      <c r="H46" s="87"/>
      <c r="I46" s="130"/>
      <c r="J46" s="130"/>
      <c r="K46" s="129"/>
      <c r="L46" s="129"/>
    </row>
    <row r="47" spans="1:12">
      <c r="B47" s="131" t="s">
        <v>159</v>
      </c>
      <c r="C47" s="359" t="s">
        <v>210</v>
      </c>
      <c r="D47" s="359"/>
      <c r="E47" s="132" t="s">
        <v>211</v>
      </c>
      <c r="F47" s="132" t="s">
        <v>212</v>
      </c>
      <c r="G47" s="132" t="s">
        <v>213</v>
      </c>
      <c r="H47" s="132" t="s">
        <v>214</v>
      </c>
      <c r="I47" s="132" t="s">
        <v>215</v>
      </c>
      <c r="J47" s="132" t="s">
        <v>216</v>
      </c>
      <c r="K47" s="129"/>
      <c r="L47" s="129"/>
    </row>
    <row r="48" spans="1:12">
      <c r="B48" s="106">
        <v>1</v>
      </c>
      <c r="C48" s="133" t="s">
        <v>217</v>
      </c>
      <c r="D48" s="134"/>
      <c r="E48" s="135">
        <f>Ｐ票!AH15</f>
        <v>34</v>
      </c>
      <c r="F48" s="135">
        <f>Ｐ票!AH16</f>
        <v>0</v>
      </c>
      <c r="G48" s="135">
        <f>Ｐ票!AH17</f>
        <v>5</v>
      </c>
      <c r="H48" s="135">
        <f>Ｐ票!AH18</f>
        <v>27</v>
      </c>
      <c r="I48" s="135">
        <f>Ｐ票!AH19</f>
        <v>66</v>
      </c>
      <c r="J48" s="136">
        <f>I48</f>
        <v>66</v>
      </c>
      <c r="K48" s="129"/>
      <c r="L48" s="129"/>
    </row>
    <row r="49" spans="2:12">
      <c r="B49" s="106">
        <v>2</v>
      </c>
      <c r="C49" s="133" t="s">
        <v>218</v>
      </c>
      <c r="D49" s="134"/>
      <c r="E49" s="137">
        <f ca="1">共通チェックリスト画面系!V201</f>
        <v>11</v>
      </c>
      <c r="F49" s="137">
        <f ca="1">共通チェックリスト画面系!V202</f>
        <v>0</v>
      </c>
      <c r="G49" s="137">
        <f ca="1">共通チェックリスト画面系!V203</f>
        <v>10</v>
      </c>
      <c r="H49" s="137">
        <f ca="1">共通チェックリスト画面系!V204</f>
        <v>1</v>
      </c>
      <c r="I49" s="137">
        <f ca="1">SUM(E49:H49)</f>
        <v>22</v>
      </c>
      <c r="J49" s="136">
        <f ca="1">I49</f>
        <v>22</v>
      </c>
      <c r="K49" s="129"/>
      <c r="L49" s="129"/>
    </row>
    <row r="50" spans="2:12">
      <c r="B50" s="106">
        <v>3</v>
      </c>
      <c r="C50" s="133"/>
      <c r="D50" s="134"/>
      <c r="E50" s="137"/>
      <c r="F50" s="137"/>
      <c r="G50" s="137"/>
      <c r="H50" s="137"/>
      <c r="I50" s="137"/>
      <c r="J50" s="136"/>
      <c r="K50" s="129"/>
      <c r="L50" s="129"/>
    </row>
    <row r="51" spans="2:12">
      <c r="B51" s="106">
        <v>4</v>
      </c>
      <c r="C51" s="133"/>
      <c r="D51" s="134"/>
      <c r="E51" s="137"/>
      <c r="F51" s="137"/>
      <c r="G51" s="137"/>
      <c r="H51" s="137"/>
      <c r="I51" s="137"/>
      <c r="J51" s="136"/>
      <c r="K51" s="129"/>
      <c r="L51" s="129"/>
    </row>
    <row r="52" spans="2:12">
      <c r="B52" s="106">
        <v>5</v>
      </c>
      <c r="C52" s="133"/>
      <c r="D52" s="134"/>
      <c r="E52" s="137"/>
      <c r="F52" s="137"/>
      <c r="G52" s="137"/>
      <c r="H52" s="137"/>
      <c r="I52" s="137"/>
      <c r="J52" s="136"/>
      <c r="K52" s="129"/>
      <c r="L52" s="129"/>
    </row>
    <row r="53" spans="2:12">
      <c r="B53" s="106">
        <v>6</v>
      </c>
      <c r="C53" s="360"/>
      <c r="D53" s="361"/>
      <c r="E53" s="137"/>
      <c r="F53" s="137"/>
      <c r="G53" s="137"/>
      <c r="H53" s="137"/>
      <c r="I53" s="137"/>
      <c r="J53" s="136"/>
      <c r="K53" s="129"/>
      <c r="L53" s="129"/>
    </row>
    <row r="54" spans="2:12">
      <c r="B54" s="106">
        <v>7</v>
      </c>
      <c r="C54" s="133"/>
      <c r="D54" s="134"/>
      <c r="E54" s="137"/>
      <c r="F54" s="137"/>
      <c r="G54" s="137"/>
      <c r="H54" s="137"/>
      <c r="I54" s="137"/>
      <c r="J54" s="136"/>
      <c r="K54" s="129"/>
      <c r="L54" s="129"/>
    </row>
    <row r="55" spans="2:12">
      <c r="B55" s="106">
        <v>8</v>
      </c>
      <c r="C55" s="362"/>
      <c r="D55" s="363"/>
      <c r="E55" s="137"/>
      <c r="F55" s="137"/>
      <c r="G55" s="137"/>
      <c r="H55" s="137"/>
      <c r="I55" s="137"/>
      <c r="J55" s="136"/>
      <c r="K55" s="129"/>
      <c r="L55" s="129"/>
    </row>
    <row r="56" spans="2:12">
      <c r="B56" s="106">
        <v>9</v>
      </c>
      <c r="C56" s="138"/>
      <c r="D56" s="94"/>
      <c r="E56" s="137"/>
      <c r="F56" s="137"/>
      <c r="G56" s="137"/>
      <c r="H56" s="137"/>
      <c r="I56" s="137"/>
      <c r="J56" s="136"/>
      <c r="K56" s="129"/>
      <c r="L56" s="129"/>
    </row>
    <row r="57" spans="2:12">
      <c r="B57" s="106">
        <v>10</v>
      </c>
      <c r="C57" s="356"/>
      <c r="D57" s="357"/>
      <c r="E57" s="137"/>
      <c r="F57" s="137"/>
      <c r="G57" s="137"/>
      <c r="H57" s="137"/>
      <c r="I57" s="137"/>
      <c r="J57" s="136"/>
      <c r="K57" s="129"/>
      <c r="L57" s="129"/>
    </row>
    <row r="58" spans="2:12">
      <c r="B58" s="106">
        <v>11</v>
      </c>
      <c r="C58" s="138"/>
      <c r="D58" s="94"/>
      <c r="E58" s="137"/>
      <c r="F58" s="137"/>
      <c r="G58" s="137"/>
      <c r="H58" s="137"/>
      <c r="I58" s="137"/>
      <c r="J58" s="136"/>
      <c r="K58" s="129"/>
      <c r="L58" s="129"/>
    </row>
    <row r="59" spans="2:12">
      <c r="B59" s="106">
        <v>12</v>
      </c>
      <c r="C59" s="356"/>
      <c r="D59" s="357"/>
      <c r="E59" s="137"/>
      <c r="F59" s="137"/>
      <c r="G59" s="137"/>
      <c r="H59" s="137"/>
      <c r="I59" s="137"/>
      <c r="J59" s="136"/>
      <c r="K59" s="129"/>
      <c r="L59" s="129"/>
    </row>
    <row r="60" spans="2:12">
      <c r="B60" s="106">
        <v>13</v>
      </c>
      <c r="C60" s="138"/>
      <c r="D60" s="94"/>
      <c r="E60" s="137"/>
      <c r="F60" s="137"/>
      <c r="G60" s="137"/>
      <c r="H60" s="137"/>
      <c r="I60" s="137"/>
      <c r="J60" s="136"/>
      <c r="K60" s="129"/>
      <c r="L60" s="129"/>
    </row>
    <row r="61" spans="2:12">
      <c r="B61" s="106">
        <v>14</v>
      </c>
      <c r="C61" s="356"/>
      <c r="D61" s="357"/>
      <c r="E61" s="137"/>
      <c r="F61" s="137"/>
      <c r="G61" s="137"/>
      <c r="H61" s="137"/>
      <c r="I61" s="137"/>
      <c r="J61" s="136"/>
      <c r="K61" s="129"/>
      <c r="L61" s="129"/>
    </row>
    <row r="62" spans="2:12">
      <c r="B62" s="106">
        <v>15</v>
      </c>
      <c r="C62" s="138"/>
      <c r="D62" s="94"/>
      <c r="E62" s="137"/>
      <c r="F62" s="137"/>
      <c r="G62" s="137"/>
      <c r="H62" s="137"/>
      <c r="I62" s="137"/>
      <c r="J62" s="136"/>
      <c r="K62" s="129"/>
      <c r="L62" s="129"/>
    </row>
    <row r="63" spans="2:12">
      <c r="B63" s="106">
        <v>16</v>
      </c>
      <c r="C63" s="356"/>
      <c r="D63" s="357"/>
      <c r="E63" s="137"/>
      <c r="F63" s="137"/>
      <c r="G63" s="137"/>
      <c r="H63" s="137"/>
      <c r="I63" s="137"/>
      <c r="J63" s="136"/>
      <c r="K63" s="129"/>
      <c r="L63" s="129"/>
    </row>
    <row r="64" spans="2:12">
      <c r="B64" s="106">
        <v>17</v>
      </c>
      <c r="C64" s="138"/>
      <c r="D64" s="94"/>
      <c r="E64" s="137"/>
      <c r="F64" s="137"/>
      <c r="G64" s="137"/>
      <c r="H64" s="137"/>
      <c r="I64" s="137"/>
      <c r="J64" s="136"/>
      <c r="K64" s="129"/>
      <c r="L64" s="129"/>
    </row>
    <row r="65" spans="2:12">
      <c r="B65" s="106">
        <v>18</v>
      </c>
      <c r="C65" s="356"/>
      <c r="D65" s="357"/>
      <c r="E65" s="137"/>
      <c r="F65" s="137"/>
      <c r="G65" s="137"/>
      <c r="H65" s="137"/>
      <c r="I65" s="137"/>
      <c r="J65" s="136"/>
      <c r="K65" s="129"/>
      <c r="L65" s="129"/>
    </row>
    <row r="66" spans="2:12">
      <c r="B66" s="106">
        <v>19</v>
      </c>
      <c r="C66" s="362"/>
      <c r="D66" s="363"/>
      <c r="E66" s="137"/>
      <c r="F66" s="137"/>
      <c r="G66" s="137"/>
      <c r="H66" s="137"/>
      <c r="I66" s="137"/>
      <c r="J66" s="136"/>
      <c r="K66" s="129"/>
      <c r="L66" s="129"/>
    </row>
    <row r="67" spans="2:12">
      <c r="B67" s="106">
        <v>20</v>
      </c>
      <c r="C67" s="364"/>
      <c r="D67" s="365"/>
      <c r="E67" s="137"/>
      <c r="F67" s="137"/>
      <c r="G67" s="137"/>
      <c r="H67" s="137"/>
      <c r="I67" s="137"/>
      <c r="J67" s="136"/>
      <c r="K67" s="129"/>
      <c r="L67" s="129"/>
    </row>
    <row r="68" spans="2:12">
      <c r="B68" s="106">
        <v>21</v>
      </c>
      <c r="C68" s="364"/>
      <c r="D68" s="365"/>
      <c r="E68" s="137"/>
      <c r="F68" s="137"/>
      <c r="G68" s="137"/>
      <c r="H68" s="137"/>
      <c r="I68" s="137"/>
      <c r="J68" s="136"/>
      <c r="K68" s="129"/>
      <c r="L68" s="129"/>
    </row>
    <row r="69" spans="2:12">
      <c r="B69" s="366" t="s">
        <v>219</v>
      </c>
      <c r="C69" s="366"/>
      <c r="D69" s="366"/>
      <c r="E69" s="139">
        <f t="shared" ref="E69:J69" ca="1" si="0">SUM(E48:E68)</f>
        <v>45</v>
      </c>
      <c r="F69" s="139">
        <f t="shared" ca="1" si="0"/>
        <v>0</v>
      </c>
      <c r="G69" s="139">
        <f t="shared" ca="1" si="0"/>
        <v>15</v>
      </c>
      <c r="H69" s="139">
        <f t="shared" ca="1" si="0"/>
        <v>28</v>
      </c>
      <c r="I69" s="139">
        <f t="shared" ca="1" si="0"/>
        <v>88</v>
      </c>
      <c r="J69" s="140">
        <f t="shared" ca="1" si="0"/>
        <v>88</v>
      </c>
      <c r="K69" s="129"/>
      <c r="L69" s="129"/>
    </row>
    <row r="70" spans="2:12">
      <c r="E70" s="129"/>
      <c r="F70" s="129"/>
      <c r="G70" s="129"/>
      <c r="H70" s="129"/>
      <c r="I70" s="129"/>
      <c r="J70" s="129"/>
      <c r="K70" s="129"/>
      <c r="L70" s="129"/>
    </row>
    <row r="71" spans="2:12">
      <c r="B71" s="358" t="s">
        <v>189</v>
      </c>
      <c r="C71" s="358"/>
      <c r="D71" s="130"/>
      <c r="E71" s="87"/>
      <c r="I71" s="129"/>
      <c r="J71" s="129"/>
      <c r="K71" s="129"/>
      <c r="L71" s="129"/>
    </row>
    <row r="72" spans="2:12">
      <c r="B72" s="131" t="s">
        <v>159</v>
      </c>
      <c r="C72" s="359" t="s">
        <v>210</v>
      </c>
      <c r="D72" s="359"/>
      <c r="E72" s="132" t="s">
        <v>220</v>
      </c>
      <c r="F72" s="141" t="s">
        <v>221</v>
      </c>
      <c r="G72" s="141" t="s">
        <v>222</v>
      </c>
      <c r="H72" s="129"/>
      <c r="I72" s="129"/>
      <c r="J72" s="129"/>
      <c r="K72" s="129"/>
      <c r="L72" s="129"/>
    </row>
    <row r="73" spans="2:12">
      <c r="B73" s="106">
        <v>1</v>
      </c>
      <c r="C73" s="93" t="s">
        <v>223</v>
      </c>
      <c r="D73" s="94"/>
      <c r="E73" s="94">
        <f>J24</f>
        <v>5</v>
      </c>
      <c r="F73" s="142">
        <v>45469</v>
      </c>
      <c r="G73" s="142">
        <v>45469</v>
      </c>
      <c r="H73" s="129"/>
      <c r="I73" s="129"/>
      <c r="J73" s="129"/>
      <c r="K73" s="129"/>
      <c r="L73" s="129"/>
    </row>
    <row r="74" spans="2:12">
      <c r="H74" s="129"/>
      <c r="I74" s="129"/>
      <c r="J74" s="129"/>
    </row>
    <row r="75" spans="2:12">
      <c r="H75" s="129"/>
      <c r="I75" s="129"/>
      <c r="J75" s="129"/>
    </row>
  </sheetData>
  <mergeCells count="26">
    <mergeCell ref="B71:C71"/>
    <mergeCell ref="C72:D72"/>
    <mergeCell ref="C63:D63"/>
    <mergeCell ref="C65:D65"/>
    <mergeCell ref="C66:D66"/>
    <mergeCell ref="C67:D67"/>
    <mergeCell ref="C68:D68"/>
    <mergeCell ref="B69:D69"/>
    <mergeCell ref="C61:D61"/>
    <mergeCell ref="B7:D7"/>
    <mergeCell ref="E7:H7"/>
    <mergeCell ref="I7:L7"/>
    <mergeCell ref="B11:C11"/>
    <mergeCell ref="E38:F38"/>
    <mergeCell ref="B46:C46"/>
    <mergeCell ref="C47:D47"/>
    <mergeCell ref="C53:D53"/>
    <mergeCell ref="C55:D55"/>
    <mergeCell ref="C57:D57"/>
    <mergeCell ref="C59:D59"/>
    <mergeCell ref="E6:L6"/>
    <mergeCell ref="E1:I1"/>
    <mergeCell ref="A2:D2"/>
    <mergeCell ref="A3:D3"/>
    <mergeCell ref="E3:I3"/>
    <mergeCell ref="E4:I4"/>
  </mergeCells>
  <phoneticPr fontId="1" type="noConversion"/>
  <pageMargins left="0.7" right="0.7" top="0.75" bottom="0.75" header="0.3" footer="0.3"/>
  <pageSetup paperSize="9" scale="68" orientation="portrait" horizontalDpi="1200" verticalDpi="1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5DBF7-2539-4B76-BFBD-092CEEB98B9D}">
  <sheetPr>
    <pageSetUpPr fitToPage="1"/>
  </sheetPr>
  <dimension ref="A1:Z205"/>
  <sheetViews>
    <sheetView zoomScale="115" zoomScaleNormal="115" zoomScaleSheetLayoutView="100" workbookViewId="0">
      <pane xSplit="2" ySplit="6" topLeftCell="C176" activePane="bottomRight" state="frozen"/>
      <selection activeCell="I166" sqref="I166"/>
      <selection pane="topRight" activeCell="I166" sqref="I166"/>
      <selection pane="bottomLeft" activeCell="I166" sqref="I166"/>
      <selection pane="bottomRight" activeCell="T189" sqref="T189:T196"/>
    </sheetView>
  </sheetViews>
  <sheetFormatPr defaultColWidth="9" defaultRowHeight="11.25"/>
  <cols>
    <col min="1" max="1" width="4" style="143" customWidth="1"/>
    <col min="2" max="2" width="13.875" style="143" customWidth="1"/>
    <col min="3" max="3" width="4.5" style="143" customWidth="1"/>
    <col min="4" max="6" width="4.625" style="143" customWidth="1"/>
    <col min="7" max="7" width="1.625" style="143" customWidth="1"/>
    <col min="8" max="18" width="4.625" style="143" customWidth="1"/>
    <col min="19" max="19" width="6.375" style="143" bestFit="1" customWidth="1"/>
    <col min="20" max="20" width="8.125" style="143" customWidth="1"/>
    <col min="21" max="21" width="4.625" style="143" customWidth="1"/>
    <col min="22" max="22" width="11" style="143" customWidth="1"/>
    <col min="23" max="23" width="1.625" style="143" customWidth="1"/>
    <col min="24" max="25" width="4.625" style="143" customWidth="1"/>
    <col min="26" max="16384" width="9" style="143"/>
  </cols>
  <sheetData>
    <row r="1" spans="1:26">
      <c r="U1" s="144" t="s">
        <v>224</v>
      </c>
      <c r="V1" s="145"/>
      <c r="X1" s="144" t="s">
        <v>225</v>
      </c>
      <c r="Y1" s="145"/>
    </row>
    <row r="2" spans="1:26" ht="15" customHeight="1">
      <c r="A2" s="146" t="s">
        <v>226</v>
      </c>
      <c r="B2" s="147"/>
      <c r="C2" s="147" t="str">
        <f>Ｐ票!S7</f>
        <v>InventoryStockDiffList</v>
      </c>
      <c r="D2" s="147"/>
      <c r="E2" s="147"/>
      <c r="F2" s="148"/>
      <c r="H2" s="146" t="s">
        <v>227</v>
      </c>
      <c r="I2" s="147"/>
      <c r="J2" s="147"/>
      <c r="K2" s="147" t="str">
        <f>Ｐ票!A7</f>
        <v>棚卸管理</v>
      </c>
      <c r="L2" s="147"/>
      <c r="M2" s="147"/>
      <c r="N2" s="147"/>
      <c r="O2" s="147"/>
      <c r="P2" s="147"/>
      <c r="Q2" s="147"/>
      <c r="R2" s="147"/>
      <c r="S2" s="148"/>
      <c r="U2" s="149"/>
      <c r="V2" s="150"/>
      <c r="X2" s="149"/>
      <c r="Y2" s="150"/>
    </row>
    <row r="3" spans="1:26" ht="10.5" customHeight="1">
      <c r="U3" s="149"/>
      <c r="V3" s="150"/>
      <c r="X3" s="373" t="s">
        <v>445</v>
      </c>
      <c r="Y3" s="374"/>
    </row>
    <row r="4" spans="1:26" ht="15" customHeight="1">
      <c r="A4" s="146" t="s">
        <v>228</v>
      </c>
      <c r="B4" s="147"/>
      <c r="C4" s="147" t="str">
        <f>Ｐ票!M7</f>
        <v>棚卸在庫差異表</v>
      </c>
      <c r="D4" s="147"/>
      <c r="E4" s="147"/>
      <c r="F4" s="147"/>
      <c r="G4" s="147"/>
      <c r="H4" s="147"/>
      <c r="I4" s="147"/>
      <c r="J4" s="147"/>
      <c r="K4" s="147"/>
      <c r="L4" s="147"/>
      <c r="M4" s="147"/>
      <c r="N4" s="147"/>
      <c r="O4" s="147"/>
      <c r="P4" s="147"/>
      <c r="Q4" s="147"/>
      <c r="R4" s="147"/>
      <c r="S4" s="148"/>
      <c r="U4" s="151"/>
      <c r="V4" s="152"/>
      <c r="X4" s="151"/>
      <c r="Y4" s="152"/>
    </row>
    <row r="5" spans="1:26" ht="10.5" customHeight="1"/>
    <row r="6" spans="1:26" ht="12" customHeight="1">
      <c r="A6" s="153" t="s">
        <v>159</v>
      </c>
      <c r="B6" s="154" t="s">
        <v>229</v>
      </c>
      <c r="C6" s="155" t="s">
        <v>230</v>
      </c>
      <c r="D6" s="156"/>
      <c r="E6" s="156"/>
      <c r="F6" s="156"/>
      <c r="G6" s="156"/>
      <c r="H6" s="156"/>
      <c r="I6" s="156"/>
      <c r="J6" s="156"/>
      <c r="K6" s="156"/>
      <c r="L6" s="156"/>
      <c r="M6" s="156"/>
      <c r="N6" s="156"/>
      <c r="O6" s="156"/>
      <c r="P6" s="156"/>
      <c r="Q6" s="156"/>
      <c r="R6" s="153" t="s">
        <v>231</v>
      </c>
      <c r="S6" s="153" t="s">
        <v>232</v>
      </c>
      <c r="T6" s="157" t="s">
        <v>233</v>
      </c>
      <c r="U6" s="158" t="s">
        <v>234</v>
      </c>
      <c r="V6" s="159"/>
      <c r="W6" s="159"/>
      <c r="X6" s="159"/>
      <c r="Y6" s="160"/>
    </row>
    <row r="7" spans="1:26" ht="15" customHeight="1">
      <c r="A7" s="161"/>
      <c r="B7" s="162" t="s">
        <v>235</v>
      </c>
      <c r="C7" s="163" t="s">
        <v>236</v>
      </c>
      <c r="D7" s="164"/>
      <c r="E7" s="164"/>
      <c r="F7" s="164"/>
      <c r="G7" s="164"/>
      <c r="H7" s="164"/>
      <c r="I7" s="164"/>
      <c r="J7" s="164"/>
      <c r="K7" s="164"/>
      <c r="L7" s="164"/>
      <c r="M7" s="164"/>
      <c r="N7" s="164"/>
      <c r="O7" s="164"/>
      <c r="P7" s="164"/>
      <c r="Q7" s="164"/>
      <c r="R7" s="165"/>
      <c r="S7" s="165"/>
      <c r="T7" s="166"/>
      <c r="U7" s="146"/>
      <c r="V7" s="147"/>
      <c r="W7" s="147"/>
      <c r="X7" s="147"/>
      <c r="Y7" s="148"/>
    </row>
    <row r="8" spans="1:26" ht="15" customHeight="1">
      <c r="A8" s="167">
        <v>1</v>
      </c>
      <c r="B8" s="168" t="s">
        <v>237</v>
      </c>
      <c r="C8" s="169"/>
      <c r="D8" s="144" t="s">
        <v>238</v>
      </c>
      <c r="E8" s="170"/>
      <c r="F8" s="170"/>
      <c r="G8" s="170"/>
      <c r="H8" s="170"/>
      <c r="I8" s="170"/>
      <c r="J8" s="170"/>
      <c r="K8" s="170"/>
      <c r="L8" s="170"/>
      <c r="M8" s="170"/>
      <c r="N8" s="170"/>
      <c r="O8" s="170"/>
      <c r="P8" s="170"/>
      <c r="Q8" s="145"/>
      <c r="R8" s="161" t="s">
        <v>240</v>
      </c>
      <c r="S8" s="171" t="s">
        <v>241</v>
      </c>
      <c r="T8" s="161" t="s">
        <v>239</v>
      </c>
      <c r="U8" s="144"/>
      <c r="V8" s="170"/>
      <c r="W8" s="170"/>
      <c r="X8" s="170"/>
      <c r="Y8" s="145"/>
    </row>
    <row r="9" spans="1:26" ht="15" customHeight="1">
      <c r="A9" s="166">
        <v>2</v>
      </c>
      <c r="B9" s="168"/>
      <c r="C9" s="169"/>
      <c r="D9" s="172" t="s">
        <v>242</v>
      </c>
      <c r="E9" s="173"/>
      <c r="F9" s="173"/>
      <c r="G9" s="173"/>
      <c r="H9" s="173"/>
      <c r="I9" s="173"/>
      <c r="J9" s="173"/>
      <c r="K9" s="173"/>
      <c r="L9" s="173"/>
      <c r="M9" s="173"/>
      <c r="N9" s="173"/>
      <c r="O9" s="173"/>
      <c r="P9" s="173"/>
      <c r="Q9" s="174"/>
      <c r="R9" s="175" t="s">
        <v>241</v>
      </c>
      <c r="S9" s="176" t="s">
        <v>241</v>
      </c>
      <c r="T9" s="175" t="s">
        <v>241</v>
      </c>
      <c r="U9" s="172"/>
      <c r="V9" s="173"/>
      <c r="W9" s="173"/>
      <c r="X9" s="173"/>
      <c r="Y9" s="174"/>
    </row>
    <row r="10" spans="1:26" ht="15" customHeight="1">
      <c r="A10" s="177">
        <v>3</v>
      </c>
      <c r="B10" s="168"/>
      <c r="C10" s="169"/>
      <c r="D10" s="151" t="s">
        <v>243</v>
      </c>
      <c r="E10" s="178"/>
      <c r="F10" s="178"/>
      <c r="G10" s="178"/>
      <c r="H10" s="178"/>
      <c r="I10" s="178"/>
      <c r="J10" s="178"/>
      <c r="K10" s="178"/>
      <c r="L10" s="178"/>
      <c r="M10" s="178"/>
      <c r="N10" s="178"/>
      <c r="O10" s="178"/>
      <c r="P10" s="178"/>
      <c r="Q10" s="152"/>
      <c r="R10" s="177" t="s">
        <v>241</v>
      </c>
      <c r="S10" s="179" t="s">
        <v>241</v>
      </c>
      <c r="T10" s="177" t="s">
        <v>241</v>
      </c>
      <c r="U10" s="151"/>
      <c r="V10" s="178"/>
      <c r="W10" s="178"/>
      <c r="X10" s="178"/>
      <c r="Y10" s="152"/>
    </row>
    <row r="11" spans="1:26" ht="15" customHeight="1">
      <c r="A11" s="161"/>
      <c r="B11" s="168"/>
      <c r="C11" s="169"/>
      <c r="D11" s="144" t="s">
        <v>244</v>
      </c>
      <c r="E11" s="170"/>
      <c r="F11" s="170"/>
      <c r="G11" s="170"/>
      <c r="H11" s="170"/>
      <c r="I11" s="170"/>
      <c r="J11" s="170"/>
      <c r="K11" s="170"/>
      <c r="L11" s="170"/>
      <c r="M11" s="170"/>
      <c r="N11" s="170"/>
      <c r="O11" s="170"/>
      <c r="P11" s="170"/>
      <c r="Q11" s="145"/>
      <c r="R11" s="161" t="s">
        <v>241</v>
      </c>
      <c r="S11" s="171" t="s">
        <v>241</v>
      </c>
      <c r="T11" s="161" t="s">
        <v>241</v>
      </c>
      <c r="U11" s="144"/>
      <c r="V11" s="170"/>
      <c r="W11" s="170"/>
      <c r="X11" s="170"/>
      <c r="Y11" s="145"/>
    </row>
    <row r="12" spans="1:26" ht="15" customHeight="1">
      <c r="A12" s="177">
        <v>4</v>
      </c>
      <c r="B12" s="168"/>
      <c r="C12" s="169"/>
      <c r="D12" s="151" t="s">
        <v>245</v>
      </c>
      <c r="E12" s="178"/>
      <c r="F12" s="178"/>
      <c r="G12" s="178"/>
      <c r="H12" s="178"/>
      <c r="I12" s="178"/>
      <c r="J12" s="178"/>
      <c r="K12" s="178"/>
      <c r="L12" s="178"/>
      <c r="M12" s="178"/>
      <c r="N12" s="178"/>
      <c r="O12" s="178"/>
      <c r="P12" s="178"/>
      <c r="Q12" s="152"/>
      <c r="R12" s="177" t="s">
        <v>241</v>
      </c>
      <c r="S12" s="179" t="s">
        <v>241</v>
      </c>
      <c r="T12" s="177" t="s">
        <v>241</v>
      </c>
      <c r="U12" s="151"/>
      <c r="V12" s="178"/>
      <c r="W12" s="178"/>
      <c r="X12" s="178"/>
      <c r="Y12" s="152"/>
    </row>
    <row r="13" spans="1:26" ht="15" customHeight="1">
      <c r="A13" s="161"/>
      <c r="B13" s="168"/>
      <c r="C13" s="169"/>
      <c r="D13" s="144" t="s">
        <v>246</v>
      </c>
      <c r="E13" s="170"/>
      <c r="F13" s="170"/>
      <c r="G13" s="170"/>
      <c r="H13" s="170"/>
      <c r="I13" s="170"/>
      <c r="J13" s="170"/>
      <c r="K13" s="170"/>
      <c r="L13" s="170"/>
      <c r="M13" s="170"/>
      <c r="N13" s="170"/>
      <c r="O13" s="170"/>
      <c r="P13" s="170"/>
      <c r="Q13" s="145"/>
      <c r="R13" s="161" t="s">
        <v>241</v>
      </c>
      <c r="S13" s="171" t="s">
        <v>241</v>
      </c>
      <c r="T13" s="161" t="s">
        <v>241</v>
      </c>
      <c r="U13" s="144"/>
      <c r="V13" s="170"/>
      <c r="W13" s="170"/>
      <c r="X13" s="170"/>
      <c r="Y13" s="145"/>
      <c r="Z13" s="180"/>
    </row>
    <row r="14" spans="1:26" ht="15" customHeight="1">
      <c r="A14" s="177">
        <v>5</v>
      </c>
      <c r="B14" s="168"/>
      <c r="C14" s="169"/>
      <c r="D14" s="151" t="s">
        <v>245</v>
      </c>
      <c r="E14" s="178"/>
      <c r="F14" s="178"/>
      <c r="G14" s="178"/>
      <c r="H14" s="178"/>
      <c r="I14" s="178"/>
      <c r="J14" s="178"/>
      <c r="K14" s="178"/>
      <c r="L14" s="178"/>
      <c r="M14" s="178"/>
      <c r="N14" s="178"/>
      <c r="O14" s="178"/>
      <c r="P14" s="178"/>
      <c r="Q14" s="152"/>
      <c r="R14" s="177" t="s">
        <v>241</v>
      </c>
      <c r="S14" s="179" t="s">
        <v>241</v>
      </c>
      <c r="T14" s="177" t="s">
        <v>241</v>
      </c>
      <c r="U14" s="151"/>
      <c r="V14" s="178"/>
      <c r="W14" s="178"/>
      <c r="X14" s="178"/>
      <c r="Y14" s="152"/>
    </row>
    <row r="15" spans="1:26" ht="15" customHeight="1">
      <c r="A15" s="177">
        <v>6</v>
      </c>
      <c r="B15" s="168"/>
      <c r="C15" s="169"/>
      <c r="D15" s="146" t="s">
        <v>247</v>
      </c>
      <c r="E15" s="178"/>
      <c r="F15" s="178"/>
      <c r="G15" s="178"/>
      <c r="H15" s="178"/>
      <c r="I15" s="178"/>
      <c r="J15" s="178"/>
      <c r="K15" s="178"/>
      <c r="L15" s="178"/>
      <c r="M15" s="178"/>
      <c r="N15" s="178"/>
      <c r="O15" s="178"/>
      <c r="P15" s="178"/>
      <c r="Q15" s="178"/>
      <c r="R15" s="177" t="s">
        <v>241</v>
      </c>
      <c r="S15" s="179" t="s">
        <v>241</v>
      </c>
      <c r="T15" s="177" t="s">
        <v>241</v>
      </c>
      <c r="U15" s="151"/>
      <c r="V15" s="178"/>
      <c r="W15" s="178"/>
      <c r="X15" s="178"/>
      <c r="Y15" s="152"/>
      <c r="Z15" s="180"/>
    </row>
    <row r="16" spans="1:26" ht="15" customHeight="1">
      <c r="A16" s="177">
        <v>7</v>
      </c>
      <c r="B16" s="168"/>
      <c r="C16" s="169"/>
      <c r="D16" s="146" t="s">
        <v>248</v>
      </c>
      <c r="E16" s="178"/>
      <c r="F16" s="178"/>
      <c r="G16" s="178"/>
      <c r="H16" s="178"/>
      <c r="I16" s="178"/>
      <c r="J16" s="178"/>
      <c r="K16" s="178"/>
      <c r="L16" s="178"/>
      <c r="M16" s="178"/>
      <c r="N16" s="178"/>
      <c r="O16" s="178"/>
      <c r="P16" s="178"/>
      <c r="Q16" s="178"/>
      <c r="R16" s="177" t="s">
        <v>241</v>
      </c>
      <c r="S16" s="179" t="s">
        <v>241</v>
      </c>
      <c r="T16" s="177" t="s">
        <v>241</v>
      </c>
      <c r="U16" s="151"/>
      <c r="V16" s="178"/>
      <c r="W16" s="178"/>
      <c r="X16" s="178"/>
      <c r="Y16" s="152"/>
    </row>
    <row r="17" spans="1:26" ht="15" customHeight="1">
      <c r="A17" s="177">
        <v>8</v>
      </c>
      <c r="B17" s="168"/>
      <c r="C17" s="169"/>
      <c r="D17" s="146" t="s">
        <v>249</v>
      </c>
      <c r="E17" s="178"/>
      <c r="F17" s="178"/>
      <c r="G17" s="178"/>
      <c r="H17" s="178"/>
      <c r="I17" s="178"/>
      <c r="J17" s="178"/>
      <c r="K17" s="178"/>
      <c r="L17" s="178"/>
      <c r="M17" s="178"/>
      <c r="N17" s="178"/>
      <c r="O17" s="178"/>
      <c r="P17" s="178"/>
      <c r="Q17" s="178"/>
      <c r="R17" s="177" t="s">
        <v>241</v>
      </c>
      <c r="S17" s="179" t="s">
        <v>241</v>
      </c>
      <c r="T17" s="177" t="s">
        <v>241</v>
      </c>
      <c r="U17" s="151"/>
      <c r="V17" s="178"/>
      <c r="W17" s="178"/>
      <c r="X17" s="178"/>
      <c r="Y17" s="152"/>
    </row>
    <row r="18" spans="1:26" ht="15" customHeight="1">
      <c r="A18" s="177">
        <v>9</v>
      </c>
      <c r="B18" s="168"/>
      <c r="C18" s="169"/>
      <c r="D18" s="146" t="s">
        <v>250</v>
      </c>
      <c r="E18" s="178"/>
      <c r="F18" s="178"/>
      <c r="G18" s="178"/>
      <c r="H18" s="178"/>
      <c r="I18" s="178"/>
      <c r="J18" s="178"/>
      <c r="K18" s="178"/>
      <c r="L18" s="178"/>
      <c r="M18" s="178"/>
      <c r="N18" s="178"/>
      <c r="O18" s="178"/>
      <c r="P18" s="178"/>
      <c r="Q18" s="178"/>
      <c r="R18" s="177" t="s">
        <v>241</v>
      </c>
      <c r="S18" s="179" t="s">
        <v>241</v>
      </c>
      <c r="T18" s="177" t="s">
        <v>241</v>
      </c>
      <c r="U18" s="151"/>
      <c r="V18" s="178"/>
      <c r="W18" s="178"/>
      <c r="X18" s="178"/>
      <c r="Y18" s="152"/>
      <c r="Z18" s="180"/>
    </row>
    <row r="19" spans="1:26" ht="15" customHeight="1">
      <c r="A19" s="177">
        <v>10</v>
      </c>
      <c r="B19" s="168"/>
      <c r="C19" s="144" t="s">
        <v>251</v>
      </c>
      <c r="D19" s="147"/>
      <c r="E19" s="147"/>
      <c r="F19" s="147"/>
      <c r="G19" s="147"/>
      <c r="H19" s="147"/>
      <c r="I19" s="147"/>
      <c r="J19" s="147"/>
      <c r="K19" s="147"/>
      <c r="L19" s="147"/>
      <c r="M19" s="147"/>
      <c r="N19" s="147"/>
      <c r="O19" s="147"/>
      <c r="P19" s="147"/>
      <c r="Q19" s="147"/>
      <c r="R19" s="166" t="s">
        <v>241</v>
      </c>
      <c r="S19" s="181" t="s">
        <v>241</v>
      </c>
      <c r="T19" s="166" t="s">
        <v>241</v>
      </c>
      <c r="U19" s="146"/>
      <c r="V19" s="147"/>
      <c r="W19" s="147"/>
      <c r="X19" s="147"/>
      <c r="Y19" s="148"/>
    </row>
    <row r="20" spans="1:26" ht="15" customHeight="1">
      <c r="A20" s="177">
        <v>11</v>
      </c>
      <c r="B20" s="168"/>
      <c r="C20" s="146" t="s">
        <v>252</v>
      </c>
      <c r="D20" s="147"/>
      <c r="E20" s="147"/>
      <c r="F20" s="147"/>
      <c r="G20" s="147"/>
      <c r="H20" s="147"/>
      <c r="I20" s="147"/>
      <c r="J20" s="147"/>
      <c r="K20" s="147"/>
      <c r="L20" s="147"/>
      <c r="M20" s="147"/>
      <c r="N20" s="147"/>
      <c r="O20" s="147"/>
      <c r="P20" s="147"/>
      <c r="Q20" s="147"/>
      <c r="R20" s="166" t="s">
        <v>241</v>
      </c>
      <c r="S20" s="179" t="s">
        <v>241</v>
      </c>
      <c r="T20" s="166" t="s">
        <v>241</v>
      </c>
      <c r="U20" s="146"/>
      <c r="V20" s="147"/>
      <c r="W20" s="147"/>
      <c r="X20" s="147"/>
      <c r="Y20" s="148"/>
    </row>
    <row r="21" spans="1:26" ht="15" customHeight="1">
      <c r="A21" s="177">
        <v>12</v>
      </c>
      <c r="B21" s="168"/>
      <c r="C21" s="144" t="s">
        <v>253</v>
      </c>
      <c r="D21" s="147"/>
      <c r="E21" s="147"/>
      <c r="F21" s="147"/>
      <c r="G21" s="147"/>
      <c r="H21" s="147"/>
      <c r="I21" s="147"/>
      <c r="J21" s="147"/>
      <c r="K21" s="147"/>
      <c r="L21" s="147"/>
      <c r="M21" s="147"/>
      <c r="N21" s="147"/>
      <c r="O21" s="147"/>
      <c r="P21" s="147"/>
      <c r="Q21" s="147"/>
      <c r="R21" s="166" t="s">
        <v>241</v>
      </c>
      <c r="S21" s="181" t="s">
        <v>241</v>
      </c>
      <c r="T21" s="166" t="s">
        <v>241</v>
      </c>
      <c r="U21" s="146"/>
      <c r="V21" s="147"/>
      <c r="W21" s="147"/>
      <c r="X21" s="147"/>
      <c r="Y21" s="148"/>
    </row>
    <row r="22" spans="1:26" ht="15" customHeight="1">
      <c r="A22" s="177">
        <v>13</v>
      </c>
      <c r="B22" s="168"/>
      <c r="C22" s="144" t="s">
        <v>254</v>
      </c>
      <c r="D22" s="147"/>
      <c r="E22" s="147"/>
      <c r="F22" s="147"/>
      <c r="G22" s="147"/>
      <c r="H22" s="147"/>
      <c r="I22" s="147"/>
      <c r="J22" s="147"/>
      <c r="K22" s="147"/>
      <c r="L22" s="147"/>
      <c r="M22" s="147"/>
      <c r="N22" s="147"/>
      <c r="O22" s="147"/>
      <c r="P22" s="147"/>
      <c r="Q22" s="147"/>
      <c r="R22" s="166" t="s">
        <v>241</v>
      </c>
      <c r="S22" s="181" t="s">
        <v>241</v>
      </c>
      <c r="T22" s="166" t="s">
        <v>241</v>
      </c>
      <c r="U22" s="146"/>
      <c r="V22" s="147"/>
      <c r="W22" s="147"/>
      <c r="X22" s="147"/>
      <c r="Y22" s="148"/>
    </row>
    <row r="23" spans="1:26" ht="15" customHeight="1">
      <c r="A23" s="177">
        <v>14</v>
      </c>
      <c r="B23" s="168"/>
      <c r="C23" s="144" t="s">
        <v>255</v>
      </c>
      <c r="D23" s="147"/>
      <c r="E23" s="147"/>
      <c r="F23" s="147"/>
      <c r="G23" s="147"/>
      <c r="H23" s="147"/>
      <c r="I23" s="147"/>
      <c r="J23" s="147"/>
      <c r="K23" s="147"/>
      <c r="L23" s="147"/>
      <c r="M23" s="147"/>
      <c r="N23" s="147"/>
      <c r="O23" s="147"/>
      <c r="P23" s="147"/>
      <c r="Q23" s="147"/>
      <c r="R23" s="166" t="s">
        <v>241</v>
      </c>
      <c r="S23" s="181" t="s">
        <v>241</v>
      </c>
      <c r="T23" s="166" t="s">
        <v>241</v>
      </c>
      <c r="U23" s="146"/>
      <c r="V23" s="147"/>
      <c r="W23" s="147"/>
      <c r="X23" s="147"/>
      <c r="Y23" s="148"/>
    </row>
    <row r="24" spans="1:26" ht="15" customHeight="1">
      <c r="A24" s="161"/>
      <c r="B24" s="162" t="s">
        <v>256</v>
      </c>
      <c r="C24" s="163" t="s">
        <v>257</v>
      </c>
      <c r="D24" s="169"/>
      <c r="E24" s="169"/>
      <c r="F24" s="169"/>
      <c r="G24" s="169"/>
      <c r="H24" s="169"/>
      <c r="I24" s="169"/>
      <c r="J24" s="169"/>
      <c r="K24" s="169"/>
      <c r="L24" s="169"/>
      <c r="M24" s="169"/>
      <c r="N24" s="169"/>
      <c r="O24" s="169"/>
      <c r="P24" s="169"/>
      <c r="Q24" s="169"/>
      <c r="R24" s="165"/>
      <c r="S24" s="182"/>
      <c r="T24" s="167"/>
      <c r="U24" s="149"/>
      <c r="V24" s="183"/>
      <c r="W24" s="183"/>
      <c r="X24" s="183"/>
      <c r="Y24" s="148"/>
    </row>
    <row r="25" spans="1:26" s="183" customFormat="1" ht="15" customHeight="1">
      <c r="A25" s="167">
        <v>15</v>
      </c>
      <c r="B25" s="168" t="s">
        <v>258</v>
      </c>
      <c r="C25" s="184"/>
      <c r="D25" s="146" t="s">
        <v>259</v>
      </c>
      <c r="E25" s="147"/>
      <c r="F25" s="147"/>
      <c r="G25" s="147"/>
      <c r="H25" s="147"/>
      <c r="I25" s="147"/>
      <c r="J25" s="147"/>
      <c r="K25" s="147"/>
      <c r="L25" s="147"/>
      <c r="M25" s="147"/>
      <c r="N25" s="147"/>
      <c r="O25" s="147"/>
      <c r="P25" s="147"/>
      <c r="Q25" s="147"/>
      <c r="R25" s="166" t="s">
        <v>241</v>
      </c>
      <c r="S25" s="181" t="s">
        <v>241</v>
      </c>
      <c r="T25" s="166" t="s">
        <v>241</v>
      </c>
      <c r="U25" s="146"/>
      <c r="V25" s="147"/>
      <c r="W25" s="147"/>
      <c r="X25" s="147"/>
      <c r="Y25" s="148"/>
    </row>
    <row r="26" spans="1:26" ht="15" customHeight="1">
      <c r="A26" s="161"/>
      <c r="B26" s="168" t="s">
        <v>260</v>
      </c>
      <c r="C26" s="163" t="s">
        <v>261</v>
      </c>
      <c r="D26" s="185"/>
      <c r="E26" s="164"/>
      <c r="F26" s="164"/>
      <c r="G26" s="164"/>
      <c r="H26" s="164"/>
      <c r="I26" s="164"/>
      <c r="J26" s="164"/>
      <c r="K26" s="164"/>
      <c r="L26" s="164"/>
      <c r="M26" s="164"/>
      <c r="N26" s="164"/>
      <c r="O26" s="164"/>
      <c r="P26" s="164"/>
      <c r="Q26" s="164"/>
      <c r="R26" s="165"/>
      <c r="S26" s="182"/>
      <c r="T26" s="166"/>
      <c r="U26" s="146"/>
      <c r="V26" s="147"/>
      <c r="W26" s="147"/>
      <c r="X26" s="147"/>
      <c r="Y26" s="148"/>
    </row>
    <row r="27" spans="1:26" ht="15" customHeight="1">
      <c r="A27" s="177">
        <v>16</v>
      </c>
      <c r="B27" s="168"/>
      <c r="C27" s="186"/>
      <c r="D27" s="151" t="s">
        <v>262</v>
      </c>
      <c r="E27" s="178"/>
      <c r="F27" s="178"/>
      <c r="G27" s="178"/>
      <c r="H27" s="178"/>
      <c r="I27" s="178"/>
      <c r="J27" s="178"/>
      <c r="K27" s="178"/>
      <c r="L27" s="178"/>
      <c r="M27" s="178"/>
      <c r="N27" s="178"/>
      <c r="O27" s="178"/>
      <c r="P27" s="178"/>
      <c r="Q27" s="178"/>
      <c r="R27" s="166" t="s">
        <v>241</v>
      </c>
      <c r="S27" s="181" t="s">
        <v>241</v>
      </c>
      <c r="T27" s="166" t="s">
        <v>241</v>
      </c>
      <c r="U27" s="187" t="s">
        <v>263</v>
      </c>
      <c r="V27" s="188"/>
      <c r="W27" s="188"/>
      <c r="X27" s="188"/>
      <c r="Y27" s="189"/>
    </row>
    <row r="28" spans="1:26" ht="15" customHeight="1">
      <c r="A28" s="166">
        <v>17</v>
      </c>
      <c r="B28" s="168"/>
      <c r="C28" s="186"/>
      <c r="D28" s="146" t="s">
        <v>264</v>
      </c>
      <c r="E28" s="147"/>
      <c r="F28" s="147"/>
      <c r="G28" s="147"/>
      <c r="H28" s="147"/>
      <c r="I28" s="147"/>
      <c r="J28" s="147"/>
      <c r="K28" s="147"/>
      <c r="L28" s="147"/>
      <c r="M28" s="147"/>
      <c r="N28" s="147"/>
      <c r="O28" s="147"/>
      <c r="P28" s="147"/>
      <c r="Q28" s="148"/>
      <c r="R28" s="166" t="s">
        <v>241</v>
      </c>
      <c r="S28" s="181" t="s">
        <v>241</v>
      </c>
      <c r="T28" s="166" t="s">
        <v>241</v>
      </c>
      <c r="U28" s="187" t="s">
        <v>263</v>
      </c>
      <c r="V28" s="156"/>
      <c r="W28" s="156"/>
      <c r="X28" s="156"/>
      <c r="Y28" s="189"/>
    </row>
    <row r="29" spans="1:26" ht="15" customHeight="1">
      <c r="A29" s="161"/>
      <c r="B29" s="168"/>
      <c r="C29" s="163" t="s">
        <v>261</v>
      </c>
      <c r="D29" s="164"/>
      <c r="E29" s="164"/>
      <c r="F29" s="164"/>
      <c r="G29" s="164"/>
      <c r="H29" s="164"/>
      <c r="I29" s="164"/>
      <c r="J29" s="164"/>
      <c r="K29" s="164"/>
      <c r="L29" s="164"/>
      <c r="M29" s="164"/>
      <c r="N29" s="164"/>
      <c r="O29" s="164"/>
      <c r="P29" s="164"/>
      <c r="Q29" s="164"/>
      <c r="R29" s="165"/>
      <c r="S29" s="182"/>
      <c r="T29" s="166"/>
      <c r="U29" s="146"/>
      <c r="V29" s="147"/>
      <c r="W29" s="147"/>
      <c r="X29" s="147"/>
      <c r="Y29" s="148"/>
    </row>
    <row r="30" spans="1:26" ht="15" customHeight="1">
      <c r="A30" s="177">
        <v>18</v>
      </c>
      <c r="B30" s="168"/>
      <c r="C30" s="186"/>
      <c r="D30" s="151" t="s">
        <v>265</v>
      </c>
      <c r="E30" s="178"/>
      <c r="F30" s="178"/>
      <c r="G30" s="178"/>
      <c r="H30" s="178"/>
      <c r="I30" s="178"/>
      <c r="J30" s="178"/>
      <c r="K30" s="178"/>
      <c r="L30" s="178"/>
      <c r="M30" s="178"/>
      <c r="N30" s="178"/>
      <c r="O30" s="178"/>
      <c r="P30" s="178"/>
      <c r="Q30" s="178"/>
      <c r="R30" s="166" t="s">
        <v>241</v>
      </c>
      <c r="S30" s="181" t="s">
        <v>241</v>
      </c>
      <c r="T30" s="166" t="s">
        <v>241</v>
      </c>
      <c r="U30" s="187" t="s">
        <v>263</v>
      </c>
      <c r="V30" s="188"/>
      <c r="W30" s="188"/>
      <c r="X30" s="188"/>
      <c r="Y30" s="189"/>
    </row>
    <row r="31" spans="1:26" ht="15" customHeight="1">
      <c r="A31" s="161"/>
      <c r="B31" s="168"/>
      <c r="C31" s="163" t="s">
        <v>266</v>
      </c>
      <c r="D31" s="164"/>
      <c r="E31" s="164"/>
      <c r="F31" s="164"/>
      <c r="G31" s="164"/>
      <c r="H31" s="164"/>
      <c r="I31" s="164"/>
      <c r="J31" s="164"/>
      <c r="K31" s="164"/>
      <c r="L31" s="164"/>
      <c r="M31" s="164"/>
      <c r="N31" s="164"/>
      <c r="O31" s="164"/>
      <c r="P31" s="164"/>
      <c r="Q31" s="164"/>
      <c r="R31" s="165"/>
      <c r="S31" s="182"/>
      <c r="T31" s="166"/>
      <c r="U31" s="146"/>
      <c r="V31" s="147"/>
      <c r="W31" s="147"/>
      <c r="X31" s="147"/>
      <c r="Y31" s="148"/>
    </row>
    <row r="32" spans="1:26" ht="15" customHeight="1">
      <c r="A32" s="177">
        <v>19</v>
      </c>
      <c r="B32" s="168"/>
      <c r="C32" s="184"/>
      <c r="D32" s="146" t="s">
        <v>267</v>
      </c>
      <c r="E32" s="147"/>
      <c r="F32" s="147"/>
      <c r="G32" s="147"/>
      <c r="H32" s="147"/>
      <c r="I32" s="147"/>
      <c r="J32" s="147"/>
      <c r="K32" s="147"/>
      <c r="L32" s="147"/>
      <c r="M32" s="147"/>
      <c r="N32" s="147"/>
      <c r="O32" s="147"/>
      <c r="P32" s="147"/>
      <c r="Q32" s="147"/>
      <c r="R32" s="166" t="s">
        <v>241</v>
      </c>
      <c r="S32" s="181" t="s">
        <v>241</v>
      </c>
      <c r="T32" s="166" t="s">
        <v>241</v>
      </c>
      <c r="U32" s="146"/>
      <c r="V32" s="147"/>
      <c r="W32" s="147"/>
      <c r="X32" s="147"/>
      <c r="Y32" s="148"/>
    </row>
    <row r="33" spans="1:25" ht="15" customHeight="1">
      <c r="A33" s="161"/>
      <c r="B33" s="168"/>
      <c r="C33" s="169" t="s">
        <v>268</v>
      </c>
      <c r="D33" s="169"/>
      <c r="E33" s="169"/>
      <c r="F33" s="169"/>
      <c r="G33" s="169"/>
      <c r="H33" s="169"/>
      <c r="I33" s="169"/>
      <c r="J33" s="169"/>
      <c r="K33" s="169"/>
      <c r="L33" s="169"/>
      <c r="M33" s="169"/>
      <c r="N33" s="169"/>
      <c r="O33" s="169"/>
      <c r="P33" s="169"/>
      <c r="Q33" s="169"/>
      <c r="R33" s="190"/>
      <c r="S33" s="184"/>
      <c r="T33" s="167"/>
      <c r="U33" s="149"/>
      <c r="V33" s="183"/>
      <c r="W33" s="183"/>
      <c r="X33" s="183"/>
      <c r="Y33" s="152"/>
    </row>
    <row r="34" spans="1:25" ht="15" customHeight="1">
      <c r="A34" s="177">
        <v>20</v>
      </c>
      <c r="B34" s="168"/>
      <c r="C34" s="186"/>
      <c r="D34" s="144" t="s">
        <v>269</v>
      </c>
      <c r="E34" s="170"/>
      <c r="F34" s="170"/>
      <c r="G34" s="170"/>
      <c r="H34" s="170"/>
      <c r="I34" s="170"/>
      <c r="J34" s="170"/>
      <c r="K34" s="170"/>
      <c r="L34" s="170"/>
      <c r="M34" s="170"/>
      <c r="N34" s="170"/>
      <c r="O34" s="170"/>
      <c r="P34" s="170"/>
      <c r="Q34" s="145"/>
      <c r="R34" s="161" t="s">
        <v>241</v>
      </c>
      <c r="S34" s="179" t="s">
        <v>241</v>
      </c>
      <c r="T34" s="166" t="s">
        <v>241</v>
      </c>
      <c r="U34" s="144"/>
      <c r="V34" s="170"/>
      <c r="W34" s="170"/>
      <c r="X34" s="170"/>
      <c r="Y34" s="145"/>
    </row>
    <row r="35" spans="1:25" ht="15" customHeight="1">
      <c r="A35" s="177">
        <v>21</v>
      </c>
      <c r="B35" s="168"/>
      <c r="C35" s="169"/>
      <c r="D35" s="146" t="s">
        <v>270</v>
      </c>
      <c r="E35" s="147"/>
      <c r="F35" s="147"/>
      <c r="G35" s="147"/>
      <c r="H35" s="147"/>
      <c r="I35" s="147"/>
      <c r="J35" s="147"/>
      <c r="K35" s="147"/>
      <c r="L35" s="147"/>
      <c r="M35" s="147"/>
      <c r="N35" s="147"/>
      <c r="O35" s="147"/>
      <c r="P35" s="147"/>
      <c r="Q35" s="147"/>
      <c r="R35" s="161" t="s">
        <v>241</v>
      </c>
      <c r="S35" s="181" t="s">
        <v>241</v>
      </c>
      <c r="T35" s="166" t="s">
        <v>241</v>
      </c>
      <c r="U35" s="146"/>
      <c r="V35" s="147"/>
      <c r="W35" s="147"/>
      <c r="X35" s="147"/>
      <c r="Y35" s="148"/>
    </row>
    <row r="36" spans="1:25" ht="15" customHeight="1">
      <c r="A36" s="161"/>
      <c r="B36" s="168"/>
      <c r="C36" s="186"/>
      <c r="D36" s="144" t="s">
        <v>271</v>
      </c>
      <c r="E36" s="170"/>
      <c r="F36" s="170"/>
      <c r="G36" s="170"/>
      <c r="H36" s="170"/>
      <c r="I36" s="170"/>
      <c r="J36" s="170"/>
      <c r="K36" s="170"/>
      <c r="L36" s="170"/>
      <c r="M36" s="170"/>
      <c r="N36" s="170"/>
      <c r="O36" s="170"/>
      <c r="P36" s="170"/>
      <c r="Q36" s="145"/>
      <c r="R36" s="161" t="s">
        <v>241</v>
      </c>
      <c r="S36" s="171" t="s">
        <v>241</v>
      </c>
      <c r="T36" s="161" t="s">
        <v>241</v>
      </c>
      <c r="U36" s="144"/>
      <c r="V36" s="170"/>
      <c r="W36" s="170"/>
      <c r="X36" s="170"/>
      <c r="Y36" s="145"/>
    </row>
    <row r="37" spans="1:25" ht="15" customHeight="1">
      <c r="A37" s="177">
        <v>22</v>
      </c>
      <c r="B37" s="168"/>
      <c r="C37" s="169"/>
      <c r="D37" s="151" t="s">
        <v>272</v>
      </c>
      <c r="E37" s="178"/>
      <c r="F37" s="178"/>
      <c r="G37" s="178"/>
      <c r="H37" s="178"/>
      <c r="I37" s="178"/>
      <c r="J37" s="178"/>
      <c r="K37" s="178"/>
      <c r="L37" s="178"/>
      <c r="M37" s="178"/>
      <c r="N37" s="178"/>
      <c r="O37" s="178"/>
      <c r="P37" s="178"/>
      <c r="Q37" s="152"/>
      <c r="R37" s="177"/>
      <c r="S37" s="179"/>
      <c r="T37" s="177"/>
      <c r="U37" s="151"/>
      <c r="V37" s="178"/>
      <c r="W37" s="178"/>
      <c r="X37" s="178"/>
      <c r="Y37" s="152"/>
    </row>
    <row r="38" spans="1:25" ht="15" customHeight="1">
      <c r="A38" s="161"/>
      <c r="B38" s="168"/>
      <c r="C38" s="186"/>
      <c r="D38" s="144" t="s">
        <v>273</v>
      </c>
      <c r="E38" s="170"/>
      <c r="F38" s="170"/>
      <c r="G38" s="170"/>
      <c r="H38" s="170"/>
      <c r="I38" s="170"/>
      <c r="J38" s="170"/>
      <c r="K38" s="170"/>
      <c r="L38" s="170"/>
      <c r="M38" s="170"/>
      <c r="N38" s="170"/>
      <c r="O38" s="170"/>
      <c r="P38" s="170"/>
      <c r="Q38" s="145"/>
      <c r="R38" s="161" t="s">
        <v>241</v>
      </c>
      <c r="S38" s="171" t="s">
        <v>241</v>
      </c>
      <c r="T38" s="161" t="s">
        <v>241</v>
      </c>
      <c r="U38" s="144"/>
      <c r="V38" s="170"/>
      <c r="W38" s="170"/>
      <c r="X38" s="170"/>
      <c r="Y38" s="145"/>
    </row>
    <row r="39" spans="1:25" ht="15" customHeight="1">
      <c r="A39" s="177">
        <v>23</v>
      </c>
      <c r="B39" s="168"/>
      <c r="C39" s="169"/>
      <c r="D39" s="151" t="s">
        <v>274</v>
      </c>
      <c r="E39" s="178"/>
      <c r="F39" s="178"/>
      <c r="G39" s="178"/>
      <c r="H39" s="178"/>
      <c r="I39" s="178"/>
      <c r="J39" s="178"/>
      <c r="K39" s="178"/>
      <c r="L39" s="178"/>
      <c r="M39" s="178"/>
      <c r="N39" s="178"/>
      <c r="O39" s="178"/>
      <c r="P39" s="178"/>
      <c r="Q39" s="152"/>
      <c r="R39" s="177"/>
      <c r="S39" s="179"/>
      <c r="T39" s="177"/>
      <c r="U39" s="151"/>
      <c r="V39" s="178"/>
      <c r="W39" s="178"/>
      <c r="X39" s="178"/>
      <c r="Y39" s="152"/>
    </row>
    <row r="40" spans="1:25" ht="15" customHeight="1">
      <c r="A40" s="177">
        <v>24</v>
      </c>
      <c r="B40" s="168"/>
      <c r="C40" s="186"/>
      <c r="D40" s="146" t="s">
        <v>275</v>
      </c>
      <c r="E40" s="147"/>
      <c r="F40" s="147"/>
      <c r="G40" s="147"/>
      <c r="H40" s="147"/>
      <c r="I40" s="147"/>
      <c r="J40" s="147"/>
      <c r="K40" s="147"/>
      <c r="L40" s="147"/>
      <c r="M40" s="147"/>
      <c r="N40" s="147"/>
      <c r="O40" s="147"/>
      <c r="P40" s="147"/>
      <c r="Q40" s="148"/>
      <c r="R40" s="177" t="s">
        <v>241</v>
      </c>
      <c r="S40" s="179" t="s">
        <v>241</v>
      </c>
      <c r="T40" s="166" t="s">
        <v>241</v>
      </c>
      <c r="U40" s="146"/>
      <c r="V40" s="147"/>
      <c r="W40" s="147"/>
      <c r="X40" s="147"/>
      <c r="Y40" s="148"/>
    </row>
    <row r="41" spans="1:25" ht="15" customHeight="1">
      <c r="A41" s="177">
        <v>25</v>
      </c>
      <c r="B41" s="168"/>
      <c r="C41" s="186"/>
      <c r="D41" s="146" t="s">
        <v>276</v>
      </c>
      <c r="E41" s="147"/>
      <c r="F41" s="147"/>
      <c r="G41" s="147"/>
      <c r="H41" s="147"/>
      <c r="I41" s="147"/>
      <c r="J41" s="147"/>
      <c r="K41" s="147"/>
      <c r="L41" s="147"/>
      <c r="M41" s="147"/>
      <c r="N41" s="147"/>
      <c r="O41" s="147"/>
      <c r="P41" s="147"/>
      <c r="Q41" s="148"/>
      <c r="R41" s="177" t="s">
        <v>241</v>
      </c>
      <c r="S41" s="179" t="s">
        <v>241</v>
      </c>
      <c r="T41" s="166" t="s">
        <v>241</v>
      </c>
      <c r="U41" s="146"/>
      <c r="V41" s="147"/>
      <c r="W41" s="147"/>
      <c r="X41" s="147"/>
      <c r="Y41" s="148"/>
    </row>
    <row r="42" spans="1:25" ht="15" customHeight="1">
      <c r="A42" s="177">
        <v>26</v>
      </c>
      <c r="B42" s="168"/>
      <c r="C42" s="169"/>
      <c r="D42" s="146" t="s">
        <v>277</v>
      </c>
      <c r="E42" s="147"/>
      <c r="F42" s="147"/>
      <c r="G42" s="147"/>
      <c r="H42" s="147"/>
      <c r="I42" s="147"/>
      <c r="J42" s="147"/>
      <c r="K42" s="147"/>
      <c r="L42" s="147"/>
      <c r="M42" s="147"/>
      <c r="N42" s="147"/>
      <c r="O42" s="147"/>
      <c r="P42" s="147"/>
      <c r="Q42" s="148"/>
      <c r="R42" s="177" t="s">
        <v>241</v>
      </c>
      <c r="S42" s="179" t="s">
        <v>241</v>
      </c>
      <c r="T42" s="166" t="s">
        <v>241</v>
      </c>
      <c r="U42" s="146"/>
      <c r="V42" s="147"/>
      <c r="W42" s="147"/>
      <c r="X42" s="147"/>
      <c r="Y42" s="148"/>
    </row>
    <row r="43" spans="1:25" s="197" customFormat="1" ht="15" customHeight="1">
      <c r="A43" s="191">
        <v>27</v>
      </c>
      <c r="B43" s="192"/>
      <c r="C43" s="193"/>
      <c r="D43" s="146" t="s">
        <v>278</v>
      </c>
      <c r="E43" s="194"/>
      <c r="F43" s="194"/>
      <c r="G43" s="194"/>
      <c r="H43" s="194"/>
      <c r="I43" s="194"/>
      <c r="J43" s="194"/>
      <c r="K43" s="194"/>
      <c r="L43" s="194"/>
      <c r="M43" s="194"/>
      <c r="N43" s="194"/>
      <c r="O43" s="194"/>
      <c r="P43" s="194"/>
      <c r="Q43" s="195"/>
      <c r="R43" s="166" t="s">
        <v>241</v>
      </c>
      <c r="S43" s="179" t="s">
        <v>241</v>
      </c>
      <c r="T43" s="166" t="s">
        <v>241</v>
      </c>
      <c r="U43" s="196"/>
      <c r="V43" s="194"/>
      <c r="W43" s="194"/>
      <c r="X43" s="194"/>
      <c r="Y43" s="195"/>
    </row>
    <row r="44" spans="1:25" ht="15" customHeight="1">
      <c r="A44" s="177">
        <v>28</v>
      </c>
      <c r="B44" s="168"/>
      <c r="C44" s="169"/>
      <c r="D44" s="146" t="s">
        <v>279</v>
      </c>
      <c r="E44" s="147"/>
      <c r="F44" s="147"/>
      <c r="G44" s="147"/>
      <c r="H44" s="147"/>
      <c r="I44" s="147"/>
      <c r="J44" s="147"/>
      <c r="K44" s="147"/>
      <c r="L44" s="147"/>
      <c r="M44" s="147"/>
      <c r="N44" s="147"/>
      <c r="O44" s="147"/>
      <c r="P44" s="147"/>
      <c r="Q44" s="148"/>
      <c r="R44" s="177" t="s">
        <v>241</v>
      </c>
      <c r="S44" s="179" t="s">
        <v>241</v>
      </c>
      <c r="T44" s="166" t="s">
        <v>241</v>
      </c>
      <c r="U44" s="146"/>
      <c r="V44" s="147"/>
      <c r="W44" s="147"/>
      <c r="X44" s="147"/>
      <c r="Y44" s="148"/>
    </row>
    <row r="45" spans="1:25" ht="15" customHeight="1">
      <c r="A45" s="177">
        <v>29</v>
      </c>
      <c r="B45" s="168"/>
      <c r="C45" s="169"/>
      <c r="D45" s="146" t="s">
        <v>280</v>
      </c>
      <c r="E45" s="147"/>
      <c r="F45" s="147"/>
      <c r="G45" s="147"/>
      <c r="H45" s="147"/>
      <c r="I45" s="147"/>
      <c r="J45" s="147"/>
      <c r="K45" s="147"/>
      <c r="L45" s="147"/>
      <c r="M45" s="147"/>
      <c r="N45" s="147"/>
      <c r="O45" s="147"/>
      <c r="P45" s="147"/>
      <c r="Q45" s="148"/>
      <c r="R45" s="166" t="s">
        <v>241</v>
      </c>
      <c r="S45" s="179" t="s">
        <v>241</v>
      </c>
      <c r="T45" s="166" t="s">
        <v>241</v>
      </c>
      <c r="U45" s="146"/>
      <c r="V45" s="147"/>
      <c r="W45" s="147"/>
      <c r="X45" s="147"/>
      <c r="Y45" s="148"/>
    </row>
    <row r="46" spans="1:25" ht="15" customHeight="1">
      <c r="A46" s="177">
        <v>30</v>
      </c>
      <c r="B46" s="168"/>
      <c r="C46" s="169"/>
      <c r="D46" s="146" t="s">
        <v>281</v>
      </c>
      <c r="E46" s="147"/>
      <c r="F46" s="147"/>
      <c r="G46" s="147"/>
      <c r="H46" s="147"/>
      <c r="I46" s="147"/>
      <c r="J46" s="147"/>
      <c r="K46" s="147"/>
      <c r="L46" s="147"/>
      <c r="M46" s="147"/>
      <c r="N46" s="147"/>
      <c r="O46" s="147"/>
      <c r="P46" s="147"/>
      <c r="Q46" s="148"/>
      <c r="R46" s="166" t="s">
        <v>241</v>
      </c>
      <c r="S46" s="181" t="s">
        <v>241</v>
      </c>
      <c r="T46" s="166" t="s">
        <v>241</v>
      </c>
      <c r="U46" s="146"/>
      <c r="V46" s="147"/>
      <c r="W46" s="147"/>
      <c r="X46" s="147"/>
      <c r="Y46" s="148"/>
    </row>
    <row r="47" spans="1:25" ht="15" customHeight="1">
      <c r="A47" s="177">
        <v>31</v>
      </c>
      <c r="B47" s="168"/>
      <c r="C47" s="184"/>
      <c r="D47" s="146" t="s">
        <v>282</v>
      </c>
      <c r="E47" s="147"/>
      <c r="F47" s="147"/>
      <c r="G47" s="147"/>
      <c r="H47" s="147"/>
      <c r="I47" s="147"/>
      <c r="J47" s="147"/>
      <c r="K47" s="147"/>
      <c r="L47" s="147"/>
      <c r="M47" s="147"/>
      <c r="N47" s="147"/>
      <c r="O47" s="147"/>
      <c r="P47" s="147"/>
      <c r="Q47" s="148"/>
      <c r="R47" s="167" t="s">
        <v>241</v>
      </c>
      <c r="S47" s="181" t="s">
        <v>241</v>
      </c>
      <c r="T47" s="166" t="s">
        <v>241</v>
      </c>
      <c r="U47" s="146"/>
      <c r="V47" s="147"/>
      <c r="W47" s="147"/>
      <c r="X47" s="147"/>
      <c r="Y47" s="148"/>
    </row>
    <row r="48" spans="1:25" ht="15" customHeight="1">
      <c r="A48" s="161"/>
      <c r="B48" s="198" t="s">
        <v>283</v>
      </c>
      <c r="C48" s="169" t="s">
        <v>284</v>
      </c>
      <c r="D48" s="169"/>
      <c r="E48" s="169"/>
      <c r="F48" s="169"/>
      <c r="G48" s="169"/>
      <c r="H48" s="169"/>
      <c r="I48" s="169"/>
      <c r="J48" s="169"/>
      <c r="K48" s="169"/>
      <c r="L48" s="169"/>
      <c r="M48" s="169"/>
      <c r="N48" s="169"/>
      <c r="O48" s="169"/>
      <c r="P48" s="169"/>
      <c r="Q48" s="169"/>
      <c r="R48" s="165"/>
      <c r="S48" s="165"/>
      <c r="T48" s="167"/>
      <c r="U48" s="149"/>
      <c r="V48" s="183"/>
      <c r="W48" s="183"/>
      <c r="X48" s="183"/>
      <c r="Y48" s="148"/>
    </row>
    <row r="49" spans="1:26" ht="15" customHeight="1">
      <c r="A49" s="177">
        <v>32</v>
      </c>
      <c r="B49" s="168"/>
      <c r="C49" s="184"/>
      <c r="D49" s="146" t="s">
        <v>285</v>
      </c>
      <c r="E49" s="147"/>
      <c r="F49" s="147"/>
      <c r="G49" s="147"/>
      <c r="H49" s="147"/>
      <c r="I49" s="147"/>
      <c r="J49" s="147"/>
      <c r="K49" s="147"/>
      <c r="L49" s="147"/>
      <c r="M49" s="147"/>
      <c r="N49" s="147"/>
      <c r="O49" s="147"/>
      <c r="P49" s="147"/>
      <c r="Q49" s="147"/>
      <c r="R49" s="167" t="s">
        <v>241</v>
      </c>
      <c r="S49" s="181" t="s">
        <v>241</v>
      </c>
      <c r="T49" s="166" t="s">
        <v>241</v>
      </c>
      <c r="U49" s="146"/>
      <c r="V49" s="147"/>
      <c r="W49" s="147"/>
      <c r="X49" s="147"/>
      <c r="Y49" s="148"/>
    </row>
    <row r="50" spans="1:26" ht="15" customHeight="1">
      <c r="A50" s="161"/>
      <c r="B50" s="168"/>
      <c r="C50" s="169" t="s">
        <v>286</v>
      </c>
      <c r="D50" s="169"/>
      <c r="E50" s="169"/>
      <c r="F50" s="169"/>
      <c r="G50" s="169"/>
      <c r="H50" s="169"/>
      <c r="I50" s="169"/>
      <c r="J50" s="169"/>
      <c r="K50" s="169"/>
      <c r="L50" s="169"/>
      <c r="M50" s="169"/>
      <c r="N50" s="169"/>
      <c r="O50" s="169"/>
      <c r="P50" s="169"/>
      <c r="Q50" s="169"/>
      <c r="R50" s="165"/>
      <c r="S50" s="165"/>
      <c r="T50" s="166"/>
      <c r="U50" s="146"/>
      <c r="V50" s="147"/>
      <c r="W50" s="147"/>
      <c r="X50" s="147"/>
      <c r="Y50" s="148"/>
    </row>
    <row r="51" spans="1:26" ht="15" customHeight="1">
      <c r="A51" s="177">
        <v>33</v>
      </c>
      <c r="B51" s="168"/>
      <c r="C51" s="169"/>
      <c r="D51" s="146" t="s">
        <v>287</v>
      </c>
      <c r="E51" s="147"/>
      <c r="F51" s="147"/>
      <c r="G51" s="147"/>
      <c r="H51" s="147"/>
      <c r="I51" s="147"/>
      <c r="J51" s="147"/>
      <c r="K51" s="147"/>
      <c r="L51" s="147"/>
      <c r="M51" s="147"/>
      <c r="N51" s="147"/>
      <c r="O51" s="147"/>
      <c r="P51" s="147"/>
      <c r="Q51" s="147"/>
      <c r="R51" s="166" t="s">
        <v>241</v>
      </c>
      <c r="S51" s="181" t="s">
        <v>241</v>
      </c>
      <c r="T51" s="166" t="s">
        <v>241</v>
      </c>
      <c r="U51" s="146"/>
      <c r="V51" s="147"/>
      <c r="W51" s="147"/>
      <c r="X51" s="147"/>
      <c r="Y51" s="148"/>
      <c r="Z51" s="199"/>
    </row>
    <row r="52" spans="1:26" ht="15" customHeight="1">
      <c r="A52" s="166">
        <v>34</v>
      </c>
      <c r="B52" s="168"/>
      <c r="C52" s="169"/>
      <c r="D52" s="146" t="s">
        <v>288</v>
      </c>
      <c r="E52" s="147"/>
      <c r="F52" s="147"/>
      <c r="G52" s="147"/>
      <c r="H52" s="147"/>
      <c r="I52" s="147"/>
      <c r="J52" s="147"/>
      <c r="K52" s="147"/>
      <c r="L52" s="147"/>
      <c r="M52" s="147"/>
      <c r="N52" s="147"/>
      <c r="O52" s="147"/>
      <c r="P52" s="147"/>
      <c r="Q52" s="147"/>
      <c r="R52" s="166" t="s">
        <v>241</v>
      </c>
      <c r="S52" s="181" t="s">
        <v>241</v>
      </c>
      <c r="T52" s="166" t="s">
        <v>241</v>
      </c>
      <c r="U52" s="146"/>
      <c r="V52" s="147"/>
      <c r="W52" s="147"/>
      <c r="X52" s="147"/>
      <c r="Y52" s="148"/>
    </row>
    <row r="53" spans="1:26" ht="15" customHeight="1">
      <c r="A53" s="166">
        <v>35</v>
      </c>
      <c r="B53" s="168"/>
      <c r="C53" s="169"/>
      <c r="D53" s="146" t="s">
        <v>289</v>
      </c>
      <c r="E53" s="147"/>
      <c r="F53" s="147"/>
      <c r="G53" s="147"/>
      <c r="H53" s="147"/>
      <c r="I53" s="147"/>
      <c r="J53" s="147"/>
      <c r="K53" s="147"/>
      <c r="L53" s="147"/>
      <c r="M53" s="147"/>
      <c r="N53" s="147"/>
      <c r="O53" s="147"/>
      <c r="P53" s="147"/>
      <c r="Q53" s="147"/>
      <c r="R53" s="166" t="s">
        <v>241</v>
      </c>
      <c r="S53" s="181" t="s">
        <v>241</v>
      </c>
      <c r="T53" s="166" t="s">
        <v>241</v>
      </c>
      <c r="U53" s="146"/>
      <c r="V53" s="147"/>
      <c r="W53" s="147"/>
      <c r="X53" s="147"/>
      <c r="Y53" s="148"/>
    </row>
    <row r="54" spans="1:26" ht="15" customHeight="1">
      <c r="A54" s="161"/>
      <c r="B54" s="198" t="s">
        <v>290</v>
      </c>
      <c r="C54" s="163" t="s">
        <v>284</v>
      </c>
      <c r="D54" s="169"/>
      <c r="E54" s="169"/>
      <c r="F54" s="169"/>
      <c r="G54" s="169"/>
      <c r="H54" s="169"/>
      <c r="I54" s="169"/>
      <c r="J54" s="169"/>
      <c r="K54" s="169"/>
      <c r="L54" s="169"/>
      <c r="M54" s="169"/>
      <c r="N54" s="169"/>
      <c r="O54" s="169"/>
      <c r="P54" s="169"/>
      <c r="Q54" s="169"/>
      <c r="R54" s="165"/>
      <c r="S54" s="165"/>
      <c r="T54" s="167"/>
      <c r="U54" s="149"/>
      <c r="V54" s="183"/>
      <c r="W54" s="183"/>
      <c r="X54" s="183"/>
      <c r="Y54" s="148"/>
    </row>
    <row r="55" spans="1:26" ht="15" customHeight="1">
      <c r="A55" s="177">
        <v>36</v>
      </c>
      <c r="B55" s="168"/>
      <c r="C55" s="186"/>
      <c r="D55" s="146" t="s">
        <v>291</v>
      </c>
      <c r="E55" s="147"/>
      <c r="F55" s="147"/>
      <c r="G55" s="147"/>
      <c r="H55" s="147"/>
      <c r="I55" s="147"/>
      <c r="J55" s="147"/>
      <c r="K55" s="147"/>
      <c r="L55" s="147"/>
      <c r="M55" s="147"/>
      <c r="N55" s="147"/>
      <c r="O55" s="147"/>
      <c r="P55" s="147"/>
      <c r="Q55" s="147"/>
      <c r="R55" s="166" t="s">
        <v>241</v>
      </c>
      <c r="S55" s="179" t="s">
        <v>241</v>
      </c>
      <c r="T55" s="166" t="s">
        <v>241</v>
      </c>
      <c r="U55" s="146"/>
      <c r="V55" s="147"/>
      <c r="W55" s="147"/>
      <c r="X55" s="147"/>
      <c r="Y55" s="148"/>
    </row>
    <row r="56" spans="1:26" ht="15" customHeight="1">
      <c r="A56" s="166">
        <v>37</v>
      </c>
      <c r="B56" s="168"/>
      <c r="C56" s="184"/>
      <c r="D56" s="146" t="s">
        <v>292</v>
      </c>
      <c r="E56" s="147"/>
      <c r="F56" s="147"/>
      <c r="G56" s="147"/>
      <c r="H56" s="147"/>
      <c r="I56" s="147"/>
      <c r="J56" s="147"/>
      <c r="K56" s="147"/>
      <c r="L56" s="147"/>
      <c r="M56" s="147"/>
      <c r="N56" s="147"/>
      <c r="O56" s="147"/>
      <c r="P56" s="147"/>
      <c r="Q56" s="147"/>
      <c r="R56" s="166" t="s">
        <v>241</v>
      </c>
      <c r="S56" s="179" t="s">
        <v>241</v>
      </c>
      <c r="T56" s="166" t="s">
        <v>241</v>
      </c>
      <c r="U56" s="146"/>
      <c r="V56" s="147"/>
      <c r="W56" s="147"/>
      <c r="X56" s="147"/>
      <c r="Y56" s="148"/>
    </row>
    <row r="57" spans="1:26" ht="15" customHeight="1">
      <c r="A57" s="161"/>
      <c r="B57" s="168"/>
      <c r="C57" s="169" t="s">
        <v>286</v>
      </c>
      <c r="D57" s="169"/>
      <c r="E57" s="169"/>
      <c r="F57" s="169"/>
      <c r="G57" s="169"/>
      <c r="H57" s="169"/>
      <c r="I57" s="169"/>
      <c r="J57" s="169"/>
      <c r="K57" s="169"/>
      <c r="L57" s="169"/>
      <c r="M57" s="169"/>
      <c r="N57" s="169"/>
      <c r="O57" s="169"/>
      <c r="P57" s="169"/>
      <c r="Q57" s="169"/>
      <c r="R57" s="165"/>
      <c r="S57" s="165"/>
      <c r="T57" s="166"/>
      <c r="U57" s="146"/>
      <c r="V57" s="147"/>
      <c r="W57" s="147"/>
      <c r="X57" s="147"/>
      <c r="Y57" s="148"/>
    </row>
    <row r="58" spans="1:26" ht="15" customHeight="1">
      <c r="A58" s="177">
        <v>38</v>
      </c>
      <c r="B58" s="168"/>
      <c r="C58" s="169"/>
      <c r="D58" s="146" t="s">
        <v>293</v>
      </c>
      <c r="E58" s="147"/>
      <c r="F58" s="147"/>
      <c r="G58" s="147"/>
      <c r="H58" s="147"/>
      <c r="I58" s="147"/>
      <c r="J58" s="147"/>
      <c r="K58" s="147"/>
      <c r="L58" s="147"/>
      <c r="M58" s="147"/>
      <c r="N58" s="147"/>
      <c r="O58" s="147"/>
      <c r="P58" s="147"/>
      <c r="Q58" s="147"/>
      <c r="R58" s="166" t="s">
        <v>241</v>
      </c>
      <c r="S58" s="179" t="s">
        <v>241</v>
      </c>
      <c r="T58" s="166" t="s">
        <v>241</v>
      </c>
      <c r="U58" s="146"/>
      <c r="V58" s="147"/>
      <c r="W58" s="147"/>
      <c r="X58" s="147"/>
      <c r="Y58" s="148"/>
    </row>
    <row r="59" spans="1:26" ht="15" customHeight="1">
      <c r="A59" s="166">
        <v>39</v>
      </c>
      <c r="B59" s="168"/>
      <c r="C59" s="169"/>
      <c r="D59" s="146" t="s">
        <v>294</v>
      </c>
      <c r="E59" s="147"/>
      <c r="F59" s="147"/>
      <c r="G59" s="147"/>
      <c r="H59" s="147"/>
      <c r="I59" s="147"/>
      <c r="J59" s="147"/>
      <c r="K59" s="147"/>
      <c r="L59" s="147"/>
      <c r="M59" s="147"/>
      <c r="N59" s="147"/>
      <c r="O59" s="147"/>
      <c r="P59" s="147"/>
      <c r="Q59" s="147"/>
      <c r="R59" s="166" t="s">
        <v>241</v>
      </c>
      <c r="S59" s="179" t="s">
        <v>241</v>
      </c>
      <c r="T59" s="166" t="s">
        <v>241</v>
      </c>
      <c r="U59" s="146"/>
      <c r="V59" s="147"/>
      <c r="W59" s="147"/>
      <c r="X59" s="147"/>
      <c r="Y59" s="148"/>
    </row>
    <row r="60" spans="1:26" ht="15" customHeight="1">
      <c r="A60" s="166">
        <v>40</v>
      </c>
      <c r="B60" s="168"/>
      <c r="C60" s="169"/>
      <c r="D60" s="146" t="s">
        <v>295</v>
      </c>
      <c r="E60" s="147"/>
      <c r="F60" s="147"/>
      <c r="G60" s="147"/>
      <c r="H60" s="147"/>
      <c r="I60" s="147"/>
      <c r="J60" s="147"/>
      <c r="K60" s="147"/>
      <c r="L60" s="147"/>
      <c r="M60" s="147"/>
      <c r="N60" s="147"/>
      <c r="O60" s="147"/>
      <c r="P60" s="147"/>
      <c r="Q60" s="147"/>
      <c r="R60" s="166" t="s">
        <v>241</v>
      </c>
      <c r="S60" s="179" t="s">
        <v>241</v>
      </c>
      <c r="T60" s="166" t="s">
        <v>241</v>
      </c>
      <c r="U60" s="146"/>
      <c r="V60" s="147"/>
      <c r="W60" s="147"/>
      <c r="X60" s="147"/>
      <c r="Y60" s="148"/>
    </row>
    <row r="61" spans="1:26" s="197" customFormat="1" ht="15" customHeight="1">
      <c r="A61" s="200">
        <v>41</v>
      </c>
      <c r="B61" s="192"/>
      <c r="C61" s="201"/>
      <c r="D61" s="146" t="s">
        <v>296</v>
      </c>
      <c r="E61" s="147"/>
      <c r="F61" s="147"/>
      <c r="G61" s="147"/>
      <c r="H61" s="147"/>
      <c r="I61" s="147"/>
      <c r="J61" s="147"/>
      <c r="K61" s="147"/>
      <c r="L61" s="147"/>
      <c r="M61" s="147"/>
      <c r="N61" s="147"/>
      <c r="O61" s="147"/>
      <c r="P61" s="147"/>
      <c r="Q61" s="147"/>
      <c r="R61" s="166" t="s">
        <v>241</v>
      </c>
      <c r="S61" s="179" t="s">
        <v>241</v>
      </c>
      <c r="T61" s="166" t="s">
        <v>241</v>
      </c>
      <c r="U61" s="196"/>
      <c r="V61" s="194"/>
      <c r="W61" s="194"/>
      <c r="X61" s="194"/>
      <c r="Y61" s="195"/>
    </row>
    <row r="62" spans="1:26" ht="15" customHeight="1">
      <c r="A62" s="161"/>
      <c r="B62" s="168"/>
      <c r="C62" s="163" t="s">
        <v>297</v>
      </c>
      <c r="D62" s="169"/>
      <c r="E62" s="169"/>
      <c r="F62" s="169"/>
      <c r="G62" s="169"/>
      <c r="H62" s="169"/>
      <c r="I62" s="169"/>
      <c r="J62" s="169"/>
      <c r="K62" s="169"/>
      <c r="L62" s="169"/>
      <c r="M62" s="169"/>
      <c r="N62" s="169"/>
      <c r="O62" s="169"/>
      <c r="P62" s="169"/>
      <c r="Q62" s="169"/>
      <c r="R62" s="165"/>
      <c r="S62" s="165"/>
      <c r="T62" s="167"/>
      <c r="U62" s="149"/>
      <c r="V62" s="183"/>
      <c r="W62" s="183"/>
      <c r="X62" s="183"/>
      <c r="Y62" s="148"/>
    </row>
    <row r="63" spans="1:26" ht="15" customHeight="1">
      <c r="A63" s="177">
        <v>42</v>
      </c>
      <c r="B63" s="168"/>
      <c r="C63" s="169"/>
      <c r="D63" s="146" t="s">
        <v>298</v>
      </c>
      <c r="E63" s="147"/>
      <c r="F63" s="147"/>
      <c r="G63" s="147"/>
      <c r="H63" s="147"/>
      <c r="I63" s="147"/>
      <c r="J63" s="147"/>
      <c r="K63" s="147"/>
      <c r="L63" s="147"/>
      <c r="M63" s="147"/>
      <c r="N63" s="147"/>
      <c r="O63" s="147"/>
      <c r="P63" s="147"/>
      <c r="Q63" s="147"/>
      <c r="R63" s="166" t="s">
        <v>241</v>
      </c>
      <c r="S63" s="179" t="s">
        <v>241</v>
      </c>
      <c r="T63" s="166" t="s">
        <v>241</v>
      </c>
      <c r="U63" s="146"/>
      <c r="V63" s="147"/>
      <c r="W63" s="147"/>
      <c r="X63" s="147"/>
      <c r="Y63" s="148"/>
    </row>
    <row r="64" spans="1:26" ht="15" customHeight="1">
      <c r="A64" s="177">
        <v>43</v>
      </c>
      <c r="B64" s="168"/>
      <c r="C64" s="169"/>
      <c r="D64" s="146" t="s">
        <v>299</v>
      </c>
      <c r="E64" s="147"/>
      <c r="F64" s="147"/>
      <c r="G64" s="147"/>
      <c r="H64" s="147"/>
      <c r="I64" s="147"/>
      <c r="J64" s="147"/>
      <c r="K64" s="147"/>
      <c r="L64" s="147"/>
      <c r="M64" s="147"/>
      <c r="N64" s="147"/>
      <c r="O64" s="147"/>
      <c r="P64" s="147"/>
      <c r="Q64" s="147"/>
      <c r="R64" s="166" t="s">
        <v>241</v>
      </c>
      <c r="S64" s="181" t="s">
        <v>241</v>
      </c>
      <c r="T64" s="166" t="s">
        <v>241</v>
      </c>
      <c r="U64" s="146"/>
      <c r="V64" s="147"/>
      <c r="W64" s="147"/>
      <c r="X64" s="147"/>
      <c r="Y64" s="148"/>
    </row>
    <row r="65" spans="1:25" ht="15" customHeight="1">
      <c r="A65" s="166">
        <v>44</v>
      </c>
      <c r="B65" s="168"/>
      <c r="C65" s="202"/>
      <c r="D65" s="146" t="s">
        <v>300</v>
      </c>
      <c r="E65" s="147"/>
      <c r="F65" s="147"/>
      <c r="G65" s="147"/>
      <c r="H65" s="147"/>
      <c r="I65" s="147"/>
      <c r="J65" s="147"/>
      <c r="K65" s="147"/>
      <c r="L65" s="147"/>
      <c r="M65" s="147"/>
      <c r="N65" s="147"/>
      <c r="O65" s="147"/>
      <c r="P65" s="147"/>
      <c r="Q65" s="147"/>
      <c r="R65" s="166" t="s">
        <v>241</v>
      </c>
      <c r="S65" s="181" t="s">
        <v>241</v>
      </c>
      <c r="T65" s="166" t="s">
        <v>241</v>
      </c>
      <c r="U65" s="146"/>
      <c r="V65" s="147"/>
      <c r="W65" s="147"/>
      <c r="X65" s="147"/>
      <c r="Y65" s="148"/>
    </row>
    <row r="66" spans="1:25" ht="15" customHeight="1">
      <c r="A66" s="161"/>
      <c r="B66" s="168"/>
      <c r="C66" s="163" t="s">
        <v>301</v>
      </c>
      <c r="D66" s="169"/>
      <c r="E66" s="169"/>
      <c r="F66" s="169"/>
      <c r="G66" s="169"/>
      <c r="H66" s="169"/>
      <c r="I66" s="169"/>
      <c r="J66" s="169"/>
      <c r="K66" s="169"/>
      <c r="L66" s="169"/>
      <c r="M66" s="169"/>
      <c r="N66" s="169"/>
      <c r="O66" s="169"/>
      <c r="P66" s="169"/>
      <c r="Q66" s="169"/>
      <c r="R66" s="165"/>
      <c r="S66" s="165"/>
      <c r="T66" s="167"/>
      <c r="U66" s="149"/>
      <c r="V66" s="183"/>
      <c r="W66" s="183"/>
      <c r="X66" s="183"/>
      <c r="Y66" s="152"/>
    </row>
    <row r="67" spans="1:25" ht="15" customHeight="1">
      <c r="A67" s="167"/>
      <c r="B67" s="168"/>
      <c r="C67" s="169"/>
      <c r="D67" s="144" t="s">
        <v>302</v>
      </c>
      <c r="E67" s="170"/>
      <c r="F67" s="170"/>
      <c r="G67" s="170"/>
      <c r="H67" s="170"/>
      <c r="I67" s="170"/>
      <c r="J67" s="170"/>
      <c r="K67" s="170"/>
      <c r="L67" s="170"/>
      <c r="M67" s="170"/>
      <c r="N67" s="170"/>
      <c r="O67" s="170"/>
      <c r="P67" s="170"/>
      <c r="Q67" s="145"/>
      <c r="R67" s="161" t="s">
        <v>241</v>
      </c>
      <c r="S67" s="171" t="s">
        <v>241</v>
      </c>
      <c r="T67" s="161" t="s">
        <v>241</v>
      </c>
      <c r="U67" s="144"/>
      <c r="V67" s="170"/>
      <c r="W67" s="170"/>
      <c r="X67" s="170"/>
      <c r="Y67" s="145"/>
    </row>
    <row r="68" spans="1:25" ht="15" customHeight="1">
      <c r="A68" s="177">
        <v>45</v>
      </c>
      <c r="B68" s="168"/>
      <c r="C68" s="169"/>
      <c r="D68" s="151" t="s">
        <v>303</v>
      </c>
      <c r="E68" s="178"/>
      <c r="F68" s="178"/>
      <c r="G68" s="178"/>
      <c r="H68" s="178"/>
      <c r="I68" s="178"/>
      <c r="J68" s="178"/>
      <c r="K68" s="178"/>
      <c r="L68" s="178"/>
      <c r="M68" s="178"/>
      <c r="N68" s="178"/>
      <c r="O68" s="178"/>
      <c r="P68" s="178"/>
      <c r="Q68" s="152"/>
      <c r="R68" s="177"/>
      <c r="S68" s="179"/>
      <c r="T68" s="177"/>
      <c r="U68" s="151"/>
      <c r="V68" s="178"/>
      <c r="W68" s="178"/>
      <c r="X68" s="178"/>
      <c r="Y68" s="152"/>
    </row>
    <row r="69" spans="1:25" ht="15" customHeight="1">
      <c r="A69" s="161"/>
      <c r="B69" s="198" t="s">
        <v>304</v>
      </c>
      <c r="C69" s="203" t="s">
        <v>284</v>
      </c>
      <c r="D69" s="203"/>
      <c r="E69" s="203"/>
      <c r="F69" s="203"/>
      <c r="G69" s="203"/>
      <c r="H69" s="203"/>
      <c r="I69" s="203"/>
      <c r="J69" s="203"/>
      <c r="K69" s="203"/>
      <c r="L69" s="203"/>
      <c r="M69" s="203"/>
      <c r="N69" s="203"/>
      <c r="O69" s="203"/>
      <c r="P69" s="203"/>
      <c r="Q69" s="203"/>
      <c r="R69" s="165"/>
      <c r="S69" s="165"/>
      <c r="T69" s="161"/>
      <c r="U69" s="144"/>
      <c r="V69" s="170"/>
      <c r="W69" s="170"/>
      <c r="X69" s="170"/>
      <c r="Y69" s="148"/>
    </row>
    <row r="70" spans="1:25" ht="15" customHeight="1">
      <c r="A70" s="177">
        <v>46</v>
      </c>
      <c r="B70" s="168"/>
      <c r="C70" s="169"/>
      <c r="D70" s="146" t="s">
        <v>305</v>
      </c>
      <c r="E70" s="147"/>
      <c r="F70" s="147"/>
      <c r="G70" s="147"/>
      <c r="H70" s="147"/>
      <c r="I70" s="147"/>
      <c r="J70" s="147"/>
      <c r="K70" s="147"/>
      <c r="L70" s="147"/>
      <c r="M70" s="147"/>
      <c r="N70" s="147"/>
      <c r="O70" s="147"/>
      <c r="P70" s="147"/>
      <c r="Q70" s="147"/>
      <c r="R70" s="161" t="s">
        <v>241</v>
      </c>
      <c r="S70" s="181" t="s">
        <v>241</v>
      </c>
      <c r="T70" s="161" t="s">
        <v>241</v>
      </c>
      <c r="U70" s="146"/>
      <c r="V70" s="147"/>
      <c r="W70" s="147"/>
      <c r="X70" s="147"/>
      <c r="Y70" s="148"/>
    </row>
    <row r="71" spans="1:25" ht="15" customHeight="1">
      <c r="A71" s="166">
        <v>47</v>
      </c>
      <c r="B71" s="168"/>
      <c r="C71" s="184"/>
      <c r="D71" s="146" t="s">
        <v>306</v>
      </c>
      <c r="E71" s="147"/>
      <c r="F71" s="147"/>
      <c r="G71" s="147"/>
      <c r="H71" s="147"/>
      <c r="I71" s="147"/>
      <c r="J71" s="147"/>
      <c r="K71" s="147"/>
      <c r="L71" s="147"/>
      <c r="M71" s="147"/>
      <c r="N71" s="147"/>
      <c r="O71" s="147"/>
      <c r="P71" s="147"/>
      <c r="Q71" s="147"/>
      <c r="R71" s="166" t="s">
        <v>241</v>
      </c>
      <c r="S71" s="181" t="s">
        <v>241</v>
      </c>
      <c r="T71" s="166" t="s">
        <v>241</v>
      </c>
      <c r="U71" s="146"/>
      <c r="V71" s="147"/>
      <c r="W71" s="147"/>
      <c r="X71" s="147"/>
      <c r="Y71" s="148"/>
    </row>
    <row r="72" spans="1:25" ht="15" customHeight="1">
      <c r="A72" s="161"/>
      <c r="B72" s="168"/>
      <c r="C72" s="169" t="s">
        <v>307</v>
      </c>
      <c r="D72" s="169"/>
      <c r="E72" s="169"/>
      <c r="F72" s="169"/>
      <c r="G72" s="169"/>
      <c r="H72" s="169"/>
      <c r="I72" s="169"/>
      <c r="J72" s="169"/>
      <c r="K72" s="169"/>
      <c r="L72" s="169"/>
      <c r="M72" s="169"/>
      <c r="N72" s="169"/>
      <c r="O72" s="169"/>
      <c r="P72" s="169"/>
      <c r="Q72" s="169"/>
      <c r="R72" s="165"/>
      <c r="S72" s="165"/>
      <c r="T72" s="167"/>
      <c r="U72" s="149"/>
      <c r="V72" s="183"/>
      <c r="W72" s="183"/>
      <c r="X72" s="183"/>
      <c r="Y72" s="148"/>
    </row>
    <row r="73" spans="1:25" ht="15" customHeight="1">
      <c r="A73" s="177">
        <v>48</v>
      </c>
      <c r="B73" s="168"/>
      <c r="C73" s="184"/>
      <c r="D73" s="204" t="s">
        <v>308</v>
      </c>
      <c r="E73" s="205"/>
      <c r="F73" s="205"/>
      <c r="G73" s="205"/>
      <c r="H73" s="205"/>
      <c r="I73" s="205"/>
      <c r="J73" s="205"/>
      <c r="K73" s="205"/>
      <c r="L73" s="205"/>
      <c r="M73" s="205"/>
      <c r="N73" s="205"/>
      <c r="O73" s="205"/>
      <c r="P73" s="205"/>
      <c r="Q73" s="205"/>
      <c r="R73" s="206"/>
      <c r="S73" s="207"/>
      <c r="T73" s="206"/>
      <c r="U73" s="204"/>
      <c r="V73" s="205"/>
      <c r="W73" s="205"/>
      <c r="X73" s="205"/>
      <c r="Y73" s="208"/>
    </row>
    <row r="74" spans="1:25" ht="15" customHeight="1">
      <c r="A74" s="161"/>
      <c r="B74" s="168"/>
      <c r="C74" s="169" t="s">
        <v>309</v>
      </c>
      <c r="D74" s="169"/>
      <c r="E74" s="169"/>
      <c r="F74" s="169"/>
      <c r="G74" s="169"/>
      <c r="H74" s="169"/>
      <c r="I74" s="169"/>
      <c r="J74" s="169"/>
      <c r="K74" s="169"/>
      <c r="L74" s="169"/>
      <c r="M74" s="169"/>
      <c r="N74" s="169"/>
      <c r="O74" s="169"/>
      <c r="P74" s="169"/>
      <c r="Q74" s="169"/>
      <c r="R74" s="165"/>
      <c r="S74" s="165"/>
      <c r="T74" s="167"/>
      <c r="U74" s="149"/>
      <c r="V74" s="183"/>
      <c r="W74" s="183"/>
      <c r="X74" s="183"/>
      <c r="Y74" s="148"/>
    </row>
    <row r="75" spans="1:25" ht="15" customHeight="1">
      <c r="A75" s="177">
        <v>49</v>
      </c>
      <c r="B75" s="168"/>
      <c r="C75" s="184"/>
      <c r="D75" s="146" t="s">
        <v>310</v>
      </c>
      <c r="E75" s="147"/>
      <c r="F75" s="147"/>
      <c r="G75" s="147"/>
      <c r="H75" s="147"/>
      <c r="I75" s="147"/>
      <c r="J75" s="147"/>
      <c r="K75" s="147"/>
      <c r="L75" s="147"/>
      <c r="M75" s="147"/>
      <c r="N75" s="147"/>
      <c r="O75" s="147"/>
      <c r="P75" s="147"/>
      <c r="Q75" s="147"/>
      <c r="R75" s="166" t="s">
        <v>241</v>
      </c>
      <c r="S75" s="181" t="s">
        <v>241</v>
      </c>
      <c r="T75" s="166" t="s">
        <v>241</v>
      </c>
      <c r="U75" s="146"/>
      <c r="V75" s="147"/>
      <c r="W75" s="147"/>
      <c r="X75" s="147"/>
      <c r="Y75" s="148"/>
    </row>
    <row r="76" spans="1:25" ht="15" customHeight="1">
      <c r="A76" s="161"/>
      <c r="B76" s="168"/>
      <c r="C76" s="163" t="s">
        <v>297</v>
      </c>
      <c r="D76" s="164"/>
      <c r="E76" s="164"/>
      <c r="F76" s="164"/>
      <c r="G76" s="164"/>
      <c r="H76" s="164"/>
      <c r="I76" s="164"/>
      <c r="J76" s="164"/>
      <c r="K76" s="164"/>
      <c r="L76" s="164"/>
      <c r="M76" s="164"/>
      <c r="N76" s="164"/>
      <c r="O76" s="164"/>
      <c r="P76" s="164"/>
      <c r="Q76" s="164"/>
      <c r="R76" s="165"/>
      <c r="S76" s="165"/>
      <c r="T76" s="166"/>
      <c r="U76" s="146"/>
      <c r="V76" s="147"/>
      <c r="W76" s="147"/>
      <c r="X76" s="147"/>
      <c r="Y76" s="148"/>
    </row>
    <row r="77" spans="1:25" ht="15" customHeight="1">
      <c r="A77" s="167">
        <v>50</v>
      </c>
      <c r="B77" s="168"/>
      <c r="C77" s="169"/>
      <c r="D77" s="146" t="s">
        <v>311</v>
      </c>
      <c r="E77" s="147"/>
      <c r="F77" s="147"/>
      <c r="G77" s="147"/>
      <c r="H77" s="147"/>
      <c r="I77" s="147"/>
      <c r="J77" s="147"/>
      <c r="K77" s="147"/>
      <c r="L77" s="147"/>
      <c r="M77" s="147"/>
      <c r="N77" s="147"/>
      <c r="O77" s="147"/>
      <c r="P77" s="147"/>
      <c r="Q77" s="147"/>
      <c r="R77" s="166" t="s">
        <v>241</v>
      </c>
      <c r="S77" s="181" t="s">
        <v>241</v>
      </c>
      <c r="T77" s="166" t="s">
        <v>241</v>
      </c>
      <c r="U77" s="146"/>
      <c r="V77" s="147"/>
      <c r="W77" s="147"/>
      <c r="X77" s="147"/>
      <c r="Y77" s="148"/>
    </row>
    <row r="78" spans="1:25" ht="15" customHeight="1">
      <c r="A78" s="166">
        <v>51</v>
      </c>
      <c r="B78" s="168"/>
      <c r="C78" s="209"/>
      <c r="D78" s="146" t="s">
        <v>312</v>
      </c>
      <c r="E78" s="147"/>
      <c r="F78" s="147"/>
      <c r="G78" s="147"/>
      <c r="H78" s="147"/>
      <c r="I78" s="147"/>
      <c r="J78" s="147"/>
      <c r="K78" s="147"/>
      <c r="L78" s="147"/>
      <c r="M78" s="147"/>
      <c r="N78" s="147"/>
      <c r="O78" s="147"/>
      <c r="P78" s="147"/>
      <c r="Q78" s="147"/>
      <c r="R78" s="166" t="s">
        <v>241</v>
      </c>
      <c r="S78" s="181" t="s">
        <v>241</v>
      </c>
      <c r="T78" s="166" t="s">
        <v>241</v>
      </c>
      <c r="U78" s="146"/>
      <c r="V78" s="147"/>
      <c r="W78" s="147"/>
      <c r="X78" s="147"/>
      <c r="Y78" s="148"/>
    </row>
    <row r="79" spans="1:25" ht="15" customHeight="1">
      <c r="A79" s="161"/>
      <c r="B79" s="198" t="s">
        <v>313</v>
      </c>
      <c r="C79" s="203" t="s">
        <v>284</v>
      </c>
      <c r="D79" s="203"/>
      <c r="E79" s="203"/>
      <c r="F79" s="203"/>
      <c r="G79" s="203"/>
      <c r="H79" s="203"/>
      <c r="I79" s="203"/>
      <c r="J79" s="203"/>
      <c r="K79" s="203"/>
      <c r="L79" s="203"/>
      <c r="M79" s="203"/>
      <c r="N79" s="203"/>
      <c r="O79" s="203"/>
      <c r="P79" s="203"/>
      <c r="Q79" s="203"/>
      <c r="R79" s="165"/>
      <c r="S79" s="165"/>
      <c r="T79" s="161"/>
      <c r="U79" s="144"/>
      <c r="V79" s="170"/>
      <c r="W79" s="170"/>
      <c r="X79" s="170"/>
      <c r="Y79" s="148"/>
    </row>
    <row r="80" spans="1:25" ht="15" customHeight="1">
      <c r="A80" s="177">
        <v>52</v>
      </c>
      <c r="B80" s="168"/>
      <c r="C80" s="169"/>
      <c r="D80" s="146" t="s">
        <v>305</v>
      </c>
      <c r="E80" s="147"/>
      <c r="F80" s="147"/>
      <c r="G80" s="147"/>
      <c r="H80" s="147"/>
      <c r="I80" s="147"/>
      <c r="J80" s="147"/>
      <c r="K80" s="147"/>
      <c r="L80" s="147"/>
      <c r="M80" s="147"/>
      <c r="N80" s="147"/>
      <c r="O80" s="147"/>
      <c r="P80" s="147"/>
      <c r="Q80" s="147"/>
      <c r="R80" s="166" t="s">
        <v>241</v>
      </c>
      <c r="S80" s="181" t="s">
        <v>241</v>
      </c>
      <c r="T80" s="166" t="s">
        <v>241</v>
      </c>
      <c r="U80" s="146"/>
      <c r="V80" s="147"/>
      <c r="W80" s="147"/>
      <c r="X80" s="147"/>
      <c r="Y80" s="148"/>
    </row>
    <row r="81" spans="1:25" ht="15" customHeight="1">
      <c r="A81" s="166">
        <v>53</v>
      </c>
      <c r="B81" s="168"/>
      <c r="C81" s="184"/>
      <c r="D81" s="146" t="s">
        <v>314</v>
      </c>
      <c r="E81" s="147"/>
      <c r="F81" s="147"/>
      <c r="G81" s="147"/>
      <c r="H81" s="147"/>
      <c r="I81" s="147"/>
      <c r="J81" s="147"/>
      <c r="K81" s="147"/>
      <c r="L81" s="147"/>
      <c r="M81" s="147"/>
      <c r="N81" s="147"/>
      <c r="O81" s="147"/>
      <c r="P81" s="147"/>
      <c r="Q81" s="147"/>
      <c r="R81" s="166" t="s">
        <v>241</v>
      </c>
      <c r="S81" s="181" t="s">
        <v>241</v>
      </c>
      <c r="T81" s="166" t="s">
        <v>241</v>
      </c>
      <c r="U81" s="146"/>
      <c r="V81" s="147"/>
      <c r="W81" s="147"/>
      <c r="X81" s="147"/>
      <c r="Y81" s="148"/>
    </row>
    <row r="82" spans="1:25" ht="15" customHeight="1">
      <c r="A82" s="161"/>
      <c r="B82" s="168"/>
      <c r="C82" s="169" t="s">
        <v>309</v>
      </c>
      <c r="D82" s="169"/>
      <c r="E82" s="169"/>
      <c r="F82" s="169"/>
      <c r="G82" s="169"/>
      <c r="H82" s="169"/>
      <c r="I82" s="169"/>
      <c r="J82" s="169"/>
      <c r="K82" s="169"/>
      <c r="L82" s="169"/>
      <c r="M82" s="169"/>
      <c r="N82" s="169"/>
      <c r="O82" s="169"/>
      <c r="P82" s="169"/>
      <c r="Q82" s="169"/>
      <c r="R82" s="165"/>
      <c r="S82" s="165"/>
      <c r="T82" s="167"/>
      <c r="U82" s="149"/>
      <c r="V82" s="183"/>
      <c r="W82" s="183"/>
      <c r="X82" s="183"/>
      <c r="Y82" s="148"/>
    </row>
    <row r="83" spans="1:25" ht="15" customHeight="1">
      <c r="A83" s="177">
        <v>54</v>
      </c>
      <c r="B83" s="168"/>
      <c r="C83" s="184"/>
      <c r="D83" s="204" t="s">
        <v>315</v>
      </c>
      <c r="E83" s="205"/>
      <c r="F83" s="205"/>
      <c r="G83" s="205"/>
      <c r="H83" s="205"/>
      <c r="I83" s="205"/>
      <c r="J83" s="205"/>
      <c r="K83" s="205"/>
      <c r="L83" s="205"/>
      <c r="M83" s="205"/>
      <c r="N83" s="205"/>
      <c r="O83" s="205"/>
      <c r="P83" s="205"/>
      <c r="Q83" s="205"/>
      <c r="R83" s="206"/>
      <c r="S83" s="207"/>
      <c r="T83" s="206"/>
      <c r="U83" s="204"/>
      <c r="V83" s="205"/>
      <c r="W83" s="205"/>
      <c r="X83" s="205"/>
      <c r="Y83" s="208"/>
    </row>
    <row r="84" spans="1:25" ht="15" customHeight="1">
      <c r="A84" s="161"/>
      <c r="B84" s="168"/>
      <c r="C84" s="163" t="s">
        <v>297</v>
      </c>
      <c r="D84" s="164"/>
      <c r="E84" s="164"/>
      <c r="F84" s="164"/>
      <c r="G84" s="164"/>
      <c r="H84" s="164"/>
      <c r="I84" s="164"/>
      <c r="J84" s="164"/>
      <c r="K84" s="164"/>
      <c r="L84" s="164"/>
      <c r="M84" s="164"/>
      <c r="N84" s="164"/>
      <c r="O84" s="164"/>
      <c r="P84" s="164"/>
      <c r="Q84" s="164"/>
      <c r="R84" s="165"/>
      <c r="S84" s="165"/>
      <c r="T84" s="166"/>
      <c r="U84" s="146"/>
      <c r="V84" s="147"/>
      <c r="W84" s="147"/>
      <c r="X84" s="147"/>
      <c r="Y84" s="148"/>
    </row>
    <row r="85" spans="1:25" ht="15" customHeight="1">
      <c r="A85" s="177">
        <v>55</v>
      </c>
      <c r="B85" s="168"/>
      <c r="C85" s="169"/>
      <c r="D85" s="146" t="s">
        <v>316</v>
      </c>
      <c r="E85" s="170"/>
      <c r="F85" s="170"/>
      <c r="G85" s="170"/>
      <c r="H85" s="170"/>
      <c r="I85" s="170"/>
      <c r="J85" s="170"/>
      <c r="K85" s="170"/>
      <c r="L85" s="170"/>
      <c r="M85" s="170"/>
      <c r="N85" s="170"/>
      <c r="O85" s="170"/>
      <c r="P85" s="170"/>
      <c r="Q85" s="170"/>
      <c r="R85" s="166" t="s">
        <v>241</v>
      </c>
      <c r="S85" s="171" t="s">
        <v>241</v>
      </c>
      <c r="T85" s="166" t="s">
        <v>241</v>
      </c>
      <c r="U85" s="144"/>
      <c r="V85" s="170"/>
      <c r="W85" s="170"/>
      <c r="X85" s="170"/>
      <c r="Y85" s="148"/>
    </row>
    <row r="86" spans="1:25" ht="15" customHeight="1">
      <c r="A86" s="177">
        <v>56</v>
      </c>
      <c r="B86" s="168"/>
      <c r="C86" s="169"/>
      <c r="D86" s="146" t="s">
        <v>317</v>
      </c>
      <c r="E86" s="170"/>
      <c r="F86" s="170"/>
      <c r="G86" s="170"/>
      <c r="H86" s="170"/>
      <c r="I86" s="170"/>
      <c r="J86" s="170"/>
      <c r="K86" s="170"/>
      <c r="L86" s="170"/>
      <c r="M86" s="170"/>
      <c r="N86" s="170"/>
      <c r="O86" s="170"/>
      <c r="P86" s="170"/>
      <c r="Q86" s="170"/>
      <c r="R86" s="166" t="s">
        <v>241</v>
      </c>
      <c r="S86" s="171" t="s">
        <v>241</v>
      </c>
      <c r="T86" s="166" t="s">
        <v>241</v>
      </c>
      <c r="U86" s="144"/>
      <c r="V86" s="170"/>
      <c r="W86" s="170"/>
      <c r="X86" s="170"/>
      <c r="Y86" s="148"/>
    </row>
    <row r="87" spans="1:25" ht="15" customHeight="1">
      <c r="A87" s="166">
        <v>57</v>
      </c>
      <c r="B87" s="210"/>
      <c r="C87" s="184"/>
      <c r="D87" s="146" t="s">
        <v>318</v>
      </c>
      <c r="E87" s="147"/>
      <c r="F87" s="147"/>
      <c r="G87" s="147"/>
      <c r="H87" s="147"/>
      <c r="I87" s="147"/>
      <c r="J87" s="147"/>
      <c r="K87" s="147"/>
      <c r="L87" s="147"/>
      <c r="M87" s="147"/>
      <c r="N87" s="147"/>
      <c r="O87" s="147"/>
      <c r="P87" s="147"/>
      <c r="Q87" s="147"/>
      <c r="R87" s="166" t="s">
        <v>241</v>
      </c>
      <c r="S87" s="181" t="s">
        <v>241</v>
      </c>
      <c r="T87" s="166" t="s">
        <v>241</v>
      </c>
      <c r="U87" s="146"/>
      <c r="V87" s="147"/>
      <c r="W87" s="147"/>
      <c r="X87" s="147"/>
      <c r="Y87" s="148"/>
    </row>
    <row r="88" spans="1:25" ht="15" customHeight="1">
      <c r="A88" s="166">
        <v>58</v>
      </c>
      <c r="B88" s="211" t="s">
        <v>319</v>
      </c>
      <c r="C88" s="146" t="s">
        <v>320</v>
      </c>
      <c r="D88" s="147"/>
      <c r="E88" s="147"/>
      <c r="F88" s="147"/>
      <c r="G88" s="147"/>
      <c r="H88" s="147"/>
      <c r="I88" s="147"/>
      <c r="J88" s="147"/>
      <c r="K88" s="147"/>
      <c r="L88" s="147"/>
      <c r="M88" s="147"/>
      <c r="N88" s="147"/>
      <c r="O88" s="147"/>
      <c r="P88" s="147"/>
      <c r="Q88" s="148"/>
      <c r="R88" s="166" t="s">
        <v>241</v>
      </c>
      <c r="S88" s="181" t="s">
        <v>241</v>
      </c>
      <c r="T88" s="166" t="s">
        <v>241</v>
      </c>
      <c r="U88" s="146"/>
      <c r="V88" s="147"/>
      <c r="W88" s="147"/>
      <c r="X88" s="147"/>
      <c r="Y88" s="148"/>
    </row>
    <row r="89" spans="1:25" ht="15" customHeight="1">
      <c r="A89" s="161"/>
      <c r="B89" s="168" t="s">
        <v>321</v>
      </c>
      <c r="C89" s="163" t="s">
        <v>266</v>
      </c>
      <c r="D89" s="164"/>
      <c r="E89" s="164"/>
      <c r="F89" s="164"/>
      <c r="G89" s="164"/>
      <c r="H89" s="164"/>
      <c r="I89" s="164"/>
      <c r="J89" s="164"/>
      <c r="K89" s="164"/>
      <c r="L89" s="164"/>
      <c r="M89" s="164"/>
      <c r="N89" s="164"/>
      <c r="O89" s="164"/>
      <c r="P89" s="164"/>
      <c r="Q89" s="164"/>
      <c r="R89" s="165"/>
      <c r="S89" s="165"/>
      <c r="T89" s="166"/>
      <c r="U89" s="146"/>
      <c r="V89" s="147"/>
      <c r="W89" s="147"/>
      <c r="X89" s="147"/>
      <c r="Y89" s="148"/>
    </row>
    <row r="90" spans="1:25" ht="15" customHeight="1">
      <c r="A90" s="177">
        <v>59</v>
      </c>
      <c r="B90" s="168"/>
      <c r="C90" s="184"/>
      <c r="D90" s="144" t="s">
        <v>267</v>
      </c>
      <c r="E90" s="170"/>
      <c r="F90" s="170"/>
      <c r="G90" s="170"/>
      <c r="H90" s="170"/>
      <c r="I90" s="170"/>
      <c r="J90" s="170"/>
      <c r="K90" s="170"/>
      <c r="L90" s="170"/>
      <c r="M90" s="170"/>
      <c r="N90" s="170"/>
      <c r="O90" s="170"/>
      <c r="P90" s="170"/>
      <c r="Q90" s="170"/>
      <c r="R90" s="166" t="s">
        <v>241</v>
      </c>
      <c r="S90" s="181" t="s">
        <v>241</v>
      </c>
      <c r="T90" s="166" t="s">
        <v>241</v>
      </c>
      <c r="U90" s="146"/>
      <c r="V90" s="170"/>
      <c r="W90" s="170"/>
      <c r="X90" s="170"/>
      <c r="Y90" s="148"/>
    </row>
    <row r="91" spans="1:25" ht="15" customHeight="1">
      <c r="A91" s="161"/>
      <c r="B91" s="168"/>
      <c r="C91" s="163" t="s">
        <v>322</v>
      </c>
      <c r="D91" s="164"/>
      <c r="E91" s="164"/>
      <c r="F91" s="164"/>
      <c r="G91" s="164"/>
      <c r="H91" s="164"/>
      <c r="I91" s="164"/>
      <c r="J91" s="164"/>
      <c r="K91" s="164"/>
      <c r="L91" s="164"/>
      <c r="M91" s="164"/>
      <c r="N91" s="164"/>
      <c r="O91" s="164"/>
      <c r="P91" s="164"/>
      <c r="Q91" s="164"/>
      <c r="R91" s="165"/>
      <c r="S91" s="165"/>
      <c r="T91" s="166"/>
      <c r="U91" s="146"/>
      <c r="V91" s="147"/>
      <c r="W91" s="147"/>
      <c r="X91" s="147"/>
      <c r="Y91" s="148"/>
    </row>
    <row r="92" spans="1:25" ht="15" customHeight="1">
      <c r="A92" s="177">
        <v>60</v>
      </c>
      <c r="B92" s="168"/>
      <c r="C92" s="184"/>
      <c r="D92" s="146" t="s">
        <v>323</v>
      </c>
      <c r="E92" s="147"/>
      <c r="F92" s="147"/>
      <c r="G92" s="147"/>
      <c r="H92" s="147"/>
      <c r="I92" s="147"/>
      <c r="J92" s="147"/>
      <c r="K92" s="147"/>
      <c r="L92" s="147"/>
      <c r="M92" s="147"/>
      <c r="N92" s="147"/>
      <c r="O92" s="147"/>
      <c r="P92" s="147"/>
      <c r="Q92" s="147"/>
      <c r="R92" s="166" t="s">
        <v>241</v>
      </c>
      <c r="S92" s="181" t="s">
        <v>241</v>
      </c>
      <c r="T92" s="166" t="s">
        <v>241</v>
      </c>
      <c r="U92" s="146"/>
      <c r="V92" s="147"/>
      <c r="W92" s="147"/>
      <c r="X92" s="147"/>
      <c r="Y92" s="148"/>
    </row>
    <row r="93" spans="1:25" ht="15" customHeight="1">
      <c r="A93" s="161"/>
      <c r="B93" s="168"/>
      <c r="C93" s="202" t="s">
        <v>324</v>
      </c>
      <c r="D93" s="209"/>
      <c r="E93" s="209"/>
      <c r="F93" s="209"/>
      <c r="G93" s="209"/>
      <c r="H93" s="209"/>
      <c r="I93" s="209"/>
      <c r="J93" s="209"/>
      <c r="K93" s="209"/>
      <c r="L93" s="209"/>
      <c r="M93" s="209"/>
      <c r="N93" s="209"/>
      <c r="O93" s="209"/>
      <c r="P93" s="209"/>
      <c r="Q93" s="209"/>
      <c r="R93" s="190"/>
      <c r="S93" s="165"/>
      <c r="T93" s="177"/>
      <c r="U93" s="151"/>
      <c r="V93" s="178"/>
      <c r="W93" s="178"/>
      <c r="X93" s="178"/>
      <c r="Y93" s="152"/>
    </row>
    <row r="94" spans="1:25" ht="15" customHeight="1">
      <c r="A94" s="177">
        <v>61</v>
      </c>
      <c r="B94" s="168"/>
      <c r="C94" s="184"/>
      <c r="D94" s="146" t="s">
        <v>325</v>
      </c>
      <c r="E94" s="147"/>
      <c r="F94" s="147"/>
      <c r="G94" s="147"/>
      <c r="H94" s="147"/>
      <c r="I94" s="147"/>
      <c r="J94" s="147"/>
      <c r="K94" s="147"/>
      <c r="L94" s="147"/>
      <c r="M94" s="147"/>
      <c r="N94" s="147"/>
      <c r="O94" s="147"/>
      <c r="P94" s="147"/>
      <c r="Q94" s="147"/>
      <c r="R94" s="166" t="s">
        <v>241</v>
      </c>
      <c r="S94" s="181" t="s">
        <v>241</v>
      </c>
      <c r="T94" s="166" t="s">
        <v>241</v>
      </c>
      <c r="U94" s="187" t="s">
        <v>263</v>
      </c>
      <c r="V94" s="156"/>
      <c r="W94" s="156"/>
      <c r="X94" s="156"/>
      <c r="Y94" s="189"/>
    </row>
    <row r="95" spans="1:25" ht="15" customHeight="1">
      <c r="A95" s="161"/>
      <c r="B95" s="168"/>
      <c r="C95" s="163" t="s">
        <v>326</v>
      </c>
      <c r="D95" s="164"/>
      <c r="E95" s="164"/>
      <c r="F95" s="164"/>
      <c r="G95" s="164"/>
      <c r="H95" s="164"/>
      <c r="I95" s="164"/>
      <c r="J95" s="164"/>
      <c r="K95" s="164"/>
      <c r="L95" s="164"/>
      <c r="M95" s="164"/>
      <c r="N95" s="164"/>
      <c r="O95" s="164"/>
      <c r="P95" s="164"/>
      <c r="Q95" s="164"/>
      <c r="R95" s="165"/>
      <c r="S95" s="165"/>
      <c r="T95" s="166"/>
      <c r="U95" s="146"/>
      <c r="V95" s="147"/>
      <c r="W95" s="147"/>
      <c r="X95" s="147"/>
      <c r="Y95" s="148"/>
    </row>
    <row r="96" spans="1:25" ht="15" customHeight="1">
      <c r="A96" s="177">
        <v>62</v>
      </c>
      <c r="B96" s="183"/>
      <c r="C96" s="184"/>
      <c r="D96" s="147" t="s">
        <v>327</v>
      </c>
      <c r="E96" s="147"/>
      <c r="F96" s="147"/>
      <c r="G96" s="147"/>
      <c r="H96" s="147"/>
      <c r="I96" s="147"/>
      <c r="J96" s="147"/>
      <c r="K96" s="147"/>
      <c r="L96" s="147"/>
      <c r="M96" s="147"/>
      <c r="N96" s="147"/>
      <c r="O96" s="147"/>
      <c r="P96" s="147"/>
      <c r="Q96" s="148"/>
      <c r="R96" s="166" t="s">
        <v>241</v>
      </c>
      <c r="S96" s="181" t="s">
        <v>241</v>
      </c>
      <c r="T96" s="166" t="s">
        <v>241</v>
      </c>
      <c r="U96" s="187" t="s">
        <v>263</v>
      </c>
      <c r="V96" s="212"/>
      <c r="W96" s="212"/>
      <c r="X96" s="212"/>
      <c r="Y96" s="213"/>
    </row>
    <row r="97" spans="1:25" ht="15" customHeight="1">
      <c r="A97" s="161"/>
      <c r="B97" s="168"/>
      <c r="C97" s="163" t="s">
        <v>328</v>
      </c>
      <c r="D97" s="164"/>
      <c r="E97" s="164"/>
      <c r="F97" s="164"/>
      <c r="G97" s="164"/>
      <c r="H97" s="164"/>
      <c r="I97" s="164"/>
      <c r="J97" s="164"/>
      <c r="K97" s="164"/>
      <c r="L97" s="164"/>
      <c r="M97" s="164"/>
      <c r="N97" s="164"/>
      <c r="O97" s="164"/>
      <c r="P97" s="164"/>
      <c r="Q97" s="164"/>
      <c r="R97" s="165"/>
      <c r="S97" s="165"/>
      <c r="T97" s="166"/>
      <c r="U97" s="146"/>
      <c r="V97" s="147"/>
      <c r="W97" s="147"/>
      <c r="X97" s="147"/>
      <c r="Y97" s="148"/>
    </row>
    <row r="98" spans="1:25" ht="15" customHeight="1">
      <c r="A98" s="177">
        <v>63</v>
      </c>
      <c r="B98" s="183"/>
      <c r="C98" s="202"/>
      <c r="D98" s="204" t="s">
        <v>329</v>
      </c>
      <c r="E98" s="205"/>
      <c r="F98" s="205"/>
      <c r="G98" s="205"/>
      <c r="H98" s="205"/>
      <c r="I98" s="205"/>
      <c r="J98" s="205"/>
      <c r="K98" s="205"/>
      <c r="L98" s="205"/>
      <c r="M98" s="205"/>
      <c r="N98" s="205"/>
      <c r="O98" s="205"/>
      <c r="P98" s="205"/>
      <c r="Q98" s="208"/>
      <c r="R98" s="206"/>
      <c r="S98" s="214"/>
      <c r="T98" s="215"/>
      <c r="U98" s="216"/>
      <c r="V98" s="217"/>
      <c r="W98" s="217"/>
      <c r="X98" s="217"/>
      <c r="Y98" s="218"/>
    </row>
    <row r="99" spans="1:25" ht="15" customHeight="1">
      <c r="A99" s="177">
        <v>64</v>
      </c>
      <c r="B99" s="183"/>
      <c r="C99" s="184"/>
      <c r="D99" s="205" t="s">
        <v>330</v>
      </c>
      <c r="E99" s="205"/>
      <c r="F99" s="205"/>
      <c r="G99" s="205"/>
      <c r="H99" s="205"/>
      <c r="I99" s="205"/>
      <c r="J99" s="205"/>
      <c r="K99" s="205"/>
      <c r="L99" s="205"/>
      <c r="M99" s="205"/>
      <c r="N99" s="205"/>
      <c r="O99" s="205"/>
      <c r="P99" s="205"/>
      <c r="Q99" s="208"/>
      <c r="R99" s="206"/>
      <c r="S99" s="214"/>
      <c r="T99" s="215"/>
      <c r="U99" s="216"/>
      <c r="V99" s="217"/>
      <c r="W99" s="217"/>
      <c r="X99" s="217"/>
      <c r="Y99" s="218"/>
    </row>
    <row r="100" spans="1:25" ht="15" customHeight="1">
      <c r="A100" s="161"/>
      <c r="B100" s="162" t="s">
        <v>331</v>
      </c>
      <c r="C100" s="169" t="s">
        <v>332</v>
      </c>
      <c r="D100" s="169"/>
      <c r="E100" s="169"/>
      <c r="F100" s="169"/>
      <c r="G100" s="169"/>
      <c r="H100" s="169"/>
      <c r="I100" s="169"/>
      <c r="J100" s="169"/>
      <c r="K100" s="169"/>
      <c r="L100" s="169"/>
      <c r="M100" s="169"/>
      <c r="N100" s="169"/>
      <c r="O100" s="169"/>
      <c r="P100" s="169"/>
      <c r="Q100" s="169"/>
      <c r="R100" s="190"/>
      <c r="S100" s="165"/>
      <c r="T100" s="166"/>
      <c r="U100" s="146"/>
      <c r="V100" s="147"/>
      <c r="W100" s="147"/>
      <c r="X100" s="147"/>
      <c r="Y100" s="148"/>
    </row>
    <row r="101" spans="1:25" ht="15" customHeight="1">
      <c r="A101" s="177">
        <v>65</v>
      </c>
      <c r="B101" s="168"/>
      <c r="C101" s="184"/>
      <c r="D101" s="146" t="s">
        <v>333</v>
      </c>
      <c r="E101" s="147"/>
      <c r="F101" s="147"/>
      <c r="G101" s="147"/>
      <c r="H101" s="147"/>
      <c r="I101" s="147"/>
      <c r="J101" s="147"/>
      <c r="K101" s="147"/>
      <c r="L101" s="147"/>
      <c r="M101" s="147"/>
      <c r="N101" s="147"/>
      <c r="O101" s="147"/>
      <c r="P101" s="147"/>
      <c r="Q101" s="147"/>
      <c r="R101" s="166" t="s">
        <v>241</v>
      </c>
      <c r="S101" s="181" t="s">
        <v>241</v>
      </c>
      <c r="T101" s="166" t="s">
        <v>241</v>
      </c>
      <c r="U101" s="146"/>
      <c r="V101" s="147"/>
      <c r="W101" s="147"/>
      <c r="X101" s="147"/>
      <c r="Y101" s="148"/>
    </row>
    <row r="102" spans="1:25" ht="15" customHeight="1">
      <c r="A102" s="161"/>
      <c r="B102" s="168"/>
      <c r="C102" s="169" t="s">
        <v>334</v>
      </c>
      <c r="D102" s="169"/>
      <c r="E102" s="169"/>
      <c r="F102" s="169"/>
      <c r="G102" s="169"/>
      <c r="H102" s="169"/>
      <c r="I102" s="169"/>
      <c r="J102" s="169"/>
      <c r="K102" s="169"/>
      <c r="L102" s="169"/>
      <c r="M102" s="169"/>
      <c r="N102" s="169"/>
      <c r="O102" s="169"/>
      <c r="P102" s="169"/>
      <c r="Q102" s="169"/>
      <c r="R102" s="165"/>
      <c r="S102" s="165"/>
      <c r="T102" s="167"/>
      <c r="U102" s="146"/>
      <c r="V102" s="147"/>
      <c r="W102" s="147"/>
      <c r="X102" s="147"/>
      <c r="Y102" s="148"/>
    </row>
    <row r="103" spans="1:25" ht="15" customHeight="1">
      <c r="A103" s="177">
        <v>66</v>
      </c>
      <c r="B103" s="168"/>
      <c r="C103" s="186"/>
      <c r="D103" s="146" t="s">
        <v>335</v>
      </c>
      <c r="E103" s="147"/>
      <c r="F103" s="147"/>
      <c r="G103" s="147"/>
      <c r="H103" s="147"/>
      <c r="I103" s="147"/>
      <c r="J103" s="147"/>
      <c r="K103" s="147"/>
      <c r="L103" s="147"/>
      <c r="M103" s="147"/>
      <c r="N103" s="147"/>
      <c r="O103" s="147"/>
      <c r="P103" s="147"/>
      <c r="Q103" s="147"/>
      <c r="R103" s="166" t="s">
        <v>241</v>
      </c>
      <c r="S103" s="181" t="s">
        <v>241</v>
      </c>
      <c r="T103" s="166" t="s">
        <v>241</v>
      </c>
      <c r="U103" s="146"/>
      <c r="V103" s="147"/>
      <c r="W103" s="147"/>
      <c r="X103" s="147"/>
      <c r="Y103" s="148"/>
    </row>
    <row r="104" spans="1:25" ht="15" customHeight="1">
      <c r="A104" s="166">
        <v>67</v>
      </c>
      <c r="B104" s="168"/>
      <c r="C104" s="186"/>
      <c r="D104" s="146" t="s">
        <v>336</v>
      </c>
      <c r="E104" s="147"/>
      <c r="F104" s="147"/>
      <c r="G104" s="147"/>
      <c r="H104" s="147"/>
      <c r="I104" s="147"/>
      <c r="J104" s="147"/>
      <c r="K104" s="147"/>
      <c r="L104" s="147"/>
      <c r="M104" s="147"/>
      <c r="N104" s="147"/>
      <c r="O104" s="147"/>
      <c r="P104" s="147"/>
      <c r="Q104" s="147"/>
      <c r="R104" s="166" t="s">
        <v>241</v>
      </c>
      <c r="S104" s="181" t="s">
        <v>241</v>
      </c>
      <c r="T104" s="166" t="s">
        <v>241</v>
      </c>
      <c r="U104" s="146"/>
      <c r="V104" s="147"/>
      <c r="W104" s="147"/>
      <c r="X104" s="147"/>
      <c r="Y104" s="148"/>
    </row>
    <row r="105" spans="1:25" ht="15" customHeight="1">
      <c r="A105" s="161"/>
      <c r="B105" s="168"/>
      <c r="C105" s="163" t="s">
        <v>261</v>
      </c>
      <c r="D105" s="185"/>
      <c r="E105" s="164"/>
      <c r="F105" s="164"/>
      <c r="G105" s="164"/>
      <c r="H105" s="164"/>
      <c r="I105" s="164"/>
      <c r="J105" s="164"/>
      <c r="K105" s="164"/>
      <c r="L105" s="164"/>
      <c r="M105" s="164"/>
      <c r="N105" s="164"/>
      <c r="O105" s="164"/>
      <c r="P105" s="164"/>
      <c r="Q105" s="164"/>
      <c r="R105" s="165"/>
      <c r="S105" s="165"/>
      <c r="T105" s="166"/>
      <c r="U105" s="146"/>
      <c r="V105" s="147"/>
      <c r="W105" s="147"/>
      <c r="X105" s="147"/>
      <c r="Y105" s="148"/>
    </row>
    <row r="106" spans="1:25" ht="15" customHeight="1">
      <c r="A106" s="177">
        <v>68</v>
      </c>
      <c r="B106" s="168"/>
      <c r="C106" s="186"/>
      <c r="D106" s="151" t="s">
        <v>262</v>
      </c>
      <c r="E106" s="178"/>
      <c r="F106" s="178"/>
      <c r="G106" s="178"/>
      <c r="H106" s="178"/>
      <c r="I106" s="178"/>
      <c r="J106" s="178"/>
      <c r="K106" s="178"/>
      <c r="L106" s="178"/>
      <c r="M106" s="178"/>
      <c r="N106" s="178"/>
      <c r="O106" s="178"/>
      <c r="P106" s="178"/>
      <c r="Q106" s="178"/>
      <c r="R106" s="166" t="s">
        <v>241</v>
      </c>
      <c r="S106" s="181" t="s">
        <v>241</v>
      </c>
      <c r="T106" s="166" t="s">
        <v>241</v>
      </c>
      <c r="U106" s="187" t="s">
        <v>263</v>
      </c>
      <c r="V106" s="188"/>
      <c r="W106" s="188"/>
      <c r="X106" s="188"/>
      <c r="Y106" s="189"/>
    </row>
    <row r="107" spans="1:25" ht="15" customHeight="1">
      <c r="A107" s="161">
        <v>69</v>
      </c>
      <c r="B107" s="168"/>
      <c r="C107" s="186"/>
      <c r="D107" s="144" t="s">
        <v>264</v>
      </c>
      <c r="E107" s="170"/>
      <c r="F107" s="170"/>
      <c r="G107" s="170"/>
      <c r="H107" s="170"/>
      <c r="I107" s="170"/>
      <c r="J107" s="170"/>
      <c r="K107" s="170"/>
      <c r="L107" s="170"/>
      <c r="M107" s="170"/>
      <c r="N107" s="170"/>
      <c r="O107" s="170"/>
      <c r="P107" s="170"/>
      <c r="Q107" s="145"/>
      <c r="R107" s="166" t="s">
        <v>241</v>
      </c>
      <c r="S107" s="181" t="s">
        <v>241</v>
      </c>
      <c r="T107" s="166" t="s">
        <v>241</v>
      </c>
      <c r="U107" s="187" t="s">
        <v>263</v>
      </c>
      <c r="V107" s="212"/>
      <c r="W107" s="212"/>
      <c r="X107" s="212"/>
      <c r="Y107" s="213"/>
    </row>
    <row r="108" spans="1:25" ht="15" customHeight="1">
      <c r="A108" s="161"/>
      <c r="B108" s="168"/>
      <c r="C108" s="163" t="s">
        <v>266</v>
      </c>
      <c r="D108" s="164"/>
      <c r="E108" s="164"/>
      <c r="F108" s="164"/>
      <c r="G108" s="164"/>
      <c r="H108" s="164"/>
      <c r="I108" s="164"/>
      <c r="J108" s="164"/>
      <c r="K108" s="164"/>
      <c r="L108" s="164"/>
      <c r="M108" s="164"/>
      <c r="N108" s="164"/>
      <c r="O108" s="164"/>
      <c r="P108" s="164"/>
      <c r="Q108" s="164"/>
      <c r="R108" s="165"/>
      <c r="S108" s="165"/>
      <c r="T108" s="166"/>
      <c r="U108" s="146"/>
      <c r="V108" s="147"/>
      <c r="W108" s="147"/>
      <c r="X108" s="147"/>
      <c r="Y108" s="148"/>
    </row>
    <row r="109" spans="1:25" ht="15" customHeight="1">
      <c r="A109" s="177">
        <v>70</v>
      </c>
      <c r="B109" s="168"/>
      <c r="C109" s="184"/>
      <c r="D109" s="144" t="s">
        <v>267</v>
      </c>
      <c r="E109" s="170"/>
      <c r="F109" s="170"/>
      <c r="G109" s="170"/>
      <c r="H109" s="170"/>
      <c r="I109" s="170"/>
      <c r="J109" s="170"/>
      <c r="K109" s="170"/>
      <c r="L109" s="170"/>
      <c r="M109" s="170"/>
      <c r="N109" s="170"/>
      <c r="O109" s="170"/>
      <c r="P109" s="170"/>
      <c r="Q109" s="170"/>
      <c r="R109" s="166" t="s">
        <v>241</v>
      </c>
      <c r="S109" s="181" t="s">
        <v>241</v>
      </c>
      <c r="T109" s="166" t="s">
        <v>241</v>
      </c>
      <c r="U109" s="144"/>
      <c r="V109" s="170"/>
      <c r="W109" s="170"/>
      <c r="X109" s="170"/>
      <c r="Y109" s="148"/>
    </row>
    <row r="110" spans="1:25" ht="15" customHeight="1">
      <c r="A110" s="161"/>
      <c r="B110" s="168"/>
      <c r="C110" s="163" t="s">
        <v>337</v>
      </c>
      <c r="D110" s="164"/>
      <c r="E110" s="164"/>
      <c r="F110" s="164"/>
      <c r="G110" s="164"/>
      <c r="H110" s="164"/>
      <c r="I110" s="164"/>
      <c r="J110" s="164"/>
      <c r="K110" s="164"/>
      <c r="L110" s="164"/>
      <c r="M110" s="164"/>
      <c r="N110" s="164"/>
      <c r="O110" s="164"/>
      <c r="P110" s="164"/>
      <c r="Q110" s="164"/>
      <c r="R110" s="165"/>
      <c r="S110" s="165"/>
      <c r="T110" s="166"/>
      <c r="U110" s="146"/>
      <c r="V110" s="147"/>
      <c r="W110" s="147"/>
      <c r="X110" s="147"/>
      <c r="Y110" s="148"/>
    </row>
    <row r="111" spans="1:25" ht="15" customHeight="1">
      <c r="A111" s="177">
        <v>71</v>
      </c>
      <c r="B111" s="168"/>
      <c r="C111" s="184"/>
      <c r="D111" s="146" t="s">
        <v>338</v>
      </c>
      <c r="E111" s="147"/>
      <c r="F111" s="147"/>
      <c r="G111" s="147"/>
      <c r="H111" s="147"/>
      <c r="I111" s="147"/>
      <c r="J111" s="147"/>
      <c r="K111" s="147"/>
      <c r="L111" s="147"/>
      <c r="M111" s="147"/>
      <c r="N111" s="147"/>
      <c r="O111" s="147"/>
      <c r="P111" s="147"/>
      <c r="Q111" s="147"/>
      <c r="R111" s="166" t="s">
        <v>241</v>
      </c>
      <c r="S111" s="181" t="s">
        <v>241</v>
      </c>
      <c r="T111" s="166" t="s">
        <v>241</v>
      </c>
      <c r="U111" s="146"/>
      <c r="V111" s="147"/>
      <c r="W111" s="147"/>
      <c r="X111" s="147"/>
      <c r="Y111" s="148"/>
    </row>
    <row r="112" spans="1:25" ht="15" customHeight="1">
      <c r="A112" s="161"/>
      <c r="B112" s="168"/>
      <c r="C112" s="163" t="s">
        <v>339</v>
      </c>
      <c r="D112" s="164"/>
      <c r="E112" s="164"/>
      <c r="F112" s="164"/>
      <c r="G112" s="164"/>
      <c r="H112" s="164"/>
      <c r="I112" s="164"/>
      <c r="J112" s="164"/>
      <c r="K112" s="164"/>
      <c r="L112" s="164"/>
      <c r="M112" s="164"/>
      <c r="N112" s="164"/>
      <c r="O112" s="164"/>
      <c r="P112" s="164"/>
      <c r="Q112" s="164"/>
      <c r="R112" s="165"/>
      <c r="S112" s="165"/>
      <c r="T112" s="166"/>
      <c r="U112" s="146"/>
      <c r="V112" s="147"/>
      <c r="W112" s="147"/>
      <c r="X112" s="147"/>
      <c r="Y112" s="148"/>
    </row>
    <row r="113" spans="1:25" ht="15" customHeight="1">
      <c r="A113" s="177">
        <v>72</v>
      </c>
      <c r="B113" s="168"/>
      <c r="C113" s="169"/>
      <c r="D113" s="146" t="s">
        <v>340</v>
      </c>
      <c r="E113" s="147"/>
      <c r="F113" s="147"/>
      <c r="G113" s="147"/>
      <c r="H113" s="147"/>
      <c r="I113" s="147"/>
      <c r="J113" s="147"/>
      <c r="K113" s="147"/>
      <c r="L113" s="147"/>
      <c r="M113" s="147"/>
      <c r="N113" s="147"/>
      <c r="O113" s="147"/>
      <c r="P113" s="147"/>
      <c r="Q113" s="147"/>
      <c r="R113" s="166" t="s">
        <v>241</v>
      </c>
      <c r="S113" s="181" t="s">
        <v>241</v>
      </c>
      <c r="T113" s="166" t="s">
        <v>241</v>
      </c>
      <c r="U113" s="146"/>
      <c r="V113" s="147"/>
      <c r="W113" s="147"/>
      <c r="X113" s="147"/>
      <c r="Y113" s="148"/>
    </row>
    <row r="114" spans="1:25" ht="15" customHeight="1">
      <c r="A114" s="161"/>
      <c r="B114" s="162" t="s">
        <v>341</v>
      </c>
      <c r="C114" s="163" t="s">
        <v>332</v>
      </c>
      <c r="D114" s="169"/>
      <c r="E114" s="169"/>
      <c r="F114" s="169"/>
      <c r="G114" s="169"/>
      <c r="H114" s="169"/>
      <c r="I114" s="169"/>
      <c r="J114" s="169"/>
      <c r="K114" s="169"/>
      <c r="L114" s="169"/>
      <c r="M114" s="169"/>
      <c r="N114" s="169"/>
      <c r="O114" s="169"/>
      <c r="P114" s="169"/>
      <c r="Q114" s="169"/>
      <c r="R114" s="190"/>
      <c r="S114" s="165"/>
      <c r="T114" s="167"/>
      <c r="U114" s="149"/>
      <c r="V114" s="183"/>
      <c r="W114" s="183"/>
      <c r="X114" s="183"/>
      <c r="Y114" s="148"/>
    </row>
    <row r="115" spans="1:25" ht="15" customHeight="1">
      <c r="A115" s="177">
        <v>73</v>
      </c>
      <c r="B115" s="168"/>
      <c r="C115" s="184"/>
      <c r="D115" s="146" t="s">
        <v>342</v>
      </c>
      <c r="E115" s="147"/>
      <c r="F115" s="147"/>
      <c r="G115" s="147"/>
      <c r="H115" s="147"/>
      <c r="I115" s="147"/>
      <c r="J115" s="147"/>
      <c r="K115" s="147"/>
      <c r="L115" s="147"/>
      <c r="M115" s="147"/>
      <c r="N115" s="147"/>
      <c r="O115" s="147"/>
      <c r="P115" s="147"/>
      <c r="Q115" s="147"/>
      <c r="R115" s="166" t="s">
        <v>241</v>
      </c>
      <c r="S115" s="181" t="s">
        <v>241</v>
      </c>
      <c r="T115" s="166" t="s">
        <v>241</v>
      </c>
      <c r="U115" s="144"/>
      <c r="V115" s="147"/>
      <c r="W115" s="147"/>
      <c r="X115" s="147"/>
      <c r="Y115" s="148"/>
    </row>
    <row r="116" spans="1:25" ht="15" customHeight="1">
      <c r="A116" s="161"/>
      <c r="B116" s="168"/>
      <c r="C116" s="163" t="s">
        <v>266</v>
      </c>
      <c r="D116" s="164"/>
      <c r="E116" s="164"/>
      <c r="F116" s="164"/>
      <c r="G116" s="164"/>
      <c r="H116" s="164"/>
      <c r="I116" s="164"/>
      <c r="J116" s="164"/>
      <c r="K116" s="164"/>
      <c r="L116" s="164"/>
      <c r="M116" s="164"/>
      <c r="N116" s="164"/>
      <c r="O116" s="164"/>
      <c r="P116" s="164"/>
      <c r="Q116" s="164"/>
      <c r="R116" s="165"/>
      <c r="S116" s="165"/>
      <c r="T116" s="166"/>
      <c r="U116" s="146"/>
      <c r="V116" s="147"/>
      <c r="W116" s="147"/>
      <c r="X116" s="147"/>
      <c r="Y116" s="148"/>
    </row>
    <row r="117" spans="1:25" ht="15" customHeight="1">
      <c r="A117" s="177">
        <v>74</v>
      </c>
      <c r="B117" s="168"/>
      <c r="C117" s="184"/>
      <c r="D117" s="144" t="s">
        <v>267</v>
      </c>
      <c r="E117" s="170"/>
      <c r="F117" s="170"/>
      <c r="G117" s="170"/>
      <c r="H117" s="170"/>
      <c r="I117" s="170"/>
      <c r="J117" s="170"/>
      <c r="K117" s="170"/>
      <c r="L117" s="170"/>
      <c r="M117" s="170"/>
      <c r="N117" s="170"/>
      <c r="O117" s="170"/>
      <c r="P117" s="170"/>
      <c r="Q117" s="170"/>
      <c r="R117" s="166" t="s">
        <v>241</v>
      </c>
      <c r="S117" s="171" t="s">
        <v>241</v>
      </c>
      <c r="T117" s="166" t="s">
        <v>241</v>
      </c>
      <c r="U117" s="144"/>
      <c r="V117" s="170"/>
      <c r="W117" s="170"/>
      <c r="X117" s="170"/>
      <c r="Y117" s="148"/>
    </row>
    <row r="118" spans="1:25" ht="15" customHeight="1">
      <c r="A118" s="161"/>
      <c r="B118" s="168"/>
      <c r="C118" s="163" t="s">
        <v>322</v>
      </c>
      <c r="D118" s="164"/>
      <c r="E118" s="164"/>
      <c r="F118" s="164"/>
      <c r="G118" s="164"/>
      <c r="H118" s="164"/>
      <c r="I118" s="164"/>
      <c r="J118" s="164"/>
      <c r="K118" s="164"/>
      <c r="L118" s="164"/>
      <c r="M118" s="164"/>
      <c r="N118" s="164"/>
      <c r="O118" s="164"/>
      <c r="P118" s="164"/>
      <c r="Q118" s="164"/>
      <c r="R118" s="165"/>
      <c r="S118" s="165"/>
      <c r="T118" s="166"/>
      <c r="U118" s="146"/>
      <c r="V118" s="147"/>
      <c r="W118" s="147"/>
      <c r="X118" s="147"/>
      <c r="Y118" s="148"/>
    </row>
    <row r="119" spans="1:25" ht="15" customHeight="1">
      <c r="A119" s="177">
        <v>75</v>
      </c>
      <c r="B119" s="168"/>
      <c r="C119" s="186"/>
      <c r="D119" s="144" t="s">
        <v>343</v>
      </c>
      <c r="E119" s="170"/>
      <c r="F119" s="170"/>
      <c r="G119" s="170"/>
      <c r="H119" s="170"/>
      <c r="I119" s="170"/>
      <c r="J119" s="170"/>
      <c r="K119" s="170"/>
      <c r="L119" s="170"/>
      <c r="M119" s="170"/>
      <c r="N119" s="170"/>
      <c r="O119" s="170"/>
      <c r="P119" s="170"/>
      <c r="Q119" s="170"/>
      <c r="R119" s="166" t="s">
        <v>241</v>
      </c>
      <c r="S119" s="181" t="s">
        <v>241</v>
      </c>
      <c r="T119" s="166" t="s">
        <v>241</v>
      </c>
      <c r="U119" s="144"/>
      <c r="V119" s="170"/>
      <c r="W119" s="170"/>
      <c r="X119" s="170"/>
      <c r="Y119" s="148"/>
    </row>
    <row r="120" spans="1:25" ht="15" customHeight="1">
      <c r="A120" s="166">
        <v>76</v>
      </c>
      <c r="B120" s="168"/>
      <c r="C120" s="184"/>
      <c r="D120" s="144" t="s">
        <v>344</v>
      </c>
      <c r="E120" s="170"/>
      <c r="F120" s="170"/>
      <c r="G120" s="170"/>
      <c r="H120" s="170"/>
      <c r="I120" s="170"/>
      <c r="J120" s="170"/>
      <c r="K120" s="170"/>
      <c r="L120" s="170"/>
      <c r="M120" s="170"/>
      <c r="N120" s="170"/>
      <c r="O120" s="170"/>
      <c r="P120" s="170"/>
      <c r="Q120" s="170"/>
      <c r="R120" s="166" t="s">
        <v>241</v>
      </c>
      <c r="S120" s="181" t="s">
        <v>241</v>
      </c>
      <c r="T120" s="166" t="s">
        <v>241</v>
      </c>
      <c r="U120" s="155" t="s">
        <v>263</v>
      </c>
      <c r="V120" s="212"/>
      <c r="W120" s="212"/>
      <c r="X120" s="212"/>
      <c r="Y120" s="189"/>
    </row>
    <row r="121" spans="1:25" ht="15" customHeight="1">
      <c r="A121" s="161"/>
      <c r="B121" s="168"/>
      <c r="C121" s="163" t="s">
        <v>345</v>
      </c>
      <c r="D121" s="164"/>
      <c r="E121" s="164"/>
      <c r="F121" s="164"/>
      <c r="G121" s="164"/>
      <c r="H121" s="164"/>
      <c r="I121" s="164"/>
      <c r="J121" s="164"/>
      <c r="K121" s="164"/>
      <c r="L121" s="164"/>
      <c r="M121" s="164"/>
      <c r="N121" s="164"/>
      <c r="O121" s="164"/>
      <c r="P121" s="164"/>
      <c r="Q121" s="164"/>
      <c r="R121" s="165"/>
      <c r="S121" s="165"/>
      <c r="T121" s="166"/>
      <c r="U121" s="146"/>
      <c r="V121" s="147"/>
      <c r="W121" s="147"/>
      <c r="X121" s="147"/>
      <c r="Y121" s="148"/>
    </row>
    <row r="122" spans="1:25" ht="15" customHeight="1">
      <c r="A122" s="177">
        <v>77</v>
      </c>
      <c r="B122" s="168"/>
      <c r="C122" s="169"/>
      <c r="D122" s="144" t="s">
        <v>346</v>
      </c>
      <c r="E122" s="170"/>
      <c r="F122" s="170"/>
      <c r="G122" s="170"/>
      <c r="H122" s="170"/>
      <c r="I122" s="170"/>
      <c r="J122" s="170"/>
      <c r="K122" s="170"/>
      <c r="L122" s="170"/>
      <c r="M122" s="170"/>
      <c r="N122" s="170"/>
      <c r="O122" s="170"/>
      <c r="P122" s="170"/>
      <c r="Q122" s="170"/>
      <c r="R122" s="166" t="s">
        <v>241</v>
      </c>
      <c r="S122" s="171" t="s">
        <v>241</v>
      </c>
      <c r="T122" s="166" t="s">
        <v>241</v>
      </c>
      <c r="U122" s="144"/>
      <c r="V122" s="170"/>
      <c r="W122" s="170"/>
      <c r="X122" s="170"/>
      <c r="Y122" s="148"/>
    </row>
    <row r="123" spans="1:25" ht="15" customHeight="1">
      <c r="A123" s="166">
        <v>78</v>
      </c>
      <c r="B123" s="210"/>
      <c r="C123" s="209"/>
      <c r="D123" s="146" t="s">
        <v>347</v>
      </c>
      <c r="E123" s="147"/>
      <c r="F123" s="147"/>
      <c r="G123" s="147"/>
      <c r="H123" s="147"/>
      <c r="I123" s="147"/>
      <c r="J123" s="147"/>
      <c r="K123" s="147"/>
      <c r="L123" s="147"/>
      <c r="M123" s="147"/>
      <c r="N123" s="147"/>
      <c r="O123" s="147"/>
      <c r="P123" s="147"/>
      <c r="Q123" s="147"/>
      <c r="R123" s="166" t="s">
        <v>241</v>
      </c>
      <c r="S123" s="181" t="s">
        <v>241</v>
      </c>
      <c r="T123" s="166" t="s">
        <v>241</v>
      </c>
      <c r="U123" s="144"/>
      <c r="V123" s="147"/>
      <c r="W123" s="147"/>
      <c r="X123" s="147"/>
      <c r="Y123" s="148"/>
    </row>
    <row r="124" spans="1:25" ht="15" customHeight="1">
      <c r="A124" s="161"/>
      <c r="B124" s="162" t="s">
        <v>348</v>
      </c>
      <c r="C124" s="203" t="s">
        <v>349</v>
      </c>
      <c r="D124" s="203"/>
      <c r="E124" s="203"/>
      <c r="F124" s="203"/>
      <c r="G124" s="203"/>
      <c r="H124" s="203"/>
      <c r="I124" s="203"/>
      <c r="J124" s="203"/>
      <c r="K124" s="203"/>
      <c r="L124" s="203"/>
      <c r="M124" s="203"/>
      <c r="N124" s="203"/>
      <c r="O124" s="203"/>
      <c r="P124" s="203"/>
      <c r="Q124" s="203"/>
      <c r="R124" s="165"/>
      <c r="S124" s="165"/>
      <c r="T124" s="161"/>
      <c r="U124" s="144"/>
      <c r="V124" s="170"/>
      <c r="W124" s="170"/>
      <c r="X124" s="170"/>
      <c r="Y124" s="148"/>
    </row>
    <row r="125" spans="1:25" ht="15" customHeight="1">
      <c r="A125" s="177">
        <v>79</v>
      </c>
      <c r="B125" s="168" t="s">
        <v>350</v>
      </c>
      <c r="C125" s="169"/>
      <c r="D125" s="146" t="s">
        <v>351</v>
      </c>
      <c r="E125" s="147"/>
      <c r="F125" s="147"/>
      <c r="G125" s="147"/>
      <c r="H125" s="147"/>
      <c r="I125" s="147"/>
      <c r="J125" s="147"/>
      <c r="K125" s="147"/>
      <c r="L125" s="147"/>
      <c r="M125" s="147"/>
      <c r="N125" s="147"/>
      <c r="O125" s="147"/>
      <c r="P125" s="147"/>
      <c r="Q125" s="147"/>
      <c r="R125" s="166" t="s">
        <v>241</v>
      </c>
      <c r="S125" s="181" t="s">
        <v>241</v>
      </c>
      <c r="T125" s="166" t="s">
        <v>241</v>
      </c>
      <c r="U125" s="146"/>
      <c r="V125" s="147"/>
      <c r="W125" s="147"/>
      <c r="X125" s="147"/>
      <c r="Y125" s="148"/>
    </row>
    <row r="126" spans="1:25" ht="15" customHeight="1">
      <c r="A126" s="166">
        <v>80</v>
      </c>
      <c r="B126" s="168"/>
      <c r="C126" s="169"/>
      <c r="D126" s="146" t="s">
        <v>352</v>
      </c>
      <c r="E126" s="147"/>
      <c r="F126" s="147"/>
      <c r="G126" s="147"/>
      <c r="H126" s="147"/>
      <c r="I126" s="147"/>
      <c r="J126" s="147"/>
      <c r="K126" s="147"/>
      <c r="L126" s="147"/>
      <c r="M126" s="147"/>
      <c r="N126" s="147"/>
      <c r="O126" s="147"/>
      <c r="P126" s="147"/>
      <c r="Q126" s="147"/>
      <c r="R126" s="166" t="s">
        <v>241</v>
      </c>
      <c r="S126" s="181" t="s">
        <v>241</v>
      </c>
      <c r="T126" s="166" t="s">
        <v>241</v>
      </c>
      <c r="U126" s="146"/>
      <c r="V126" s="147"/>
      <c r="W126" s="147"/>
      <c r="X126" s="147"/>
      <c r="Y126" s="148"/>
    </row>
    <row r="127" spans="1:25" ht="15" customHeight="1">
      <c r="A127" s="166">
        <v>81</v>
      </c>
      <c r="B127" s="168"/>
      <c r="C127" s="169"/>
      <c r="D127" s="146" t="s">
        <v>353</v>
      </c>
      <c r="E127" s="147"/>
      <c r="F127" s="147"/>
      <c r="G127" s="147"/>
      <c r="H127" s="147"/>
      <c r="I127" s="147"/>
      <c r="J127" s="147"/>
      <c r="K127" s="147"/>
      <c r="L127" s="147"/>
      <c r="M127" s="147"/>
      <c r="N127" s="147"/>
      <c r="O127" s="147"/>
      <c r="P127" s="147"/>
      <c r="Q127" s="147"/>
      <c r="R127" s="166" t="s">
        <v>241</v>
      </c>
      <c r="S127" s="181" t="s">
        <v>241</v>
      </c>
      <c r="T127" s="166" t="s">
        <v>241</v>
      </c>
      <c r="U127" s="146"/>
      <c r="V127" s="147"/>
      <c r="W127" s="147"/>
      <c r="X127" s="147"/>
      <c r="Y127" s="148"/>
    </row>
    <row r="128" spans="1:25" ht="15" customHeight="1">
      <c r="A128" s="161"/>
      <c r="B128" s="168"/>
      <c r="C128" s="163" t="s">
        <v>354</v>
      </c>
      <c r="D128" s="169"/>
      <c r="E128" s="169"/>
      <c r="F128" s="169"/>
      <c r="G128" s="169"/>
      <c r="H128" s="169"/>
      <c r="I128" s="169"/>
      <c r="J128" s="169"/>
      <c r="K128" s="169"/>
      <c r="L128" s="169"/>
      <c r="M128" s="169"/>
      <c r="N128" s="169"/>
      <c r="O128" s="169"/>
      <c r="P128" s="169"/>
      <c r="Q128" s="169"/>
      <c r="R128" s="165"/>
      <c r="S128" s="165"/>
      <c r="T128" s="167"/>
      <c r="U128" s="149"/>
      <c r="V128" s="183"/>
      <c r="W128" s="183"/>
      <c r="X128" s="183"/>
      <c r="Y128" s="148"/>
    </row>
    <row r="129" spans="1:25" ht="15" customHeight="1">
      <c r="A129" s="177">
        <v>82</v>
      </c>
      <c r="B129" s="168"/>
      <c r="C129" s="184"/>
      <c r="D129" s="146" t="s">
        <v>355</v>
      </c>
      <c r="E129" s="147"/>
      <c r="F129" s="147"/>
      <c r="G129" s="147"/>
      <c r="H129" s="147"/>
      <c r="I129" s="147"/>
      <c r="J129" s="147"/>
      <c r="K129" s="147"/>
      <c r="L129" s="147"/>
      <c r="M129" s="147"/>
      <c r="N129" s="147"/>
      <c r="O129" s="147"/>
      <c r="P129" s="147"/>
      <c r="Q129" s="147"/>
      <c r="R129" s="166" t="s">
        <v>241</v>
      </c>
      <c r="S129" s="181" t="s">
        <v>241</v>
      </c>
      <c r="T129" s="166" t="s">
        <v>241</v>
      </c>
      <c r="U129" s="146"/>
      <c r="V129" s="147"/>
      <c r="W129" s="147"/>
      <c r="X129" s="147"/>
      <c r="Y129" s="148"/>
    </row>
    <row r="130" spans="1:25" ht="15" customHeight="1">
      <c r="A130" s="161"/>
      <c r="B130" s="168"/>
      <c r="C130" s="163" t="s">
        <v>356</v>
      </c>
      <c r="D130" s="164"/>
      <c r="E130" s="164"/>
      <c r="F130" s="164"/>
      <c r="G130" s="164"/>
      <c r="H130" s="164"/>
      <c r="I130" s="164"/>
      <c r="J130" s="164"/>
      <c r="K130" s="164"/>
      <c r="L130" s="164"/>
      <c r="M130" s="164"/>
      <c r="N130" s="164"/>
      <c r="O130" s="164"/>
      <c r="P130" s="164"/>
      <c r="Q130" s="164"/>
      <c r="R130" s="165"/>
      <c r="S130" s="165"/>
      <c r="T130" s="166"/>
      <c r="U130" s="146"/>
      <c r="V130" s="147"/>
      <c r="W130" s="147"/>
      <c r="X130" s="147"/>
      <c r="Y130" s="148"/>
    </row>
    <row r="131" spans="1:25" ht="15" customHeight="1">
      <c r="A131" s="167"/>
      <c r="B131" s="168"/>
      <c r="C131" s="169"/>
      <c r="D131" s="144" t="s">
        <v>357</v>
      </c>
      <c r="E131" s="170"/>
      <c r="F131" s="170"/>
      <c r="G131" s="170"/>
      <c r="H131" s="170"/>
      <c r="I131" s="170"/>
      <c r="J131" s="170"/>
      <c r="K131" s="170"/>
      <c r="L131" s="170"/>
      <c r="M131" s="170"/>
      <c r="N131" s="170"/>
      <c r="O131" s="170"/>
      <c r="P131" s="170"/>
      <c r="Q131" s="170"/>
      <c r="R131" s="161" t="s">
        <v>241</v>
      </c>
      <c r="S131" s="171" t="s">
        <v>241</v>
      </c>
      <c r="T131" s="161" t="s">
        <v>241</v>
      </c>
      <c r="U131" s="144"/>
      <c r="V131" s="170"/>
      <c r="W131" s="170"/>
      <c r="X131" s="170"/>
      <c r="Y131" s="145"/>
    </row>
    <row r="132" spans="1:25" ht="15" customHeight="1">
      <c r="A132" s="177">
        <v>83</v>
      </c>
      <c r="B132" s="168"/>
      <c r="C132" s="186"/>
      <c r="D132" s="151" t="s">
        <v>358</v>
      </c>
      <c r="E132" s="178"/>
      <c r="F132" s="178"/>
      <c r="G132" s="178"/>
      <c r="H132" s="178"/>
      <c r="I132" s="178"/>
      <c r="J132" s="178"/>
      <c r="K132" s="178"/>
      <c r="L132" s="178"/>
      <c r="M132" s="178"/>
      <c r="N132" s="178"/>
      <c r="O132" s="178"/>
      <c r="P132" s="178"/>
      <c r="Q132" s="178"/>
      <c r="R132" s="177"/>
      <c r="S132" s="179"/>
      <c r="T132" s="177"/>
      <c r="U132" s="151"/>
      <c r="V132" s="178"/>
      <c r="W132" s="178"/>
      <c r="X132" s="178"/>
      <c r="Y132" s="152"/>
    </row>
    <row r="133" spans="1:25" ht="15" customHeight="1">
      <c r="A133" s="166">
        <v>84</v>
      </c>
      <c r="B133" s="210"/>
      <c r="C133" s="184"/>
      <c r="D133" s="146" t="s">
        <v>359</v>
      </c>
      <c r="E133" s="147"/>
      <c r="F133" s="147"/>
      <c r="G133" s="147"/>
      <c r="H133" s="147"/>
      <c r="I133" s="147"/>
      <c r="J133" s="147"/>
      <c r="K133" s="147"/>
      <c r="L133" s="147"/>
      <c r="M133" s="147"/>
      <c r="N133" s="147"/>
      <c r="O133" s="147"/>
      <c r="P133" s="147"/>
      <c r="Q133" s="147"/>
      <c r="R133" s="166" t="s">
        <v>241</v>
      </c>
      <c r="S133" s="181" t="s">
        <v>241</v>
      </c>
      <c r="T133" s="166" t="s">
        <v>241</v>
      </c>
      <c r="U133" s="146"/>
      <c r="V133" s="147"/>
      <c r="W133" s="147"/>
      <c r="X133" s="147"/>
      <c r="Y133" s="148"/>
    </row>
    <row r="134" spans="1:25" ht="15" customHeight="1">
      <c r="A134" s="161"/>
      <c r="B134" s="162" t="s">
        <v>268</v>
      </c>
      <c r="C134" s="169" t="s">
        <v>268</v>
      </c>
      <c r="D134" s="169"/>
      <c r="E134" s="169"/>
      <c r="F134" s="169"/>
      <c r="G134" s="169"/>
      <c r="H134" s="169"/>
      <c r="I134" s="169"/>
      <c r="J134" s="169"/>
      <c r="K134" s="169"/>
      <c r="L134" s="169"/>
      <c r="M134" s="169"/>
      <c r="N134" s="169"/>
      <c r="O134" s="169"/>
      <c r="P134" s="169"/>
      <c r="Q134" s="169"/>
      <c r="R134" s="165"/>
      <c r="S134" s="165"/>
      <c r="T134" s="167"/>
      <c r="U134" s="149"/>
      <c r="V134" s="183"/>
      <c r="W134" s="183"/>
      <c r="X134" s="183"/>
      <c r="Y134" s="148"/>
    </row>
    <row r="135" spans="1:25" ht="15" customHeight="1">
      <c r="A135" s="177">
        <v>85</v>
      </c>
      <c r="B135" s="168"/>
      <c r="C135" s="169"/>
      <c r="D135" s="146" t="s">
        <v>360</v>
      </c>
      <c r="E135" s="147"/>
      <c r="F135" s="147"/>
      <c r="G135" s="147"/>
      <c r="H135" s="147"/>
      <c r="I135" s="147"/>
      <c r="J135" s="147"/>
      <c r="K135" s="147"/>
      <c r="L135" s="147"/>
      <c r="M135" s="147"/>
      <c r="N135" s="147"/>
      <c r="O135" s="147"/>
      <c r="P135" s="147"/>
      <c r="Q135" s="147"/>
      <c r="R135" s="166" t="s">
        <v>241</v>
      </c>
      <c r="S135" s="181" t="s">
        <v>241</v>
      </c>
      <c r="T135" s="166" t="s">
        <v>241</v>
      </c>
      <c r="U135" s="146"/>
      <c r="V135" s="147"/>
      <c r="W135" s="147"/>
      <c r="X135" s="147"/>
      <c r="Y135" s="148"/>
    </row>
    <row r="136" spans="1:25" ht="15" customHeight="1">
      <c r="A136" s="161">
        <v>86</v>
      </c>
      <c r="B136" s="168"/>
      <c r="C136" s="169"/>
      <c r="D136" s="144" t="s">
        <v>361</v>
      </c>
      <c r="E136" s="170"/>
      <c r="F136" s="170"/>
      <c r="G136" s="170"/>
      <c r="H136" s="170"/>
      <c r="I136" s="170"/>
      <c r="J136" s="170"/>
      <c r="K136" s="170"/>
      <c r="L136" s="170"/>
      <c r="M136" s="170"/>
      <c r="N136" s="170"/>
      <c r="O136" s="170"/>
      <c r="P136" s="170"/>
      <c r="Q136" s="170"/>
      <c r="R136" s="219" t="s">
        <v>241</v>
      </c>
      <c r="S136" s="171" t="s">
        <v>241</v>
      </c>
      <c r="T136" s="161" t="s">
        <v>241</v>
      </c>
      <c r="U136" s="212" t="s">
        <v>263</v>
      </c>
      <c r="V136" s="212"/>
      <c r="W136" s="212"/>
      <c r="X136" s="212"/>
      <c r="Y136" s="213"/>
    </row>
    <row r="137" spans="1:25" ht="15" customHeight="1">
      <c r="A137" s="166">
        <v>87</v>
      </c>
      <c r="B137" s="168"/>
      <c r="C137" s="169"/>
      <c r="D137" s="172" t="s">
        <v>362</v>
      </c>
      <c r="E137" s="173"/>
      <c r="F137" s="173"/>
      <c r="G137" s="173"/>
      <c r="H137" s="173"/>
      <c r="I137" s="173"/>
      <c r="J137" s="173"/>
      <c r="K137" s="173"/>
      <c r="L137" s="173"/>
      <c r="M137" s="173"/>
      <c r="N137" s="173"/>
      <c r="O137" s="173"/>
      <c r="P137" s="173"/>
      <c r="Q137" s="173"/>
      <c r="R137" s="175" t="s">
        <v>241</v>
      </c>
      <c r="S137" s="176" t="s">
        <v>241</v>
      </c>
      <c r="T137" s="220" t="s">
        <v>241</v>
      </c>
      <c r="U137" s="221" t="s">
        <v>263</v>
      </c>
      <c r="V137" s="221"/>
      <c r="W137" s="221"/>
      <c r="X137" s="221"/>
      <c r="Y137" s="222"/>
    </row>
    <row r="138" spans="1:25" ht="15" customHeight="1">
      <c r="A138" s="177">
        <v>88</v>
      </c>
      <c r="B138" s="210"/>
      <c r="C138" s="184"/>
      <c r="D138" s="151" t="s">
        <v>363</v>
      </c>
      <c r="E138" s="178"/>
      <c r="F138" s="178"/>
      <c r="G138" s="178"/>
      <c r="H138" s="178"/>
      <c r="I138" s="178"/>
      <c r="J138" s="178"/>
      <c r="K138" s="178"/>
      <c r="L138" s="178"/>
      <c r="M138" s="178"/>
      <c r="N138" s="178"/>
      <c r="O138" s="178"/>
      <c r="P138" s="178"/>
      <c r="Q138" s="178"/>
      <c r="R138" s="167" t="s">
        <v>241</v>
      </c>
      <c r="S138" s="179" t="s">
        <v>241</v>
      </c>
      <c r="T138" s="223" t="s">
        <v>241</v>
      </c>
      <c r="U138" s="188" t="s">
        <v>263</v>
      </c>
      <c r="V138" s="188"/>
      <c r="W138" s="188"/>
      <c r="X138" s="188"/>
      <c r="Y138" s="224"/>
    </row>
    <row r="139" spans="1:25" ht="15" customHeight="1">
      <c r="A139" s="161"/>
      <c r="B139" s="162" t="s">
        <v>364</v>
      </c>
      <c r="C139" s="163" t="s">
        <v>365</v>
      </c>
      <c r="D139" s="185"/>
      <c r="E139" s="164"/>
      <c r="F139" s="164"/>
      <c r="G139" s="164"/>
      <c r="H139" s="164"/>
      <c r="I139" s="164"/>
      <c r="J139" s="164"/>
      <c r="K139" s="164"/>
      <c r="L139" s="164"/>
      <c r="M139" s="164"/>
      <c r="N139" s="164"/>
      <c r="O139" s="164"/>
      <c r="P139" s="164"/>
      <c r="Q139" s="164"/>
      <c r="R139" s="165"/>
      <c r="S139" s="165"/>
      <c r="T139" s="166"/>
      <c r="U139" s="146"/>
      <c r="V139" s="147"/>
      <c r="W139" s="147"/>
      <c r="X139" s="147"/>
      <c r="Y139" s="148"/>
    </row>
    <row r="140" spans="1:25" ht="15" customHeight="1">
      <c r="A140" s="177">
        <v>89</v>
      </c>
      <c r="B140" s="168" t="s">
        <v>366</v>
      </c>
      <c r="C140" s="186"/>
      <c r="D140" s="151" t="s">
        <v>367</v>
      </c>
      <c r="E140" s="178"/>
      <c r="F140" s="178"/>
      <c r="G140" s="178"/>
      <c r="H140" s="178"/>
      <c r="I140" s="178"/>
      <c r="J140" s="178"/>
      <c r="K140" s="178"/>
      <c r="L140" s="178"/>
      <c r="M140" s="178"/>
      <c r="N140" s="178"/>
      <c r="O140" s="178"/>
      <c r="P140" s="178"/>
      <c r="Q140" s="178"/>
      <c r="R140" s="166" t="s">
        <v>241</v>
      </c>
      <c r="S140" s="179" t="s">
        <v>241</v>
      </c>
      <c r="T140" s="166" t="s">
        <v>241</v>
      </c>
      <c r="U140" s="187" t="s">
        <v>263</v>
      </c>
      <c r="V140" s="188"/>
      <c r="W140" s="188"/>
      <c r="X140" s="188"/>
      <c r="Y140" s="189"/>
    </row>
    <row r="141" spans="1:25" ht="15" customHeight="1">
      <c r="A141" s="161">
        <v>90</v>
      </c>
      <c r="B141" s="168"/>
      <c r="C141" s="186"/>
      <c r="D141" s="144" t="s">
        <v>368</v>
      </c>
      <c r="E141" s="170"/>
      <c r="F141" s="170"/>
      <c r="G141" s="170"/>
      <c r="H141" s="170"/>
      <c r="I141" s="170"/>
      <c r="J141" s="170"/>
      <c r="K141" s="170"/>
      <c r="L141" s="170"/>
      <c r="M141" s="170"/>
      <c r="N141" s="170"/>
      <c r="O141" s="170"/>
      <c r="P141" s="170"/>
      <c r="Q141" s="145"/>
      <c r="R141" s="161" t="s">
        <v>241</v>
      </c>
      <c r="S141" s="171" t="s">
        <v>241</v>
      </c>
      <c r="T141" s="166" t="s">
        <v>241</v>
      </c>
      <c r="U141" s="187" t="s">
        <v>263</v>
      </c>
      <c r="V141" s="212"/>
      <c r="W141" s="212"/>
      <c r="X141" s="212"/>
      <c r="Y141" s="213"/>
    </row>
    <row r="142" spans="1:25" ht="15" customHeight="1">
      <c r="A142" s="161"/>
      <c r="B142" s="168"/>
      <c r="C142" s="163" t="s">
        <v>369</v>
      </c>
      <c r="D142" s="164"/>
      <c r="E142" s="164"/>
      <c r="F142" s="164"/>
      <c r="G142" s="164"/>
      <c r="H142" s="164"/>
      <c r="I142" s="164"/>
      <c r="J142" s="164"/>
      <c r="K142" s="164"/>
      <c r="L142" s="164"/>
      <c r="M142" s="164"/>
      <c r="N142" s="164"/>
      <c r="O142" s="164"/>
      <c r="P142" s="164"/>
      <c r="Q142" s="164"/>
      <c r="R142" s="165"/>
      <c r="S142" s="165"/>
      <c r="T142" s="166"/>
      <c r="U142" s="146"/>
      <c r="V142" s="147"/>
      <c r="W142" s="147"/>
      <c r="X142" s="147"/>
      <c r="Y142" s="148"/>
    </row>
    <row r="143" spans="1:25" ht="15" customHeight="1">
      <c r="A143" s="177">
        <v>91</v>
      </c>
      <c r="B143" s="168"/>
      <c r="C143" s="184"/>
      <c r="D143" s="144" t="s">
        <v>370</v>
      </c>
      <c r="E143" s="170"/>
      <c r="F143" s="170"/>
      <c r="G143" s="170"/>
      <c r="H143" s="170"/>
      <c r="I143" s="170"/>
      <c r="J143" s="170"/>
      <c r="K143" s="170"/>
      <c r="L143" s="170"/>
      <c r="M143" s="170"/>
      <c r="N143" s="170"/>
      <c r="O143" s="170"/>
      <c r="P143" s="170"/>
      <c r="Q143" s="170"/>
      <c r="R143" s="166" t="s">
        <v>241</v>
      </c>
      <c r="S143" s="171" t="s">
        <v>241</v>
      </c>
      <c r="T143" s="166" t="s">
        <v>241</v>
      </c>
      <c r="U143" s="144"/>
      <c r="V143" s="170"/>
      <c r="W143" s="170"/>
      <c r="X143" s="170"/>
      <c r="Y143" s="148"/>
    </row>
    <row r="144" spans="1:25" ht="15" customHeight="1">
      <c r="A144" s="161"/>
      <c r="B144" s="168"/>
      <c r="C144" s="163" t="s">
        <v>371</v>
      </c>
      <c r="D144" s="164"/>
      <c r="E144" s="164"/>
      <c r="F144" s="164"/>
      <c r="G144" s="164"/>
      <c r="H144" s="164"/>
      <c r="I144" s="164"/>
      <c r="J144" s="164"/>
      <c r="K144" s="164"/>
      <c r="L144" s="164"/>
      <c r="M144" s="164"/>
      <c r="N144" s="164"/>
      <c r="O144" s="164"/>
      <c r="P144" s="164"/>
      <c r="Q144" s="164"/>
      <c r="R144" s="165"/>
      <c r="S144" s="165"/>
      <c r="T144" s="166"/>
      <c r="U144" s="146"/>
      <c r="V144" s="147"/>
      <c r="W144" s="147"/>
      <c r="X144" s="147"/>
      <c r="Y144" s="148"/>
    </row>
    <row r="145" spans="1:25" ht="15" customHeight="1">
      <c r="A145" s="177">
        <v>92</v>
      </c>
      <c r="B145" s="168"/>
      <c r="C145" s="184"/>
      <c r="D145" s="144" t="s">
        <v>372</v>
      </c>
      <c r="E145" s="170"/>
      <c r="F145" s="170"/>
      <c r="G145" s="170"/>
      <c r="H145" s="170"/>
      <c r="I145" s="170"/>
      <c r="J145" s="170"/>
      <c r="K145" s="170"/>
      <c r="L145" s="170"/>
      <c r="M145" s="170"/>
      <c r="N145" s="170"/>
      <c r="O145" s="170"/>
      <c r="P145" s="170"/>
      <c r="Q145" s="170"/>
      <c r="R145" s="166" t="s">
        <v>241</v>
      </c>
      <c r="S145" s="171" t="s">
        <v>241</v>
      </c>
      <c r="T145" s="166" t="s">
        <v>241</v>
      </c>
      <c r="U145" s="144"/>
      <c r="V145" s="170"/>
      <c r="W145" s="170"/>
      <c r="X145" s="170"/>
      <c r="Y145" s="145"/>
    </row>
    <row r="146" spans="1:25" ht="15" customHeight="1">
      <c r="A146" s="161"/>
      <c r="B146" s="168"/>
      <c r="C146" s="163" t="s">
        <v>373</v>
      </c>
      <c r="D146" s="164"/>
      <c r="E146" s="164"/>
      <c r="F146" s="164"/>
      <c r="G146" s="164"/>
      <c r="H146" s="164"/>
      <c r="I146" s="164"/>
      <c r="J146" s="164"/>
      <c r="K146" s="164"/>
      <c r="L146" s="164"/>
      <c r="M146" s="164"/>
      <c r="N146" s="164"/>
      <c r="O146" s="164"/>
      <c r="P146" s="164"/>
      <c r="Q146" s="164"/>
      <c r="R146" s="165"/>
      <c r="S146" s="165"/>
      <c r="T146" s="166"/>
      <c r="U146" s="146"/>
      <c r="V146" s="147"/>
      <c r="W146" s="147"/>
      <c r="X146" s="147"/>
      <c r="Y146" s="148"/>
    </row>
    <row r="147" spans="1:25" ht="15" customHeight="1">
      <c r="A147" s="177">
        <v>93</v>
      </c>
      <c r="B147" s="168"/>
      <c r="C147" s="202"/>
      <c r="D147" s="146" t="s">
        <v>374</v>
      </c>
      <c r="E147" s="147"/>
      <c r="F147" s="147"/>
      <c r="G147" s="147"/>
      <c r="H147" s="147"/>
      <c r="I147" s="147"/>
      <c r="J147" s="147"/>
      <c r="K147" s="147"/>
      <c r="L147" s="147"/>
      <c r="M147" s="147"/>
      <c r="N147" s="147"/>
      <c r="O147" s="147"/>
      <c r="P147" s="147"/>
      <c r="Q147" s="147"/>
      <c r="R147" s="166" t="s">
        <v>241</v>
      </c>
      <c r="S147" s="181" t="s">
        <v>241</v>
      </c>
      <c r="T147" s="166" t="s">
        <v>241</v>
      </c>
      <c r="U147" s="146"/>
      <c r="V147" s="147"/>
      <c r="W147" s="147"/>
      <c r="X147" s="147"/>
      <c r="Y147" s="148"/>
    </row>
    <row r="148" spans="1:25" ht="15" customHeight="1">
      <c r="A148" s="177">
        <v>94</v>
      </c>
      <c r="B148" s="210"/>
      <c r="C148" s="184"/>
      <c r="D148" s="146" t="s">
        <v>375</v>
      </c>
      <c r="E148" s="147"/>
      <c r="F148" s="147"/>
      <c r="G148" s="147"/>
      <c r="H148" s="147"/>
      <c r="I148" s="147"/>
      <c r="J148" s="147"/>
      <c r="K148" s="147"/>
      <c r="L148" s="147"/>
      <c r="M148" s="147"/>
      <c r="N148" s="147"/>
      <c r="O148" s="147"/>
      <c r="P148" s="147"/>
      <c r="Q148" s="147"/>
      <c r="R148" s="166" t="s">
        <v>241</v>
      </c>
      <c r="S148" s="181" t="s">
        <v>241</v>
      </c>
      <c r="T148" s="166" t="s">
        <v>241</v>
      </c>
      <c r="U148" s="146"/>
      <c r="V148" s="147"/>
      <c r="W148" s="147"/>
      <c r="X148" s="147"/>
      <c r="Y148" s="148"/>
    </row>
    <row r="149" spans="1:25" ht="15" customHeight="1">
      <c r="A149" s="161"/>
      <c r="B149" s="183" t="s">
        <v>376</v>
      </c>
      <c r="C149" s="185"/>
      <c r="D149" s="164"/>
      <c r="E149" s="164"/>
      <c r="F149" s="164"/>
      <c r="G149" s="164"/>
      <c r="H149" s="164"/>
      <c r="I149" s="164"/>
      <c r="J149" s="164"/>
      <c r="K149" s="164"/>
      <c r="L149" s="164"/>
      <c r="M149" s="164"/>
      <c r="N149" s="164"/>
      <c r="O149" s="164"/>
      <c r="P149" s="164"/>
      <c r="Q149" s="164"/>
      <c r="R149" s="165"/>
      <c r="S149" s="165"/>
      <c r="T149" s="166"/>
      <c r="U149" s="146"/>
      <c r="V149" s="147"/>
      <c r="W149" s="147"/>
      <c r="X149" s="147"/>
      <c r="Y149" s="148"/>
    </row>
    <row r="150" spans="1:25" ht="15" customHeight="1">
      <c r="A150" s="167"/>
      <c r="B150" s="168" t="s">
        <v>377</v>
      </c>
      <c r="C150" s="144" t="s">
        <v>378</v>
      </c>
      <c r="D150" s="170"/>
      <c r="E150" s="170"/>
      <c r="F150" s="170"/>
      <c r="G150" s="170"/>
      <c r="H150" s="170"/>
      <c r="I150" s="170"/>
      <c r="J150" s="170"/>
      <c r="K150" s="170"/>
      <c r="L150" s="170"/>
      <c r="M150" s="170"/>
      <c r="N150" s="170"/>
      <c r="O150" s="170"/>
      <c r="P150" s="170"/>
      <c r="Q150" s="145"/>
      <c r="R150" s="161" t="s">
        <v>241</v>
      </c>
      <c r="S150" s="171" t="s">
        <v>241</v>
      </c>
      <c r="T150" s="161" t="s">
        <v>241</v>
      </c>
      <c r="U150" s="144"/>
      <c r="V150" s="170"/>
      <c r="W150" s="170"/>
      <c r="X150" s="170"/>
      <c r="Y150" s="145"/>
    </row>
    <row r="151" spans="1:25" ht="15" customHeight="1">
      <c r="A151" s="167">
        <v>95</v>
      </c>
      <c r="B151" s="168"/>
      <c r="C151" s="172" t="s">
        <v>379</v>
      </c>
      <c r="D151" s="173"/>
      <c r="E151" s="173"/>
      <c r="F151" s="173"/>
      <c r="G151" s="173"/>
      <c r="H151" s="173"/>
      <c r="I151" s="173"/>
      <c r="J151" s="173"/>
      <c r="K151" s="173"/>
      <c r="L151" s="173"/>
      <c r="M151" s="173"/>
      <c r="N151" s="173"/>
      <c r="O151" s="173"/>
      <c r="P151" s="173"/>
      <c r="Q151" s="174"/>
      <c r="R151" s="220" t="s">
        <v>241</v>
      </c>
      <c r="S151" s="225" t="s">
        <v>241</v>
      </c>
      <c r="T151" s="220" t="s">
        <v>241</v>
      </c>
      <c r="U151" s="172"/>
      <c r="V151" s="173"/>
      <c r="W151" s="173"/>
      <c r="X151" s="173"/>
      <c r="Y151" s="174"/>
    </row>
    <row r="152" spans="1:25" ht="15" customHeight="1">
      <c r="A152" s="166">
        <v>96</v>
      </c>
      <c r="B152" s="168"/>
      <c r="C152" s="151" t="s">
        <v>380</v>
      </c>
      <c r="D152" s="178"/>
      <c r="E152" s="178"/>
      <c r="F152" s="178"/>
      <c r="G152" s="178"/>
      <c r="H152" s="178"/>
      <c r="I152" s="178"/>
      <c r="J152" s="178"/>
      <c r="K152" s="178"/>
      <c r="L152" s="178"/>
      <c r="M152" s="178"/>
      <c r="N152" s="178"/>
      <c r="O152" s="178"/>
      <c r="P152" s="178"/>
      <c r="Q152" s="152"/>
      <c r="R152" s="223" t="s">
        <v>241</v>
      </c>
      <c r="S152" s="226" t="s">
        <v>241</v>
      </c>
      <c r="T152" s="223" t="s">
        <v>241</v>
      </c>
      <c r="U152" s="151"/>
      <c r="V152" s="178"/>
      <c r="W152" s="178"/>
      <c r="X152" s="178"/>
      <c r="Y152" s="152"/>
    </row>
    <row r="153" spans="1:25" ht="15" customHeight="1">
      <c r="A153" s="177">
        <v>97</v>
      </c>
      <c r="B153" s="168"/>
      <c r="C153" s="146" t="s">
        <v>381</v>
      </c>
      <c r="D153" s="147"/>
      <c r="E153" s="147"/>
      <c r="F153" s="147"/>
      <c r="G153" s="147"/>
      <c r="H153" s="147"/>
      <c r="I153" s="147"/>
      <c r="J153" s="147"/>
      <c r="K153" s="147"/>
      <c r="L153" s="147"/>
      <c r="M153" s="147"/>
      <c r="N153" s="147"/>
      <c r="O153" s="147"/>
      <c r="P153" s="147"/>
      <c r="Q153" s="147"/>
      <c r="R153" s="161" t="s">
        <v>241</v>
      </c>
      <c r="S153" s="227" t="s">
        <v>241</v>
      </c>
      <c r="T153" s="161" t="s">
        <v>241</v>
      </c>
      <c r="U153" s="146"/>
      <c r="V153" s="147"/>
      <c r="W153" s="147"/>
      <c r="X153" s="147"/>
      <c r="Y153" s="148"/>
    </row>
    <row r="154" spans="1:25" ht="15" customHeight="1">
      <c r="A154" s="166">
        <v>98</v>
      </c>
      <c r="B154" s="228"/>
      <c r="C154" s="146" t="s">
        <v>382</v>
      </c>
      <c r="D154" s="147"/>
      <c r="E154" s="147"/>
      <c r="F154" s="147"/>
      <c r="G154" s="147"/>
      <c r="H154" s="147"/>
      <c r="I154" s="147"/>
      <c r="J154" s="147"/>
      <c r="K154" s="147"/>
      <c r="L154" s="147"/>
      <c r="M154" s="147"/>
      <c r="N154" s="147"/>
      <c r="O154" s="147"/>
      <c r="P154" s="147"/>
      <c r="Q154" s="147"/>
      <c r="R154" s="161" t="s">
        <v>241</v>
      </c>
      <c r="S154" s="227" t="s">
        <v>241</v>
      </c>
      <c r="T154" s="161" t="s">
        <v>241</v>
      </c>
      <c r="U154" s="146"/>
      <c r="V154" s="147"/>
      <c r="W154" s="147"/>
      <c r="X154" s="147"/>
      <c r="Y154" s="148"/>
    </row>
    <row r="155" spans="1:25" ht="15" customHeight="1">
      <c r="A155" s="166">
        <v>99</v>
      </c>
      <c r="B155" s="183" t="s">
        <v>383</v>
      </c>
      <c r="C155" s="146" t="s">
        <v>384</v>
      </c>
      <c r="D155" s="147"/>
      <c r="E155" s="147"/>
      <c r="F155" s="147"/>
      <c r="G155" s="147"/>
      <c r="H155" s="147"/>
      <c r="I155" s="147"/>
      <c r="J155" s="147"/>
      <c r="K155" s="147"/>
      <c r="L155" s="147"/>
      <c r="M155" s="147"/>
      <c r="N155" s="147"/>
      <c r="O155" s="147"/>
      <c r="P155" s="147"/>
      <c r="Q155" s="147"/>
      <c r="R155" s="166" t="s">
        <v>241</v>
      </c>
      <c r="S155" s="181" t="s">
        <v>241</v>
      </c>
      <c r="T155" s="161" t="s">
        <v>241</v>
      </c>
      <c r="U155" s="146"/>
      <c r="V155" s="147"/>
      <c r="W155" s="147"/>
      <c r="X155" s="147"/>
      <c r="Y155" s="148"/>
    </row>
    <row r="156" spans="1:25" ht="15" customHeight="1">
      <c r="A156" s="166">
        <v>100</v>
      </c>
      <c r="B156" s="183"/>
      <c r="C156" s="146" t="s">
        <v>385</v>
      </c>
      <c r="D156" s="147"/>
      <c r="E156" s="147"/>
      <c r="F156" s="147"/>
      <c r="G156" s="147"/>
      <c r="H156" s="147"/>
      <c r="I156" s="147"/>
      <c r="J156" s="147"/>
      <c r="K156" s="147"/>
      <c r="L156" s="147"/>
      <c r="M156" s="147"/>
      <c r="N156" s="147"/>
      <c r="O156" s="147"/>
      <c r="P156" s="147"/>
      <c r="Q156" s="147"/>
      <c r="R156" s="166" t="s">
        <v>241</v>
      </c>
      <c r="S156" s="181" t="s">
        <v>241</v>
      </c>
      <c r="T156" s="166" t="s">
        <v>241</v>
      </c>
      <c r="U156" s="146"/>
      <c r="V156" s="147"/>
      <c r="W156" s="147"/>
      <c r="X156" s="147"/>
      <c r="Y156" s="148"/>
    </row>
    <row r="157" spans="1:25" ht="15" customHeight="1">
      <c r="A157" s="161">
        <v>101</v>
      </c>
      <c r="B157" s="183"/>
      <c r="C157" s="146" t="s">
        <v>386</v>
      </c>
      <c r="D157" s="147"/>
      <c r="E157" s="147"/>
      <c r="F157" s="147"/>
      <c r="G157" s="147"/>
      <c r="H157" s="147"/>
      <c r="I157" s="147"/>
      <c r="J157" s="147"/>
      <c r="K157" s="147"/>
      <c r="L157" s="147"/>
      <c r="M157" s="147"/>
      <c r="N157" s="147"/>
      <c r="O157" s="147"/>
      <c r="P157" s="147"/>
      <c r="Q157" s="147"/>
      <c r="R157" s="161" t="s">
        <v>241</v>
      </c>
      <c r="S157" s="171" t="s">
        <v>241</v>
      </c>
      <c r="T157" s="161" t="s">
        <v>241</v>
      </c>
      <c r="U157" s="144"/>
      <c r="V157" s="170"/>
      <c r="W157" s="170"/>
      <c r="X157" s="170"/>
      <c r="Y157" s="145"/>
    </row>
    <row r="158" spans="1:25" ht="15" customHeight="1">
      <c r="A158" s="161"/>
      <c r="B158" s="183"/>
      <c r="C158" s="144" t="s">
        <v>387</v>
      </c>
      <c r="D158" s="170"/>
      <c r="E158" s="170"/>
      <c r="F158" s="170"/>
      <c r="G158" s="170"/>
      <c r="H158" s="170"/>
      <c r="I158" s="170"/>
      <c r="J158" s="170"/>
      <c r="K158" s="170"/>
      <c r="L158" s="170"/>
      <c r="M158" s="170"/>
      <c r="N158" s="170"/>
      <c r="O158" s="170"/>
      <c r="P158" s="170"/>
      <c r="Q158" s="145"/>
      <c r="R158" s="161" t="s">
        <v>241</v>
      </c>
      <c r="S158" s="171" t="s">
        <v>241</v>
      </c>
      <c r="T158" s="161" t="s">
        <v>241</v>
      </c>
      <c r="U158" s="144"/>
      <c r="V158" s="170"/>
      <c r="W158" s="170"/>
      <c r="X158" s="170"/>
      <c r="Y158" s="145"/>
    </row>
    <row r="159" spans="1:25" ht="15" customHeight="1">
      <c r="A159" s="167">
        <v>102</v>
      </c>
      <c r="B159" s="183"/>
      <c r="C159" s="172" t="s">
        <v>388</v>
      </c>
      <c r="D159" s="173"/>
      <c r="E159" s="173"/>
      <c r="F159" s="173"/>
      <c r="G159" s="173"/>
      <c r="H159" s="173"/>
      <c r="I159" s="173"/>
      <c r="J159" s="173"/>
      <c r="K159" s="173"/>
      <c r="L159" s="173"/>
      <c r="M159" s="173"/>
      <c r="N159" s="173"/>
      <c r="O159" s="173"/>
      <c r="P159" s="173"/>
      <c r="Q159" s="174"/>
      <c r="R159" s="175" t="s">
        <v>241</v>
      </c>
      <c r="S159" s="176" t="s">
        <v>241</v>
      </c>
      <c r="T159" s="175" t="s">
        <v>241</v>
      </c>
      <c r="U159" s="172"/>
      <c r="V159" s="173"/>
      <c r="W159" s="173"/>
      <c r="X159" s="173"/>
      <c r="Y159" s="174"/>
    </row>
    <row r="160" spans="1:25" ht="15" customHeight="1">
      <c r="A160" s="166">
        <v>103</v>
      </c>
      <c r="B160" s="183"/>
      <c r="C160" s="172" t="s">
        <v>389</v>
      </c>
      <c r="D160" s="173"/>
      <c r="E160" s="173"/>
      <c r="F160" s="173"/>
      <c r="G160" s="173"/>
      <c r="H160" s="173"/>
      <c r="I160" s="173"/>
      <c r="J160" s="173"/>
      <c r="K160" s="173"/>
      <c r="L160" s="173"/>
      <c r="M160" s="173"/>
      <c r="N160" s="173"/>
      <c r="O160" s="173"/>
      <c r="P160" s="173"/>
      <c r="Q160" s="174"/>
      <c r="R160" s="175" t="s">
        <v>241</v>
      </c>
      <c r="S160" s="176" t="s">
        <v>241</v>
      </c>
      <c r="T160" s="175" t="s">
        <v>241</v>
      </c>
      <c r="U160" s="172"/>
      <c r="V160" s="173"/>
      <c r="W160" s="173"/>
      <c r="X160" s="173"/>
      <c r="Y160" s="174"/>
    </row>
    <row r="161" spans="1:26" ht="15" customHeight="1">
      <c r="A161" s="177">
        <v>104</v>
      </c>
      <c r="B161" s="183"/>
      <c r="C161" s="151" t="s">
        <v>390</v>
      </c>
      <c r="D161" s="178"/>
      <c r="E161" s="178"/>
      <c r="F161" s="178"/>
      <c r="G161" s="178"/>
      <c r="H161" s="178"/>
      <c r="I161" s="178"/>
      <c r="J161" s="178"/>
      <c r="K161" s="178"/>
      <c r="L161" s="178"/>
      <c r="M161" s="178"/>
      <c r="N161" s="178"/>
      <c r="O161" s="178"/>
      <c r="P161" s="178"/>
      <c r="Q161" s="152"/>
      <c r="R161" s="177" t="s">
        <v>241</v>
      </c>
      <c r="S161" s="179" t="s">
        <v>241</v>
      </c>
      <c r="T161" s="177" t="s">
        <v>241</v>
      </c>
      <c r="U161" s="151"/>
      <c r="V161" s="178"/>
      <c r="W161" s="178"/>
      <c r="X161" s="178"/>
      <c r="Y161" s="152"/>
    </row>
    <row r="162" spans="1:26" ht="15" customHeight="1">
      <c r="A162" s="161">
        <v>105</v>
      </c>
      <c r="B162" s="198" t="s">
        <v>391</v>
      </c>
      <c r="C162" s="144" t="s">
        <v>392</v>
      </c>
      <c r="D162" s="170"/>
      <c r="E162" s="170"/>
      <c r="F162" s="170"/>
      <c r="G162" s="170"/>
      <c r="H162" s="170"/>
      <c r="I162" s="170"/>
      <c r="J162" s="170"/>
      <c r="K162" s="170"/>
      <c r="L162" s="170"/>
      <c r="M162" s="170"/>
      <c r="N162" s="170"/>
      <c r="O162" s="170"/>
      <c r="P162" s="170"/>
      <c r="Q162" s="170"/>
      <c r="R162" s="161" t="s">
        <v>241</v>
      </c>
      <c r="S162" s="171" t="s">
        <v>241</v>
      </c>
      <c r="T162" s="161" t="s">
        <v>241</v>
      </c>
      <c r="U162" s="144"/>
      <c r="V162" s="170"/>
      <c r="W162" s="170"/>
      <c r="X162" s="170"/>
      <c r="Y162" s="145"/>
    </row>
    <row r="163" spans="1:26" ht="15" customHeight="1">
      <c r="A163" s="166">
        <v>106</v>
      </c>
      <c r="B163" s="168"/>
      <c r="C163" s="172" t="s">
        <v>393</v>
      </c>
      <c r="D163" s="173"/>
      <c r="E163" s="173"/>
      <c r="F163" s="173"/>
      <c r="G163" s="173"/>
      <c r="H163" s="173"/>
      <c r="I163" s="173"/>
      <c r="J163" s="173"/>
      <c r="K163" s="173"/>
      <c r="L163" s="173"/>
      <c r="M163" s="173"/>
      <c r="N163" s="173"/>
      <c r="O163" s="173"/>
      <c r="P163" s="173"/>
      <c r="Q163" s="173"/>
      <c r="R163" s="175" t="s">
        <v>241</v>
      </c>
      <c r="S163" s="176" t="s">
        <v>241</v>
      </c>
      <c r="T163" s="175" t="s">
        <v>241</v>
      </c>
      <c r="U163" s="172"/>
      <c r="V163" s="173"/>
      <c r="W163" s="173"/>
      <c r="X163" s="173"/>
      <c r="Y163" s="174"/>
    </row>
    <row r="164" spans="1:26" ht="15" customHeight="1">
      <c r="A164" s="177">
        <v>107</v>
      </c>
      <c r="B164" s="168"/>
      <c r="C164" s="151" t="s">
        <v>394</v>
      </c>
      <c r="D164" s="178"/>
      <c r="E164" s="178"/>
      <c r="F164" s="178"/>
      <c r="G164" s="178"/>
      <c r="H164" s="178"/>
      <c r="I164" s="178"/>
      <c r="J164" s="178"/>
      <c r="K164" s="178"/>
      <c r="L164" s="178"/>
      <c r="M164" s="178"/>
      <c r="N164" s="178"/>
      <c r="O164" s="178"/>
      <c r="P164" s="178"/>
      <c r="Q164" s="178"/>
      <c r="R164" s="177" t="s">
        <v>241</v>
      </c>
      <c r="S164" s="179" t="s">
        <v>241</v>
      </c>
      <c r="T164" s="177" t="s">
        <v>241</v>
      </c>
      <c r="U164" s="151"/>
      <c r="V164" s="178"/>
      <c r="W164" s="178"/>
      <c r="X164" s="178"/>
      <c r="Y164" s="152"/>
    </row>
    <row r="165" spans="1:26" ht="15" customHeight="1">
      <c r="A165" s="166">
        <v>108</v>
      </c>
      <c r="B165" s="228"/>
      <c r="C165" s="146" t="s">
        <v>395</v>
      </c>
      <c r="D165" s="178"/>
      <c r="E165" s="178"/>
      <c r="F165" s="178"/>
      <c r="G165" s="178"/>
      <c r="H165" s="178"/>
      <c r="I165" s="178"/>
      <c r="J165" s="178"/>
      <c r="K165" s="178"/>
      <c r="L165" s="178"/>
      <c r="M165" s="178"/>
      <c r="N165" s="178"/>
      <c r="O165" s="178"/>
      <c r="P165" s="178"/>
      <c r="Q165" s="178"/>
      <c r="R165" s="177" t="s">
        <v>241</v>
      </c>
      <c r="S165" s="179" t="s">
        <v>241</v>
      </c>
      <c r="T165" s="166" t="s">
        <v>241</v>
      </c>
      <c r="U165" s="151"/>
      <c r="V165" s="178"/>
      <c r="W165" s="178"/>
      <c r="X165" s="178"/>
      <c r="Y165" s="152"/>
    </row>
    <row r="166" spans="1:26" ht="15" customHeight="1">
      <c r="A166" s="166">
        <v>109</v>
      </c>
      <c r="B166" s="183" t="s">
        <v>396</v>
      </c>
      <c r="C166" s="146" t="s">
        <v>397</v>
      </c>
      <c r="D166" s="147"/>
      <c r="E166" s="147"/>
      <c r="F166" s="147"/>
      <c r="G166" s="147"/>
      <c r="H166" s="147"/>
      <c r="I166" s="147"/>
      <c r="J166" s="147"/>
      <c r="K166" s="147"/>
      <c r="L166" s="147"/>
      <c r="M166" s="147"/>
      <c r="N166" s="147"/>
      <c r="O166" s="147"/>
      <c r="P166" s="147"/>
      <c r="Q166" s="148"/>
      <c r="R166" s="177" t="s">
        <v>241</v>
      </c>
      <c r="S166" s="179" t="s">
        <v>241</v>
      </c>
      <c r="T166" s="166" t="s">
        <v>241</v>
      </c>
      <c r="U166" s="146"/>
      <c r="V166" s="147"/>
      <c r="W166" s="147"/>
      <c r="X166" s="147"/>
      <c r="Y166" s="148"/>
    </row>
    <row r="167" spans="1:26" ht="15" customHeight="1">
      <c r="A167" s="166">
        <v>110</v>
      </c>
      <c r="B167" s="183"/>
      <c r="C167" s="146" t="s">
        <v>398</v>
      </c>
      <c r="D167" s="147"/>
      <c r="E167" s="147"/>
      <c r="F167" s="147"/>
      <c r="G167" s="147"/>
      <c r="H167" s="147"/>
      <c r="I167" s="147"/>
      <c r="J167" s="147"/>
      <c r="K167" s="147"/>
      <c r="L167" s="147"/>
      <c r="M167" s="147"/>
      <c r="N167" s="147"/>
      <c r="O167" s="147"/>
      <c r="P167" s="147"/>
      <c r="Q167" s="148"/>
      <c r="R167" s="177" t="s">
        <v>241</v>
      </c>
      <c r="S167" s="179" t="s">
        <v>241</v>
      </c>
      <c r="T167" s="166" t="s">
        <v>241</v>
      </c>
      <c r="U167" s="144"/>
      <c r="V167" s="170"/>
      <c r="W167" s="170"/>
      <c r="X167" s="170"/>
      <c r="Y167" s="148"/>
    </row>
    <row r="168" spans="1:26" ht="15" customHeight="1">
      <c r="A168" s="166">
        <v>111</v>
      </c>
      <c r="B168" s="183"/>
      <c r="C168" s="204" t="s">
        <v>399</v>
      </c>
      <c r="D168" s="205"/>
      <c r="E168" s="205"/>
      <c r="F168" s="205"/>
      <c r="G168" s="205"/>
      <c r="H168" s="205"/>
      <c r="I168" s="205"/>
      <c r="J168" s="205"/>
      <c r="K168" s="205"/>
      <c r="L168" s="205"/>
      <c r="M168" s="205"/>
      <c r="N168" s="205"/>
      <c r="O168" s="205"/>
      <c r="P168" s="205"/>
      <c r="Q168" s="205"/>
      <c r="R168" s="206"/>
      <c r="S168" s="207"/>
      <c r="T168" s="206"/>
      <c r="U168" s="204"/>
      <c r="V168" s="205"/>
      <c r="W168" s="205"/>
      <c r="X168" s="205"/>
      <c r="Y168" s="208"/>
    </row>
    <row r="169" spans="1:26" ht="15" customHeight="1">
      <c r="A169" s="166">
        <v>112</v>
      </c>
      <c r="B169" s="183"/>
      <c r="C169" s="146" t="s">
        <v>400</v>
      </c>
      <c r="D169" s="147"/>
      <c r="E169" s="147"/>
      <c r="F169" s="147"/>
      <c r="G169" s="147"/>
      <c r="H169" s="147"/>
      <c r="I169" s="147"/>
      <c r="J169" s="147"/>
      <c r="K169" s="147"/>
      <c r="L169" s="147"/>
      <c r="M169" s="147"/>
      <c r="N169" s="147"/>
      <c r="O169" s="147"/>
      <c r="P169" s="147"/>
      <c r="Q169" s="147"/>
      <c r="R169" s="177" t="s">
        <v>241</v>
      </c>
      <c r="S169" s="179" t="s">
        <v>241</v>
      </c>
      <c r="T169" s="166" t="s">
        <v>241</v>
      </c>
      <c r="U169" s="146"/>
      <c r="V169" s="147"/>
      <c r="W169" s="147"/>
      <c r="X169" s="147"/>
      <c r="Y169" s="148"/>
      <c r="Z169" s="180"/>
    </row>
    <row r="170" spans="1:26" ht="15" customHeight="1">
      <c r="A170" s="166">
        <v>113</v>
      </c>
      <c r="B170" s="210"/>
      <c r="C170" s="146" t="s">
        <v>401</v>
      </c>
      <c r="D170" s="147"/>
      <c r="E170" s="147"/>
      <c r="F170" s="147"/>
      <c r="G170" s="147"/>
      <c r="H170" s="147"/>
      <c r="I170" s="147"/>
      <c r="J170" s="147"/>
      <c r="K170" s="147"/>
      <c r="L170" s="147"/>
      <c r="M170" s="147"/>
      <c r="N170" s="147"/>
      <c r="O170" s="147"/>
      <c r="P170" s="147"/>
      <c r="Q170" s="147"/>
      <c r="R170" s="166" t="s">
        <v>241</v>
      </c>
      <c r="S170" s="181" t="s">
        <v>241</v>
      </c>
      <c r="T170" s="166" t="s">
        <v>241</v>
      </c>
      <c r="U170" s="146"/>
      <c r="V170" s="147"/>
      <c r="W170" s="147"/>
      <c r="X170" s="147"/>
      <c r="Y170" s="148"/>
    </row>
    <row r="171" spans="1:26" ht="15" customHeight="1">
      <c r="A171" s="166">
        <v>114</v>
      </c>
      <c r="B171" s="183" t="s">
        <v>402</v>
      </c>
      <c r="C171" s="367" t="s">
        <v>403</v>
      </c>
      <c r="D171" s="368"/>
      <c r="E171" s="368"/>
      <c r="F171" s="368"/>
      <c r="G171" s="368"/>
      <c r="H171" s="368"/>
      <c r="I171" s="368"/>
      <c r="J171" s="368"/>
      <c r="K171" s="368"/>
      <c r="L171" s="368"/>
      <c r="M171" s="368"/>
      <c r="N171" s="368"/>
      <c r="O171" s="368"/>
      <c r="P171" s="368"/>
      <c r="Q171" s="369"/>
      <c r="R171" s="166" t="s">
        <v>404</v>
      </c>
      <c r="S171" s="181">
        <v>45476</v>
      </c>
      <c r="T171" s="166" t="s">
        <v>405</v>
      </c>
      <c r="U171" s="370"/>
      <c r="V171" s="371"/>
      <c r="W171" s="371"/>
      <c r="X171" s="371"/>
      <c r="Y171" s="372"/>
    </row>
    <row r="172" spans="1:26" ht="25.7" customHeight="1">
      <c r="A172" s="166">
        <v>115</v>
      </c>
      <c r="B172" s="183"/>
      <c r="C172" s="367" t="s">
        <v>406</v>
      </c>
      <c r="D172" s="368"/>
      <c r="E172" s="368"/>
      <c r="F172" s="368"/>
      <c r="G172" s="368"/>
      <c r="H172" s="368"/>
      <c r="I172" s="368"/>
      <c r="J172" s="368"/>
      <c r="K172" s="368"/>
      <c r="L172" s="368"/>
      <c r="M172" s="368"/>
      <c r="N172" s="368"/>
      <c r="O172" s="368"/>
      <c r="P172" s="368"/>
      <c r="Q172" s="369"/>
      <c r="R172" s="166" t="s">
        <v>404</v>
      </c>
      <c r="S172" s="181">
        <v>45476</v>
      </c>
      <c r="T172" s="166" t="s">
        <v>405</v>
      </c>
      <c r="U172" s="370"/>
      <c r="V172" s="371"/>
      <c r="W172" s="371"/>
      <c r="X172" s="371"/>
      <c r="Y172" s="372"/>
    </row>
    <row r="173" spans="1:26" ht="15" customHeight="1">
      <c r="A173" s="166">
        <v>116</v>
      </c>
      <c r="B173" s="183"/>
      <c r="C173" s="367" t="s">
        <v>407</v>
      </c>
      <c r="D173" s="368"/>
      <c r="E173" s="368"/>
      <c r="F173" s="368"/>
      <c r="G173" s="368"/>
      <c r="H173" s="368"/>
      <c r="I173" s="368"/>
      <c r="J173" s="368"/>
      <c r="K173" s="368"/>
      <c r="L173" s="368"/>
      <c r="M173" s="368"/>
      <c r="N173" s="368"/>
      <c r="O173" s="368"/>
      <c r="P173" s="368"/>
      <c r="Q173" s="369"/>
      <c r="R173" s="238" t="s">
        <v>404</v>
      </c>
      <c r="S173" s="181">
        <v>45476</v>
      </c>
      <c r="T173" s="166" t="s">
        <v>405</v>
      </c>
      <c r="U173" s="370"/>
      <c r="V173" s="371"/>
      <c r="W173" s="371"/>
      <c r="X173" s="371"/>
      <c r="Y173" s="372"/>
    </row>
    <row r="174" spans="1:26" ht="15" customHeight="1">
      <c r="A174" s="166">
        <v>117</v>
      </c>
      <c r="B174" s="183"/>
      <c r="C174" s="367" t="s">
        <v>408</v>
      </c>
      <c r="D174" s="368"/>
      <c r="E174" s="368"/>
      <c r="F174" s="368"/>
      <c r="G174" s="368"/>
      <c r="H174" s="368"/>
      <c r="I174" s="368"/>
      <c r="J174" s="368"/>
      <c r="K174" s="368"/>
      <c r="L174" s="368"/>
      <c r="M174" s="368"/>
      <c r="N174" s="368"/>
      <c r="O174" s="368"/>
      <c r="P174" s="368"/>
      <c r="Q174" s="369"/>
      <c r="R174" s="238" t="s">
        <v>404</v>
      </c>
      <c r="S174" s="181">
        <v>45476</v>
      </c>
      <c r="T174" s="166" t="s">
        <v>405</v>
      </c>
      <c r="U174" s="370"/>
      <c r="V174" s="371"/>
      <c r="W174" s="371"/>
      <c r="X174" s="371"/>
      <c r="Y174" s="372"/>
    </row>
    <row r="175" spans="1:26" ht="15" customHeight="1">
      <c r="A175" s="166">
        <v>118</v>
      </c>
      <c r="B175" s="183"/>
      <c r="C175" s="367" t="s">
        <v>409</v>
      </c>
      <c r="D175" s="368"/>
      <c r="E175" s="368"/>
      <c r="F175" s="368"/>
      <c r="G175" s="368"/>
      <c r="H175" s="368"/>
      <c r="I175" s="368"/>
      <c r="J175" s="368"/>
      <c r="K175" s="368"/>
      <c r="L175" s="368"/>
      <c r="M175" s="368"/>
      <c r="N175" s="368"/>
      <c r="O175" s="368"/>
      <c r="P175" s="368"/>
      <c r="Q175" s="369"/>
      <c r="R175" s="238" t="s">
        <v>404</v>
      </c>
      <c r="S175" s="181">
        <v>45476</v>
      </c>
      <c r="T175" s="166" t="s">
        <v>405</v>
      </c>
      <c r="U175" s="370"/>
      <c r="V175" s="371"/>
      <c r="W175" s="371"/>
      <c r="X175" s="371"/>
      <c r="Y175" s="372"/>
    </row>
    <row r="176" spans="1:26" ht="15" customHeight="1">
      <c r="A176" s="166">
        <v>119</v>
      </c>
      <c r="B176" s="183"/>
      <c r="C176" s="367" t="s">
        <v>410</v>
      </c>
      <c r="D176" s="368"/>
      <c r="E176" s="368"/>
      <c r="F176" s="368"/>
      <c r="G176" s="368"/>
      <c r="H176" s="368"/>
      <c r="I176" s="368"/>
      <c r="J176" s="368"/>
      <c r="K176" s="368"/>
      <c r="L176" s="368"/>
      <c r="M176" s="368"/>
      <c r="N176" s="368"/>
      <c r="O176" s="368"/>
      <c r="P176" s="368"/>
      <c r="Q176" s="369"/>
      <c r="R176" s="238" t="s">
        <v>404</v>
      </c>
      <c r="S176" s="181">
        <v>45476</v>
      </c>
      <c r="T176" s="166" t="s">
        <v>405</v>
      </c>
      <c r="U176" s="370"/>
      <c r="V176" s="371"/>
      <c r="W176" s="371"/>
      <c r="X176" s="371"/>
      <c r="Y176" s="372"/>
    </row>
    <row r="177" spans="1:25" ht="15" customHeight="1">
      <c r="A177" s="166">
        <v>120</v>
      </c>
      <c r="B177" s="183"/>
      <c r="C177" s="367" t="s">
        <v>411</v>
      </c>
      <c r="D177" s="368"/>
      <c r="E177" s="368"/>
      <c r="F177" s="368"/>
      <c r="G177" s="368"/>
      <c r="H177" s="368"/>
      <c r="I177" s="368"/>
      <c r="J177" s="368"/>
      <c r="K177" s="368"/>
      <c r="L177" s="368"/>
      <c r="M177" s="368"/>
      <c r="N177" s="368"/>
      <c r="O177" s="368"/>
      <c r="P177" s="368"/>
      <c r="Q177" s="369"/>
      <c r="R177" s="238" t="s">
        <v>404</v>
      </c>
      <c r="S177" s="181">
        <v>45476</v>
      </c>
      <c r="T177" s="166" t="s">
        <v>412</v>
      </c>
      <c r="U177" s="370"/>
      <c r="V177" s="371"/>
      <c r="W177" s="371"/>
      <c r="X177" s="371"/>
      <c r="Y177" s="372"/>
    </row>
    <row r="178" spans="1:25" ht="15" customHeight="1">
      <c r="A178" s="166">
        <v>121</v>
      </c>
      <c r="B178" s="183"/>
      <c r="C178" s="367" t="s">
        <v>413</v>
      </c>
      <c r="D178" s="368"/>
      <c r="E178" s="368"/>
      <c r="F178" s="368"/>
      <c r="G178" s="368"/>
      <c r="H178" s="368"/>
      <c r="I178" s="368"/>
      <c r="J178" s="368"/>
      <c r="K178" s="368"/>
      <c r="L178" s="368"/>
      <c r="M178" s="368"/>
      <c r="N178" s="368"/>
      <c r="O178" s="368"/>
      <c r="P178" s="368"/>
      <c r="Q178" s="369"/>
      <c r="R178" s="238" t="s">
        <v>404</v>
      </c>
      <c r="S178" s="181">
        <v>45476</v>
      </c>
      <c r="T178" s="166" t="s">
        <v>412</v>
      </c>
      <c r="U178" s="375" t="s">
        <v>414</v>
      </c>
      <c r="V178" s="376"/>
      <c r="W178" s="376"/>
      <c r="X178" s="376"/>
      <c r="Y178" s="377"/>
    </row>
    <row r="179" spans="1:25" ht="25.7" customHeight="1">
      <c r="A179" s="166">
        <v>122</v>
      </c>
      <c r="B179" s="183"/>
      <c r="C179" s="367" t="s">
        <v>415</v>
      </c>
      <c r="D179" s="368"/>
      <c r="E179" s="368"/>
      <c r="F179" s="368"/>
      <c r="G179" s="368"/>
      <c r="H179" s="368"/>
      <c r="I179" s="368"/>
      <c r="J179" s="368"/>
      <c r="K179" s="368"/>
      <c r="L179" s="368"/>
      <c r="M179" s="368"/>
      <c r="N179" s="368"/>
      <c r="O179" s="368"/>
      <c r="P179" s="368"/>
      <c r="Q179" s="369"/>
      <c r="R179" s="238" t="s">
        <v>416</v>
      </c>
      <c r="S179" s="181">
        <v>45476</v>
      </c>
      <c r="T179" s="166" t="s">
        <v>412</v>
      </c>
      <c r="U179" s="370"/>
      <c r="V179" s="371"/>
      <c r="W179" s="371"/>
      <c r="X179" s="371"/>
      <c r="Y179" s="372"/>
    </row>
    <row r="180" spans="1:25" ht="15" customHeight="1">
      <c r="A180" s="166">
        <v>123</v>
      </c>
      <c r="B180" s="183"/>
      <c r="C180" s="367" t="s">
        <v>417</v>
      </c>
      <c r="D180" s="368"/>
      <c r="E180" s="368"/>
      <c r="F180" s="368"/>
      <c r="G180" s="368"/>
      <c r="H180" s="368"/>
      <c r="I180" s="368"/>
      <c r="J180" s="368"/>
      <c r="K180" s="368"/>
      <c r="L180" s="368"/>
      <c r="M180" s="368"/>
      <c r="N180" s="368"/>
      <c r="O180" s="368"/>
      <c r="P180" s="368"/>
      <c r="Q180" s="369"/>
      <c r="R180" s="238" t="s">
        <v>416</v>
      </c>
      <c r="S180" s="181">
        <v>45476</v>
      </c>
      <c r="T180" s="166" t="s">
        <v>418</v>
      </c>
      <c r="U180" s="370"/>
      <c r="V180" s="371"/>
      <c r="W180" s="371"/>
      <c r="X180" s="371"/>
      <c r="Y180" s="372"/>
    </row>
    <row r="181" spans="1:25" ht="15" customHeight="1">
      <c r="A181" s="166">
        <v>124</v>
      </c>
      <c r="B181" s="183"/>
      <c r="C181" s="367" t="s">
        <v>419</v>
      </c>
      <c r="D181" s="368"/>
      <c r="E181" s="368"/>
      <c r="F181" s="368"/>
      <c r="G181" s="368"/>
      <c r="H181" s="368"/>
      <c r="I181" s="368"/>
      <c r="J181" s="368"/>
      <c r="K181" s="368"/>
      <c r="L181" s="368"/>
      <c r="M181" s="368"/>
      <c r="N181" s="368"/>
      <c r="O181" s="368"/>
      <c r="P181" s="368"/>
      <c r="Q181" s="369"/>
      <c r="R181" s="238" t="s">
        <v>416</v>
      </c>
      <c r="S181" s="181">
        <v>45476</v>
      </c>
      <c r="T181" s="166" t="s">
        <v>412</v>
      </c>
      <c r="U181" s="375" t="s">
        <v>414</v>
      </c>
      <c r="V181" s="376"/>
      <c r="W181" s="376"/>
      <c r="X181" s="376"/>
      <c r="Y181" s="377"/>
    </row>
    <row r="182" spans="1:25" ht="15" customHeight="1">
      <c r="A182" s="166">
        <v>125</v>
      </c>
      <c r="B182" s="183"/>
      <c r="C182" s="367" t="s">
        <v>420</v>
      </c>
      <c r="D182" s="368"/>
      <c r="E182" s="368"/>
      <c r="F182" s="368"/>
      <c r="G182" s="368"/>
      <c r="H182" s="368"/>
      <c r="I182" s="368"/>
      <c r="J182" s="368"/>
      <c r="K182" s="368"/>
      <c r="L182" s="368"/>
      <c r="M182" s="368"/>
      <c r="N182" s="368"/>
      <c r="O182" s="368"/>
      <c r="P182" s="368"/>
      <c r="Q182" s="369"/>
      <c r="R182" s="238" t="s">
        <v>416</v>
      </c>
      <c r="S182" s="181">
        <v>45476</v>
      </c>
      <c r="T182" s="166" t="s">
        <v>405</v>
      </c>
      <c r="U182" s="370"/>
      <c r="V182" s="371"/>
      <c r="W182" s="371"/>
      <c r="X182" s="371"/>
      <c r="Y182" s="372"/>
    </row>
    <row r="183" spans="1:25" ht="22.7" customHeight="1">
      <c r="A183" s="166">
        <v>126</v>
      </c>
      <c r="B183" s="183"/>
      <c r="C183" s="367" t="s">
        <v>421</v>
      </c>
      <c r="D183" s="368"/>
      <c r="E183" s="368"/>
      <c r="F183" s="368"/>
      <c r="G183" s="368"/>
      <c r="H183" s="368"/>
      <c r="I183" s="368"/>
      <c r="J183" s="368"/>
      <c r="K183" s="368"/>
      <c r="L183" s="368"/>
      <c r="M183" s="368"/>
      <c r="N183" s="368"/>
      <c r="O183" s="368"/>
      <c r="P183" s="368"/>
      <c r="Q183" s="369"/>
      <c r="R183" s="238" t="s">
        <v>416</v>
      </c>
      <c r="S183" s="181">
        <v>45476</v>
      </c>
      <c r="T183" s="166" t="s">
        <v>412</v>
      </c>
      <c r="U183" s="370"/>
      <c r="V183" s="371"/>
      <c r="W183" s="371"/>
      <c r="X183" s="371"/>
      <c r="Y183" s="372"/>
    </row>
    <row r="184" spans="1:25" ht="22.7" customHeight="1">
      <c r="A184" s="166">
        <v>127</v>
      </c>
      <c r="B184" s="183"/>
      <c r="C184" s="367" t="s">
        <v>422</v>
      </c>
      <c r="D184" s="368"/>
      <c r="E184" s="368"/>
      <c r="F184" s="368"/>
      <c r="G184" s="368"/>
      <c r="H184" s="368"/>
      <c r="I184" s="368"/>
      <c r="J184" s="368"/>
      <c r="K184" s="368"/>
      <c r="L184" s="368"/>
      <c r="M184" s="368"/>
      <c r="N184" s="368"/>
      <c r="O184" s="368"/>
      <c r="P184" s="368"/>
      <c r="Q184" s="369"/>
      <c r="R184" s="238" t="s">
        <v>416</v>
      </c>
      <c r="S184" s="181">
        <v>45476</v>
      </c>
      <c r="T184" s="166" t="s">
        <v>412</v>
      </c>
      <c r="U184" s="370"/>
      <c r="V184" s="371"/>
      <c r="W184" s="371"/>
      <c r="X184" s="371"/>
      <c r="Y184" s="372"/>
    </row>
    <row r="185" spans="1:25" ht="22.7" customHeight="1">
      <c r="A185" s="166">
        <v>128</v>
      </c>
      <c r="B185" s="183"/>
      <c r="C185" s="367" t="s">
        <v>423</v>
      </c>
      <c r="D185" s="368"/>
      <c r="E185" s="368"/>
      <c r="F185" s="368"/>
      <c r="G185" s="368"/>
      <c r="H185" s="368"/>
      <c r="I185" s="368"/>
      <c r="J185" s="368"/>
      <c r="K185" s="368"/>
      <c r="L185" s="368"/>
      <c r="M185" s="368"/>
      <c r="N185" s="368"/>
      <c r="O185" s="368"/>
      <c r="P185" s="368"/>
      <c r="Q185" s="369"/>
      <c r="R185" s="238" t="s">
        <v>241</v>
      </c>
      <c r="S185" s="181" t="s">
        <v>241</v>
      </c>
      <c r="T185" s="166" t="s">
        <v>241</v>
      </c>
      <c r="U185" s="370"/>
      <c r="V185" s="371"/>
      <c r="W185" s="371"/>
      <c r="X185" s="371"/>
      <c r="Y185" s="372"/>
    </row>
    <row r="186" spans="1:25" ht="22.7" customHeight="1">
      <c r="A186" s="166">
        <v>129</v>
      </c>
      <c r="B186" s="183"/>
      <c r="C186" s="367" t="s">
        <v>424</v>
      </c>
      <c r="D186" s="368"/>
      <c r="E186" s="368"/>
      <c r="F186" s="368"/>
      <c r="G186" s="368"/>
      <c r="H186" s="368"/>
      <c r="I186" s="368"/>
      <c r="J186" s="368"/>
      <c r="K186" s="368"/>
      <c r="L186" s="368"/>
      <c r="M186" s="368"/>
      <c r="N186" s="368"/>
      <c r="O186" s="368"/>
      <c r="P186" s="368"/>
      <c r="Q186" s="369"/>
      <c r="R186" s="238" t="s">
        <v>241</v>
      </c>
      <c r="S186" s="181" t="s">
        <v>241</v>
      </c>
      <c r="T186" s="166" t="s">
        <v>241</v>
      </c>
      <c r="U186" s="370"/>
      <c r="V186" s="371"/>
      <c r="W186" s="371"/>
      <c r="X186" s="371"/>
      <c r="Y186" s="372"/>
    </row>
    <row r="187" spans="1:25" ht="15" customHeight="1">
      <c r="A187" s="166">
        <v>130</v>
      </c>
      <c r="B187" s="183"/>
      <c r="C187" s="367" t="s">
        <v>425</v>
      </c>
      <c r="D187" s="368"/>
      <c r="E187" s="368"/>
      <c r="F187" s="368"/>
      <c r="G187" s="368"/>
      <c r="H187" s="368"/>
      <c r="I187" s="368"/>
      <c r="J187" s="368"/>
      <c r="K187" s="368"/>
      <c r="L187" s="368"/>
      <c r="M187" s="368"/>
      <c r="N187" s="368"/>
      <c r="O187" s="368"/>
      <c r="P187" s="368"/>
      <c r="Q187" s="369"/>
      <c r="R187" s="238" t="s">
        <v>241</v>
      </c>
      <c r="S187" s="166" t="s">
        <v>241</v>
      </c>
      <c r="T187" s="166" t="s">
        <v>241</v>
      </c>
      <c r="U187" s="370"/>
      <c r="V187" s="371"/>
      <c r="W187" s="371"/>
      <c r="X187" s="371"/>
      <c r="Y187" s="372"/>
    </row>
    <row r="188" spans="1:25" ht="15" customHeight="1">
      <c r="A188" s="166">
        <v>131</v>
      </c>
      <c r="B188" s="183"/>
      <c r="C188" s="367" t="s">
        <v>426</v>
      </c>
      <c r="D188" s="368"/>
      <c r="E188" s="368"/>
      <c r="F188" s="368"/>
      <c r="G188" s="368"/>
      <c r="H188" s="368"/>
      <c r="I188" s="368"/>
      <c r="J188" s="368"/>
      <c r="K188" s="368"/>
      <c r="L188" s="368"/>
      <c r="M188" s="368"/>
      <c r="N188" s="368"/>
      <c r="O188" s="368"/>
      <c r="P188" s="368"/>
      <c r="Q188" s="369"/>
      <c r="R188" s="238" t="s">
        <v>241</v>
      </c>
      <c r="S188" s="166" t="s">
        <v>241</v>
      </c>
      <c r="T188" s="166" t="s">
        <v>241</v>
      </c>
      <c r="U188" s="375" t="s">
        <v>414</v>
      </c>
      <c r="V188" s="376"/>
      <c r="W188" s="376"/>
      <c r="X188" s="376"/>
      <c r="Y188" s="377"/>
    </row>
    <row r="189" spans="1:25" ht="15" customHeight="1">
      <c r="A189" s="166">
        <v>132</v>
      </c>
      <c r="B189" s="183"/>
      <c r="C189" s="367" t="s">
        <v>427</v>
      </c>
      <c r="D189" s="368"/>
      <c r="E189" s="368"/>
      <c r="F189" s="368"/>
      <c r="G189" s="368"/>
      <c r="H189" s="368"/>
      <c r="I189" s="368"/>
      <c r="J189" s="368"/>
      <c r="K189" s="368"/>
      <c r="L189" s="368"/>
      <c r="M189" s="368"/>
      <c r="N189" s="368"/>
      <c r="O189" s="368"/>
      <c r="P189" s="368"/>
      <c r="Q189" s="369"/>
      <c r="R189" s="238" t="s">
        <v>416</v>
      </c>
      <c r="S189" s="181">
        <v>45476</v>
      </c>
      <c r="T189" s="166" t="s">
        <v>412</v>
      </c>
      <c r="U189" s="370"/>
      <c r="V189" s="371"/>
      <c r="W189" s="371"/>
      <c r="X189" s="371"/>
      <c r="Y189" s="372"/>
    </row>
    <row r="190" spans="1:25" ht="15" customHeight="1">
      <c r="A190" s="166">
        <v>133</v>
      </c>
      <c r="B190" s="183"/>
      <c r="C190" s="367" t="s">
        <v>428</v>
      </c>
      <c r="D190" s="368"/>
      <c r="E190" s="368"/>
      <c r="F190" s="368"/>
      <c r="G190" s="368"/>
      <c r="H190" s="368"/>
      <c r="I190" s="368"/>
      <c r="J190" s="368"/>
      <c r="K190" s="368"/>
      <c r="L190" s="368"/>
      <c r="M190" s="368"/>
      <c r="N190" s="368"/>
      <c r="O190" s="368"/>
      <c r="P190" s="368"/>
      <c r="Q190" s="369"/>
      <c r="R190" s="238" t="s">
        <v>416</v>
      </c>
      <c r="S190" s="181">
        <v>45476</v>
      </c>
      <c r="T190" s="166" t="s">
        <v>412</v>
      </c>
      <c r="U190" s="370"/>
      <c r="V190" s="371"/>
      <c r="W190" s="371"/>
      <c r="X190" s="371"/>
      <c r="Y190" s="372"/>
    </row>
    <row r="191" spans="1:25" ht="15" customHeight="1">
      <c r="A191" s="166">
        <v>134</v>
      </c>
      <c r="B191" s="183"/>
      <c r="C191" s="367" t="s">
        <v>429</v>
      </c>
      <c r="D191" s="368"/>
      <c r="E191" s="368"/>
      <c r="F191" s="368"/>
      <c r="G191" s="368"/>
      <c r="H191" s="368"/>
      <c r="I191" s="368"/>
      <c r="J191" s="368"/>
      <c r="K191" s="368"/>
      <c r="L191" s="368"/>
      <c r="M191" s="368"/>
      <c r="N191" s="368"/>
      <c r="O191" s="368"/>
      <c r="P191" s="368"/>
      <c r="Q191" s="369"/>
      <c r="R191" s="238" t="s">
        <v>404</v>
      </c>
      <c r="S191" s="181">
        <v>45476</v>
      </c>
      <c r="T191" s="166" t="s">
        <v>405</v>
      </c>
      <c r="U191" s="370"/>
      <c r="V191" s="371"/>
      <c r="W191" s="371"/>
      <c r="X191" s="371"/>
      <c r="Y191" s="372"/>
    </row>
    <row r="192" spans="1:25" ht="15" customHeight="1">
      <c r="A192" s="166">
        <v>135</v>
      </c>
      <c r="B192" s="183"/>
      <c r="C192" s="367" t="s">
        <v>430</v>
      </c>
      <c r="D192" s="368"/>
      <c r="E192" s="368"/>
      <c r="F192" s="368"/>
      <c r="G192" s="368"/>
      <c r="H192" s="368"/>
      <c r="I192" s="368"/>
      <c r="J192" s="368"/>
      <c r="K192" s="368"/>
      <c r="L192" s="368"/>
      <c r="M192" s="368"/>
      <c r="N192" s="368"/>
      <c r="O192" s="368"/>
      <c r="P192" s="368"/>
      <c r="Q192" s="369"/>
      <c r="R192" s="238" t="s">
        <v>404</v>
      </c>
      <c r="S192" s="181">
        <v>45476</v>
      </c>
      <c r="T192" s="166" t="s">
        <v>405</v>
      </c>
      <c r="U192" s="370"/>
      <c r="V192" s="371"/>
      <c r="W192" s="371"/>
      <c r="X192" s="371"/>
      <c r="Y192" s="372"/>
    </row>
    <row r="193" spans="1:25" ht="15" customHeight="1">
      <c r="A193" s="166">
        <v>136</v>
      </c>
      <c r="B193" s="183"/>
      <c r="C193" s="367" t="s">
        <v>431</v>
      </c>
      <c r="D193" s="368"/>
      <c r="E193" s="368"/>
      <c r="F193" s="368"/>
      <c r="G193" s="368"/>
      <c r="H193" s="368"/>
      <c r="I193" s="368"/>
      <c r="J193" s="368"/>
      <c r="K193" s="368"/>
      <c r="L193" s="368"/>
      <c r="M193" s="368"/>
      <c r="N193" s="368"/>
      <c r="O193" s="368"/>
      <c r="P193" s="368"/>
      <c r="Q193" s="369"/>
      <c r="R193" s="238" t="s">
        <v>404</v>
      </c>
      <c r="S193" s="181">
        <v>45476</v>
      </c>
      <c r="T193" s="166" t="s">
        <v>405</v>
      </c>
      <c r="U193" s="370"/>
      <c r="V193" s="371"/>
      <c r="W193" s="371"/>
      <c r="X193" s="371"/>
      <c r="Y193" s="372"/>
    </row>
    <row r="194" spans="1:25" ht="15" customHeight="1">
      <c r="A194" s="166">
        <v>137</v>
      </c>
      <c r="B194" s="183"/>
      <c r="C194" s="367" t="s">
        <v>432</v>
      </c>
      <c r="D194" s="368"/>
      <c r="E194" s="368"/>
      <c r="F194" s="368"/>
      <c r="G194" s="368"/>
      <c r="H194" s="368"/>
      <c r="I194" s="368"/>
      <c r="J194" s="368"/>
      <c r="K194" s="368"/>
      <c r="L194" s="368"/>
      <c r="M194" s="368"/>
      <c r="N194" s="368"/>
      <c r="O194" s="368"/>
      <c r="P194" s="368"/>
      <c r="Q194" s="369"/>
      <c r="R194" s="238" t="s">
        <v>416</v>
      </c>
      <c r="S194" s="181">
        <v>45476</v>
      </c>
      <c r="T194" s="166" t="s">
        <v>412</v>
      </c>
      <c r="U194" s="370"/>
      <c r="V194" s="371"/>
      <c r="W194" s="371"/>
      <c r="X194" s="371"/>
      <c r="Y194" s="372"/>
    </row>
    <row r="195" spans="1:25" ht="15" customHeight="1">
      <c r="A195" s="166">
        <v>138</v>
      </c>
      <c r="B195" s="183"/>
      <c r="C195" s="367" t="s">
        <v>433</v>
      </c>
      <c r="D195" s="368"/>
      <c r="E195" s="368"/>
      <c r="F195" s="368"/>
      <c r="G195" s="368"/>
      <c r="H195" s="368"/>
      <c r="I195" s="368"/>
      <c r="J195" s="368"/>
      <c r="K195" s="368"/>
      <c r="L195" s="368"/>
      <c r="M195" s="368"/>
      <c r="N195" s="368"/>
      <c r="O195" s="368"/>
      <c r="P195" s="368"/>
      <c r="Q195" s="369"/>
      <c r="R195" s="238" t="s">
        <v>416</v>
      </c>
      <c r="S195" s="181">
        <v>45476</v>
      </c>
      <c r="T195" s="166" t="s">
        <v>412</v>
      </c>
      <c r="U195" s="370"/>
      <c r="V195" s="371"/>
      <c r="W195" s="371"/>
      <c r="X195" s="371"/>
      <c r="Y195" s="372"/>
    </row>
    <row r="196" spans="1:25" ht="15" customHeight="1">
      <c r="A196" s="166">
        <v>139</v>
      </c>
      <c r="B196" s="183"/>
      <c r="C196" s="367" t="s">
        <v>434</v>
      </c>
      <c r="D196" s="368"/>
      <c r="E196" s="368"/>
      <c r="F196" s="368"/>
      <c r="G196" s="368"/>
      <c r="H196" s="368"/>
      <c r="I196" s="368"/>
      <c r="J196" s="368"/>
      <c r="K196" s="368"/>
      <c r="L196" s="368"/>
      <c r="M196" s="368"/>
      <c r="N196" s="368"/>
      <c r="O196" s="368"/>
      <c r="P196" s="368"/>
      <c r="Q196" s="369"/>
      <c r="R196" s="238" t="s">
        <v>416</v>
      </c>
      <c r="S196" s="181">
        <v>45476</v>
      </c>
      <c r="T196" s="166" t="s">
        <v>412</v>
      </c>
      <c r="U196" s="370"/>
      <c r="V196" s="371"/>
      <c r="W196" s="371"/>
      <c r="X196" s="371"/>
      <c r="Y196" s="372"/>
    </row>
    <row r="197" spans="1:25" ht="26.45" customHeight="1">
      <c r="A197" s="166">
        <v>140</v>
      </c>
      <c r="B197" s="211" t="s">
        <v>435</v>
      </c>
      <c r="C197" s="367" t="s">
        <v>436</v>
      </c>
      <c r="D197" s="368"/>
      <c r="E197" s="368"/>
      <c r="F197" s="368"/>
      <c r="G197" s="368"/>
      <c r="H197" s="368"/>
      <c r="I197" s="368"/>
      <c r="J197" s="368"/>
      <c r="K197" s="368"/>
      <c r="L197" s="368"/>
      <c r="M197" s="368"/>
      <c r="N197" s="368"/>
      <c r="O197" s="368"/>
      <c r="P197" s="368"/>
      <c r="Q197" s="369"/>
      <c r="R197" s="166" t="s">
        <v>241</v>
      </c>
      <c r="S197" s="181" t="s">
        <v>241</v>
      </c>
      <c r="T197" s="166" t="s">
        <v>241</v>
      </c>
      <c r="U197" s="370"/>
      <c r="V197" s="371"/>
      <c r="W197" s="371"/>
      <c r="X197" s="371"/>
      <c r="Y197" s="372"/>
    </row>
    <row r="198" spans="1:25">
      <c r="R198" s="180" t="s">
        <v>437</v>
      </c>
    </row>
    <row r="200" spans="1:25">
      <c r="S200" s="229"/>
      <c r="T200" s="230" t="s">
        <v>438</v>
      </c>
      <c r="U200" s="231" t="s">
        <v>439</v>
      </c>
      <c r="V200" s="232"/>
    </row>
    <row r="201" spans="1:25" ht="12">
      <c r="S201" s="233" t="s">
        <v>412</v>
      </c>
      <c r="T201" s="234">
        <f>COUNTIF($T$7:$T197,"N")</f>
        <v>11</v>
      </c>
      <c r="U201" s="235"/>
      <c r="V201" s="236">
        <f ca="1">COUNTIFS($T$7:$T197,"N",OFFSET($T$7:$T197,0,-2),"&lt;&gt;-")</f>
        <v>11</v>
      </c>
    </row>
    <row r="202" spans="1:25" ht="12">
      <c r="S202" s="233" t="s">
        <v>440</v>
      </c>
      <c r="T202" s="234">
        <f>COUNTIF($T$7:$T197,"E")</f>
        <v>0</v>
      </c>
      <c r="U202" s="235"/>
      <c r="V202" s="236">
        <f ca="1">COUNTIFS($T$7:$T197,"E",OFFSET($T$7:$T197,0,-2),"&lt;&gt;-")</f>
        <v>0</v>
      </c>
    </row>
    <row r="203" spans="1:25" ht="12">
      <c r="S203" s="233" t="s">
        <v>405</v>
      </c>
      <c r="T203" s="234">
        <f>COUNTIF($T$7:$T197,"L")</f>
        <v>10</v>
      </c>
      <c r="U203" s="235"/>
      <c r="V203" s="236">
        <f ca="1">COUNTIFS($T$7:$T197,"L",OFFSET($T$7:$T197,0,-2),"&lt;&gt;-")</f>
        <v>10</v>
      </c>
    </row>
    <row r="204" spans="1:25" ht="12">
      <c r="S204" s="233" t="s">
        <v>418</v>
      </c>
      <c r="T204" s="234">
        <f>COUNTIF($T$7:$T197,"I")</f>
        <v>1</v>
      </c>
      <c r="U204" s="235"/>
      <c r="V204" s="236">
        <f ca="1">COUNTIFS($T$7:$T197,"I",OFFSET($T$7:$T197,0,-2),"&lt;&gt;-")</f>
        <v>1</v>
      </c>
    </row>
    <row r="205" spans="1:25">
      <c r="S205" s="237" t="s">
        <v>239</v>
      </c>
    </row>
  </sheetData>
  <mergeCells count="55">
    <mergeCell ref="C195:Q195"/>
    <mergeCell ref="U195:Y195"/>
    <mergeCell ref="C196:Q196"/>
    <mergeCell ref="U196:Y196"/>
    <mergeCell ref="C197:Q197"/>
    <mergeCell ref="U197:Y197"/>
    <mergeCell ref="C192:Q192"/>
    <mergeCell ref="U192:Y192"/>
    <mergeCell ref="C193:Q193"/>
    <mergeCell ref="U193:Y193"/>
    <mergeCell ref="C194:Q194"/>
    <mergeCell ref="U194:Y194"/>
    <mergeCell ref="C189:Q189"/>
    <mergeCell ref="U189:Y189"/>
    <mergeCell ref="C190:Q190"/>
    <mergeCell ref="U190:Y190"/>
    <mergeCell ref="C191:Q191"/>
    <mergeCell ref="U191:Y191"/>
    <mergeCell ref="C186:Q186"/>
    <mergeCell ref="U186:Y186"/>
    <mergeCell ref="C187:Q187"/>
    <mergeCell ref="U187:Y187"/>
    <mergeCell ref="C188:Q188"/>
    <mergeCell ref="U188:Y188"/>
    <mergeCell ref="C183:Q183"/>
    <mergeCell ref="U183:Y183"/>
    <mergeCell ref="C184:Q184"/>
    <mergeCell ref="U184:Y184"/>
    <mergeCell ref="C185:Q185"/>
    <mergeCell ref="U185:Y185"/>
    <mergeCell ref="C180:Q180"/>
    <mergeCell ref="U180:Y180"/>
    <mergeCell ref="C181:Q181"/>
    <mergeCell ref="U181:Y181"/>
    <mergeCell ref="C182:Q182"/>
    <mergeCell ref="U182:Y182"/>
    <mergeCell ref="C177:Q177"/>
    <mergeCell ref="U177:Y177"/>
    <mergeCell ref="C178:Q178"/>
    <mergeCell ref="U178:Y178"/>
    <mergeCell ref="C179:Q179"/>
    <mergeCell ref="U179:Y179"/>
    <mergeCell ref="C174:Q174"/>
    <mergeCell ref="U174:Y174"/>
    <mergeCell ref="C175:Q175"/>
    <mergeCell ref="U175:Y175"/>
    <mergeCell ref="C176:Q176"/>
    <mergeCell ref="U176:Y176"/>
    <mergeCell ref="C173:Q173"/>
    <mergeCell ref="U173:Y173"/>
    <mergeCell ref="X3:Y3"/>
    <mergeCell ref="C171:Q171"/>
    <mergeCell ref="U171:Y171"/>
    <mergeCell ref="C172:Q172"/>
    <mergeCell ref="U172:Y172"/>
  </mergeCells>
  <phoneticPr fontId="1" type="noConversion"/>
  <conditionalFormatting sqref="R7:R197">
    <cfRule type="cellIs" dxfId="42" priority="10" operator="equal">
      <formula>"NG"</formula>
    </cfRule>
  </conditionalFormatting>
  <conditionalFormatting sqref="S7">
    <cfRule type="cellIs" dxfId="41" priority="11" operator="equal">
      <formula>"NG"</formula>
    </cfRule>
  </conditionalFormatting>
  <conditionalFormatting sqref="S48">
    <cfRule type="cellIs" dxfId="40" priority="48" operator="equal">
      <formula>"NG"</formula>
    </cfRule>
  </conditionalFormatting>
  <conditionalFormatting sqref="S50">
    <cfRule type="cellIs" dxfId="39" priority="47" operator="equal">
      <formula>"NG"</formula>
    </cfRule>
  </conditionalFormatting>
  <conditionalFormatting sqref="S54">
    <cfRule type="cellIs" dxfId="38" priority="46" operator="equal">
      <formula>"NG"</formula>
    </cfRule>
  </conditionalFormatting>
  <conditionalFormatting sqref="S57">
    <cfRule type="cellIs" dxfId="37" priority="45" operator="equal">
      <formula>"NG"</formula>
    </cfRule>
  </conditionalFormatting>
  <conditionalFormatting sqref="S62">
    <cfRule type="cellIs" dxfId="36" priority="44" operator="equal">
      <formula>"NG"</formula>
    </cfRule>
  </conditionalFormatting>
  <conditionalFormatting sqref="S66">
    <cfRule type="cellIs" dxfId="35" priority="43" operator="equal">
      <formula>"NG"</formula>
    </cfRule>
  </conditionalFormatting>
  <conditionalFormatting sqref="S69">
    <cfRule type="cellIs" dxfId="34" priority="42" operator="equal">
      <formula>"NG"</formula>
    </cfRule>
  </conditionalFormatting>
  <conditionalFormatting sqref="S72">
    <cfRule type="cellIs" dxfId="33" priority="41" operator="equal">
      <formula>"NG"</formula>
    </cfRule>
  </conditionalFormatting>
  <conditionalFormatting sqref="S74">
    <cfRule type="cellIs" dxfId="32" priority="40" operator="equal">
      <formula>"NG"</formula>
    </cfRule>
  </conditionalFormatting>
  <conditionalFormatting sqref="S76">
    <cfRule type="cellIs" dxfId="31" priority="39" operator="equal">
      <formula>"NG"</formula>
    </cfRule>
  </conditionalFormatting>
  <conditionalFormatting sqref="S79">
    <cfRule type="cellIs" dxfId="30" priority="38" operator="equal">
      <formula>"NG"</formula>
    </cfRule>
  </conditionalFormatting>
  <conditionalFormatting sqref="S82">
    <cfRule type="cellIs" dxfId="29" priority="37" operator="equal">
      <formula>"NG"</formula>
    </cfRule>
  </conditionalFormatting>
  <conditionalFormatting sqref="S84">
    <cfRule type="cellIs" dxfId="28" priority="36" operator="equal">
      <formula>"NG"</formula>
    </cfRule>
  </conditionalFormatting>
  <conditionalFormatting sqref="S89">
    <cfRule type="cellIs" dxfId="27" priority="35" operator="equal">
      <formula>"NG"</formula>
    </cfRule>
  </conditionalFormatting>
  <conditionalFormatting sqref="S91">
    <cfRule type="cellIs" dxfId="26" priority="34" operator="equal">
      <formula>"NG"</formula>
    </cfRule>
  </conditionalFormatting>
  <conditionalFormatting sqref="S93">
    <cfRule type="cellIs" dxfId="25" priority="33" operator="equal">
      <formula>"NG"</formula>
    </cfRule>
  </conditionalFormatting>
  <conditionalFormatting sqref="S95">
    <cfRule type="cellIs" dxfId="24" priority="32" operator="equal">
      <formula>"NG"</formula>
    </cfRule>
  </conditionalFormatting>
  <conditionalFormatting sqref="S97">
    <cfRule type="cellIs" dxfId="23" priority="31" operator="equal">
      <formula>"NG"</formula>
    </cfRule>
  </conditionalFormatting>
  <conditionalFormatting sqref="S100">
    <cfRule type="cellIs" dxfId="22" priority="30" operator="equal">
      <formula>"NG"</formula>
    </cfRule>
  </conditionalFormatting>
  <conditionalFormatting sqref="S102">
    <cfRule type="cellIs" dxfId="21" priority="29" operator="equal">
      <formula>"NG"</formula>
    </cfRule>
  </conditionalFormatting>
  <conditionalFormatting sqref="S105">
    <cfRule type="cellIs" dxfId="20" priority="28" operator="equal">
      <formula>"NG"</formula>
    </cfRule>
  </conditionalFormatting>
  <conditionalFormatting sqref="S108">
    <cfRule type="cellIs" dxfId="19" priority="27" operator="equal">
      <formula>"NG"</formula>
    </cfRule>
  </conditionalFormatting>
  <conditionalFormatting sqref="S110">
    <cfRule type="cellIs" dxfId="18" priority="26" operator="equal">
      <formula>"NG"</formula>
    </cfRule>
  </conditionalFormatting>
  <conditionalFormatting sqref="S112">
    <cfRule type="cellIs" dxfId="17" priority="25" operator="equal">
      <formula>"NG"</formula>
    </cfRule>
  </conditionalFormatting>
  <conditionalFormatting sqref="S114">
    <cfRule type="cellIs" dxfId="16" priority="24" operator="equal">
      <formula>"NG"</formula>
    </cfRule>
  </conditionalFormatting>
  <conditionalFormatting sqref="S116">
    <cfRule type="cellIs" dxfId="15" priority="23" operator="equal">
      <formula>"NG"</formula>
    </cfRule>
  </conditionalFormatting>
  <conditionalFormatting sqref="S118">
    <cfRule type="cellIs" dxfId="14" priority="22" operator="equal">
      <formula>"NG"</formula>
    </cfRule>
  </conditionalFormatting>
  <conditionalFormatting sqref="S121">
    <cfRule type="cellIs" dxfId="13" priority="21" operator="equal">
      <formula>"NG"</formula>
    </cfRule>
  </conditionalFormatting>
  <conditionalFormatting sqref="S124">
    <cfRule type="cellIs" dxfId="12" priority="20" operator="equal">
      <formula>"NG"</formula>
    </cfRule>
  </conditionalFormatting>
  <conditionalFormatting sqref="S128">
    <cfRule type="cellIs" dxfId="11" priority="19" operator="equal">
      <formula>"NG"</formula>
    </cfRule>
  </conditionalFormatting>
  <conditionalFormatting sqref="S130">
    <cfRule type="cellIs" dxfId="10" priority="18" operator="equal">
      <formula>"NG"</formula>
    </cfRule>
  </conditionalFormatting>
  <conditionalFormatting sqref="S134">
    <cfRule type="cellIs" dxfId="9" priority="17" operator="equal">
      <formula>"NG"</formula>
    </cfRule>
  </conditionalFormatting>
  <conditionalFormatting sqref="S139">
    <cfRule type="cellIs" dxfId="8" priority="16" operator="equal">
      <formula>"NG"</formula>
    </cfRule>
  </conditionalFormatting>
  <conditionalFormatting sqref="S142">
    <cfRule type="cellIs" dxfId="7" priority="15" operator="equal">
      <formula>"NG"</formula>
    </cfRule>
  </conditionalFormatting>
  <conditionalFormatting sqref="S144">
    <cfRule type="cellIs" dxfId="6" priority="14" operator="equal">
      <formula>"NG"</formula>
    </cfRule>
  </conditionalFormatting>
  <conditionalFormatting sqref="S146">
    <cfRule type="cellIs" dxfId="5" priority="13" operator="equal">
      <formula>"NG"</formula>
    </cfRule>
  </conditionalFormatting>
  <conditionalFormatting sqref="S149">
    <cfRule type="cellIs" dxfId="4" priority="12" operator="equal">
      <formula>"NG"</formula>
    </cfRule>
  </conditionalFormatting>
  <conditionalFormatting sqref="S187:T188">
    <cfRule type="cellIs" dxfId="3" priority="3" operator="equal">
      <formula>"NG"</formula>
    </cfRule>
  </conditionalFormatting>
  <conditionalFormatting sqref="T41:T43">
    <cfRule type="cellIs" dxfId="2" priority="7" operator="equal">
      <formula>"NG"</formula>
    </cfRule>
  </conditionalFormatting>
  <conditionalFormatting sqref="T70">
    <cfRule type="cellIs" dxfId="1" priority="9" operator="equal">
      <formula>"NG"</formula>
    </cfRule>
  </conditionalFormatting>
  <conditionalFormatting sqref="T153:T155">
    <cfRule type="cellIs" dxfId="0" priority="8" operator="equal">
      <formula>"NG"</formula>
    </cfRule>
  </conditionalFormatting>
  <dataValidations count="1">
    <dataValidation type="list" allowBlank="1" showDropDown="1" showErrorMessage="1" sqref="T7:T40 T71:T152 T44:T69 T156:T186 T189:T197" xr:uid="{7BEB175F-AAFC-480F-9772-09F0AC0985DD}">
      <formula1>$S$201:$S$205</formula1>
    </dataValidation>
  </dataValidations>
  <pageMargins left="0.55118110236220474" right="0.43307086614173229" top="0.6692913385826772" bottom="0.59055118110236227" header="0.39370078740157483" footer="0.35433070866141736"/>
  <pageSetup paperSize="9" scale="85" fitToHeight="0" orientation="portrait" r:id="rId1"/>
  <headerFooter alignWithMargins="0">
    <oddHeader>&amp;C画面系チェックリスト&amp;R2014/7更新</oddHeader>
    <oddFooter>&amp;C&amp;P/&amp;N</oddFooter>
  </headerFooter>
  <rowBreaks count="2" manualBreakCount="2">
    <brk id="65" max="23" man="1"/>
    <brk id="123" max="2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3</vt:i4>
      </vt:variant>
    </vt:vector>
  </HeadingPairs>
  <TitlesOfParts>
    <vt:vector size="7" baseType="lpstr">
      <vt:lpstr>Ｐ票</vt:lpstr>
      <vt:lpstr>簡易B票一覧</vt:lpstr>
      <vt:lpstr>品質データ総括表</vt:lpstr>
      <vt:lpstr>共通チェックリスト画面系</vt:lpstr>
      <vt:lpstr>Ｐ票!Print_Area</vt:lpstr>
      <vt:lpstr>共通チェックリスト画面系!Print_Area</vt:lpstr>
      <vt:lpstr>共通チェックリスト画面系!Print_Titles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Takai_001</dc:creator>
  <cp:lastModifiedBy>井 高</cp:lastModifiedBy>
  <dcterms:created xsi:type="dcterms:W3CDTF">2015-06-05T18:19:34Z</dcterms:created>
  <dcterms:modified xsi:type="dcterms:W3CDTF">2024-07-05T06:55:07Z</dcterms:modified>
</cp:coreProperties>
</file>