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kai_001\Desktop\作業関連\PCL\棚卸在庫差異表\"/>
    </mc:Choice>
  </mc:AlternateContent>
  <xr:revisionPtr revIDLastSave="0" documentId="13_ncr:1_{A76AFE48-612D-4719-AF42-32C88F74908C}" xr6:coauthVersionLast="47" xr6:coauthVersionMax="47" xr10:uidLastSave="{00000000-0000-0000-0000-000000000000}"/>
  <bookViews>
    <workbookView xWindow="-120" yWindow="-120" windowWidth="29040" windowHeight="15720" activeTab="5" xr2:uid="{766B75BE-9726-41DA-B8CC-606E701D3BBE}"/>
  </bookViews>
  <sheets>
    <sheet name="表紙" sheetId="15" r:id="rId1"/>
    <sheet name="更新履歴" sheetId="16" r:id="rId2"/>
    <sheet name="仕様概要" sheetId="1" r:id="rId3"/>
    <sheet name="項目仕様" sheetId="2" r:id="rId4"/>
    <sheet name="【基本設計】マッピング" sheetId="19" r:id="rId5"/>
    <sheet name="マッピング定義" sheetId="4" r:id="rId6"/>
    <sheet name="EXCELイメージ" sheetId="21" r:id="rId7"/>
    <sheet name="選択リスト(非表示)" sheetId="12" state="hidden" r:id="rId8"/>
  </sheets>
  <externalReferences>
    <externalReference r:id="rId9"/>
  </externalReferences>
  <definedNames>
    <definedName name="__n640" localSheetId="6" hidden="1">{"'ＥＤＩ'!$H$5:$I$6"}</definedName>
    <definedName name="__n640" hidden="1">{"'ＥＤＩ'!$H$5:$I$6"}</definedName>
    <definedName name="__OFS0092" localSheetId="6" hidden="1">{"'タイトル状態'!$A$7:$W$32"}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localSheetId="6" hidden="1">{#N/A,#N/A,FALSE,"見積書";#N/A,#N/A,FALSE,"注文書"}</definedName>
    <definedName name="○" hidden="1">{#N/A,#N/A,FALSE,"見積書";#N/A,#N/A,FALSE,"注文書"}</definedName>
    <definedName name="aa" localSheetId="6" hidden="1">{"Ｍ系全体",#N/A,FALSE,"業務改造"}</definedName>
    <definedName name="aa" hidden="1">{"Ｍ系全体",#N/A,FALSE,"業務改造"}</definedName>
    <definedName name="aaaa" localSheetId="6" hidden="1">{#N/A,#N/A,FALSE,"見積書";#N/A,#N/A,FALSE,"注文書"}</definedName>
    <definedName name="aaaa" hidden="1">{#N/A,#N/A,FALSE,"見積書";#N/A,#N/A,FALSE,"注文書"}</definedName>
    <definedName name="aaaaa" localSheetId="6" hidden="1">{#N/A,#N/A,FALSE,"担当"}</definedName>
    <definedName name="aaaaa" hidden="1">{#N/A,#N/A,FALSE,"担当"}</definedName>
    <definedName name="aaaaaa" localSheetId="6" hidden="1">{"'ＥＤＩ'!$H$5:$I$6"}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localSheetId="6" hidden="1">{"'ＥＤＩ'!$H$5:$I$6"}</definedName>
    <definedName name="ad" hidden="1">{"'ＥＤＩ'!$H$5:$I$6"}</definedName>
    <definedName name="adaaaaa" localSheetId="6" hidden="1">{"'ＥＤＩ'!$H$5:$I$6"}</definedName>
    <definedName name="adaaaaa" hidden="1">{"'ＥＤＩ'!$H$5:$I$6"}</definedName>
    <definedName name="adaaaaaaaa" localSheetId="6" hidden="1">{"'ＥＤＩ'!$H$5:$I$6"}</definedName>
    <definedName name="adaaaaaaaa" hidden="1">{"'ＥＤＩ'!$H$5:$I$6"}</definedName>
    <definedName name="adad" localSheetId="6" hidden="1">{"'ＥＤＩ'!$H$5:$I$6"}</definedName>
    <definedName name="adad" hidden="1">{"'ＥＤＩ'!$H$5:$I$6"}</definedName>
    <definedName name="adadfa" localSheetId="6" hidden="1">{"'ＥＤＩ'!$H$5:$I$6"}</definedName>
    <definedName name="adadfa" hidden="1">{"'ＥＤＩ'!$H$5:$I$6"}</definedName>
    <definedName name="adafd" localSheetId="6" hidden="1">{"'ＥＤＩ'!$H$5:$I$6"}</definedName>
    <definedName name="adafd" hidden="1">{"'ＥＤＩ'!$H$5:$I$6"}</definedName>
    <definedName name="adf" localSheetId="6" hidden="1">{"'ＥＤＩ'!$H$5:$I$6"}</definedName>
    <definedName name="adf" hidden="1">{"'ＥＤＩ'!$H$5:$I$6"}</definedName>
    <definedName name="adfadafafd" localSheetId="6" hidden="1">{"'ＥＤＩ'!$H$5:$I$6"}</definedName>
    <definedName name="adfadafafd" hidden="1">{"'ＥＤＩ'!$H$5:$I$6"}</definedName>
    <definedName name="adfadfadf" localSheetId="6" hidden="1">{"'ＥＤＩ'!$H$5:$I$6"}</definedName>
    <definedName name="adfadfadf" hidden="1">{"'ＥＤＩ'!$H$5:$I$6"}</definedName>
    <definedName name="adfadfadfa" localSheetId="6" hidden="1">{"'ＥＤＩ'!$H$5:$I$6"}</definedName>
    <definedName name="adfadfadfa" hidden="1">{"'ＥＤＩ'!$H$5:$I$6"}</definedName>
    <definedName name="adfadfadfadf" localSheetId="6" hidden="1">{"'ＥＤＩ'!$H$5:$I$6"}</definedName>
    <definedName name="adfadfadfadf" hidden="1">{"'ＥＤＩ'!$H$5:$I$6"}</definedName>
    <definedName name="adfadfadfafdaf" localSheetId="6" hidden="1">{"'ＥＤＩ'!$H$5:$I$6"}</definedName>
    <definedName name="adfadfadfafdaf" hidden="1">{"'ＥＤＩ'!$H$5:$I$6"}</definedName>
    <definedName name="adfadfafdadfa" localSheetId="6" hidden="1">{"'ＥＤＩ'!$H$5:$I$6"}</definedName>
    <definedName name="adfadfafdadfa" hidden="1">{"'ＥＤＩ'!$H$5:$I$6"}</definedName>
    <definedName name="adfafadfad" localSheetId="6" hidden="1">{"'ＥＤＩ'!$H$5:$I$6"}</definedName>
    <definedName name="adfafadfad" hidden="1">{"'ＥＤＩ'!$H$5:$I$6"}</definedName>
    <definedName name="adws" localSheetId="6" hidden="1">{"'ＥＤＩ'!$H$5:$I$6"}</definedName>
    <definedName name="adws" hidden="1">{"'ＥＤＩ'!$H$5:$I$6"}</definedName>
    <definedName name="aefaef" localSheetId="6" hidden="1">{"'ＥＤＩ'!$H$5:$I$6"}</definedName>
    <definedName name="aefaef" hidden="1">{"'ＥＤＩ'!$H$5:$I$6"}</definedName>
    <definedName name="aeraef" localSheetId="6" hidden="1">{"'ＥＤＩ'!$H$5:$I$6"}</definedName>
    <definedName name="aeraef" hidden="1">{"'ＥＤＩ'!$H$5:$I$6"}</definedName>
    <definedName name="afd" localSheetId="6" hidden="1">{"'ＥＤＩ'!$H$5:$I$6"}</definedName>
    <definedName name="afd" hidden="1">{"'ＥＤＩ'!$H$5:$I$6"}</definedName>
    <definedName name="afdafad" localSheetId="6" hidden="1">{"'ＥＤＩ'!$H$5:$I$6"}</definedName>
    <definedName name="afdafad" hidden="1">{"'ＥＤＩ'!$H$5:$I$6"}</definedName>
    <definedName name="ard" localSheetId="6" hidden="1">{"'ＥＤＩ'!$H$5:$I$6"}</definedName>
    <definedName name="ard" hidden="1">{"'ＥＤＩ'!$H$5:$I$6"}</definedName>
    <definedName name="as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localSheetId="6" hidden="1">{"サーバ別",#N/A,FALSE,"業務改造"}</definedName>
    <definedName name="asd" hidden="1">{"サーバ別",#N/A,FALSE,"業務改造"}</definedName>
    <definedName name="asdfadgfad" localSheetId="6" hidden="1">{"'ＥＤＩ'!$H$5:$I$6"}</definedName>
    <definedName name="asdfadgfad" hidden="1">{"'ＥＤＩ'!$H$5:$I$6"}</definedName>
    <definedName name="assa" hidden="1">#REF!</definedName>
    <definedName name="awedws" localSheetId="6" hidden="1">{"'ＥＤＩ'!$H$5:$I$6"}</definedName>
    <definedName name="awedws" hidden="1">{"'ＥＤＩ'!$H$5:$I$6"}</definedName>
    <definedName name="bb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localSheetId="6" hidden="1">{"'ＥＤＩ'!$H$5:$I$6"}</definedName>
    <definedName name="bbb" hidden="1">{"'ＥＤＩ'!$H$5:$I$6"}</definedName>
    <definedName name="bbbb" localSheetId="6" hidden="1">{"'表紙'!$A$1:$M$17"}</definedName>
    <definedName name="bbbb" hidden="1">{"'表紙'!$A$1:$M$17"}</definedName>
    <definedName name="bbbbb" localSheetId="6" hidden="1">{"'ＥＤＩ'!$H$5:$I$6"}</definedName>
    <definedName name="bbbbb" hidden="1">{"'ＥＤＩ'!$H$5:$I$6"}</definedName>
    <definedName name="CC" localSheetId="6" hidden="1">{"Ｍ系全体",#N/A,FALSE,"業務改造";"サーバ別",#N/A,FALSE,"業務改造"}</definedName>
    <definedName name="CC" hidden="1">{"Ｍ系全体",#N/A,FALSE,"業務改造";"サーバ別",#N/A,FALSE,"業務改造"}</definedName>
    <definedName name="ｃｃｃ" localSheetId="6" hidden="1">{#N/A,#N/A,FALSE,"見積書";#N/A,#N/A,FALSE,"注文書"}</definedName>
    <definedName name="ｃｃｃ" hidden="1">{#N/A,#N/A,FALSE,"見積書";#N/A,#N/A,FALSE,"注文書"}</definedName>
    <definedName name="dddd" localSheetId="6" hidden="1">{"'ＥＤＩ'!$H$5:$I$6"}</definedName>
    <definedName name="dddd" hidden="1">{"'ＥＤＩ'!$H$5:$I$6"}</definedName>
    <definedName name="edfgfg" localSheetId="6" hidden="1">{"'ＥＤＩ'!$H$5:$I$6"}</definedName>
    <definedName name="edfgfg" hidden="1">{"'ＥＤＩ'!$H$5:$I$6"}</definedName>
    <definedName name="ee" localSheetId="6" hidden="1">{"Ｍ系全体",#N/A,FALSE,"業務改造";"担当",#N/A,FALSE,"担当"}</definedName>
    <definedName name="ee" hidden="1">{"Ｍ系全体",#N/A,FALSE,"業務改造";"担当",#N/A,FALSE,"担当"}</definedName>
    <definedName name="eeeeee" localSheetId="6" hidden="1">{"'ＥＤＩ'!$H$5:$I$6"}</definedName>
    <definedName name="eeeeee" hidden="1">{"'ＥＤＩ'!$H$5:$I$6"}</definedName>
    <definedName name="efefef" localSheetId="6" hidden="1">{"'ＥＤＩ'!$H$5:$I$6"}</definedName>
    <definedName name="efefef" hidden="1">{"'ＥＤＩ'!$H$5:$I$6"}</definedName>
    <definedName name="er" localSheetId="6" hidden="1">{"'ＥＤＩ'!$H$5:$I$6"}</definedName>
    <definedName name="er" hidden="1">{"'ＥＤＩ'!$H$5:$I$6"}</definedName>
    <definedName name="erqrqeqrqrq" localSheetId="6" hidden="1">{"'ＥＤＩ'!$H$5:$I$6"}</definedName>
    <definedName name="erqrqeqrqrq" hidden="1">{"'ＥＤＩ'!$H$5:$I$6"}</definedName>
    <definedName name="fdffad" localSheetId="6" hidden="1">{"'ＥＤＩ'!$H$5:$I$6"}</definedName>
    <definedName name="fdffad" hidden="1">{"'ＥＤＩ'!$H$5:$I$6"}</definedName>
    <definedName name="ff" localSheetId="6" hidden="1">{"Ｍ系全体",#N/A,FALSE,"業務改造";"サーバ別",#N/A,FALSE,"業務改造"}</definedName>
    <definedName name="ffff" localSheetId="6" hidden="1">{"'ＥＤＩ'!$H$5:$I$6"}</definedName>
    <definedName name="ffff" hidden="1">{"'ＥＤＩ'!$H$5:$I$6"}</definedName>
    <definedName name="ffffff" localSheetId="6" hidden="1">{"'ＥＤＩ'!$H$5:$I$6"}</definedName>
    <definedName name="ffffff" hidden="1">{"'ＥＤＩ'!$H$5:$I$6"}</definedName>
    <definedName name="gdsf" localSheetId="6" hidden="1">{"'ＥＤＩ'!$H$5:$I$6"}</definedName>
    <definedName name="gdsf" hidden="1">{"'ＥＤＩ'!$H$5:$I$6"}</definedName>
    <definedName name="ggggg" localSheetId="6" hidden="1">{"'ＥＤＩ'!$H$5:$I$6"}</definedName>
    <definedName name="ggggg" hidden="1">{"'ＥＤＩ'!$H$5:$I$6"}</definedName>
    <definedName name="HTML_CodePage" hidden="1">932</definedName>
    <definedName name="HTML_Control" localSheetId="6" hidden="1">{"'表紙'!$A$1:$M$17"}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localSheetId="6" hidden="1">{#N/A,#N/A,FALSE,"見積書";#N/A,#N/A,FALSE,"注文書"}</definedName>
    <definedName name="I" hidden="1">{#N/A,#N/A,FALSE,"見積書";#N/A,#N/A,FALSE,"注文書"}</definedName>
    <definedName name="kkkk" localSheetId="6" hidden="1">#REF!</definedName>
    <definedName name="kkkk" hidden="1">#REF!</definedName>
    <definedName name="ｐｐ" localSheetId="6" hidden="1">{#N/A,#N/A,FALSE,"担当"}</definedName>
    <definedName name="ｐｐ" hidden="1">{#N/A,#N/A,FALSE,"担当"}</definedName>
    <definedName name="_xlnm.Print_Area" localSheetId="6">EXCELイメージ!$A$1:$DL$118</definedName>
    <definedName name="_xlnm.Print_Area" localSheetId="5">マッピング定義!$A$1:$BR$72</definedName>
    <definedName name="_xlnm.Print_Area" localSheetId="0">表紙!$A$1:$BJ$47</definedName>
    <definedName name="_xlnm.Print_Area" localSheetId="2">仕様概要!$A$1:$BR$355</definedName>
    <definedName name="_xlnm.Print_Area" localSheetId="3">項目仕様!$A$1:$BR$33</definedName>
    <definedName name="_xlnm.Print_Titles" localSheetId="5">マッピング定義!$1:$3</definedName>
    <definedName name="_xlnm.Print_Titles" localSheetId="2">仕様概要!$1:$3</definedName>
    <definedName name="_xlnm.Print_Titles" localSheetId="3">項目仕様!$1:$3</definedName>
    <definedName name="ｑｑ" localSheetId="6" hidden="1">{#N/A,#N/A,FALSE,"担当"}</definedName>
    <definedName name="ｑｑ" hidden="1">{#N/A,#N/A,FALSE,"担当"}</definedName>
    <definedName name="qqq" localSheetId="6" hidden="1">{"Ｍ系全体",#N/A,FALSE,"業務改造";"担当",#N/A,FALSE,"担当"}</definedName>
    <definedName name="qqq" hidden="1">{"Ｍ系全体",#N/A,FALSE,"業務改造";"担当",#N/A,FALSE,"担当"}</definedName>
    <definedName name="rasddssa" localSheetId="6" hidden="1">{"'ＥＤＩ'!$H$5:$I$6"}</definedName>
    <definedName name="rasddssa" hidden="1">{"'ＥＤＩ'!$H$5:$I$6"}</definedName>
    <definedName name="reqww" localSheetId="6" hidden="1">{"'ＥＤＩ'!$H$5:$I$6"}</definedName>
    <definedName name="reqww" hidden="1">{"'ＥＤＩ'!$H$5:$I$6"}</definedName>
    <definedName name="rtreqr" localSheetId="6" hidden="1">{"'ＥＤＩ'!$H$5:$I$6"}</definedName>
    <definedName name="rtreqr" hidden="1">{"'ＥＤＩ'!$H$5:$I$6"}</definedName>
    <definedName name="s" localSheetId="6" hidden="1">{#N/A,#N/A,FALSE,"見積書";#N/A,#N/A,FALSE,"注文書"}</definedName>
    <definedName name="s" hidden="1">{#N/A,#N/A,FALSE,"見積書";#N/A,#N/A,FALSE,"注文書"}</definedName>
    <definedName name="sdg" localSheetId="6" hidden="1">{"'ＥＤＩ'!$H$5:$I$6"}</definedName>
    <definedName name="sdg" hidden="1">{"'ＥＤＩ'!$H$5:$I$6"}</definedName>
    <definedName name="ｓｓｓｓ" localSheetId="6" hidden="1">{#N/A,#N/A,FALSE,"見積書";#N/A,#N/A,FALSE,"注文書"}</definedName>
    <definedName name="ｓｓｓｓ" hidden="1">{#N/A,#N/A,FALSE,"見積書";#N/A,#N/A,FALSE,"注文書"}</definedName>
    <definedName name="sxx" localSheetId="6" hidden="1">{"サーバ別",#N/A,FALSE,"業務改造"}</definedName>
    <definedName name="sxx" hidden="1">{"サーバ別",#N/A,FALSE,"業務改造"}</definedName>
    <definedName name="trec" localSheetId="6" hidden="1">{"'ＥＤＩ'!$H$5:$I$6"}</definedName>
    <definedName name="trec" hidden="1">{"'ＥＤＩ'!$H$5:$I$6"}</definedName>
    <definedName name="tres" localSheetId="6" hidden="1">{"'ＥＤＩ'!$H$5:$I$6"}</definedName>
    <definedName name="tres" hidden="1">{"'ＥＤＩ'!$H$5:$I$6"}</definedName>
    <definedName name="uuuuuu" localSheetId="6" hidden="1">{"'ＥＤＩ'!$H$5:$I$6"}</definedName>
    <definedName name="uuuuuu" hidden="1">{"'ＥＤＩ'!$H$5:$I$6"}</definedName>
    <definedName name="vh" localSheetId="6" hidden="1">{"'ＥＤＩ'!$H$5:$I$6"}</definedName>
    <definedName name="vh" hidden="1">{"'ＥＤＩ'!$H$5:$I$6"}</definedName>
    <definedName name="vxs" localSheetId="6" hidden="1">{"'ＥＤＩ'!$H$5:$I$6"}</definedName>
    <definedName name="vxs" hidden="1">{"'ＥＤＩ'!$H$5:$I$6"}</definedName>
    <definedName name="wrn.confshet.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localSheetId="6" hidden="1">{"Ｍ系全体",#N/A,FALSE,"業務改造"}</definedName>
    <definedName name="wrn.Ｍ系全体." hidden="1">{"Ｍ系全体",#N/A,FALSE,"業務改造"}</definedName>
    <definedName name="wrn.サーバ別." localSheetId="6" hidden="1">{"サーバ別",#N/A,FALSE,"業務改造"}</definedName>
    <definedName name="wrn.サーバ別." hidden="1">{"サーバ別",#N/A,FALSE,"業務改造"}</definedName>
    <definedName name="wrn.担当." localSheetId="6" hidden="1">{#N/A,#N/A,FALSE,"担当"}</definedName>
    <definedName name="wrn.担当." hidden="1">{#N/A,#N/A,FALSE,"担当"}</definedName>
    <definedName name="wrn.構成ｶﾞｲﾄﾞ_全印刷.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見積・注文." localSheetId="6" hidden="1">{#N/A,#N/A,FALSE,"見積書";#N/A,#N/A,FALSE,"注文書"}</definedName>
    <definedName name="wrn.見積・注文." hidden="1">{#N/A,#N/A,FALSE,"見積書";#N/A,#N/A,FALSE,"注文書"}</definedName>
    <definedName name="wrn.全体andサーバ別." localSheetId="6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6" hidden="1">{"Ｍ系全体",#N/A,FALSE,"業務改造";"担当",#N/A,FALSE,"担当"}</definedName>
    <definedName name="wrn.全体and担当." hidden="1">{"Ｍ系全体",#N/A,FALSE,"業務改造";"担当",#N/A,FALSE,"担当"}</definedName>
    <definedName name="www" localSheetId="6" hidden="1">{#N/A,#N/A,FALSE,"見積書";#N/A,#N/A,FALSE,"注文書"}</definedName>
    <definedName name="www" hidden="1">{#N/A,#N/A,FALSE,"見積書";#N/A,#N/A,FALSE,"注文書"}</definedName>
    <definedName name="yyyyyy" localSheetId="6" hidden="1">{"'ＥＤＩ'!$H$5:$I$6"}</definedName>
    <definedName name="yyyyyy" hidden="1">{"'ＥＤＩ'!$H$5:$I$6"}</definedName>
    <definedName name="ZZ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localSheetId="6" hidden="1">{"Ｍ系全体",#N/A,FALSE,"業務改造";"担当",#N/A,FALSE,"担当"}</definedName>
    <definedName name="あ" hidden="1">{"Ｍ系全体",#N/A,FALSE,"業務改造";"担当",#N/A,FALSE,"担当"}</definedName>
    <definedName name="あ２３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6" hidden="1">{"Ｍ系全体",#N/A,FALSE,"業務改造";"サーバ別",#N/A,FALSE,"業務改造"}</definedName>
    <definedName name="ああ" hidden="1">{"Ｍ系全体",#N/A,FALSE,"業務改造";"サーバ別",#N/A,FALSE,"業務改造"}</definedName>
    <definedName name="あああ" localSheetId="6" hidden="1">{#N/A,#N/A,FALSE,"見積書";#N/A,#N/A,FALSE,"注文書"}</definedName>
    <definedName name="あああ" hidden="1">{#N/A,#N/A,FALSE,"見積書";#N/A,#N/A,FALSE,"注文書"}</definedName>
    <definedName name="ああああ" localSheetId="6" hidden="1">{"Ｍ系全体",#N/A,FALSE,"業務改造";"担当",#N/A,FALSE,"担当"}</definedName>
    <definedName name="ああああ" hidden="1">{"Ｍ系全体",#N/A,FALSE,"業務改造";"担当",#N/A,FALSE,"担当"}</definedName>
    <definedName name="あい" hidden="1">#REF!</definedName>
    <definedName name="い" localSheetId="6" hidden="1">{#N/A,#N/A,FALSE,"見積書";#N/A,#N/A,FALSE,"注文書"}</definedName>
    <definedName name="い" hidden="1">{#N/A,#N/A,FALSE,"見積書";#N/A,#N/A,FALSE,"注文書"}</definedName>
    <definedName name="えｗふぇｆ" localSheetId="6" hidden="1">{"Ｍ系全体",#N/A,FALSE,"業務改造"}</definedName>
    <definedName name="えｗふぇｆ" hidden="1">{"Ｍ系全体",#N/A,FALSE,"業務改造"}</definedName>
    <definedName name="か" localSheetId="6" hidden="1">{#N/A,#N/A,FALSE,"見積書";#N/A,#N/A,FALSE,"注文書"}</definedName>
    <definedName name="か" hidden="1">{#N/A,#N/A,FALSE,"見積書";#N/A,#N/A,FALSE,"注文書"}</definedName>
    <definedName name="ざ" localSheetId="6" hidden="1">{#N/A,#N/A,FALSE,"見積書";#N/A,#N/A,FALSE,"注文書"}</definedName>
    <definedName name="ざ" hidden="1">{#N/A,#N/A,FALSE,"見積書";#N/A,#N/A,FALSE,"注文書"}</definedName>
    <definedName name="ｿﾌﾄ" localSheetId="6" hidden="1">{"サーバ別",#N/A,FALSE,"業務改造"}</definedName>
    <definedName name="ｿﾌﾄ" hidden="1">{"サーバ別",#N/A,FALSE,"業務改造"}</definedName>
    <definedName name="だ" localSheetId="6" hidden="1">{#N/A,#N/A,FALSE,"見積書";#N/A,#N/A,FALSE,"注文書"}</definedName>
    <definedName name="だ" hidden="1">{#N/A,#N/A,FALSE,"見積書";#N/A,#N/A,FALSE,"注文書"}</definedName>
    <definedName name="タスクドキュメント１" hidden="1">#REF!</definedName>
    <definedName name="テスト" localSheetId="6" hidden="1">#REF!</definedName>
    <definedName name="テスト" hidden="1">#REF!</definedName>
    <definedName name="ネットワーク機器" localSheetId="6" hidden="1">{"Ｍ系全体",#N/A,FALSE,"業務改造";"サーバ別",#N/A,FALSE,"業務改造"}</definedName>
    <definedName name="ネットワーク機器" hidden="1">{"Ｍ系全体",#N/A,FALSE,"業務改造";"サーバ別",#N/A,FALSE,"業務改造"}</definedName>
    <definedName name="本番機" localSheetId="6" hidden="1">{"サーバ別",#N/A,FALSE,"業務改造"}</definedName>
    <definedName name="本番機" hidden="1">{"サーバ別",#N/A,FALSE,"業務改造"}</definedName>
    <definedName name="表紙Ｎｅｗ" localSheetId="6" hidden="1">{"'ＥＤＩ'!$H$5:$I$6"}</definedName>
    <definedName name="表紙Ｎｅｗ" hidden="1">{"'ＥＤＩ'!$H$5:$I$6"}</definedName>
    <definedName name="関連表" localSheetId="6" hidden="1">#REF!</definedName>
    <definedName name="関連表" hidden="1">#REF!</definedName>
    <definedName name="明細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新" localSheetId="6" hidden="1">#REF!</definedName>
    <definedName name="新" hidden="1">#REF!</definedName>
  </definedNames>
  <calcPr calcId="191028" calcMode="manual" concurrentManualCount="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46" i="4" l="1"/>
  <c r="BO45" i="4"/>
  <c r="BO43" i="4"/>
  <c r="BO42" i="4"/>
  <c r="BO41" i="4"/>
  <c r="BO40" i="4"/>
  <c r="BO39" i="4"/>
  <c r="BO38" i="4"/>
  <c r="BO44" i="4" l="1"/>
  <c r="BO47" i="4" s="1"/>
  <c r="BO6" i="2"/>
  <c r="BO48" i="4" l="1"/>
  <c r="BO67" i="4"/>
  <c r="BO66" i="4"/>
  <c r="BO65" i="4"/>
  <c r="BO64" i="4"/>
  <c r="BO63" i="4"/>
  <c r="BO60" i="4"/>
  <c r="BO59" i="4"/>
  <c r="BO57" i="4"/>
  <c r="BO56" i="4"/>
  <c r="BO55" i="4"/>
  <c r="BO54" i="4"/>
  <c r="BO52" i="4"/>
  <c r="BO51" i="4"/>
  <c r="BO6" i="4"/>
  <c r="BO5" i="4"/>
  <c r="BO4" i="4"/>
  <c r="BO31" i="2"/>
  <c r="BO30" i="2"/>
  <c r="BO29" i="2"/>
  <c r="BO28" i="2"/>
  <c r="BO32" i="2" s="1"/>
  <c r="BO27" i="2"/>
  <c r="BO7" i="2"/>
  <c r="BO17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49" i="4" l="1"/>
  <c r="BO50" i="4" s="1"/>
  <c r="BO7" i="4"/>
  <c r="BO68" i="4"/>
  <c r="BO8" i="2"/>
  <c r="BO8" i="4" l="1"/>
  <c r="BO9" i="2"/>
  <c r="BO9" i="4" l="1"/>
  <c r="BO10" i="2"/>
  <c r="BO11" i="2" s="1"/>
  <c r="BO10" i="4" l="1"/>
  <c r="BO12" i="2"/>
  <c r="BO13" i="2" s="1"/>
  <c r="BO11" i="4" l="1"/>
  <c r="BO12" i="4"/>
  <c r="BO13" i="4"/>
  <c r="BO14" i="2"/>
  <c r="BO15" i="2" s="1"/>
  <c r="BO16" i="2" l="1"/>
  <c r="BO17" i="2" s="1"/>
  <c r="BO14" i="4"/>
  <c r="BO15" i="4" s="1"/>
  <c r="BO18" i="2"/>
  <c r="BO16" i="4" l="1"/>
  <c r="BO17" i="4"/>
  <c r="BO18" i="4"/>
  <c r="BO19" i="4" s="1"/>
  <c r="BO20" i="4" s="1"/>
  <c r="BO21" i="4" s="1"/>
  <c r="BO22" i="4" s="1"/>
  <c r="BO23" i="4" s="1"/>
  <c r="BO24" i="4" s="1"/>
  <c r="BO25" i="4" s="1"/>
  <c r="BO26" i="4" s="1"/>
  <c r="BO19" i="2"/>
  <c r="BO20" i="2" s="1"/>
  <c r="BO27" i="4" l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53" i="4" s="1"/>
  <c r="BO58" i="4" s="1"/>
  <c r="BO61" i="4" s="1"/>
  <c r="BO21" i="2"/>
  <c r="BO22" i="2" s="1"/>
  <c r="BO23" i="2" s="1"/>
  <c r="BO24" i="2" s="1"/>
  <c r="BO75" i="1"/>
  <c r="BO74" i="1"/>
  <c r="BO73" i="1"/>
  <c r="BO72" i="1"/>
  <c r="BO76" i="1" s="1"/>
  <c r="BO71" i="1"/>
  <c r="BO13" i="1"/>
  <c r="BO12" i="1"/>
  <c r="BO11" i="1"/>
  <c r="BO10" i="1"/>
  <c r="BO9" i="1"/>
  <c r="BO8" i="1"/>
  <c r="BO7" i="1"/>
  <c r="BO6" i="1"/>
  <c r="BO5" i="1"/>
  <c r="BO4" i="1"/>
  <c r="BO25" i="2" l="1"/>
  <c r="BO14" i="1"/>
  <c r="BO15" i="1" s="1"/>
  <c r="BH1" i="4"/>
  <c r="BH1" i="2"/>
  <c r="BH1" i="1"/>
  <c r="H17" i="15"/>
  <c r="H20" i="15"/>
  <c r="AD2" i="4"/>
  <c r="AD1" i="4"/>
  <c r="R2" i="4"/>
  <c r="R1" i="4"/>
  <c r="G1" i="4"/>
  <c r="AD2" i="2"/>
  <c r="AD1" i="2"/>
  <c r="R2" i="2"/>
  <c r="R1" i="2"/>
  <c r="G1" i="2"/>
  <c r="J2" i="16" a="1"/>
  <c r="BO16" i="1" l="1"/>
  <c r="J2" i="16"/>
  <c r="AF24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<sst xmlns="http://schemas.openxmlformats.org/spreadsheetml/2006/main" count="1145" uniqueCount="456">
  <si>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</si>
  <si>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</si>
  <si>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91"/>
  </si>
  <si>
    <t>DPSプロジェクト　Step3-1</t>
    <phoneticPr fontId="91"/>
  </si>
  <si>
    <t>バージョン</t>
    <phoneticPr fontId="91"/>
  </si>
  <si>
    <t>ドキュメント名称</t>
    <rPh sb="6" eb="8">
      <t>メイショウ</t>
    </rPh>
    <phoneticPr fontId="91"/>
  </si>
  <si>
    <t>RBD220_STEP234_帳票_パッケージ仕様書_棚卸在庫差異表</t>
    <phoneticPr fontId="91"/>
  </si>
  <si>
    <t>ドキュメントID</t>
    <phoneticPr fontId="91"/>
  </si>
  <si>
    <t>AGD229</t>
    <phoneticPr fontId="2"/>
  </si>
  <si>
    <t>要素名称</t>
    <rPh sb="0" eb="2">
      <t>ヨウソ</t>
    </rPh>
    <rPh sb="2" eb="4">
      <t>メイショウ</t>
    </rPh>
    <phoneticPr fontId="91"/>
  </si>
  <si>
    <t>棚卸管理</t>
    <rPh sb="0" eb="2">
      <t>タナオロシ</t>
    </rPh>
    <rPh sb="2" eb="4">
      <t>カンリ</t>
    </rPh>
    <phoneticPr fontId="2"/>
  </si>
  <si>
    <t>管理チーム名</t>
    <rPh sb="0" eb="2">
      <t>カンリ</t>
    </rPh>
    <rPh sb="5" eb="6">
      <t>メイ</t>
    </rPh>
    <phoneticPr fontId="7"/>
  </si>
  <si>
    <t>WMS</t>
    <phoneticPr fontId="2"/>
  </si>
  <si>
    <t>Ver</t>
    <phoneticPr fontId="92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</si>
  <si>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</si>
  <si>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</si>
  <si>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</si>
  <si>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7"/>
  </si>
  <si>
    <t>作成/更新日</t>
    <rPh sb="0" eb="2">
      <t>サクセイ</t>
    </rPh>
    <rPh sb="3" eb="6">
      <t>コウシンビ</t>
    </rPh>
    <phoneticPr fontId="7"/>
  </si>
  <si>
    <t>更新者</t>
    <rPh sb="0" eb="3">
      <t>コウシンシャ</t>
    </rPh>
    <phoneticPr fontId="7"/>
  </si>
  <si>
    <t>審査日</t>
    <rPh sb="0" eb="2">
      <t>シンサ</t>
    </rPh>
    <rPh sb="2" eb="3">
      <t>ビ</t>
    </rPh>
    <phoneticPr fontId="7"/>
  </si>
  <si>
    <t>審査者</t>
    <rPh sb="0" eb="2">
      <t>シンサ</t>
    </rPh>
    <rPh sb="2" eb="3">
      <t>シャ</t>
    </rPh>
    <phoneticPr fontId="7"/>
  </si>
  <si>
    <t>レビュー日</t>
    <rPh sb="4" eb="5">
      <t>ビ</t>
    </rPh>
    <phoneticPr fontId="7"/>
  </si>
  <si>
    <t>レビュー代表者</t>
    <rPh sb="4" eb="6">
      <t>ダイヒョウ</t>
    </rPh>
    <rPh sb="6" eb="7">
      <t>シャ</t>
    </rPh>
    <phoneticPr fontId="7"/>
  </si>
  <si>
    <t>日立　ベ</t>
    <rPh sb="0" eb="2">
      <t>ヒタチ</t>
    </rPh>
    <phoneticPr fontId="2"/>
  </si>
  <si>
    <t>日立　冨田</t>
    <phoneticPr fontId="2"/>
  </si>
  <si>
    <t>新規作成　要件定義内容を反映</t>
    <phoneticPr fontId="2"/>
  </si>
  <si>
    <t>日立　高野</t>
    <rPh sb="0" eb="2">
      <t>ヒタチ</t>
    </rPh>
    <rPh sb="3" eb="5">
      <t>タカノ</t>
    </rPh>
    <phoneticPr fontId="2"/>
  </si>
  <si>
    <t>日立QA指摘内容を反映</t>
    <rPh sb="0" eb="2">
      <t>ヒタチ</t>
    </rPh>
    <rPh sb="4" eb="8">
      <t>シテキナイヨウ</t>
    </rPh>
    <rPh sb="9" eb="11">
      <t>ハンエイ</t>
    </rPh>
    <phoneticPr fontId="2"/>
  </si>
  <si>
    <t>日立　和田</t>
    <rPh sb="0" eb="2">
      <t>ヒタチ</t>
    </rPh>
    <rPh sb="3" eb="5">
      <t>ワダ</t>
    </rPh>
    <phoneticPr fontId="2"/>
  </si>
  <si>
    <t>内部レビュー指摘を反映</t>
    <rPh sb="0" eb="2">
      <t>ナイブ</t>
    </rPh>
    <rPh sb="6" eb="8">
      <t>シテキ</t>
    </rPh>
    <rPh sb="9" eb="11">
      <t>ハンエイ</t>
    </rPh>
    <phoneticPr fontId="2"/>
  </si>
  <si>
    <t>日立　べ</t>
    <rPh sb="0" eb="2">
      <t>ヒタチ</t>
    </rPh>
    <phoneticPr fontId="2"/>
  </si>
  <si>
    <t>レビュー指摘を反映</t>
    <rPh sb="4" eb="6">
      <t>シテキ</t>
    </rPh>
    <rPh sb="7" eb="9">
      <t>ハンエイ</t>
    </rPh>
    <phoneticPr fontId="2"/>
  </si>
  <si>
    <t>QA指摘内容を反映</t>
    <rPh sb="2" eb="6">
      <t>シテキナイヨウ</t>
    </rPh>
    <rPh sb="7" eb="9">
      <t>ハンエイ</t>
    </rPh>
    <phoneticPr fontId="2"/>
  </si>
  <si>
    <t>ミドリ安全)　三條</t>
    <rPh sb="3" eb="5">
      <t>アンゼン</t>
    </rPh>
    <rPh sb="7" eb="9">
      <t>サンジョウ</t>
    </rPh>
    <phoneticPr fontId="2"/>
  </si>
  <si>
    <t>日立　哈</t>
    <rPh sb="3" eb="4">
      <t>ゴウ</t>
    </rPh>
    <phoneticPr fontId="2"/>
  </si>
  <si>
    <t>詳細設計内容を反映</t>
    <phoneticPr fontId="2"/>
  </si>
  <si>
    <t>詳細設計ビュー指摘内容を反映</t>
    <phoneticPr fontId="2"/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</si>
  <si>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</si>
  <si>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</si>
  <si>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</si>
  <si>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inventory</t>
    <phoneticPr fontId="1"/>
  </si>
  <si>
    <t>機能ＩＤ</t>
    <rPh sb="0" eb="2">
      <t>キノウ</t>
    </rPh>
    <phoneticPr fontId="2"/>
  </si>
  <si>
    <t>InventoryStockDiffList</t>
    <phoneticPr fontId="1"/>
  </si>
  <si>
    <t>作者</t>
  </si>
  <si>
    <t>ベ</t>
    <phoneticPr fontId="2"/>
  </si>
  <si>
    <t>作成日</t>
    <phoneticPr fontId="2"/>
  </si>
  <si>
    <t>2024/5/8  哈 機能ID追加</t>
    <rPh sb="10" eb="11">
      <t>ゴウ</t>
    </rPh>
    <rPh sb="12" eb="14">
      <t>キノウ</t>
    </rPh>
    <rPh sb="16" eb="18">
      <t>ツイカ</t>
    </rPh>
    <phoneticPr fontId="1"/>
  </si>
  <si>
    <t>仕様概要</t>
    <phoneticPr fontId="1"/>
  </si>
  <si>
    <t>業務名称</t>
    <rPh sb="0" eb="2">
      <t>ギョウム</t>
    </rPh>
    <rPh sb="2" eb="4">
      <t>メイショウ</t>
    </rPh>
    <phoneticPr fontId="2"/>
  </si>
  <si>
    <t>棚卸管理</t>
    <phoneticPr fontId="1"/>
  </si>
  <si>
    <t>機能名称</t>
    <rPh sb="0" eb="2">
      <t>キノウ</t>
    </rPh>
    <rPh sb="2" eb="4">
      <t>メイショウ</t>
    </rPh>
    <phoneticPr fontId="2"/>
  </si>
  <si>
    <t>棚卸在庫差異表</t>
    <phoneticPr fontId="1"/>
  </si>
  <si>
    <t>更新者</t>
    <rPh sb="0" eb="2">
      <t>コウシン</t>
    </rPh>
    <phoneticPr fontId="2"/>
  </si>
  <si>
    <t>哈</t>
    <rPh sb="0" eb="1">
      <t>ゴウ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</si>
  <si>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</si>
  <si>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</si>
  <si>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・棚卸在庫差異表を発行する。</t>
    <phoneticPr fontId="1"/>
  </si>
  <si>
    <t>利用者（Who）</t>
  </si>
  <si>
    <t>棚卸担当者</t>
    <phoneticPr fontId="1"/>
  </si>
  <si>
    <t>利用タイミング（When）</t>
    <phoneticPr fontId="5"/>
  </si>
  <si>
    <t>期末棚卸時</t>
    <phoneticPr fontId="1"/>
  </si>
  <si>
    <t>利用場所（Where）</t>
  </si>
  <si>
    <t>事務所</t>
  </si>
  <si>
    <t>利用目的（Why）</t>
  </si>
  <si>
    <t>・棚卸HT実施時に棚卸数と在庫数の差異(棚卸差異)を確認する</t>
    <phoneticPr fontId="1"/>
  </si>
  <si>
    <t>利用方法（How）</t>
  </si>
  <si>
    <r>
      <t>・【</t>
    </r>
    <r>
      <rPr>
        <sz val="11"/>
        <color rgb="FF0070C0"/>
        <rFont val="ＭＳ Ｐゴシック"/>
        <family val="3"/>
        <charset val="128"/>
      </rPr>
      <t>棚卸関連リスト発行</t>
    </r>
    <r>
      <rPr>
        <sz val="11"/>
        <rFont val="ＭＳ Ｐゴシック"/>
        <family val="3"/>
        <charset val="128"/>
      </rPr>
      <t>】画面より発行を指示</t>
    </r>
    <phoneticPr fontId="1"/>
  </si>
  <si>
    <t>2024/5/8  哈 画面名変更</t>
    <rPh sb="10" eb="11">
      <t>ゴウ</t>
    </rPh>
    <rPh sb="12" eb="14">
      <t>ガメン</t>
    </rPh>
    <rPh sb="14" eb="15">
      <t>メイ</t>
    </rPh>
    <rPh sb="15" eb="17">
      <t>ヘンコウ</t>
    </rPh>
    <phoneticPr fontId="1"/>
  </si>
  <si>
    <t>処理内容（What）</t>
    <phoneticPr fontId="2"/>
  </si>
  <si>
    <t>・棚卸担当者が棚卸在庫差異表の発行を指示する。</t>
    <rPh sb="7" eb="9">
      <t>タナオロシ</t>
    </rPh>
    <rPh sb="9" eb="11">
      <t>ザイコ</t>
    </rPh>
    <rPh sb="11" eb="13">
      <t>サイ</t>
    </rPh>
    <rPh sb="13" eb="14">
      <t>ヒョウ</t>
    </rPh>
    <rPh sb="15" eb="17">
      <t>ハッコウ</t>
    </rPh>
    <rPh sb="18" eb="20">
      <t>シジ</t>
    </rPh>
    <phoneticPr fontId="1"/>
  </si>
  <si>
    <t>処理前提／補足等</t>
    <phoneticPr fontId="2"/>
  </si>
  <si>
    <t>－</t>
  </si>
  <si>
    <t>使用ボタン等</t>
    <phoneticPr fontId="2"/>
  </si>
  <si>
    <t>出力順</t>
    <phoneticPr fontId="1"/>
  </si>
  <si>
    <r>
      <t xml:space="preserve">・センタCD ＞ ピッキング順序 ＞ ロケーションCD ＞ 商品ＣＤ ＞ 販売組織CD ＞ ユーザCD ＞ 期限日 ＞ </t>
    </r>
    <r>
      <rPr>
        <sz val="11"/>
        <color rgb="FFFF0000"/>
        <rFont val="ＭＳ Ｐゴシック"/>
        <family val="3"/>
        <charset val="128"/>
      </rPr>
      <t>製造日</t>
    </r>
    <r>
      <rPr>
        <sz val="11"/>
        <rFont val="ＭＳ Ｐゴシック"/>
        <family val="3"/>
        <charset val="128"/>
      </rPr>
      <t xml:space="preserve"> ＞ ロット </t>
    </r>
    <rPh sb="37" eb="41">
      <t>ハンバイソシキ</t>
    </rPh>
    <phoneticPr fontId="1"/>
  </si>
  <si>
    <t>2023/10/2　ベ　製造日を追加する</t>
    <rPh sb="12" eb="15">
      <t>セイゾウビ</t>
    </rPh>
    <rPh sb="16" eb="18">
      <t>ツイカ</t>
    </rPh>
    <phoneticPr fontId="1"/>
  </si>
  <si>
    <t>出力順(DB項目名)</t>
    <rPh sb="6" eb="9">
      <t>コウモクメイ</t>
    </rPh>
    <phoneticPr fontId="1"/>
  </si>
  <si>
    <t>・センタマスタ.センタCD  ＞ ロケーションマスタ.ピッキング順序 ＞ ロケーションマスタ.ロケーションCD ＞ 商品マスタ.商品CD ＞ 販売組織マスタ.販売組織CD 
  ＞ 取引先マスタ.取引先CD ＞ 棚卸ボディ.期限日 ＞ 棚卸ボディ.製造日 ＞ 棚卸ボディ.ロット</t>
    <phoneticPr fontId="1"/>
  </si>
  <si>
    <t>2024/5/8  哈 出力順(DB項目名) 追加</t>
    <rPh sb="10" eb="11">
      <t>ゴウ</t>
    </rPh>
    <rPh sb="12" eb="15">
      <t>シュツリョクジュン</t>
    </rPh>
    <rPh sb="18" eb="21">
      <t>コウモクメイ</t>
    </rPh>
    <rPh sb="23" eb="25">
      <t>ツイカ</t>
    </rPh>
    <phoneticPr fontId="1"/>
  </si>
  <si>
    <t>改ページ条件</t>
    <phoneticPr fontId="1"/>
  </si>
  <si>
    <t>・センタCD ＞ ロケーションCD</t>
    <phoneticPr fontId="1"/>
  </si>
  <si>
    <t>改ページ条件(DB項目名)</t>
    <rPh sb="9" eb="12">
      <t>コウモクメイ</t>
    </rPh>
    <phoneticPr fontId="1"/>
  </si>
  <si>
    <t>・センタマスタ.センタCD ＞ ロケーションマスタ.ロケーションCD</t>
    <phoneticPr fontId="1"/>
  </si>
  <si>
    <t>2024/5/15  哈 詳細設計ビュー指摘内容を反映</t>
    <rPh sb="11" eb="12">
      <t>ゴウ</t>
    </rPh>
    <rPh sb="13" eb="15">
      <t>ショウサイ</t>
    </rPh>
    <rPh sb="15" eb="17">
      <t>セッケイ</t>
    </rPh>
    <rPh sb="20" eb="22">
      <t>シテキ</t>
    </rPh>
    <rPh sb="22" eb="24">
      <t>ナイヨウ</t>
    </rPh>
    <rPh sb="25" eb="27">
      <t>ハンエイ</t>
    </rPh>
    <phoneticPr fontId="1"/>
  </si>
  <si>
    <t>出力可能明細数</t>
    <phoneticPr fontId="1"/>
  </si>
  <si>
    <t>８明細</t>
    <phoneticPr fontId="1"/>
  </si>
  <si>
    <t>2024/5/8  哈 出力可能明細数 追加</t>
    <rPh sb="10" eb="11">
      <t>ゴウ</t>
    </rPh>
    <rPh sb="12" eb="14">
      <t>シュツリョク</t>
    </rPh>
    <rPh sb="14" eb="16">
      <t>カノウ</t>
    </rPh>
    <rPh sb="16" eb="18">
      <t>メイサイ</t>
    </rPh>
    <rPh sb="18" eb="19">
      <t>スウ</t>
    </rPh>
    <rPh sb="20" eb="22">
      <t>ツイカ</t>
    </rPh>
    <phoneticPr fontId="1"/>
  </si>
  <si>
    <t>用紙</t>
    <rPh sb="0" eb="2">
      <t>ヨウシ</t>
    </rPh>
    <phoneticPr fontId="1"/>
  </si>
  <si>
    <t>Ａ４縦</t>
    <rPh sb="2" eb="3">
      <t>タテ</t>
    </rPh>
    <phoneticPr fontId="1"/>
  </si>
  <si>
    <t>２．帳票イメージ</t>
    <rPh sb="2" eb="4">
      <t>チョウヒョウ</t>
    </rPh>
    <phoneticPr fontId="2"/>
  </si>
  <si>
    <t>■基本イメージ</t>
    <rPh sb="1" eb="3">
      <t>キホン</t>
    </rPh>
    <phoneticPr fontId="1"/>
  </si>
  <si>
    <t>■補足　販売組織/ユーザーの表示パターン</t>
    <rPh sb="1" eb="3">
      <t>ホソク</t>
    </rPh>
    <rPh sb="4" eb="8">
      <t>ハンバイソシキ</t>
    </rPh>
    <rPh sb="14" eb="16">
      <t>ヒョウジ</t>
    </rPh>
    <phoneticPr fontId="1"/>
  </si>
  <si>
    <t>1.通常の場合は「空」</t>
    <rPh sb="5" eb="7">
      <t>バアイ</t>
    </rPh>
    <phoneticPr fontId="1"/>
  </si>
  <si>
    <t>2024/2/2　べ　指摘内容反映</t>
    <rPh sb="11" eb="17">
      <t>シテキナイヨウハンエイ</t>
    </rPh>
    <phoneticPr fontId="1"/>
  </si>
  <si>
    <t>2024/1/31　べ　未スキャン入荷ラベル追加</t>
    <rPh sb="12" eb="13">
      <t>ミ</t>
    </rPh>
    <rPh sb="17" eb="19">
      <t>ニュウカ</t>
    </rPh>
    <rPh sb="22" eb="24">
      <t>ツイカ</t>
    </rPh>
    <phoneticPr fontId="2"/>
  </si>
  <si>
    <t>2.店販社預り品の場合は「販売組織」のみ表示</t>
    <rPh sb="9" eb="11">
      <t>バアイ</t>
    </rPh>
    <rPh sb="20" eb="22">
      <t>ヒョウジ</t>
    </rPh>
    <phoneticPr fontId="1"/>
  </si>
  <si>
    <t>3.ユーザ預り品の場合は「販売組織/ユーザー」表示</t>
    <rPh sb="5" eb="6">
      <t>アズカ</t>
    </rPh>
    <rPh sb="7" eb="8">
      <t>ヒン</t>
    </rPh>
    <rPh sb="9" eb="11">
      <t>バアイ</t>
    </rPh>
    <rPh sb="13" eb="15">
      <t>ハンバイ</t>
    </rPh>
    <rPh sb="15" eb="17">
      <t>ソシキ</t>
    </rPh>
    <rPh sb="23" eb="25">
      <t>ヒョウジ</t>
    </rPh>
    <phoneticPr fontId="1"/>
  </si>
  <si>
    <t>■補足．帳票イメージ（変更前）</t>
    <rPh sb="1" eb="3">
      <t>ホソク</t>
    </rPh>
    <rPh sb="4" eb="6">
      <t>チョウヒョウ</t>
    </rPh>
    <rPh sb="11" eb="13">
      <t>ヘンコウ</t>
    </rPh>
    <rPh sb="13" eb="14">
      <t>マエ</t>
    </rPh>
    <phoneticPr fontId="1"/>
  </si>
  <si>
    <t>・最大桁数イメージ</t>
    <rPh sb="1" eb="3">
      <t>サイダイ</t>
    </rPh>
    <rPh sb="3" eb="5">
      <t>ケタスウ</t>
    </rPh>
    <phoneticPr fontId="1"/>
  </si>
  <si>
    <t>・最大行数イメージ</t>
    <rPh sb="1" eb="3">
      <t>サイダイ</t>
    </rPh>
    <rPh sb="3" eb="5">
      <t>ギョウスウ</t>
    </rPh>
    <phoneticPr fontId="1"/>
  </si>
  <si>
    <t>■I/O関連図、CRUD図</t>
    <rPh sb="4" eb="6">
      <t>カンレン</t>
    </rPh>
    <rPh sb="6" eb="7">
      <t>ズ</t>
    </rPh>
    <rPh sb="12" eb="13">
      <t>ズ</t>
    </rPh>
    <phoneticPr fontId="7"/>
  </si>
  <si>
    <t>2024/5/8 哈 I/O関連図追加</t>
    <rPh sb="9" eb="10">
      <t>ゴウ</t>
    </rPh>
    <phoneticPr fontId="1"/>
  </si>
  <si>
    <t>I/O関連図</t>
    <rPh sb="3" eb="6">
      <t>カンレンズ</t>
    </rPh>
    <phoneticPr fontId="2"/>
  </si>
  <si>
    <t>テーブルID</t>
    <phoneticPr fontId="2"/>
  </si>
  <si>
    <t>テーブル名称</t>
    <rPh sb="4" eb="6">
      <t>メイショウ</t>
    </rPh>
    <phoneticPr fontId="2"/>
  </si>
  <si>
    <t>C</t>
    <phoneticPr fontId="2"/>
  </si>
  <si>
    <t>R</t>
    <phoneticPr fontId="2"/>
  </si>
  <si>
    <t>U</t>
    <phoneticPr fontId="2"/>
  </si>
  <si>
    <t>D</t>
    <phoneticPr fontId="2"/>
  </si>
  <si>
    <t>T_INVENTORY_B</t>
    <phoneticPr fontId="1"/>
  </si>
  <si>
    <t>棚卸ボディ</t>
    <rPh sb="0" eb="2">
      <t>タナオロシ</t>
    </rPh>
    <phoneticPr fontId="2"/>
  </si>
  <si>
    <t>〇</t>
    <phoneticPr fontId="1"/>
  </si>
  <si>
    <t>T_INVENTORY_H</t>
  </si>
  <si>
    <t>棚卸ヘッダ</t>
    <rPh sb="0" eb="2">
      <t>タナオロシ</t>
    </rPh>
    <phoneticPr fontId="2"/>
  </si>
  <si>
    <t>T_INVENTORY_R</t>
  </si>
  <si>
    <t>棚卸帳票</t>
    <phoneticPr fontId="2"/>
  </si>
  <si>
    <t>M_CLIENT</t>
  </si>
  <si>
    <t>荷主マスタ</t>
    <phoneticPr fontId="2"/>
  </si>
  <si>
    <t>M_CENTER</t>
  </si>
  <si>
    <t>センタマスタ</t>
    <phoneticPr fontId="2"/>
  </si>
  <si>
    <t>M_CUSTOMER</t>
  </si>
  <si>
    <t>取引先マスタ</t>
    <phoneticPr fontId="2"/>
  </si>
  <si>
    <t>M_LOCATION</t>
  </si>
  <si>
    <t>ロケーションマスタ</t>
    <phoneticPr fontId="2"/>
  </si>
  <si>
    <t>M_PRODUCT</t>
  </si>
  <si>
    <t>商品マスタ</t>
    <rPh sb="0" eb="2">
      <t>ショウヒン</t>
    </rPh>
    <phoneticPr fontId="2"/>
  </si>
  <si>
    <t>M_SALES_ORG</t>
  </si>
  <si>
    <t>販売組織マスタ</t>
    <phoneticPr fontId="2"/>
  </si>
  <si>
    <t>T_STOCK</t>
  </si>
  <si>
    <t>在庫</t>
    <rPh sb="0" eb="2">
      <t>ザイコ</t>
    </rPh>
    <phoneticPr fontId="2"/>
  </si>
  <si>
    <t>M_WAREHOUSE</t>
  </si>
  <si>
    <t>倉庫マスタ</t>
    <rPh sb="0" eb="2">
      <t>ソウコ</t>
    </rPh>
    <phoneticPr fontId="2"/>
  </si>
  <si>
    <t>M_DEPOSIT_PRODUCT</t>
  </si>
  <si>
    <t>預り商品マスタ</t>
    <rPh sb="0" eb="1">
      <t>アズカ</t>
    </rPh>
    <rPh sb="2" eb="4">
      <t>ショウヒン</t>
    </rPh>
    <phoneticPr fontId="2"/>
  </si>
  <si>
    <t>T_INVENTORY_RECEIVE_LABEL</t>
  </si>
  <si>
    <t>棚卸入荷ラベル</t>
    <phoneticPr fontId="2"/>
  </si>
  <si>
    <t>B_USER</t>
  </si>
  <si>
    <t>ユーザマスタ</t>
    <phoneticPr fontId="2"/>
  </si>
  <si>
    <t>項目仕様</t>
    <phoneticPr fontId="2"/>
  </si>
  <si>
    <t>項目番号</t>
    <rPh sb="0" eb="4">
      <t>コウモクバンゴウ</t>
    </rPh>
    <phoneticPr fontId="2"/>
  </si>
  <si>
    <t>項目名</t>
    <rPh sb="0" eb="2">
      <t>コウモク</t>
    </rPh>
    <rPh sb="2" eb="3">
      <t>メイ</t>
    </rPh>
    <phoneticPr fontId="2"/>
  </si>
  <si>
    <t>タイプ</t>
    <phoneticPr fontId="2"/>
  </si>
  <si>
    <t>表示位置</t>
    <phoneticPr fontId="2"/>
  </si>
  <si>
    <t>サイズ</t>
    <phoneticPr fontId="2"/>
  </si>
  <si>
    <t>桁数</t>
    <rPh sb="0" eb="2">
      <t>ケタスウ</t>
    </rPh>
    <phoneticPr fontId="2"/>
  </si>
  <si>
    <t>編集方法</t>
    <rPh sb="0" eb="2">
      <t>ヘンシュウ</t>
    </rPh>
    <rPh sb="2" eb="4">
      <t>ホウホウ</t>
    </rPh>
    <phoneticPr fontId="7"/>
  </si>
  <si>
    <t>備考欄</t>
    <rPh sb="0" eb="2">
      <t>ビコウ</t>
    </rPh>
    <rPh sb="2" eb="3">
      <t>ラン</t>
    </rPh>
    <phoneticPr fontId="2"/>
  </si>
  <si>
    <t>2023/12/18　高野 項目番号を追加</t>
    <rPh sb="11" eb="13">
      <t>タカノ</t>
    </rPh>
    <rPh sb="14" eb="18">
      <t>コウモクバンゴウ</t>
    </rPh>
    <rPh sb="19" eb="21">
      <t>ツイカ</t>
    </rPh>
    <phoneticPr fontId="2"/>
  </si>
  <si>
    <t>ヘッダ</t>
    <phoneticPr fontId="2"/>
  </si>
  <si>
    <t>H-1</t>
    <phoneticPr fontId="2"/>
  </si>
  <si>
    <t>出力日時</t>
    <rPh sb="0" eb="4">
      <t>ｼｭﾂﾘｮｸﾆﾁｼﾞ</t>
    </rPh>
    <phoneticPr fontId="6" type="noConversion"/>
  </si>
  <si>
    <t>日付</t>
  </si>
  <si>
    <t>右寄せ</t>
    <rPh sb="0" eb="2">
      <t>ミギヨ</t>
    </rPh>
    <phoneticPr fontId="2"/>
  </si>
  <si>
    <t>19</t>
  </si>
  <si>
    <t>[YYYY/MM/DD hh:mm:ss]形式</t>
    <phoneticPr fontId="2"/>
  </si>
  <si>
    <t>2024/2/15 べ　QA指摘対応</t>
    <rPh sb="14" eb="18">
      <t>シテキタイオウ</t>
    </rPh>
    <phoneticPr fontId="2"/>
  </si>
  <si>
    <t>2024/5/8  哈 詳細設計反映</t>
    <rPh sb="10" eb="11">
      <t>ゴウ</t>
    </rPh>
    <rPh sb="12" eb="14">
      <t>ショウサイ</t>
    </rPh>
    <rPh sb="14" eb="16">
      <t>セッケイ</t>
    </rPh>
    <rPh sb="16" eb="18">
      <t>ハンエイ</t>
    </rPh>
    <phoneticPr fontId="2"/>
  </si>
  <si>
    <t>H-2</t>
    <phoneticPr fontId="2"/>
  </si>
  <si>
    <t>PAGE(該当ページのページ数)</t>
    <phoneticPr fontId="2"/>
  </si>
  <si>
    <t>テキスト</t>
  </si>
  <si>
    <t>4</t>
    <phoneticPr fontId="2"/>
  </si>
  <si>
    <t xml:space="preserve"> </t>
    <phoneticPr fontId="2"/>
  </si>
  <si>
    <t>H-3</t>
    <phoneticPr fontId="2"/>
  </si>
  <si>
    <t>PAGE(総ページ数)</t>
    <phoneticPr fontId="2"/>
  </si>
  <si>
    <t>H-4</t>
    <phoneticPr fontId="2"/>
  </si>
  <si>
    <t>センタ</t>
    <phoneticPr fontId="2"/>
  </si>
  <si>
    <t>テキスト</t>
    <phoneticPr fontId="2"/>
  </si>
  <si>
    <t>10</t>
    <phoneticPr fontId="2"/>
  </si>
  <si>
    <t>20</t>
    <phoneticPr fontId="2"/>
  </si>
  <si>
    <t>センタCD：センタ略称</t>
    <rPh sb="9" eb="11">
      <t>リャクショウ</t>
    </rPh>
    <phoneticPr fontId="2"/>
  </si>
  <si>
    <t>H-5</t>
  </si>
  <si>
    <t>ロケーション</t>
    <phoneticPr fontId="2"/>
  </si>
  <si>
    <t>明細</t>
  </si>
  <si>
    <t>M-1</t>
    <phoneticPr fontId="2"/>
  </si>
  <si>
    <t>No.</t>
    <phoneticPr fontId="6" type="noConversion"/>
  </si>
  <si>
    <t>数値</t>
  </si>
  <si>
    <t>明細行単位に採番
改ページするごとに１から開始する</t>
    <rPh sb="0" eb="2">
      <t>メイサイ</t>
    </rPh>
    <rPh sb="2" eb="3">
      <t>ギョウ</t>
    </rPh>
    <rPh sb="3" eb="5">
      <t>タンイ</t>
    </rPh>
    <phoneticPr fontId="2"/>
  </si>
  <si>
    <t>2024/5/8  哈 詳細設計反映  2024/5/15 哈 LDS品質チェック指摘内容を反映</t>
    <rPh sb="10" eb="11">
      <t>ゴウ</t>
    </rPh>
    <rPh sb="12" eb="14">
      <t>ショウサイ</t>
    </rPh>
    <rPh sb="14" eb="16">
      <t>セッケイ</t>
    </rPh>
    <rPh sb="16" eb="18">
      <t>ハンエイ</t>
    </rPh>
    <phoneticPr fontId="2"/>
  </si>
  <si>
    <t>明細</t>
    <phoneticPr fontId="2"/>
  </si>
  <si>
    <t>M-2</t>
  </si>
  <si>
    <t>JANCD</t>
    <phoneticPr fontId="2"/>
  </si>
  <si>
    <t>13</t>
    <phoneticPr fontId="2"/>
  </si>
  <si>
    <t>M-3</t>
  </si>
  <si>
    <t>商品名称</t>
    <rPh sb="2" eb="4">
      <t>メイショウ</t>
    </rPh>
    <phoneticPr fontId="2"/>
  </si>
  <si>
    <t>50</t>
    <phoneticPr fontId="2"/>
  </si>
  <si>
    <t>M-4</t>
  </si>
  <si>
    <t>販売組織/ユーザ</t>
    <rPh sb="0" eb="4">
      <t>ハンバイソシキ</t>
    </rPh>
    <phoneticPr fontId="2"/>
  </si>
  <si>
    <t>販売組織CD：販売組織名称/
ユーザCD：ユーザ名称</t>
    <rPh sb="0" eb="4">
      <t>ハンバイソシキ</t>
    </rPh>
    <rPh sb="7" eb="11">
      <t>ハンバイソシキ</t>
    </rPh>
    <rPh sb="11" eb="13">
      <t>メイショウ</t>
    </rPh>
    <rPh sb="24" eb="26">
      <t>メイショウ</t>
    </rPh>
    <phoneticPr fontId="2"/>
  </si>
  <si>
    <t>M-5</t>
  </si>
  <si>
    <t>期限日</t>
    <phoneticPr fontId="2"/>
  </si>
  <si>
    <t>日付</t>
    <phoneticPr fontId="2"/>
  </si>
  <si>
    <t>M-6</t>
  </si>
  <si>
    <t>製造日</t>
    <rPh sb="0" eb="3">
      <t>セイゾウビ</t>
    </rPh>
    <phoneticPr fontId="2"/>
  </si>
  <si>
    <t>M-7</t>
  </si>
  <si>
    <t>ロット</t>
    <phoneticPr fontId="2"/>
  </si>
  <si>
    <t>M-8</t>
  </si>
  <si>
    <t>ケース数</t>
    <rPh sb="3" eb="4">
      <t>スウ</t>
    </rPh>
    <phoneticPr fontId="2"/>
  </si>
  <si>
    <t>数値</t>
    <phoneticPr fontId="2"/>
  </si>
  <si>
    <t>5</t>
    <phoneticPr fontId="2"/>
  </si>
  <si>
    <t>カンマ区切り</t>
    <rPh sb="3" eb="5">
      <t>クギ</t>
    </rPh>
    <phoneticPr fontId="2"/>
  </si>
  <si>
    <t>M-9</t>
  </si>
  <si>
    <t>棚卸数</t>
    <phoneticPr fontId="2"/>
  </si>
  <si>
    <t>M-10</t>
    <phoneticPr fontId="2"/>
  </si>
  <si>
    <t>棚卸担当者</t>
    <rPh sb="0" eb="2">
      <t>タナオロシ</t>
    </rPh>
    <rPh sb="2" eb="5">
      <t>タントウシャ</t>
    </rPh>
    <phoneticPr fontId="2"/>
  </si>
  <si>
    <t>M-11</t>
    <phoneticPr fontId="2"/>
  </si>
  <si>
    <t>エリア</t>
    <phoneticPr fontId="2"/>
  </si>
  <si>
    <t>中央寄せ</t>
  </si>
  <si>
    <t>2</t>
    <phoneticPr fontId="2"/>
  </si>
  <si>
    <t>M-12</t>
    <phoneticPr fontId="2"/>
  </si>
  <si>
    <t>棚卸数　合計</t>
    <phoneticPr fontId="2"/>
  </si>
  <si>
    <t>6</t>
    <phoneticPr fontId="2"/>
  </si>
  <si>
    <t>M-13</t>
    <phoneticPr fontId="2"/>
  </si>
  <si>
    <t>在庫数　合計</t>
    <phoneticPr fontId="2"/>
  </si>
  <si>
    <t>M-14</t>
    <phoneticPr fontId="2"/>
  </si>
  <si>
    <r>
      <rPr>
        <sz val="11"/>
        <color rgb="FF0070C0"/>
        <rFont val="ＭＳ Ｐゴシック"/>
        <family val="3"/>
        <charset val="128"/>
      </rPr>
      <t>棚卸差異数</t>
    </r>
    <r>
      <rPr>
        <sz val="11"/>
        <rFont val="ＭＳ Ｐゴシック"/>
        <family val="3"/>
        <charset val="128"/>
      </rPr>
      <t xml:space="preserve">  合計</t>
    </r>
    <phoneticPr fontId="2"/>
  </si>
  <si>
    <t>F-1</t>
    <phoneticPr fontId="2"/>
  </si>
  <si>
    <t>未スキャン入荷ラベル</t>
    <rPh sb="0" eb="1">
      <t>ミ</t>
    </rPh>
    <rPh sb="5" eb="7">
      <t>ニュウカ</t>
    </rPh>
    <phoneticPr fontId="2"/>
  </si>
  <si>
    <t>-</t>
    <phoneticPr fontId="2"/>
  </si>
  <si>
    <r>
      <rPr>
        <sz val="11"/>
        <color rgb="FFFF0000"/>
        <rFont val="ＭＳ Ｐゴシック"/>
        <family val="3"/>
        <charset val="128"/>
      </rPr>
      <t>","で</t>
    </r>
    <r>
      <rPr>
        <sz val="11"/>
        <rFont val="ＭＳ Ｐゴシック"/>
        <family val="3"/>
        <charset val="128"/>
      </rPr>
      <t>入荷ラベルNoを羅列</t>
    </r>
    <rPh sb="4" eb="6">
      <t>ニュウカ</t>
    </rPh>
    <rPh sb="12" eb="14">
      <t>ラレツ</t>
    </rPh>
    <phoneticPr fontId="2"/>
  </si>
  <si>
    <t>【基本設計】マッピング</t>
    <phoneticPr fontId="2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</si>
  <si>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2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</si>
  <si>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2"/>
  </si>
  <si>
    <t>NO</t>
    <phoneticPr fontId="2"/>
  </si>
  <si>
    <t>項目名</t>
    <phoneticPr fontId="2"/>
  </si>
  <si>
    <t>CD/名称</t>
    <rPh sb="3" eb="5">
      <t>メイショウ</t>
    </rPh>
    <phoneticPr fontId="2"/>
  </si>
  <si>
    <t>項目マッピング</t>
    <rPh sb="0" eb="2">
      <t>コウモク</t>
    </rPh>
    <phoneticPr fontId="2"/>
  </si>
  <si>
    <t>備考</t>
    <rPh sb="0" eb="2">
      <t>ビコウ</t>
    </rPh>
    <phoneticPr fontId="2"/>
  </si>
  <si>
    <t>検討事項</t>
    <rPh sb="0" eb="2">
      <t>ケントウ</t>
    </rPh>
    <rPh sb="2" eb="4">
      <t>ジコウ</t>
    </rPh>
    <phoneticPr fontId="2"/>
  </si>
  <si>
    <t>FROM</t>
    <phoneticPr fontId="2"/>
  </si>
  <si>
    <t>SELECT</t>
    <phoneticPr fontId="2"/>
  </si>
  <si>
    <t>その他条件</t>
    <rPh sb="2" eb="3">
      <t>タ</t>
    </rPh>
    <rPh sb="3" eb="5">
      <t>ジョウケン</t>
    </rPh>
    <phoneticPr fontId="2"/>
  </si>
  <si>
    <t>テーブル名</t>
    <rPh sb="4" eb="5">
      <t>メイ</t>
    </rPh>
    <phoneticPr fontId="2"/>
  </si>
  <si>
    <t>出力条件</t>
    <rPh sb="0" eb="2">
      <t>シュツリョク</t>
    </rPh>
    <rPh sb="2" eb="4">
      <t>ジョウケン</t>
    </rPh>
    <phoneticPr fontId="2"/>
  </si>
  <si>
    <t>抽出条件１</t>
    <rPh sb="0" eb="2">
      <t>チュウシュツ</t>
    </rPh>
    <rPh sb="2" eb="4">
      <t>ジョウケン</t>
    </rPh>
    <phoneticPr fontId="2"/>
  </si>
  <si>
    <t>抽出条件２</t>
    <rPh sb="0" eb="2">
      <t>チュウシュツ</t>
    </rPh>
    <rPh sb="2" eb="4">
      <t>ジョウケン</t>
    </rPh>
    <phoneticPr fontId="2"/>
  </si>
  <si>
    <t>抽出条件３</t>
    <rPh sb="0" eb="2">
      <t>チュウシュツ</t>
    </rPh>
    <rPh sb="2" eb="4">
      <t>ジョウケン</t>
    </rPh>
    <phoneticPr fontId="2"/>
  </si>
  <si>
    <t>抽出条件４</t>
    <rPh sb="0" eb="2">
      <t>チュウシュツ</t>
    </rPh>
    <rPh sb="2" eb="4">
      <t>ジョウケン</t>
    </rPh>
    <phoneticPr fontId="2"/>
  </si>
  <si>
    <t>ヘッダ</t>
  </si>
  <si>
    <t>プログラムで値を設定</t>
    <rPh sb="6" eb="7">
      <t>アタイ</t>
    </rPh>
    <rPh sb="8" eb="10">
      <t>セッテイ</t>
    </rPh>
    <phoneticPr fontId="2"/>
  </si>
  <si>
    <t>PAGE(総ページ)</t>
    <phoneticPr fontId="2"/>
  </si>
  <si>
    <t>CD</t>
    <phoneticPr fontId="2"/>
  </si>
  <si>
    <t>棚卸実績ヘッダ</t>
    <rPh sb="0" eb="2">
      <t>タナオロシ</t>
    </rPh>
    <rPh sb="2" eb="4">
      <t>ジッセキ</t>
    </rPh>
    <phoneticPr fontId="2"/>
  </si>
  <si>
    <t>倉庫CD</t>
    <rPh sb="0" eb="1">
      <t>ソウコ</t>
    </rPh>
    <phoneticPr fontId="2"/>
  </si>
  <si>
    <t>プログラムでから値を引き継ぐ</t>
    <rPh sb="8" eb="9">
      <t>アタイ</t>
    </rPh>
    <rPh sb="10" eb="11">
      <t>ヒ</t>
    </rPh>
    <rPh sb="12" eb="13">
      <t>ツ</t>
    </rPh>
    <phoneticPr fontId="2"/>
  </si>
  <si>
    <t>名称</t>
    <rPh sb="0" eb="1">
      <t>メイショウ</t>
    </rPh>
    <phoneticPr fontId="2"/>
  </si>
  <si>
    <t>倉庫マスタ</t>
    <rPh sb="0" eb="1">
      <t>ソウコ</t>
    </rPh>
    <phoneticPr fontId="2"/>
  </si>
  <si>
    <t>倉庫名称</t>
    <rPh sb="0" eb="3">
      <t>ソウコメイショウ</t>
    </rPh>
    <phoneticPr fontId="2"/>
  </si>
  <si>
    <t>名称</t>
    <rPh sb="0" eb="2">
      <t>メイショウ</t>
    </rPh>
    <phoneticPr fontId="2"/>
  </si>
  <si>
    <t>ロケーションCD</t>
    <phoneticPr fontId="2"/>
  </si>
  <si>
    <t>MAX</t>
    <phoneticPr fontId="2"/>
  </si>
  <si>
    <t>No.</t>
    <phoneticPr fontId="2"/>
  </si>
  <si>
    <t>商品CD</t>
    <rPh sb="0" eb="2">
      <t>ショウヒン</t>
    </rPh>
    <phoneticPr fontId="2"/>
  </si>
  <si>
    <t>棚卸実績明細</t>
    <rPh sb="0" eb="2">
      <t>タナオロシ</t>
    </rPh>
    <rPh sb="2" eb="4">
      <t>ジッセキ</t>
    </rPh>
    <rPh sb="4" eb="6">
      <t>メイサイ</t>
    </rPh>
    <phoneticPr fontId="2"/>
  </si>
  <si>
    <t>預りJANCD</t>
    <rPh sb="0" eb="1">
      <t>アズカ</t>
    </rPh>
    <phoneticPr fontId="2"/>
  </si>
  <si>
    <t>販売組織</t>
    <rPh sb="0" eb="4">
      <t>ハンバイソシキ</t>
    </rPh>
    <phoneticPr fontId="2"/>
  </si>
  <si>
    <t>ユーザー</t>
    <phoneticPr fontId="2"/>
  </si>
  <si>
    <t>ユーザCD</t>
    <phoneticPr fontId="2"/>
  </si>
  <si>
    <t>ユーザ名称</t>
    <rPh sb="3" eb="5">
      <t>メイショウ</t>
    </rPh>
    <phoneticPr fontId="2"/>
  </si>
  <si>
    <t>商品名称</t>
    <rPh sb="0" eb="2">
      <t>ショウヒン</t>
    </rPh>
    <rPh sb="2" eb="4">
      <t>メイショウ</t>
    </rPh>
    <phoneticPr fontId="2"/>
  </si>
  <si>
    <t>商品名称</t>
    <rPh sb="0" eb="4">
      <t>ショウヒンメイショウ</t>
    </rPh>
    <phoneticPr fontId="2"/>
  </si>
  <si>
    <t>棚卸担当者</t>
    <rPh sb="0" eb="5">
      <t>タナオロシタントウシャ</t>
    </rPh>
    <phoneticPr fontId="2"/>
  </si>
  <si>
    <t>棚卸担当者CD</t>
    <rPh sb="0" eb="5">
      <t>タナオロシタントウシャ</t>
    </rPh>
    <phoneticPr fontId="2"/>
  </si>
  <si>
    <t>棚卸担当者名称</t>
    <rPh sb="0" eb="5">
      <t>タナオロシタントウシャ</t>
    </rPh>
    <rPh sb="5" eb="7">
      <t>メイショウ</t>
    </rPh>
    <phoneticPr fontId="2"/>
  </si>
  <si>
    <t>期限日</t>
    <rPh sb="0" eb="3">
      <t>キゲンビ</t>
    </rPh>
    <phoneticPr fontId="2"/>
  </si>
  <si>
    <t>期限日</t>
    <rPh sb="0" eb="2">
      <t>キゲンビ</t>
    </rPh>
    <phoneticPr fontId="2"/>
  </si>
  <si>
    <t>製造日</t>
    <rPh sb="0" eb="2">
      <t>セイゾウビ</t>
    </rPh>
    <phoneticPr fontId="2"/>
  </si>
  <si>
    <t>ケース数</t>
    <rPh sb="2" eb="3">
      <t>スウ</t>
    </rPh>
    <phoneticPr fontId="2"/>
  </si>
  <si>
    <t>COUNT</t>
    <phoneticPr fontId="2"/>
  </si>
  <si>
    <t>棚卸数</t>
    <rPh sb="0" eb="2">
      <t>タナオロシ</t>
    </rPh>
    <rPh sb="2" eb="3">
      <t>スウ</t>
    </rPh>
    <phoneticPr fontId="2"/>
  </si>
  <si>
    <t>棚卸数</t>
    <rPh sb="0" eb="1">
      <t>タナオロシ</t>
    </rPh>
    <rPh sb="1" eb="2">
      <t>スウ</t>
    </rPh>
    <phoneticPr fontId="2"/>
  </si>
  <si>
    <t>在庫数</t>
    <rPh sb="0" eb="3">
      <t>ザイコスウ</t>
    </rPh>
    <phoneticPr fontId="2"/>
  </si>
  <si>
    <t>在庫数</t>
    <rPh sb="0" eb="2">
      <t>ザイコスウ</t>
    </rPh>
    <phoneticPr fontId="2"/>
  </si>
  <si>
    <t>在庫差異数</t>
    <rPh sb="0" eb="4">
      <t>ザイコサイ</t>
    </rPh>
    <rPh sb="4" eb="5">
      <t>スウ</t>
    </rPh>
    <phoneticPr fontId="2"/>
  </si>
  <si>
    <t>備考に記載</t>
    <rPh sb="0" eb="2">
      <t>ビコウ</t>
    </rPh>
    <rPh sb="3" eb="5">
      <t>キサイ</t>
    </rPh>
    <phoneticPr fontId="2"/>
  </si>
  <si>
    <t>NO11-NO12</t>
    <phoneticPr fontId="2"/>
  </si>
  <si>
    <t>棚卸数　合計</t>
    <rPh sb="0" eb="2">
      <t>タナオロシ</t>
    </rPh>
    <rPh sb="2" eb="3">
      <t>スウ</t>
    </rPh>
    <rPh sb="4" eb="6">
      <t>ゴウケイ</t>
    </rPh>
    <phoneticPr fontId="2"/>
  </si>
  <si>
    <t>NO11の合計</t>
    <rPh sb="5" eb="7">
      <t>ゴウケイ</t>
    </rPh>
    <phoneticPr fontId="2"/>
  </si>
  <si>
    <t>在庫数　合計</t>
    <rPh sb="0" eb="3">
      <t>ザイコスウ</t>
    </rPh>
    <rPh sb="4" eb="6">
      <t>ゴウケイ</t>
    </rPh>
    <phoneticPr fontId="2"/>
  </si>
  <si>
    <t>NO12の合計</t>
    <rPh sb="5" eb="7">
      <t>ゴウケイ</t>
    </rPh>
    <phoneticPr fontId="2"/>
  </si>
  <si>
    <t>在庫差異数　合計</t>
    <rPh sb="0" eb="5">
      <t>ザイコサイスウ</t>
    </rPh>
    <rPh sb="6" eb="8">
      <t>ゴウケイ</t>
    </rPh>
    <phoneticPr fontId="2"/>
  </si>
  <si>
    <t>NO13の合計</t>
    <rPh sb="5" eb="7">
      <t>ゴウケイ</t>
    </rPh>
    <phoneticPr fontId="2"/>
  </si>
  <si>
    <t>フッタ</t>
    <phoneticPr fontId="2"/>
  </si>
  <si>
    <t>未スキャン入荷ラベル</t>
    <rPh sb="0" eb="1">
      <t>ミ</t>
    </rPh>
    <rPh sb="5" eb="7">
      <t>ニュウカニュウカ</t>
    </rPh>
    <phoneticPr fontId="2"/>
  </si>
  <si>
    <t>入荷ラベルNo.</t>
    <rPh sb="0" eb="1">
      <t>ニュウカ</t>
    </rPh>
    <phoneticPr fontId="2"/>
  </si>
  <si>
    <t>入荷ラベルNo羅列</t>
    <rPh sb="0" eb="2">
      <t>ニュウカ</t>
    </rPh>
    <rPh sb="7" eb="9">
      <t>ラレツ</t>
    </rPh>
    <phoneticPr fontId="2"/>
  </si>
  <si>
    <t>マッピング定義</t>
    <phoneticPr fontId="2"/>
  </si>
  <si>
    <t>１．データ取得</t>
    <phoneticPr fontId="2"/>
  </si>
  <si>
    <t>※メインテーブルはt_inventory_b</t>
    <phoneticPr fontId="2"/>
  </si>
  <si>
    <t>項目ID</t>
    <phoneticPr fontId="2"/>
  </si>
  <si>
    <t>マッピング</t>
    <phoneticPr fontId="2"/>
  </si>
  <si>
    <t>出力日時</t>
    <rPh sb="0" eb="4">
      <t>シュツリョクニチジ</t>
    </rPh>
    <phoneticPr fontId="2"/>
  </si>
  <si>
    <t>txtOutputTime</t>
    <phoneticPr fontId="2"/>
  </si>
  <si>
    <t xml:space="preserve">outDt </t>
    <phoneticPr fontId="3"/>
  </si>
  <si>
    <t>※１</t>
    <phoneticPr fontId="2"/>
  </si>
  <si>
    <t>PAGE（該当ページのページ数）</t>
    <phoneticPr fontId="6" type="noConversion"/>
  </si>
  <si>
    <t>txtPageNow</t>
    <phoneticPr fontId="2"/>
  </si>
  <si>
    <t>※２</t>
    <phoneticPr fontId="2"/>
  </si>
  <si>
    <t>PAGE（総ページ数）</t>
    <phoneticPr fontId="6" type="noConversion"/>
  </si>
  <si>
    <t>txtPaotal</t>
  </si>
  <si>
    <t>※３</t>
    <phoneticPr fontId="2"/>
  </si>
  <si>
    <t>txtCntrNm</t>
    <phoneticPr fontId="2"/>
  </si>
  <si>
    <t>txtLocationCd</t>
    <phoneticPr fontId="2"/>
  </si>
  <si>
    <t>txtNo</t>
    <phoneticPr fontId="2"/>
  </si>
  <si>
    <t>meisaiNo</t>
    <phoneticPr fontId="2"/>
  </si>
  <si>
    <t>※４</t>
    <phoneticPr fontId="2"/>
  </si>
  <si>
    <t>txtJanCd</t>
    <phoneticPr fontId="2"/>
  </si>
  <si>
    <t>※５</t>
    <phoneticPr fontId="2"/>
  </si>
  <si>
    <t xml:space="preserve">mDepositProduct.depositJanCd                     </t>
    <phoneticPr fontId="2"/>
  </si>
  <si>
    <t>※６</t>
    <phoneticPr fontId="2"/>
  </si>
  <si>
    <t>txtProductNm</t>
  </si>
  <si>
    <t>販売組織/ユーザ</t>
    <phoneticPr fontId="2"/>
  </si>
  <si>
    <t>txtSalesOrgAndUser</t>
    <phoneticPr fontId="2"/>
  </si>
  <si>
    <t xml:space="preserve">mSalesOrg.salesOrgCd
</t>
    <phoneticPr fontId="2"/>
  </si>
  <si>
    <t xml:space="preserve">mSalesOrg.tenhanshaNm1 + mSalesOrg.tenhanshaNm2　 </t>
    <phoneticPr fontId="2"/>
  </si>
  <si>
    <t>※７</t>
    <phoneticPr fontId="2"/>
  </si>
  <si>
    <t>期限日</t>
  </si>
  <si>
    <t>txtLimitDt</t>
  </si>
  <si>
    <t>製造日</t>
    <phoneticPr fontId="2"/>
  </si>
  <si>
    <t>txtPorodDt</t>
    <phoneticPr fontId="2"/>
  </si>
  <si>
    <t>txtLot</t>
  </si>
  <si>
    <t>ケース数</t>
    <phoneticPr fontId="2"/>
  </si>
  <si>
    <t>txtCaseNum</t>
    <phoneticPr fontId="2"/>
  </si>
  <si>
    <t>caseNum</t>
    <phoneticPr fontId="2"/>
  </si>
  <si>
    <t>※８</t>
    <phoneticPr fontId="2"/>
  </si>
  <si>
    <t>棚卸数</t>
    <rPh sb="0" eb="2">
      <t>タナオロ</t>
    </rPh>
    <rPh sb="2" eb="3">
      <t>スウ</t>
    </rPh>
    <phoneticPr fontId="3"/>
  </si>
  <si>
    <t>txtInventoryNum</t>
    <phoneticPr fontId="2"/>
  </si>
  <si>
    <t>txtInventoryUserNm</t>
    <phoneticPr fontId="2"/>
  </si>
  <si>
    <t>※９</t>
    <phoneticPr fontId="2"/>
  </si>
  <si>
    <t>txtAreaCd</t>
    <phoneticPr fontId="2"/>
  </si>
  <si>
    <t>txtInventoryNumTotal</t>
  </si>
  <si>
    <t>txtStockNumTotal</t>
  </si>
  <si>
    <t>棚卸差異数  合計</t>
    <phoneticPr fontId="2"/>
  </si>
  <si>
    <t>txtDiffNumTotal</t>
    <phoneticPr fontId="2"/>
  </si>
  <si>
    <t>フッタ</t>
  </si>
  <si>
    <t>未スキャン入荷ラベル</t>
    <phoneticPr fontId="2"/>
  </si>
  <si>
    <t>txtNoScanReceiveLabelNoList</t>
    <phoneticPr fontId="2"/>
  </si>
  <si>
    <t>noScanReceiveLabelNoList</t>
    <phoneticPr fontId="2"/>
  </si>
  <si>
    <t>※１０</t>
    <phoneticPr fontId="2"/>
  </si>
  <si>
    <t>現在日時（TIMESTAMP）を取得する</t>
    <phoneticPr fontId="2"/>
  </si>
  <si>
    <t>帳票の機能を使用して該当ページ情報を設定</t>
    <phoneticPr fontId="2"/>
  </si>
  <si>
    <t>帳票の機能を使用して総ページ数を設定</t>
  </si>
  <si>
    <t>明細行単位に1から採番する</t>
    <phoneticPr fontId="2"/>
  </si>
  <si>
    <t>通常の場合</t>
    <rPh sb="0" eb="2">
      <t>ツウジョウ</t>
    </rPh>
    <rPh sb="3" eb="5">
      <t>バアイ</t>
    </rPh>
    <phoneticPr fontId="2"/>
  </si>
  <si>
    <t>店販社預り品とユーザ預り品の場合</t>
    <rPh sb="0" eb="1">
      <t>ミセ</t>
    </rPh>
    <rPh sb="1" eb="3">
      <t>ハンシャ</t>
    </rPh>
    <rPh sb="3" eb="4">
      <t>アズカ</t>
    </rPh>
    <rPh sb="5" eb="6">
      <t>ヒン</t>
    </rPh>
    <rPh sb="14" eb="16">
      <t>バアイ</t>
    </rPh>
    <phoneticPr fontId="2"/>
  </si>
  <si>
    <t>販売組織マスタ.店販社名称１と販売組織マスタ.店販社名称２を文字列結合する</t>
    <rPh sb="0" eb="2">
      <t>ハンバイ</t>
    </rPh>
    <rPh sb="2" eb="4">
      <t>ソシキ</t>
    </rPh>
    <rPh sb="8" eb="9">
      <t>ミセ</t>
    </rPh>
    <rPh sb="9" eb="11">
      <t>ハンシャ</t>
    </rPh>
    <rPh sb="11" eb="13">
      <t>メイショウ</t>
    </rPh>
    <rPh sb="15" eb="17">
      <t>ハンバイ</t>
    </rPh>
    <rPh sb="17" eb="19">
      <t>ソシキ</t>
    </rPh>
    <rPh sb="23" eb="24">
      <t>ミセ</t>
    </rPh>
    <rPh sb="24" eb="26">
      <t>ハンシャ</t>
    </rPh>
    <rPh sb="26" eb="28">
      <t>メイショウ</t>
    </rPh>
    <rPh sb="30" eb="33">
      <t>モジレツ</t>
    </rPh>
    <rPh sb="33" eb="35">
      <t>ケツゴウ</t>
    </rPh>
    <phoneticPr fontId="2"/>
  </si>
  <si>
    <t>スキャン済の入荷ラベルNoのCOUNT数</t>
    <rPh sb="19" eb="20">
      <t>スウ</t>
    </rPh>
    <phoneticPr fontId="2"/>
  </si>
  <si>
    <t>ユーザマスタからユーザID = 棚卸担当者IDのユーザ名を設定</t>
    <rPh sb="29" eb="31">
      <t>セッテイ</t>
    </rPh>
    <phoneticPr fontId="2"/>
  </si>
  <si>
    <t>未スキャンの入荷ラベルNoの集計</t>
    <rPh sb="0" eb="1">
      <t>ミ</t>
    </rPh>
    <rPh sb="6" eb="8">
      <t>ニュウカ</t>
    </rPh>
    <rPh sb="14" eb="16">
      <t>シュウケイ</t>
    </rPh>
    <phoneticPr fontId="2"/>
  </si>
  <si>
    <t>■項目編集</t>
    <rPh sb="1" eb="3">
      <t>コウモク</t>
    </rPh>
    <rPh sb="3" eb="5">
      <t>ヘンシュウ</t>
    </rPh>
    <phoneticPr fontId="2"/>
  </si>
  <si>
    <t>・フッター部．棚卸数   合計、フッター部．在庫数  合計、フッター部．棚卸差異数  合計</t>
    <phoneticPr fontId="2"/>
  </si>
  <si>
    <t>商品単位合計を計算する</t>
    <rPh sb="0" eb="2">
      <t>ショウヒン</t>
    </rPh>
    <rPh sb="2" eb="4">
      <t>タンイ</t>
    </rPh>
    <rPh sb="4" eb="6">
      <t>ゴウケイ</t>
    </rPh>
    <rPh sb="7" eb="9">
      <t>ケイサン</t>
    </rPh>
    <phoneticPr fontId="2"/>
  </si>
  <si>
    <t>棚卸在庫差異表</t>
    <rPh sb="0" eb="2">
      <t>タナオロシ</t>
    </rPh>
    <rPh sb="2" eb="4">
      <t>ザイコ</t>
    </rPh>
    <rPh sb="4" eb="6">
      <t>サイ</t>
    </rPh>
    <rPh sb="6" eb="7">
      <t>ヒョウ</t>
    </rPh>
    <phoneticPr fontId="2"/>
  </si>
  <si>
    <t>C001:草加物流センタ</t>
  </si>
  <si>
    <t>１T100080</t>
    <phoneticPr fontId="2"/>
  </si>
  <si>
    <t xml:space="preserve"> 7960000068645</t>
    <phoneticPr fontId="2"/>
  </si>
  <si>
    <t>SC-13BVRA-KP　ホワイト　テッケン建設　JV線なし</t>
    <rPh sb="21" eb="23">
      <t>ケンセツ</t>
    </rPh>
    <rPh sb="26" eb="27">
      <t>セン</t>
    </rPh>
    <phoneticPr fontId="2"/>
  </si>
  <si>
    <t>1725:販売組織A/0012:ユーザA</t>
    <phoneticPr fontId="2"/>
  </si>
  <si>
    <t>2025/12/20</t>
    <phoneticPr fontId="2"/>
  </si>
  <si>
    <t>2023/12/20</t>
    <phoneticPr fontId="2"/>
  </si>
  <si>
    <t>LOT00001</t>
    <phoneticPr fontId="2"/>
  </si>
  <si>
    <t>在庫数</t>
    <rPh sb="0" eb="2">
      <t>ザイコ</t>
    </rPh>
    <rPh sb="2" eb="3">
      <t>スウ</t>
    </rPh>
    <phoneticPr fontId="2"/>
  </si>
  <si>
    <t>棚卸差異数</t>
    <rPh sb="0" eb="2">
      <t>タナオロシ</t>
    </rPh>
    <rPh sb="2" eb="4">
      <t>サイ</t>
    </rPh>
    <rPh sb="4" eb="5">
      <t>スウ</t>
    </rPh>
    <phoneticPr fontId="2"/>
  </si>
  <si>
    <t>棚卸担当者</t>
    <phoneticPr fontId="2"/>
  </si>
  <si>
    <t>山本太郎</t>
    <phoneticPr fontId="2"/>
  </si>
  <si>
    <t>山本太郎</t>
  </si>
  <si>
    <t>合計</t>
    <rPh sb="0" eb="1">
      <t>ゴウケイ</t>
    </rPh>
    <phoneticPr fontId="2"/>
  </si>
  <si>
    <t xml:space="preserve"> 7960000068648</t>
    <phoneticPr fontId="2"/>
  </si>
  <si>
    <t>SC-13BVRA-KP　ホワイト　テッケン建設　JV線あり</t>
  </si>
  <si>
    <t>1725:販売組織A</t>
    <phoneticPr fontId="2"/>
  </si>
  <si>
    <t>製造日</t>
  </si>
  <si>
    <t>在庫数</t>
    <phoneticPr fontId="2"/>
  </si>
  <si>
    <t xml:space="preserve"> 7960000061114</t>
    <phoneticPr fontId="2"/>
  </si>
  <si>
    <t>SC-13BVRA-KP　ブラック　テッケン建設　JV線あり</t>
  </si>
  <si>
    <t>木村太郎</t>
    <phoneticPr fontId="2"/>
  </si>
  <si>
    <t>00000000001, 00000000008, 00000000011, 00000000015</t>
    <phoneticPr fontId="2"/>
  </si>
  <si>
    <t>ヘッダ・フッタ区分</t>
    <rPh sb="7" eb="9">
      <t>クブン</t>
    </rPh>
    <phoneticPr fontId="8"/>
  </si>
  <si>
    <t>タイプ</t>
  </si>
  <si>
    <t>表示位置</t>
    <rPh sb="0" eb="2">
      <t>ヒョウジ</t>
    </rPh>
    <rPh sb="2" eb="4">
      <t>イチ</t>
    </rPh>
    <phoneticPr fontId="8"/>
  </si>
  <si>
    <t>ヘッダ</t>
    <phoneticPr fontId="8"/>
  </si>
  <si>
    <t>右寄せ</t>
  </si>
  <si>
    <t>明細</t>
    <rPh sb="0" eb="2">
      <t>メイサイ</t>
    </rPh>
    <phoneticPr fontId="8"/>
  </si>
  <si>
    <t>フッタ</t>
    <phoneticPr fontId="8"/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</si>
  <si>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</si>
  <si>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</si>
  <si>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</si>
  <si>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</si>
  <si>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</si>
  <si>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</si>
  <si>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</si>
  <si>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</si>
  <si>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</si>
  <si>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LDS品質チェック指摘内容を反映</t>
    <phoneticPr fontId="2"/>
  </si>
  <si>
    <t>2024/5/29  哈 LDS品質チェック指摘内容を反映</t>
    <rPh sb="11" eb="12">
      <t>ゴウ</t>
    </rPh>
    <rPh sb="16" eb="18">
      <t>ヒンシツ</t>
    </rPh>
    <rPh sb="22" eb="24">
      <t>シテキ</t>
    </rPh>
    <rPh sb="24" eb="26">
      <t>ナイヨウ</t>
    </rPh>
    <rPh sb="27" eb="29">
      <t>ハンエイ</t>
    </rPh>
    <phoneticPr fontId="1"/>
  </si>
  <si>
    <t>総ページ数</t>
    <phoneticPr fontId="2"/>
  </si>
  <si>
    <t>該当ページのページ数</t>
    <phoneticPr fontId="2"/>
  </si>
  <si>
    <t>tInventoryB.mLocation.locationCd</t>
  </si>
  <si>
    <t xml:space="preserve">tInventoryB.mProduct.janCd </t>
  </si>
  <si>
    <t>tInventoryB.mProduct.productNm</t>
  </si>
  <si>
    <t>tInventoryB.limitDt</t>
  </si>
  <si>
    <t>tInventoryB.porodDt</t>
  </si>
  <si>
    <t>tInventoryB.lot</t>
  </si>
  <si>
    <t>tInventoryB.inventoryNum</t>
  </si>
  <si>
    <t>tInventoryB.bUser.userNm</t>
  </si>
  <si>
    <t>tInventoryB.areaCd</t>
  </si>
  <si>
    <t>tInventoryB.chargeNum</t>
  </si>
  <si>
    <t>tInventoryB.numDiff</t>
  </si>
  <si>
    <r>
      <t>depositJanCd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取得</t>
    </r>
    <r>
      <rPr>
        <sz val="11"/>
        <color rgb="FFFF0000"/>
        <rFont val="ＭＳ Ｐゴシック"/>
        <family val="2"/>
      </rPr>
      <t>について</t>
    </r>
    <r>
      <rPr>
        <sz val="11"/>
        <color rgb="FFFF0000"/>
        <rFont val="宋体"/>
        <family val="3"/>
        <charset val="134"/>
      </rPr>
      <t>下記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形</t>
    </r>
    <r>
      <rPr>
        <sz val="11"/>
        <color rgb="FFFF0000"/>
        <rFont val="ＭＳ Ｐゴシック"/>
        <family val="2"/>
      </rPr>
      <t>で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マスタの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Calibri"/>
        <family val="2"/>
      </rPr>
      <t>JANCD</t>
    </r>
    <r>
      <rPr>
        <sz val="11"/>
        <color rgb="FFFF0000"/>
        <rFont val="ＭＳ Ｐゴシック"/>
        <family val="2"/>
      </rPr>
      <t>を</t>
    </r>
    <r>
      <rPr>
        <sz val="11"/>
        <color rgb="FFFF0000"/>
        <rFont val="宋体"/>
        <family val="3"/>
        <charset val="134"/>
      </rPr>
      <t>取得</t>
    </r>
    <r>
      <rPr>
        <sz val="11"/>
        <color rgb="FFFF0000"/>
        <rFont val="ＭＳ Ｐゴシック"/>
        <family val="2"/>
      </rPr>
      <t>します。</t>
    </r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</si>
  <si>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ID=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</si>
  <si>
    <r>
      <rPr>
        <sz val="11"/>
        <color rgb="FFFF0000"/>
        <rFont val="Yu Gothic"/>
        <family val="2"/>
        <charset val="128"/>
      </rPr>
      <t>課題</t>
    </r>
    <r>
      <rPr>
        <sz val="11"/>
        <color rgb="FFFF0000"/>
        <rFont val="Calibri"/>
        <family val="2"/>
      </rPr>
      <t>K0054</t>
    </r>
    <r>
      <rPr>
        <sz val="11"/>
        <color rgb="FFFF0000"/>
        <rFont val="ＭＳ Ｐゴシック"/>
        <family val="2"/>
      </rPr>
      <t>により回答：</t>
    </r>
    <phoneticPr fontId="2"/>
  </si>
  <si>
    <r>
      <rPr>
        <sz val="11"/>
        <color theme="1"/>
        <rFont val="ＭＳ Ｐゴシック"/>
        <family val="2"/>
      </rPr>
      <t xml:space="preserve">通常の場合は空欄
店販社預り品の場合は「販売組織」のみ表示
ユーザ預り品の場合は「販売組織/ユーザー」表示
</t>
    </r>
    <r>
      <rPr>
        <sz val="11"/>
        <color rgb="FFFF0000"/>
        <rFont val="ＭＳ Ｐゴシック"/>
        <family val="3"/>
        <charset val="128"/>
      </rPr>
      <t>※課題K0055により回答：通常の場合、棚卸関連リスト発行の所有者が【ＦＷ統括部、ヘルメット統括部、エムシーアパレル株式会社、ミドリ安全用品株式会社】
店販社預り品の場合、所有者が通常以外AND 棚卸ボディの得意先ID＝NULL
ユーザ預り品の場合、所有者が通常以外AND 棚卸ボディの得意先ID＝NULL以外</t>
    </r>
    <rPh sb="0" eb="2">
      <t>ツウジョウ</t>
    </rPh>
    <rPh sb="3" eb="5">
      <t>バアイ</t>
    </rPh>
    <rPh sb="6" eb="8">
      <t>クウラン</t>
    </rPh>
    <phoneticPr fontId="2"/>
  </si>
  <si>
    <r>
      <t xml:space="preserve">通常の場合は商品マスタ.JANCD
店販社預り品の場合は預り商品マスタ.預りJANCD
ユーザ預り品の場合は預り商品マスタ.預りJANCD
</t>
    </r>
    <r>
      <rPr>
        <sz val="11"/>
        <color rgb="FFFF0000"/>
        <rFont val="MS Gothic"/>
        <family val="3"/>
        <charset val="128"/>
      </rPr>
      <t>※課題K0055により回答：通常の場合、棚卸関連リスト発行の所有者が【ＦＷ統括部、ヘルメット統括部、エムシーアパレル株式会社、ミドリ安全用品株式会社】
店販社預り品の場合、所有者が通常以外AND 棚卸ボディの得意先ID＝NULL
ユーザ預り品の場合、所有者が通常以外AND 棚卸ボディの得意先ID＝NULL以外</t>
    </r>
    <rPh sb="0" eb="2">
      <t>ツウジョウ</t>
    </rPh>
    <rPh sb="3" eb="5">
      <t>バアイ</t>
    </rPh>
    <rPh sb="6" eb="8">
      <t>ショウヒン</t>
    </rPh>
    <phoneticPr fontId="2"/>
  </si>
  <si>
    <r>
      <t>tInventoryB.mCustomer.customerCd</t>
    </r>
    <r>
      <rPr>
        <sz val="11"/>
        <color rgb="FF0070C0"/>
        <rFont val="Yu Gothic"/>
        <family val="3"/>
        <charset val="128"/>
      </rPr>
      <t xml:space="preserve">                      </t>
    </r>
    <r>
      <rPr>
        <sz val="11"/>
        <color rgb="FFFF0000"/>
        <rFont val="Yu Gothic"/>
        <family val="2"/>
      </rPr>
      <t>※11</t>
    </r>
    <phoneticPr fontId="2"/>
  </si>
  <si>
    <r>
      <t>tInventoryB.mCustomer.customerNm</t>
    </r>
    <r>
      <rPr>
        <sz val="11"/>
        <color rgb="FF0070C0"/>
        <rFont val="Yu Gothic"/>
        <family val="3"/>
        <charset val="128"/>
      </rPr>
      <t xml:space="preserve">             </t>
    </r>
    <r>
      <rPr>
        <sz val="11"/>
        <color rgb="FFFF0000"/>
        <rFont val="Yu Gothic"/>
        <family val="2"/>
      </rPr>
      <t>※12</t>
    </r>
    <phoneticPr fontId="2"/>
  </si>
  <si>
    <t>棚卸ボディ.ACCOUNT_ID（得意先ID）です。
ユーザCD：ユーザ名称の取得方法
棚卸ボディ.得意先ID=取引先マスタ.取引先ID
取引マスタの取引先CDと取引先名称を取得します。</t>
    <phoneticPr fontId="2"/>
  </si>
  <si>
    <r>
      <t>※</t>
    </r>
    <r>
      <rPr>
        <sz val="11"/>
        <color rgb="FFFF0000"/>
        <rFont val="Yu Gothic"/>
        <family val="3"/>
        <charset val="128"/>
      </rPr>
      <t>11※12</t>
    </r>
    <phoneticPr fontId="2"/>
  </si>
  <si>
    <t>K0079課題により回答：</t>
    <phoneticPr fontId="2"/>
  </si>
  <si>
    <r>
      <rPr>
        <strike/>
        <sz val="11"/>
        <color rgb="FF0070C0"/>
        <rFont val="MS PGothic"/>
        <family val="2"/>
        <charset val="128"/>
      </rPr>
      <t>tInventoryH.mClient.clientCd</t>
    </r>
    <r>
      <rPr>
        <sz val="11"/>
        <color rgb="FF0070C0"/>
        <rFont val="MS PGothic"/>
        <family val="2"/>
        <charset val="128"/>
      </rPr>
      <t xml:space="preserve">   </t>
    </r>
    <r>
      <rPr>
        <sz val="11"/>
        <color rgb="FFFF0000"/>
        <rFont val="MS PGothic"/>
        <family val="2"/>
        <charset val="128"/>
      </rPr>
      <t>課題K0080：CENTER_CD</t>
    </r>
    <phoneticPr fontId="2"/>
  </si>
  <si>
    <r>
      <rPr>
        <strike/>
        <sz val="11"/>
        <color rgb="FF0070C0"/>
        <rFont val="MS PGothic"/>
        <family val="2"/>
        <charset val="128"/>
      </rPr>
      <t>tInventoryH.mClient.clientAbbr</t>
    </r>
    <r>
      <rPr>
        <sz val="11"/>
        <color rgb="FF0070C0"/>
        <rFont val="MS PGothic"/>
        <family val="2"/>
        <charset val="128"/>
      </rPr>
      <t xml:space="preserve">  </t>
    </r>
    <r>
      <rPr>
        <sz val="11"/>
        <color rgb="FFFF0000"/>
        <rFont val="MS PGothic"/>
        <family val="2"/>
        <charset val="128"/>
      </rPr>
      <t>課題K0080：CENTER_ABBR</t>
    </r>
    <phoneticPr fontId="2"/>
  </si>
  <si>
    <t>※13</t>
    <phoneticPr fontId="2"/>
  </si>
  <si>
    <t>課題K0081</t>
    <phoneticPr fontId="2"/>
  </si>
  <si>
    <t>確　認</t>
    <phoneticPr fontId="2"/>
  </si>
  <si>
    <t>Ｉ</t>
  </si>
  <si>
    <t>区</t>
  </si>
  <si>
    <t>机</t>
  </si>
  <si>
    <t>機</t>
  </si>
  <si>
    <t>Ｄ</t>
  </si>
  <si>
    <t>分</t>
  </si>
  <si>
    <t>上</t>
  </si>
  <si>
    <t>械</t>
  </si>
  <si>
    <t>　PCL件数</t>
    <rPh sb="4" eb="6">
      <t>ケンスウ</t>
    </rPh>
    <phoneticPr fontId="129"/>
  </si>
  <si>
    <t>　区分</t>
    <rPh sb="1" eb="3">
      <t>クブン</t>
    </rPh>
    <phoneticPr fontId="129"/>
  </si>
  <si>
    <t>正常(N)</t>
    <rPh sb="0" eb="2">
      <t>セイジョウ</t>
    </rPh>
    <phoneticPr fontId="129"/>
  </si>
  <si>
    <t>異常(E)</t>
    <rPh sb="0" eb="2">
      <t>イジョウ</t>
    </rPh>
    <phoneticPr fontId="129"/>
  </si>
  <si>
    <t>境界(L)</t>
    <rPh sb="0" eb="2">
      <t>キョウカイ</t>
    </rPh>
    <phoneticPr fontId="129"/>
  </si>
  <si>
    <t>I/F(I)</t>
    <phoneticPr fontId="129"/>
  </si>
  <si>
    <t>計</t>
    <rPh sb="0" eb="1">
      <t>ケイ</t>
    </rPh>
    <phoneticPr fontId="2"/>
  </si>
  <si>
    <t/>
  </si>
  <si>
    <t>N</t>
    <phoneticPr fontId="1"/>
  </si>
  <si>
    <t>※明細制御不可</t>
    <phoneticPr fontId="1"/>
  </si>
  <si>
    <t>⇐</t>
    <phoneticPr fontId="1"/>
  </si>
  <si>
    <t>N</t>
    <phoneticPr fontId="2"/>
  </si>
  <si>
    <t>L</t>
    <phoneticPr fontId="2"/>
  </si>
  <si>
    <t>I</t>
    <phoneticPr fontId="2"/>
  </si>
  <si>
    <t>OK</t>
    <phoneticPr fontId="1"/>
  </si>
  <si>
    <t>中央寄せ</t>
    <phoneticPr fontId="2"/>
  </si>
  <si>
    <t>※課題K0055により回答：「棚卸ボディ.棚卸数　- 棚卸ボディ.引当可能数　」</t>
    <phoneticPr fontId="2"/>
  </si>
  <si>
    <r>
      <rPr>
        <strike/>
        <sz val="11"/>
        <color rgb="FFFF0000"/>
        <rFont val="宋体"/>
        <family val="3"/>
        <charset val="134"/>
        <scheme val="minor"/>
      </rPr>
      <t>46</t>
    </r>
    <r>
      <rPr>
        <sz val="11"/>
        <rFont val="Yu Gothic"/>
        <family val="2"/>
        <charset val="128"/>
      </rPr>
      <t xml:space="preserve"> 30</t>
    </r>
    <phoneticPr fontId="2"/>
  </si>
  <si>
    <r>
      <rPr>
        <strike/>
        <sz val="11"/>
        <color rgb="FFFF0000"/>
        <rFont val="宋体"/>
        <family val="3"/>
        <charset val="134"/>
        <scheme val="minor"/>
      </rPr>
      <t>20</t>
    </r>
    <r>
      <rPr>
        <sz val="11"/>
        <rFont val="Yu Gothic"/>
        <family val="2"/>
        <charset val="128"/>
      </rPr>
      <t xml:space="preserve"> 10</t>
    </r>
    <phoneticPr fontId="2"/>
  </si>
  <si>
    <t>OK</t>
    <phoneticPr fontId="2"/>
  </si>
  <si>
    <r>
      <t>店販社預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品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場合</t>
    </r>
    <phoneticPr fontId="2"/>
  </si>
  <si>
    <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  <r>
      <rPr>
        <sz val="11"/>
        <color rgb="FFFF0000"/>
        <rFont val="宋体"/>
        <family val="3"/>
        <charset val="134"/>
      </rPr>
      <t>＝預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  <phoneticPr fontId="2"/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</si>
  <si>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  <r>
      <rPr>
        <sz val="11"/>
        <color rgb="FFFF0000"/>
        <rFont val="宋体"/>
        <family val="3"/>
        <charset val="134"/>
      </rPr>
      <t>＝預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  <phoneticPr fontId="2"/>
  </si>
  <si>
    <r>
      <t>ユーザ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品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場合</t>
    </r>
    <phoneticPr fontId="2"/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</si>
  <si>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得意先</t>
    </r>
    <r>
      <rPr>
        <sz val="11"/>
        <color rgb="FFFF0000"/>
        <rFont val="Calibri"/>
        <family val="2"/>
      </rPr>
      <t>ID=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得意先</t>
    </r>
    <r>
      <rPr>
        <sz val="11"/>
        <color rgb="FFFF0000"/>
        <rFont val="Calibri"/>
        <family val="2"/>
      </rPr>
      <t>ID</t>
    </r>
    <phoneticPr fontId="2"/>
  </si>
  <si>
    <t>janCdだけでなくて、棚卸情報の「期限日」、「製造日」、「ロット」、「販売組織/ユーザ」もグループ分けの条件になる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</si>
</sst>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\1\-000"/>
    <numFmt numFmtId="183" formatCode="000"/>
    <numFmt numFmtId="184" formatCode="m/d"/>
    <numFmt numFmtId="185" formatCode="\2\-000"/>
    <numFmt numFmtId="186" formatCode="\3\-000"/>
  </numFmts>
  <fonts count="134">
    <font>
      <sz val="11"/>
      <name val="ＭＳ Ｐゴシック"/>
      <family val="3"/>
      <charset val="128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9"/>
      <name val="FangSong"/>
      <family val="3"/>
      <charset val="134"/>
    </font>
    <font>
      <sz val="6"/>
      <name val="宋体"/>
      <family val="2"/>
      <charset val="128"/>
      <scheme val="minor"/>
    </font>
    <font>
      <sz val="6"/>
      <name val="宋体"/>
      <family val="3"/>
      <charset val="128"/>
      <scheme val="minor"/>
    </font>
    <font>
      <sz val="11"/>
      <name val="宋体"/>
      <family val="3"/>
      <charset val="128"/>
      <scheme val="minor"/>
    </font>
    <font>
      <sz val="1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0"/>
      <name val="ＭＳ Ｐゴシック"/>
      <family val="3"/>
      <charset val="128"/>
    </font>
    <font>
      <sz val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name val="宋体"/>
      <family val="3"/>
      <charset val="128"/>
      <scheme val="major"/>
    </font>
    <font>
      <sz val="9"/>
      <name val="宋体"/>
      <family val="3"/>
      <charset val="128"/>
      <scheme val="major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sz val="11"/>
      <color rgb="FF0070C0"/>
      <name val="宋体"/>
      <family val="3"/>
      <charset val="128"/>
      <scheme val="minor"/>
    </font>
    <font>
      <b/>
      <sz val="11"/>
      <color rgb="FF0070C0"/>
      <name val="ＭＳ Ｐゴシック"/>
      <family val="3"/>
      <charset val="128"/>
    </font>
    <font>
      <sz val="11"/>
      <color rgb="FFFF0000"/>
      <name val="Calibri"/>
      <family val="2"/>
    </font>
    <font>
      <sz val="11"/>
      <color rgb="FFFF0000"/>
      <name val="ＭＳ Ｐゴシック"/>
      <family val="2"/>
    </font>
    <font>
      <sz val="11"/>
      <color rgb="FFFF0000"/>
      <name val="宋体"/>
      <family val="3"/>
      <charset val="134"/>
    </font>
    <font>
      <sz val="11"/>
      <color rgb="FFFF0000"/>
      <name val="Yu Gothic"/>
      <family val="2"/>
      <charset val="128"/>
    </font>
    <font>
      <sz val="11"/>
      <color rgb="FFFF0000"/>
      <name val="Calibri"/>
      <family val="2"/>
      <charset val="128"/>
    </font>
    <font>
      <sz val="11"/>
      <color rgb="FF0070C0"/>
      <name val="Yu Gothic"/>
      <family val="3"/>
      <charset val="128"/>
    </font>
    <font>
      <sz val="11"/>
      <color theme="1"/>
      <name val="ＭＳ Ｐゴシック"/>
      <family val="2"/>
    </font>
    <font>
      <sz val="11"/>
      <color rgb="FF0070C0"/>
      <name val="MS Gothic"/>
      <family val="3"/>
      <charset val="128"/>
    </font>
    <font>
      <sz val="11"/>
      <color rgb="FFFF0000"/>
      <name val="MS Gothic"/>
      <family val="3"/>
      <charset val="128"/>
    </font>
    <font>
      <sz val="11"/>
      <color rgb="FFFF0000"/>
      <name val="Yu Gothic"/>
      <family val="2"/>
    </font>
    <font>
      <sz val="11"/>
      <color rgb="FFFF0000"/>
      <name val="Yu Gothic"/>
      <family val="3"/>
      <charset val="128"/>
    </font>
    <font>
      <sz val="11"/>
      <color rgb="FF0070C0"/>
      <name val="MS PGothic"/>
      <family val="2"/>
      <charset val="128"/>
    </font>
    <font>
      <strike/>
      <sz val="11"/>
      <color rgb="FF0070C0"/>
      <name val="MS PGothic"/>
      <family val="2"/>
      <charset val="128"/>
    </font>
    <font>
      <sz val="11"/>
      <color rgb="FFFF0000"/>
      <name val="MS PGothic"/>
      <family val="2"/>
      <charset val="128"/>
    </font>
    <font>
      <sz val="6"/>
      <name val="明朝"/>
      <family val="3"/>
      <charset val="128"/>
    </font>
    <font>
      <sz val="9"/>
      <name val="MS Gothic"/>
      <family val="3"/>
      <charset val="128"/>
    </font>
    <font>
      <sz val="11"/>
      <name val="Yu Gothic"/>
      <family val="2"/>
      <charset val="128"/>
    </font>
    <font>
      <strike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5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7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51">
    <xf numFmtId="0" fontId="0" fillId="0" borderId="0"/>
    <xf numFmtId="0" fontId="11" fillId="0" borderId="0"/>
    <xf numFmtId="0" fontId="12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0">
      <alignment horizontal="center" wrapText="1"/>
      <protection locked="0"/>
    </xf>
    <xf numFmtId="0" fontId="17" fillId="8" borderId="0" applyNumberFormat="0" applyBorder="0" applyAlignment="0" applyProtection="0">
      <alignment vertical="center"/>
    </xf>
    <xf numFmtId="0" fontId="18" fillId="0" borderId="0"/>
    <xf numFmtId="178" fontId="19" fillId="0" borderId="0" applyFill="0" applyBorder="0" applyAlignment="0"/>
    <xf numFmtId="0" fontId="20" fillId="27" borderId="27" applyNumberFormat="0" applyAlignment="0" applyProtection="0">
      <alignment vertical="center"/>
    </xf>
    <xf numFmtId="0" fontId="21" fillId="28" borderId="28" applyNumberFormat="0" applyAlignment="0" applyProtection="0">
      <alignment vertical="center"/>
    </xf>
    <xf numFmtId="0" fontId="22" fillId="0" borderId="29" applyNumberFormat="0" applyBorder="0">
      <alignment horizontal="centerContinuous"/>
    </xf>
    <xf numFmtId="0" fontId="23" fillId="0" borderId="0" applyNumberFormat="0" applyFill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38" fontId="25" fillId="2" borderId="0" applyNumberFormat="0" applyBorder="0" applyAlignment="0" applyProtection="0"/>
    <xf numFmtId="0" fontId="26" fillId="0" borderId="30" applyNumberFormat="0" applyAlignment="0" applyProtection="0">
      <alignment horizontal="left" vertical="center"/>
    </xf>
    <xf numFmtId="0" fontId="26" fillId="0" borderId="1">
      <alignment horizontal="left" vertical="center"/>
    </xf>
    <xf numFmtId="0" fontId="27" fillId="0" borderId="31" applyNumberFormat="0" applyFill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9" fillId="0" borderId="3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Border="0"/>
    <xf numFmtId="0" fontId="32" fillId="12" borderId="27" applyNumberFormat="0" applyAlignment="0" applyProtection="0">
      <alignment vertical="center"/>
    </xf>
    <xf numFmtId="10" fontId="25" fillId="29" borderId="7" applyNumberFormat="0" applyBorder="0" applyAlignment="0" applyProtection="0"/>
    <xf numFmtId="0" fontId="31" fillId="0" borderId="0"/>
    <xf numFmtId="0" fontId="33" fillId="0" borderId="0"/>
    <xf numFmtId="0" fontId="34" fillId="0" borderId="34" applyNumberFormat="0" applyFill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2" fontId="36" fillId="30" borderId="0"/>
    <xf numFmtId="179" fontId="37" fillId="0" borderId="0"/>
    <xf numFmtId="0" fontId="37" fillId="0" borderId="0"/>
    <xf numFmtId="0" fontId="11" fillId="15" borderId="35" applyNumberFormat="0" applyFont="0" applyAlignment="0" applyProtection="0">
      <alignment vertical="center"/>
    </xf>
    <xf numFmtId="0" fontId="38" fillId="27" borderId="36" applyNumberFormat="0" applyAlignment="0" applyProtection="0">
      <alignment vertical="center"/>
    </xf>
    <xf numFmtId="14" fontId="16" fillId="0" borderId="0">
      <alignment horizontal="center" wrapText="1"/>
      <protection locked="0"/>
    </xf>
    <xf numFmtId="10" fontId="37" fillId="0" borderId="0" applyFont="0" applyFill="0" applyBorder="0" applyAlignment="0" applyProtection="0"/>
    <xf numFmtId="0" fontId="39" fillId="0" borderId="0" applyNumberFormat="0" applyFont="0" applyFill="0" applyBorder="0" applyAlignment="0" applyProtection="0">
      <alignment horizontal="left"/>
    </xf>
    <xf numFmtId="0" fontId="40" fillId="0" borderId="37">
      <alignment horizontal="center"/>
    </xf>
    <xf numFmtId="0" fontId="41" fillId="0" borderId="0" applyNumberFormat="0" applyFont="0" applyFill="0" applyBorder="0" applyAlignment="0"/>
    <xf numFmtId="4" fontId="42" fillId="31" borderId="38" applyNumberFormat="0" applyProtection="0">
      <alignment vertical="center"/>
    </xf>
    <xf numFmtId="4" fontId="43" fillId="31" borderId="38" applyNumberFormat="0" applyProtection="0">
      <alignment vertical="center"/>
    </xf>
    <xf numFmtId="4" fontId="44" fillId="31" borderId="38" applyNumberFormat="0" applyProtection="0">
      <alignment horizontal="left" vertical="center"/>
    </xf>
    <xf numFmtId="4" fontId="19" fillId="31" borderId="36" applyNumberFormat="0" applyProtection="0">
      <alignment horizontal="left" vertical="center" indent="1"/>
    </xf>
    <xf numFmtId="4" fontId="45" fillId="32" borderId="38" applyNumberFormat="0" applyProtection="0">
      <alignment horizontal="left" vertical="center"/>
    </xf>
    <xf numFmtId="4" fontId="46" fillId="33" borderId="38" applyNumberFormat="0" applyProtection="0">
      <alignment vertical="center"/>
    </xf>
    <xf numFmtId="4" fontId="19" fillId="34" borderId="36" applyNumberFormat="0" applyProtection="0">
      <alignment horizontal="right" vertical="center"/>
    </xf>
    <xf numFmtId="4" fontId="19" fillId="35" borderId="36" applyNumberFormat="0" applyProtection="0">
      <alignment horizontal="right" vertical="center"/>
    </xf>
    <xf numFmtId="4" fontId="19" fillId="33" borderId="36" applyNumberFormat="0" applyProtection="0">
      <alignment horizontal="right" vertical="center"/>
    </xf>
    <xf numFmtId="4" fontId="47" fillId="2" borderId="38" applyNumberFormat="0" applyProtection="0">
      <alignment vertical="center"/>
    </xf>
    <xf numFmtId="4" fontId="19" fillId="36" borderId="36" applyNumberFormat="0" applyProtection="0">
      <alignment horizontal="right" vertical="center"/>
    </xf>
    <xf numFmtId="4" fontId="19" fillId="37" borderId="36" applyNumberFormat="0" applyProtection="0">
      <alignment horizontal="right" vertical="center"/>
    </xf>
    <xf numFmtId="4" fontId="19" fillId="38" borderId="36" applyNumberFormat="0" applyProtection="0">
      <alignment horizontal="right" vertical="center"/>
    </xf>
    <xf numFmtId="4" fontId="46" fillId="39" borderId="38" applyNumberFormat="0" applyProtection="0">
      <alignment vertical="center"/>
    </xf>
    <xf numFmtId="4" fontId="19" fillId="40" borderId="36" applyNumberFormat="0" applyProtection="0">
      <alignment horizontal="right" vertical="center"/>
    </xf>
    <xf numFmtId="4" fontId="19" fillId="41" borderId="36" applyNumberFormat="0" applyProtection="0">
      <alignment horizontal="right" vertical="center"/>
    </xf>
    <xf numFmtId="4" fontId="19" fillId="42" borderId="36" applyNumberFormat="0" applyProtection="0">
      <alignment horizontal="right" vertical="center"/>
    </xf>
    <xf numFmtId="4" fontId="48" fillId="33" borderId="38" applyNumberFormat="0" applyProtection="0">
      <alignment vertical="center"/>
    </xf>
    <xf numFmtId="4" fontId="49" fillId="43" borderId="38" applyNumberFormat="0" applyProtection="0">
      <alignment horizontal="left" vertical="center"/>
    </xf>
    <xf numFmtId="4" fontId="49" fillId="44" borderId="38" applyNumberFormat="0" applyProtection="0">
      <alignment horizontal="left" vertical="center"/>
    </xf>
    <xf numFmtId="4" fontId="50" fillId="32" borderId="38" applyNumberFormat="0" applyProtection="0">
      <alignment horizontal="left" vertical="center"/>
    </xf>
    <xf numFmtId="4" fontId="51" fillId="45" borderId="38" applyNumberFormat="0" applyProtection="0">
      <alignment vertical="center"/>
    </xf>
    <xf numFmtId="4" fontId="52" fillId="30" borderId="38" applyNumberFormat="0" applyProtection="0">
      <alignment horizontal="left" vertical="center"/>
    </xf>
    <xf numFmtId="4" fontId="53" fillId="44" borderId="38" applyNumberFormat="0" applyProtection="0">
      <alignment horizontal="left" vertical="center"/>
    </xf>
    <xf numFmtId="4" fontId="54" fillId="32" borderId="38" applyNumberFormat="0" applyProtection="0">
      <alignment horizontal="left" vertical="center"/>
    </xf>
    <xf numFmtId="0" fontId="37" fillId="46" borderId="36" applyNumberFormat="0" applyProtection="0">
      <alignment horizontal="left" vertical="center" indent="1"/>
    </xf>
    <xf numFmtId="0" fontId="37" fillId="46" borderId="36" applyNumberFormat="0" applyProtection="0">
      <alignment horizontal="left" vertical="center" indent="1"/>
    </xf>
    <xf numFmtId="0" fontId="37" fillId="47" borderId="36" applyNumberFormat="0" applyProtection="0">
      <alignment horizontal="left" vertical="center" indent="1"/>
    </xf>
    <xf numFmtId="0" fontId="37" fillId="47" borderId="36" applyNumberFormat="0" applyProtection="0">
      <alignment horizontal="left" vertical="center" indent="1"/>
    </xf>
    <xf numFmtId="0" fontId="37" fillId="2" borderId="36" applyNumberFormat="0" applyProtection="0">
      <alignment horizontal="left" vertical="center" indent="1"/>
    </xf>
    <xf numFmtId="0" fontId="37" fillId="2" borderId="36" applyNumberFormat="0" applyProtection="0">
      <alignment horizontal="left" vertical="center" indent="1"/>
    </xf>
    <xf numFmtId="0" fontId="37" fillId="48" borderId="36" applyNumberFormat="0" applyProtection="0">
      <alignment horizontal="left" vertical="center" indent="1"/>
    </xf>
    <xf numFmtId="0" fontId="37" fillId="48" borderId="36" applyNumberFormat="0" applyProtection="0">
      <alignment horizontal="left" vertical="center" indent="1"/>
    </xf>
    <xf numFmtId="4" fontId="55" fillId="30" borderId="38" applyNumberFormat="0" applyProtection="0">
      <alignment vertical="center"/>
    </xf>
    <xf numFmtId="4" fontId="56" fillId="30" borderId="38" applyNumberFormat="0" applyProtection="0">
      <alignment vertical="center"/>
    </xf>
    <xf numFmtId="4" fontId="49" fillId="44" borderId="38" applyNumberFormat="0" applyProtection="0">
      <alignment horizontal="left" vertical="center"/>
    </xf>
    <xf numFmtId="4" fontId="19" fillId="29" borderId="36" applyNumberFormat="0" applyProtection="0">
      <alignment horizontal="left" vertical="center" indent="1"/>
    </xf>
    <xf numFmtId="4" fontId="57" fillId="30" borderId="38" applyNumberFormat="0" applyProtection="0">
      <alignment vertical="center"/>
    </xf>
    <xf numFmtId="4" fontId="58" fillId="30" borderId="38" applyNumberFormat="0" applyProtection="0">
      <alignment vertical="center"/>
    </xf>
    <xf numFmtId="4" fontId="49" fillId="44" borderId="38" applyNumberFormat="0" applyProtection="0">
      <alignment horizontal="left" vertical="center"/>
    </xf>
    <xf numFmtId="0" fontId="37" fillId="48" borderId="36" applyNumberFormat="0" applyProtection="0">
      <alignment horizontal="left" vertical="center" indent="1"/>
    </xf>
    <xf numFmtId="4" fontId="59" fillId="30" borderId="38" applyNumberFormat="0" applyProtection="0">
      <alignment vertical="center"/>
    </xf>
    <xf numFmtId="4" fontId="60" fillId="30" borderId="38" applyNumberFormat="0" applyProtection="0">
      <alignment vertical="center"/>
    </xf>
    <xf numFmtId="4" fontId="49" fillId="29" borderId="38" applyNumberFormat="0" applyProtection="0">
      <alignment horizontal="left" vertical="center"/>
    </xf>
    <xf numFmtId="4" fontId="61" fillId="45" borderId="38" applyNumberFormat="0" applyProtection="0">
      <alignment horizontal="left"/>
    </xf>
    <xf numFmtId="4" fontId="62" fillId="30" borderId="38" applyNumberForma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39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4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6" fillId="0" borderId="0"/>
    <xf numFmtId="0" fontId="67" fillId="0" borderId="0" applyNumberFormat="0" applyFill="0" applyBorder="0" applyAlignment="0" applyProtection="0">
      <alignment vertical="center"/>
    </xf>
    <xf numFmtId="0" fontId="21" fillId="28" borderId="28" applyNumberFormat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6" fillId="15" borderId="35" applyNumberFormat="0" applyFont="0" applyAlignment="0" applyProtection="0">
      <alignment vertical="center"/>
    </xf>
    <xf numFmtId="0" fontId="65" fillId="0" borderId="40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9" fillId="51" borderId="2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2" fillId="0" borderId="42" applyNumberFormat="0" applyFill="0" applyAlignment="0" applyProtection="0">
      <alignment vertical="center"/>
    </xf>
    <xf numFmtId="0" fontId="73" fillId="0" borderId="43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5" fillId="0" borderId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64" fillId="0" borderId="44" applyNumberFormat="0" applyFill="0" applyAlignment="0" applyProtection="0">
      <alignment vertical="center"/>
    </xf>
    <xf numFmtId="0" fontId="38" fillId="51" borderId="36" applyNumberFormat="0" applyAlignment="0" applyProtection="0">
      <alignment vertical="center"/>
    </xf>
    <xf numFmtId="0" fontId="11" fillId="0" borderId="0"/>
    <xf numFmtId="0" fontId="23" fillId="0" borderId="0" applyNumberFormat="0" applyFill="0" applyBorder="0" applyAlignment="0" applyProtection="0">
      <alignment vertical="center"/>
    </xf>
    <xf numFmtId="177" fontId="77" fillId="0" borderId="0" applyFont="0" applyFill="0" applyBorder="0" applyAlignment="0" applyProtection="0"/>
    <xf numFmtId="176" fontId="77" fillId="0" borderId="0" applyFont="0" applyFill="0" applyBorder="0" applyAlignment="0" applyProtection="0"/>
    <xf numFmtId="0" fontId="11" fillId="15" borderId="35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2" fillId="18" borderId="27" applyNumberFormat="0" applyAlignment="0" applyProtection="0">
      <alignment vertical="center"/>
    </xf>
    <xf numFmtId="0" fontId="11" fillId="0" borderId="0"/>
    <xf numFmtId="0" fontId="11" fillId="0" borderId="0">
      <alignment vertical="center"/>
    </xf>
    <xf numFmtId="0" fontId="1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/>
    <xf numFmtId="0" fontId="11" fillId="0" borderId="0">
      <alignment vertical="center"/>
    </xf>
    <xf numFmtId="0" fontId="66" fillId="0" borderId="0"/>
    <xf numFmtId="0" fontId="66" fillId="0" borderId="0"/>
    <xf numFmtId="0" fontId="79" fillId="0" borderId="0"/>
    <xf numFmtId="0" fontId="24" fillId="1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31" applyNumberFormat="0" applyFill="0" applyAlignment="0" applyProtection="0">
      <alignment vertical="center"/>
    </xf>
    <xf numFmtId="0" fontId="82" fillId="0" borderId="32" applyNumberFormat="0" applyFill="0" applyAlignment="0" applyProtection="0">
      <alignment vertical="center"/>
    </xf>
    <xf numFmtId="0" fontId="83" fillId="0" borderId="33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28" borderId="28" applyNumberFormat="0" applyAlignment="0" applyProtection="0">
      <alignment vertical="center"/>
    </xf>
    <xf numFmtId="0" fontId="85" fillId="0" borderId="39" applyNumberFormat="0" applyFill="0" applyAlignment="0" applyProtection="0">
      <alignment vertical="center"/>
    </xf>
    <xf numFmtId="0" fontId="86" fillId="27" borderId="27" applyNumberFormat="0" applyAlignment="0" applyProtection="0">
      <alignment vertical="center"/>
    </xf>
    <xf numFmtId="0" fontId="87" fillId="27" borderId="36" applyNumberFormat="0" applyAlignment="0" applyProtection="0">
      <alignment vertical="center"/>
    </xf>
    <xf numFmtId="0" fontId="88" fillId="12" borderId="27" applyNumberFormat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90" fillId="0" borderId="34" applyNumberFormat="0" applyFill="0" applyAlignment="0" applyProtection="0">
      <alignment vertical="center"/>
    </xf>
    <xf numFmtId="0" fontId="11" fillId="0" borderId="0">
      <alignment vertical="center"/>
    </xf>
    <xf numFmtId="0" fontId="33" fillId="0" borderId="0"/>
    <xf numFmtId="0" fontId="11" fillId="0" borderId="0"/>
    <xf numFmtId="0" fontId="94" fillId="0" borderId="0">
      <alignment vertical="center"/>
    </xf>
    <xf numFmtId="38" fontId="11" fillId="0" borderId="0" applyFont="0" applyFill="0" applyBorder="0" applyAlignment="0" applyProtection="0">
      <alignment vertical="center"/>
    </xf>
    <xf numFmtId="0" fontId="11" fillId="0" borderId="0"/>
    <xf numFmtId="0" fontId="20" fillId="27" borderId="58" applyNumberFormat="0" applyAlignment="0" applyProtection="0">
      <alignment vertical="center"/>
    </xf>
    <xf numFmtId="0" fontId="26" fillId="0" borderId="55">
      <alignment horizontal="left" vertical="center"/>
    </xf>
    <xf numFmtId="0" fontId="32" fillId="12" borderId="58" applyNumberFormat="0" applyAlignment="0" applyProtection="0">
      <alignment vertical="center"/>
    </xf>
    <xf numFmtId="0" fontId="11" fillId="15" borderId="59" applyNumberFormat="0" applyFont="0" applyAlignment="0" applyProtection="0">
      <alignment vertical="center"/>
    </xf>
    <xf numFmtId="0" fontId="38" fillId="27" borderId="60" applyNumberFormat="0" applyAlignment="0" applyProtection="0">
      <alignment vertical="center"/>
    </xf>
    <xf numFmtId="4" fontId="19" fillId="31" borderId="60" applyNumberFormat="0" applyProtection="0">
      <alignment horizontal="left" vertical="center" indent="1"/>
    </xf>
    <xf numFmtId="4" fontId="19" fillId="34" borderId="60" applyNumberFormat="0" applyProtection="0">
      <alignment horizontal="right" vertical="center"/>
    </xf>
    <xf numFmtId="4" fontId="19" fillId="35" borderId="60" applyNumberFormat="0" applyProtection="0">
      <alignment horizontal="right" vertical="center"/>
    </xf>
    <xf numFmtId="4" fontId="19" fillId="33" borderId="60" applyNumberFormat="0" applyProtection="0">
      <alignment horizontal="right" vertical="center"/>
    </xf>
    <xf numFmtId="4" fontId="19" fillId="36" borderId="60" applyNumberFormat="0" applyProtection="0">
      <alignment horizontal="right" vertical="center"/>
    </xf>
    <xf numFmtId="4" fontId="19" fillId="37" borderId="60" applyNumberFormat="0" applyProtection="0">
      <alignment horizontal="right" vertical="center"/>
    </xf>
    <xf numFmtId="4" fontId="19" fillId="38" borderId="60" applyNumberFormat="0" applyProtection="0">
      <alignment horizontal="right" vertical="center"/>
    </xf>
    <xf numFmtId="4" fontId="19" fillId="40" borderId="60" applyNumberFormat="0" applyProtection="0">
      <alignment horizontal="right" vertical="center"/>
    </xf>
    <xf numFmtId="4" fontId="19" fillId="41" borderId="60" applyNumberFormat="0" applyProtection="0">
      <alignment horizontal="right" vertical="center"/>
    </xf>
    <xf numFmtId="4" fontId="19" fillId="42" borderId="60" applyNumberFormat="0" applyProtection="0">
      <alignment horizontal="right" vertical="center"/>
    </xf>
    <xf numFmtId="0" fontId="37" fillId="46" borderId="60" applyNumberFormat="0" applyProtection="0">
      <alignment horizontal="left" vertical="center" indent="1"/>
    </xf>
    <xf numFmtId="0" fontId="37" fillId="46" borderId="60" applyNumberFormat="0" applyProtection="0">
      <alignment horizontal="left" vertical="center" indent="1"/>
    </xf>
    <xf numFmtId="0" fontId="37" fillId="47" borderId="60" applyNumberFormat="0" applyProtection="0">
      <alignment horizontal="left" vertical="center" indent="1"/>
    </xf>
    <xf numFmtId="0" fontId="37" fillId="47" borderId="60" applyNumberFormat="0" applyProtection="0">
      <alignment horizontal="left" vertical="center" indent="1"/>
    </xf>
    <xf numFmtId="0" fontId="37" fillId="2" borderId="60" applyNumberFormat="0" applyProtection="0">
      <alignment horizontal="left" vertical="center" indent="1"/>
    </xf>
    <xf numFmtId="0" fontId="37" fillId="2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4" fontId="19" fillId="29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0" fontId="64" fillId="0" borderId="61" applyNumberFormat="0" applyFill="0" applyAlignment="0" applyProtection="0">
      <alignment vertical="center"/>
    </xf>
    <xf numFmtId="0" fontId="66" fillId="15" borderId="59" applyNumberFormat="0" applyFont="0" applyAlignment="0" applyProtection="0">
      <alignment vertical="center"/>
    </xf>
    <xf numFmtId="0" fontId="69" fillId="51" borderId="58" applyNumberFormat="0" applyAlignment="0" applyProtection="0">
      <alignment vertical="center"/>
    </xf>
    <xf numFmtId="0" fontId="64" fillId="0" borderId="62" applyNumberFormat="0" applyFill="0" applyAlignment="0" applyProtection="0">
      <alignment vertical="center"/>
    </xf>
    <xf numFmtId="0" fontId="38" fillId="51" borderId="60" applyNumberFormat="0" applyAlignment="0" applyProtection="0">
      <alignment vertical="center"/>
    </xf>
    <xf numFmtId="0" fontId="11" fillId="15" borderId="59" applyNumberFormat="0" applyFont="0" applyAlignment="0" applyProtection="0">
      <alignment vertical="center"/>
    </xf>
    <xf numFmtId="0" fontId="32" fillId="18" borderId="58" applyNumberFormat="0" applyAlignment="0" applyProtection="0">
      <alignment vertical="center"/>
    </xf>
    <xf numFmtId="0" fontId="85" fillId="0" borderId="61" applyNumberFormat="0" applyFill="0" applyAlignment="0" applyProtection="0">
      <alignment vertical="center"/>
    </xf>
    <xf numFmtId="0" fontId="86" fillId="27" borderId="58" applyNumberFormat="0" applyAlignment="0" applyProtection="0">
      <alignment vertical="center"/>
    </xf>
    <xf numFmtId="0" fontId="87" fillId="27" borderId="60" applyNumberFormat="0" applyAlignment="0" applyProtection="0">
      <alignment vertical="center"/>
    </xf>
    <xf numFmtId="0" fontId="88" fillId="12" borderId="58" applyNumberFormat="0" applyAlignment="0" applyProtection="0">
      <alignment vertical="center"/>
    </xf>
    <xf numFmtId="0" fontId="11" fillId="0" borderId="0"/>
  </cellStyleXfs>
  <cellXfs count="61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/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0" fillId="0" borderId="2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5" borderId="9" xfId="0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0" fontId="0" fillId="0" borderId="9" xfId="0" applyBorder="1" applyAlignment="1">
      <alignment vertical="top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5" borderId="14" xfId="0" applyFill="1" applyBorder="1" applyAlignment="1">
      <alignment vertical="top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center"/>
    </xf>
    <xf numFmtId="0" fontId="0" fillId="5" borderId="16" xfId="0" applyFill="1" applyBorder="1" applyAlignment="1">
      <alignment vertical="top"/>
    </xf>
    <xf numFmtId="0" fontId="0" fillId="5" borderId="17" xfId="0" applyFill="1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5" borderId="19" xfId="0" applyFill="1" applyBorder="1" applyAlignment="1">
      <alignment vertical="top"/>
    </xf>
    <xf numFmtId="0" fontId="0" fillId="5" borderId="20" xfId="0" applyFill="1" applyBorder="1" applyAlignment="1">
      <alignment vertical="top"/>
    </xf>
    <xf numFmtId="0" fontId="0" fillId="5" borderId="12" xfId="0" applyFill="1" applyBorder="1" applyAlignment="1">
      <alignment vertical="top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top"/>
    </xf>
    <xf numFmtId="0" fontId="0" fillId="5" borderId="21" xfId="0" applyFill="1" applyBorder="1" applyAlignment="1">
      <alignment vertical="top"/>
    </xf>
    <xf numFmtId="0" fontId="0" fillId="5" borderId="22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0" borderId="22" xfId="0" applyBorder="1" applyAlignment="1">
      <alignment vertical="top" wrapText="1"/>
    </xf>
    <xf numFmtId="0" fontId="0" fillId="0" borderId="23" xfId="0" applyBorder="1" applyAlignment="1">
      <alignment vertical="top" wrapText="1"/>
    </xf>
    <xf numFmtId="0" fontId="0" fillId="5" borderId="13" xfId="0" applyFill="1" applyBorder="1" applyAlignment="1">
      <alignment vertical="top"/>
    </xf>
    <xf numFmtId="0" fontId="0" fillId="0" borderId="12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5" borderId="23" xfId="0" applyFill="1" applyBorder="1" applyAlignment="1">
      <alignment vertical="center"/>
    </xf>
    <xf numFmtId="0" fontId="0" fillId="0" borderId="22" xfId="0" applyBorder="1" applyAlignment="1">
      <alignment vertical="top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5" borderId="26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4" xfId="0" applyBorder="1"/>
    <xf numFmtId="0" fontId="0" fillId="0" borderId="18" xfId="0" applyBorder="1"/>
    <xf numFmtId="0" fontId="0" fillId="6" borderId="7" xfId="0" applyFill="1" applyBorder="1"/>
    <xf numFmtId="0" fontId="0" fillId="0" borderId="7" xfId="0" applyBorder="1"/>
    <xf numFmtId="0" fontId="97" fillId="0" borderId="0" xfId="0" applyFont="1"/>
    <xf numFmtId="0" fontId="0" fillId="0" borderId="0" xfId="0" applyAlignment="1">
      <alignment horizontal="left" vertical="top"/>
    </xf>
    <xf numFmtId="0" fontId="0" fillId="3" borderId="51" xfId="0" applyFill="1" applyBorder="1" applyAlignment="1">
      <alignment horizontal="left" vertical="top"/>
    </xf>
    <xf numFmtId="0" fontId="0" fillId="53" borderId="7" xfId="0" applyFill="1" applyBorder="1" applyAlignment="1">
      <alignment horizontal="left" vertical="top"/>
    </xf>
    <xf numFmtId="0" fontId="0" fillId="53" borderId="3" xfId="0" applyFill="1" applyBorder="1" applyAlignment="1">
      <alignment horizontal="left" vertical="top"/>
    </xf>
    <xf numFmtId="0" fontId="0" fillId="52" borderId="51" xfId="0" applyFill="1" applyBorder="1" applyAlignment="1">
      <alignment horizontal="left" vertical="top" wrapText="1"/>
    </xf>
    <xf numFmtId="0" fontId="0" fillId="6" borderId="51" xfId="0" applyFill="1" applyBorder="1"/>
    <xf numFmtId="0" fontId="0" fillId="3" borderId="52" xfId="0" applyFill="1" applyBorder="1" applyAlignment="1">
      <alignment horizontal="left" vertical="top"/>
    </xf>
    <xf numFmtId="0" fontId="0" fillId="53" borderId="52" xfId="0" applyFill="1" applyBorder="1" applyAlignment="1">
      <alignment horizontal="left" vertical="top"/>
    </xf>
    <xf numFmtId="0" fontId="0" fillId="52" borderId="52" xfId="0" applyFill="1" applyBorder="1" applyAlignment="1">
      <alignment horizontal="left" vertical="top" wrapText="1"/>
    </xf>
    <xf numFmtId="0" fontId="0" fillId="6" borderId="52" xfId="0" applyFill="1" applyBorder="1"/>
    <xf numFmtId="0" fontId="0" fillId="0" borderId="7" xfId="0" applyBorder="1" applyAlignment="1">
      <alignment horizontal="left" vertical="top"/>
    </xf>
    <xf numFmtId="0" fontId="0" fillId="0" borderId="7" xfId="0" quotePrefix="1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52" xfId="0" applyBorder="1" applyAlignment="1">
      <alignment horizontal="left" vertical="top"/>
    </xf>
    <xf numFmtId="0" fontId="0" fillId="4" borderId="5" xfId="0" applyFill="1" applyBorder="1"/>
    <xf numFmtId="0" fontId="95" fillId="4" borderId="5" xfId="0" applyFont="1" applyFill="1" applyBorder="1" applyAlignment="1">
      <alignment horizontal="left" vertical="center"/>
    </xf>
    <xf numFmtId="0" fontId="11" fillId="0" borderId="53" xfId="313" applyBorder="1" applyAlignment="1">
      <alignment vertical="center" wrapText="1"/>
    </xf>
    <xf numFmtId="0" fontId="11" fillId="0" borderId="54" xfId="313" applyBorder="1" applyAlignment="1">
      <alignment vertical="center" wrapText="1"/>
    </xf>
    <xf numFmtId="0" fontId="97" fillId="0" borderId="0" xfId="0" applyFont="1" applyAlignment="1">
      <alignment horizontal="left" vertical="center"/>
    </xf>
    <xf numFmtId="0" fontId="0" fillId="0" borderId="57" xfId="0" applyBorder="1"/>
    <xf numFmtId="0" fontId="0" fillId="0" borderId="57" xfId="0" applyBorder="1" applyAlignment="1">
      <alignment horizontal="left" vertical="top"/>
    </xf>
    <xf numFmtId="49" fontId="0" fillId="0" borderId="57" xfId="0" applyNumberFormat="1" applyBorder="1" applyAlignment="1">
      <alignment horizontal="left" vertical="top"/>
    </xf>
    <xf numFmtId="49" fontId="0" fillId="0" borderId="52" xfId="0" applyNumberFormat="1" applyBorder="1" applyAlignment="1">
      <alignment horizontal="left" vertical="top"/>
    </xf>
    <xf numFmtId="0" fontId="0" fillId="4" borderId="0" xfId="0" applyFill="1"/>
    <xf numFmtId="0" fontId="95" fillId="4" borderId="0" xfId="0" applyFont="1" applyFill="1" applyAlignment="1">
      <alignment horizontal="left" vertical="center"/>
    </xf>
    <xf numFmtId="0" fontId="95" fillId="4" borderId="0" xfId="0" applyFont="1" applyFill="1" applyAlignment="1">
      <alignment vertical="center"/>
    </xf>
    <xf numFmtId="0" fontId="93" fillId="4" borderId="0" xfId="0" applyFont="1" applyFill="1" applyAlignment="1">
      <alignment horizontal="left" vertical="center"/>
    </xf>
    <xf numFmtId="0" fontId="93" fillId="4" borderId="0" xfId="0" applyFont="1" applyFill="1" applyAlignment="1">
      <alignment vertical="center"/>
    </xf>
    <xf numFmtId="0" fontId="0" fillId="4" borderId="0" xfId="0" applyFill="1" applyAlignment="1">
      <alignment horizontal="left" vertical="top"/>
    </xf>
    <xf numFmtId="49" fontId="0" fillId="4" borderId="0" xfId="0" quotePrefix="1" applyNumberFormat="1" applyFill="1" applyAlignment="1">
      <alignment vertical="center"/>
    </xf>
    <xf numFmtId="0" fontId="93" fillId="4" borderId="0" xfId="0" applyFont="1" applyFill="1" applyAlignment="1">
      <alignment horizontal="center" vertical="center"/>
    </xf>
    <xf numFmtId="0" fontId="95" fillId="4" borderId="0" xfId="0" applyFont="1" applyFill="1" applyAlignment="1">
      <alignment vertical="center" wrapText="1"/>
    </xf>
    <xf numFmtId="3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left" vertical="center"/>
    </xf>
    <xf numFmtId="49" fontId="0" fillId="4" borderId="0" xfId="0" quotePrefix="1" applyNumberFormat="1" applyFill="1" applyAlignment="1">
      <alignment horizontal="left" vertical="center"/>
    </xf>
    <xf numFmtId="0" fontId="0" fillId="0" borderId="11" xfId="0" applyBorder="1"/>
    <xf numFmtId="0" fontId="0" fillId="0" borderId="5" xfId="0" applyBorder="1"/>
    <xf numFmtId="0" fontId="0" fillId="4" borderId="53" xfId="0" quotePrefix="1" applyFill="1" applyBorder="1" applyAlignment="1">
      <alignment vertical="center" wrapText="1"/>
    </xf>
    <xf numFmtId="0" fontId="0" fillId="4" borderId="0" xfId="0" quotePrefix="1" applyFill="1" applyAlignment="1">
      <alignment vertical="center" wrapText="1"/>
    </xf>
    <xf numFmtId="38" fontId="0" fillId="4" borderId="3" xfId="312" quotePrefix="1" applyFont="1" applyFill="1" applyBorder="1" applyAlignment="1">
      <alignment vertical="center"/>
    </xf>
    <xf numFmtId="0" fontId="96" fillId="4" borderId="53" xfId="0" applyFont="1" applyFill="1" applyBorder="1" applyAlignment="1">
      <alignment vertical="center"/>
    </xf>
    <xf numFmtId="0" fontId="96" fillId="4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38" fontId="0" fillId="4" borderId="0" xfId="312" quotePrefix="1" applyFont="1" applyFill="1" applyBorder="1" applyAlignment="1">
      <alignment vertical="center"/>
    </xf>
    <xf numFmtId="0" fontId="0" fillId="4" borderId="0" xfId="0" quotePrefix="1" applyFill="1" applyAlignment="1">
      <alignment horizontal="left" vertical="center" wrapText="1"/>
    </xf>
    <xf numFmtId="0" fontId="0" fillId="4" borderId="3" xfId="0" quotePrefix="1" applyFill="1" applyBorder="1" applyAlignment="1">
      <alignment horizontal="left" vertical="center" wrapText="1"/>
    </xf>
    <xf numFmtId="0" fontId="0" fillId="4" borderId="3" xfId="0" applyFill="1" applyBorder="1" applyAlignment="1">
      <alignment vertical="center"/>
    </xf>
    <xf numFmtId="0" fontId="0" fillId="4" borderId="0" xfId="0" quotePrefix="1" applyFill="1" applyAlignment="1">
      <alignment vertical="center"/>
    </xf>
    <xf numFmtId="49" fontId="0" fillId="4" borderId="0" xfId="0" quotePrefix="1" applyNumberFormat="1" applyFill="1" applyAlignment="1">
      <alignment vertical="center" wrapText="1"/>
    </xf>
    <xf numFmtId="49" fontId="0" fillId="4" borderId="0" xfId="0" quotePrefix="1" applyNumberFormat="1" applyFill="1" applyAlignment="1">
      <alignment vertical="top" wrapText="1"/>
    </xf>
    <xf numFmtId="3" fontId="0" fillId="4" borderId="0" xfId="0" applyNumberFormat="1" applyFill="1" applyAlignment="1">
      <alignment vertical="center"/>
    </xf>
    <xf numFmtId="3" fontId="0" fillId="4" borderId="0" xfId="0" applyNumberFormat="1" applyFill="1" applyAlignment="1">
      <alignment horizontal="right" vertical="center"/>
    </xf>
    <xf numFmtId="3" fontId="0" fillId="4" borderId="3" xfId="0" applyNumberFormat="1" applyFill="1" applyBorder="1" applyAlignment="1">
      <alignment horizontal="right" vertical="center"/>
    </xf>
    <xf numFmtId="49" fontId="0" fillId="4" borderId="3" xfId="0" quotePrefix="1" applyNumberFormat="1" applyFill="1" applyBorder="1" applyAlignment="1">
      <alignment vertical="center"/>
    </xf>
    <xf numFmtId="0" fontId="0" fillId="4" borderId="7" xfId="0" quotePrefix="1" applyFill="1" applyBorder="1" applyAlignment="1">
      <alignment horizontal="left" vertical="top"/>
    </xf>
    <xf numFmtId="0" fontId="0" fillId="4" borderId="7" xfId="0" applyFill="1" applyBorder="1" applyAlignment="1">
      <alignment horizontal="left" vertical="top"/>
    </xf>
    <xf numFmtId="0" fontId="0" fillId="4" borderId="53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right" vertical="center" wrapText="1"/>
    </xf>
    <xf numFmtId="0" fontId="0" fillId="4" borderId="3" xfId="0" quotePrefix="1" applyFill="1" applyBorder="1" applyAlignment="1">
      <alignment horizontal="right" vertical="center" wrapText="1"/>
    </xf>
    <xf numFmtId="0" fontId="0" fillId="4" borderId="53" xfId="0" applyFill="1" applyBorder="1" applyAlignment="1">
      <alignment vertical="center"/>
    </xf>
    <xf numFmtId="0" fontId="0" fillId="0" borderId="53" xfId="0" applyBorder="1" applyAlignment="1">
      <alignment horizontal="center" vertical="center"/>
    </xf>
    <xf numFmtId="0" fontId="0" fillId="0" borderId="53" xfId="0" applyBorder="1" applyAlignment="1">
      <alignment horizontal="left" vertical="center"/>
    </xf>
    <xf numFmtId="0" fontId="0" fillId="5" borderId="56" xfId="0" applyFill="1" applyBorder="1" applyAlignment="1">
      <alignment vertical="top"/>
    </xf>
    <xf numFmtId="0" fontId="0" fillId="5" borderId="63" xfId="0" applyFill="1" applyBorder="1" applyAlignment="1">
      <alignment vertical="top"/>
    </xf>
    <xf numFmtId="0" fontId="0" fillId="5" borderId="64" xfId="0" applyFill="1" applyBorder="1" applyAlignment="1">
      <alignment vertical="top"/>
    </xf>
    <xf numFmtId="0" fontId="0" fillId="5" borderId="53" xfId="0" applyFill="1" applyBorder="1" applyAlignment="1">
      <alignment vertical="center"/>
    </xf>
    <xf numFmtId="0" fontId="0" fillId="5" borderId="53" xfId="0" applyFill="1" applyBorder="1" applyAlignment="1">
      <alignment vertical="top"/>
    </xf>
    <xf numFmtId="0" fontId="0" fillId="5" borderId="54" xfId="0" applyFill="1" applyBorder="1" applyAlignment="1">
      <alignment vertical="top"/>
    </xf>
    <xf numFmtId="0" fontId="0" fillId="0" borderId="53" xfId="0" applyBorder="1" applyAlignment="1">
      <alignment vertical="top" wrapText="1"/>
    </xf>
    <xf numFmtId="0" fontId="0" fillId="0" borderId="54" xfId="0" applyBorder="1" applyAlignment="1">
      <alignment vertical="top" wrapText="1"/>
    </xf>
    <xf numFmtId="0" fontId="0" fillId="3" borderId="57" xfId="0" applyFill="1" applyBorder="1" applyAlignment="1">
      <alignment horizontal="left" vertical="top"/>
    </xf>
    <xf numFmtId="0" fontId="0" fillId="3" borderId="56" xfId="0" applyFill="1" applyBorder="1" applyAlignment="1">
      <alignment horizontal="left" vertical="top"/>
    </xf>
    <xf numFmtId="0" fontId="0" fillId="52" borderId="57" xfId="0" applyFill="1" applyBorder="1" applyAlignment="1">
      <alignment horizontal="left" vertical="top" wrapText="1"/>
    </xf>
    <xf numFmtId="0" fontId="0" fillId="6" borderId="57" xfId="0" applyFill="1" applyBorder="1"/>
    <xf numFmtId="0" fontId="98" fillId="0" borderId="0" xfId="308" applyFont="1">
      <alignment vertical="center"/>
    </xf>
    <xf numFmtId="0" fontId="99" fillId="0" borderId="0" xfId="280" applyFont="1" applyAlignment="1">
      <alignment horizontal="left" vertical="center"/>
    </xf>
    <xf numFmtId="0" fontId="99" fillId="0" borderId="45" xfId="280" applyFont="1" applyBorder="1" applyAlignment="1">
      <alignment horizontal="left" vertical="center"/>
    </xf>
    <xf numFmtId="0" fontId="99" fillId="0" borderId="29" xfId="280" applyFont="1" applyBorder="1" applyAlignment="1">
      <alignment horizontal="left" vertical="center"/>
    </xf>
    <xf numFmtId="49" fontId="100" fillId="0" borderId="29" xfId="280" applyNumberFormat="1" applyFont="1" applyBorder="1" applyAlignment="1" applyProtection="1">
      <alignment horizontal="left" vertical="center"/>
      <protection locked="0"/>
    </xf>
    <xf numFmtId="49" fontId="100" fillId="0" borderId="46" xfId="280" applyNumberFormat="1" applyFont="1" applyBorder="1" applyAlignment="1" applyProtection="1">
      <alignment horizontal="left" vertical="center"/>
      <protection locked="0"/>
    </xf>
    <xf numFmtId="0" fontId="101" fillId="0" borderId="0" xfId="280" applyFont="1" applyAlignment="1" applyProtection="1">
      <protection locked="0"/>
    </xf>
    <xf numFmtId="0" fontId="101" fillId="0" borderId="47" xfId="280" applyFont="1" applyBorder="1" applyAlignment="1" applyProtection="1">
      <protection locked="0"/>
    </xf>
    <xf numFmtId="0" fontId="101" fillId="0" borderId="48" xfId="280" applyFont="1" applyBorder="1" applyAlignment="1" applyProtection="1">
      <protection locked="0"/>
    </xf>
    <xf numFmtId="0" fontId="99" fillId="0" borderId="0" xfId="280" applyFont="1" applyAlignment="1" applyProtection="1">
      <protection locked="0"/>
    </xf>
    <xf numFmtId="0" fontId="103" fillId="0" borderId="0" xfId="280" applyFont="1">
      <alignment vertical="center"/>
    </xf>
    <xf numFmtId="0" fontId="104" fillId="0" borderId="0" xfId="280" applyFont="1" applyAlignment="1">
      <alignment horizontal="center" vertical="center"/>
    </xf>
    <xf numFmtId="49" fontId="99" fillId="0" borderId="0" xfId="280" applyNumberFormat="1" applyFont="1" applyAlignment="1" applyProtection="1">
      <alignment horizontal="left" vertical="center"/>
      <protection locked="0"/>
    </xf>
    <xf numFmtId="49" fontId="99" fillId="0" borderId="47" xfId="280" applyNumberFormat="1" applyFont="1" applyBorder="1" applyAlignment="1" applyProtection="1">
      <alignment horizontal="left" vertical="center"/>
      <protection locked="0"/>
    </xf>
    <xf numFmtId="0" fontId="99" fillId="0" borderId="48" xfId="280" applyFont="1" applyBorder="1" applyAlignment="1">
      <alignment horizontal="left" vertical="center"/>
    </xf>
    <xf numFmtId="0" fontId="101" fillId="0" borderId="0" xfId="280" applyFont="1" applyAlignment="1"/>
    <xf numFmtId="0" fontId="98" fillId="0" borderId="48" xfId="308" applyFont="1" applyBorder="1">
      <alignment vertical="center"/>
    </xf>
    <xf numFmtId="49" fontId="99" fillId="0" borderId="48" xfId="280" applyNumberFormat="1" applyFont="1" applyBorder="1" applyAlignment="1" applyProtection="1">
      <alignment horizontal="left" vertical="center"/>
      <protection locked="0"/>
    </xf>
    <xf numFmtId="0" fontId="108" fillId="0" borderId="0" xfId="280" applyFont="1">
      <alignment vertical="center"/>
    </xf>
    <xf numFmtId="0" fontId="99" fillId="0" borderId="0" xfId="280" applyFont="1" applyAlignment="1"/>
    <xf numFmtId="0" fontId="99" fillId="0" borderId="0" xfId="280" applyFont="1" applyAlignment="1">
      <alignment horizontal="center" vertical="center"/>
    </xf>
    <xf numFmtId="0" fontId="99" fillId="0" borderId="47" xfId="280" applyFont="1" applyBorder="1" applyAlignment="1">
      <alignment horizontal="center" vertical="center"/>
    </xf>
    <xf numFmtId="0" fontId="99" fillId="0" borderId="0" xfId="280" applyFont="1" applyAlignment="1">
      <alignment horizontal="center"/>
    </xf>
    <xf numFmtId="0" fontId="99" fillId="0" borderId="47" xfId="280" applyFont="1" applyBorder="1" applyAlignment="1">
      <alignment horizontal="center"/>
    </xf>
    <xf numFmtId="0" fontId="99" fillId="0" borderId="48" xfId="280" applyFont="1" applyBorder="1" applyAlignment="1">
      <alignment horizontal="left"/>
    </xf>
    <xf numFmtId="0" fontId="101" fillId="0" borderId="49" xfId="280" applyFont="1" applyBorder="1" applyAlignment="1" applyProtection="1">
      <protection locked="0"/>
    </xf>
    <xf numFmtId="0" fontId="99" fillId="0" borderId="37" xfId="280" applyFont="1" applyBorder="1" applyAlignment="1" applyProtection="1">
      <protection locked="0"/>
    </xf>
    <xf numFmtId="0" fontId="101" fillId="0" borderId="50" xfId="280" applyFont="1" applyBorder="1" applyAlignment="1" applyProtection="1">
      <protection locked="0"/>
    </xf>
    <xf numFmtId="180" fontId="98" fillId="0" borderId="7" xfId="310" applyNumberFormat="1" applyFont="1" applyBorder="1" applyAlignment="1">
      <alignment vertical="center"/>
    </xf>
    <xf numFmtId="180" fontId="98" fillId="0" borderId="0" xfId="309" applyNumberFormat="1" applyFont="1" applyAlignment="1">
      <alignment vertical="center"/>
    </xf>
    <xf numFmtId="0" fontId="98" fillId="0" borderId="0" xfId="309" applyFont="1" applyAlignment="1">
      <alignment vertical="center"/>
    </xf>
    <xf numFmtId="0" fontId="110" fillId="0" borderId="0" xfId="309" applyFont="1" applyAlignment="1">
      <alignment horizontal="center" vertical="center"/>
    </xf>
    <xf numFmtId="0" fontId="98" fillId="0" borderId="0" xfId="309" applyFont="1" applyAlignment="1">
      <alignment horizontal="center" vertical="center"/>
    </xf>
    <xf numFmtId="180" fontId="98" fillId="0" borderId="0" xfId="309" applyNumberFormat="1" applyFont="1" applyAlignment="1">
      <alignment horizontal="center" vertical="center" wrapText="1"/>
    </xf>
    <xf numFmtId="14" fontId="98" fillId="0" borderId="0" xfId="309" applyNumberFormat="1" applyFont="1" applyAlignment="1">
      <alignment horizontal="center" vertical="center"/>
    </xf>
    <xf numFmtId="0" fontId="3" fillId="0" borderId="0" xfId="313" applyFont="1"/>
    <xf numFmtId="0" fontId="111" fillId="0" borderId="0" xfId="0" applyFont="1"/>
    <xf numFmtId="0" fontId="111" fillId="4" borderId="56" xfId="0" applyFont="1" applyFill="1" applyBorder="1" applyAlignment="1">
      <alignment horizontal="center" vertical="center"/>
    </xf>
    <xf numFmtId="0" fontId="111" fillId="4" borderId="53" xfId="0" applyFont="1" applyFill="1" applyBorder="1" applyAlignment="1">
      <alignment horizontal="center" vertical="center"/>
    </xf>
    <xf numFmtId="0" fontId="111" fillId="4" borderId="54" xfId="0" applyFont="1" applyFill="1" applyBorder="1" applyAlignment="1">
      <alignment horizontal="center" vertical="center"/>
    </xf>
    <xf numFmtId="0" fontId="111" fillId="4" borderId="8" xfId="0" applyFont="1" applyFill="1" applyBorder="1" applyAlignment="1">
      <alignment vertical="center"/>
    </xf>
    <xf numFmtId="0" fontId="111" fillId="4" borderId="9" xfId="0" applyFont="1" applyFill="1" applyBorder="1" applyAlignment="1">
      <alignment vertical="center"/>
    </xf>
    <xf numFmtId="0" fontId="111" fillId="4" borderId="10" xfId="0" applyFont="1" applyFill="1" applyBorder="1" applyAlignment="1">
      <alignment vertical="center"/>
    </xf>
    <xf numFmtId="0" fontId="111" fillId="0" borderId="9" xfId="0" applyFont="1" applyBorder="1"/>
    <xf numFmtId="0" fontId="111" fillId="4" borderId="67" xfId="0" applyFont="1" applyFill="1" applyBorder="1" applyAlignment="1">
      <alignment horizontal="left" vertical="top"/>
    </xf>
    <xf numFmtId="0" fontId="111" fillId="4" borderId="68" xfId="0" applyFont="1" applyFill="1" applyBorder="1" applyAlignment="1">
      <alignment horizontal="center" vertical="center"/>
    </xf>
    <xf numFmtId="0" fontId="111" fillId="4" borderId="10" xfId="0" applyFont="1" applyFill="1" applyBorder="1" applyAlignment="1">
      <alignment horizontal="center" vertical="center"/>
    </xf>
    <xf numFmtId="0" fontId="111" fillId="4" borderId="5" xfId="0" applyFont="1" applyFill="1" applyBorder="1" applyAlignment="1">
      <alignment horizontal="center" vertical="center"/>
    </xf>
    <xf numFmtId="0" fontId="111" fillId="4" borderId="0" xfId="0" applyFont="1" applyFill="1" applyAlignment="1">
      <alignment horizontal="center" vertical="center"/>
    </xf>
    <xf numFmtId="0" fontId="111" fillId="4" borderId="6" xfId="0" applyFont="1" applyFill="1" applyBorder="1" applyAlignment="1">
      <alignment horizontal="center" vertical="center"/>
    </xf>
    <xf numFmtId="0" fontId="111" fillId="4" borderId="24" xfId="0" applyFont="1" applyFill="1" applyBorder="1" applyAlignment="1">
      <alignment vertical="center"/>
    </xf>
    <xf numFmtId="0" fontId="111" fillId="4" borderId="22" xfId="0" applyFont="1" applyFill="1" applyBorder="1" applyAlignment="1">
      <alignment vertical="center"/>
    </xf>
    <xf numFmtId="0" fontId="111" fillId="4" borderId="23" xfId="0" applyFont="1" applyFill="1" applyBorder="1" applyAlignment="1">
      <alignment vertical="center"/>
    </xf>
    <xf numFmtId="0" fontId="111" fillId="0" borderId="16" xfId="0" applyFont="1" applyBorder="1"/>
    <xf numFmtId="0" fontId="111" fillId="4" borderId="69" xfId="0" applyFont="1" applyFill="1" applyBorder="1" applyAlignment="1">
      <alignment horizontal="center" vertical="center"/>
    </xf>
    <xf numFmtId="0" fontId="111" fillId="4" borderId="23" xfId="0" applyFont="1" applyFill="1" applyBorder="1" applyAlignment="1">
      <alignment horizontal="center" vertical="center"/>
    </xf>
    <xf numFmtId="0" fontId="111" fillId="4" borderId="16" xfId="0" applyFont="1" applyFill="1" applyBorder="1" applyAlignment="1">
      <alignment horizontal="left" vertical="top"/>
    </xf>
    <xf numFmtId="0" fontId="111" fillId="4" borderId="0" xfId="0" applyFont="1" applyFill="1" applyAlignment="1">
      <alignment horizontal="left" vertical="center"/>
    </xf>
    <xf numFmtId="0" fontId="111" fillId="4" borderId="0" xfId="0" applyFont="1" applyFill="1" applyAlignment="1">
      <alignment horizontal="left" vertical="top"/>
    </xf>
    <xf numFmtId="0" fontId="111" fillId="4" borderId="0" xfId="0" applyFont="1" applyFill="1" applyAlignment="1">
      <alignment vertical="center"/>
    </xf>
    <xf numFmtId="0" fontId="111" fillId="4" borderId="6" xfId="0" applyFont="1" applyFill="1" applyBorder="1" applyAlignment="1">
      <alignment horizontal="left" vertical="center"/>
    </xf>
    <xf numFmtId="0" fontId="111" fillId="4" borderId="18" xfId="0" applyFont="1" applyFill="1" applyBorder="1" applyAlignment="1">
      <alignment horizontal="left" vertical="top"/>
    </xf>
    <xf numFmtId="0" fontId="111" fillId="4" borderId="22" xfId="0" applyFont="1" applyFill="1" applyBorder="1" applyAlignment="1">
      <alignment horizontal="left" vertical="top"/>
    </xf>
    <xf numFmtId="0" fontId="111" fillId="4" borderId="23" xfId="0" applyFont="1" applyFill="1" applyBorder="1" applyAlignment="1">
      <alignment horizontal="left" vertical="top"/>
    </xf>
    <xf numFmtId="0" fontId="111" fillId="4" borderId="17" xfId="0" applyFont="1" applyFill="1" applyBorder="1" applyAlignment="1">
      <alignment horizontal="left" vertical="top"/>
    </xf>
    <xf numFmtId="0" fontId="111" fillId="4" borderId="69" xfId="0" applyFont="1" applyFill="1" applyBorder="1" applyAlignment="1">
      <alignment horizontal="left" vertical="top"/>
    </xf>
    <xf numFmtId="0" fontId="111" fillId="4" borderId="24" xfId="0" applyFont="1" applyFill="1" applyBorder="1" applyAlignment="1">
      <alignment horizontal="left" vertical="top"/>
    </xf>
    <xf numFmtId="0" fontId="112" fillId="4" borderId="24" xfId="0" applyFont="1" applyFill="1" applyBorder="1" applyAlignment="1">
      <alignment horizontal="left" vertical="top"/>
    </xf>
    <xf numFmtId="0" fontId="111" fillId="4" borderId="3" xfId="0" applyFont="1" applyFill="1" applyBorder="1" applyAlignment="1">
      <alignment horizontal="left" vertical="center"/>
    </xf>
    <xf numFmtId="0" fontId="111" fillId="4" borderId="3" xfId="0" applyFont="1" applyFill="1" applyBorder="1" applyAlignment="1">
      <alignment horizontal="left" vertical="top"/>
    </xf>
    <xf numFmtId="0" fontId="111" fillId="4" borderId="3" xfId="0" applyFont="1" applyFill="1" applyBorder="1" applyAlignment="1">
      <alignment vertical="center"/>
    </xf>
    <xf numFmtId="0" fontId="111" fillId="4" borderId="4" xfId="0" applyFont="1" applyFill="1" applyBorder="1" applyAlignment="1">
      <alignment horizontal="left" vertical="center"/>
    </xf>
    <xf numFmtId="0" fontId="111" fillId="4" borderId="11" xfId="0" applyFont="1" applyFill="1" applyBorder="1" applyAlignment="1">
      <alignment horizontal="left" vertical="top"/>
    </xf>
    <xf numFmtId="0" fontId="111" fillId="4" borderId="12" xfId="0" applyFont="1" applyFill="1" applyBorder="1" applyAlignment="1">
      <alignment horizontal="left" vertical="top"/>
    </xf>
    <xf numFmtId="0" fontId="111" fillId="4" borderId="13" xfId="0" applyFont="1" applyFill="1" applyBorder="1" applyAlignment="1">
      <alignment horizontal="left" vertical="top"/>
    </xf>
    <xf numFmtId="0" fontId="111" fillId="4" borderId="70" xfId="0" applyFont="1" applyFill="1" applyBorder="1" applyAlignment="1">
      <alignment horizontal="left" vertical="top"/>
    </xf>
    <xf numFmtId="0" fontId="111" fillId="5" borderId="71" xfId="0" applyFont="1" applyFill="1" applyBorder="1" applyAlignment="1">
      <alignment vertical="top"/>
    </xf>
    <xf numFmtId="0" fontId="111" fillId="0" borderId="24" xfId="0" applyFont="1" applyBorder="1"/>
    <xf numFmtId="0" fontId="111" fillId="0" borderId="0" xfId="0" applyFont="1" applyAlignment="1">
      <alignment horizontal="left"/>
    </xf>
    <xf numFmtId="0" fontId="112" fillId="5" borderId="71" xfId="0" applyFont="1" applyFill="1" applyBorder="1" applyAlignment="1">
      <alignment vertical="top"/>
    </xf>
    <xf numFmtId="0" fontId="111" fillId="0" borderId="0" xfId="0" applyFont="1" applyAlignment="1">
      <alignment horizontal="left" vertical="center"/>
    </xf>
    <xf numFmtId="0" fontId="0" fillId="3" borderId="6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111" fillId="0" borderId="0" xfId="0" applyFont="1" applyAlignment="1">
      <alignment vertical="center"/>
    </xf>
    <xf numFmtId="0" fontId="0" fillId="0" borderId="1" xfId="0" applyBorder="1" applyAlignment="1">
      <alignment horizontal="left" vertical="center"/>
    </xf>
    <xf numFmtId="0" fontId="114" fillId="0" borderId="0" xfId="0" applyFont="1" applyAlignment="1">
      <alignment horizontal="left" vertical="center"/>
    </xf>
    <xf numFmtId="0" fontId="111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66" xfId="0" applyBorder="1" applyAlignment="1">
      <alignment vertical="center" wrapText="1"/>
    </xf>
    <xf numFmtId="0" fontId="4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top"/>
    </xf>
    <xf numFmtId="0" fontId="111" fillId="0" borderId="65" xfId="0" applyFont="1" applyBorder="1" applyAlignment="1">
      <alignment horizontal="left" vertical="center"/>
    </xf>
    <xf numFmtId="49" fontId="111" fillId="0" borderId="1" xfId="0" applyNumberFormat="1" applyFont="1" applyBorder="1" applyAlignment="1">
      <alignment horizontal="left" vertical="center" shrinkToFit="1"/>
    </xf>
    <xf numFmtId="49" fontId="111" fillId="0" borderId="66" xfId="0" applyNumberFormat="1" applyFont="1" applyBorder="1" applyAlignment="1">
      <alignment horizontal="left" vertical="center" shrinkToFit="1"/>
    </xf>
    <xf numFmtId="0" fontId="111" fillId="0" borderId="1" xfId="0" applyFont="1" applyBorder="1" applyAlignment="1">
      <alignment horizontal="left" vertical="center"/>
    </xf>
    <xf numFmtId="0" fontId="111" fillId="0" borderId="66" xfId="0" applyFont="1" applyBorder="1" applyAlignment="1">
      <alignment horizontal="left" vertical="center"/>
    </xf>
    <xf numFmtId="0" fontId="111" fillId="0" borderId="66" xfId="0" applyFont="1" applyBorder="1" applyAlignment="1">
      <alignment vertical="center" wrapText="1"/>
    </xf>
    <xf numFmtId="0" fontId="111" fillId="0" borderId="65" xfId="0" applyFont="1" applyBorder="1" applyAlignment="1">
      <alignment vertical="center" wrapText="1"/>
    </xf>
    <xf numFmtId="0" fontId="111" fillId="0" borderId="1" xfId="0" applyFont="1" applyBorder="1" applyAlignment="1">
      <alignment vertical="center" wrapText="1"/>
    </xf>
    <xf numFmtId="0" fontId="111" fillId="0" borderId="1" xfId="0" applyFont="1" applyBorder="1" applyAlignment="1">
      <alignment horizontal="left" vertical="top"/>
    </xf>
    <xf numFmtId="0" fontId="111" fillId="0" borderId="65" xfId="0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66" xfId="0" applyFont="1" applyBorder="1" applyAlignment="1">
      <alignment vertical="center"/>
    </xf>
    <xf numFmtId="0" fontId="0" fillId="0" borderId="56" xfId="0" applyBorder="1"/>
    <xf numFmtId="0" fontId="111" fillId="0" borderId="18" xfId="0" applyFont="1" applyBorder="1"/>
    <xf numFmtId="0" fontId="0" fillId="3" borderId="56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11" fillId="0" borderId="56" xfId="0" applyFont="1" applyBorder="1" applyAlignment="1">
      <alignment horizontal="left" vertical="center"/>
    </xf>
    <xf numFmtId="0" fontId="111" fillId="0" borderId="53" xfId="0" applyFont="1" applyBorder="1" applyAlignment="1">
      <alignment horizontal="left" vertical="center"/>
    </xf>
    <xf numFmtId="49" fontId="111" fillId="0" borderId="53" xfId="0" applyNumberFormat="1" applyFont="1" applyBorder="1" applyAlignment="1">
      <alignment horizontal="left" vertical="center" shrinkToFit="1"/>
    </xf>
    <xf numFmtId="49" fontId="111" fillId="0" borderId="54" xfId="0" applyNumberFormat="1" applyFont="1" applyBorder="1" applyAlignment="1">
      <alignment horizontal="left" vertical="center" shrinkToFit="1"/>
    </xf>
    <xf numFmtId="0" fontId="111" fillId="0" borderId="54" xfId="0" applyFont="1" applyBorder="1" applyAlignment="1">
      <alignment horizontal="left" vertical="center"/>
    </xf>
    <xf numFmtId="0" fontId="111" fillId="0" borderId="2" xfId="0" applyFont="1" applyBorder="1" applyAlignment="1">
      <alignment horizontal="left" vertical="center"/>
    </xf>
    <xf numFmtId="49" fontId="111" fillId="0" borderId="3" xfId="0" applyNumberFormat="1" applyFont="1" applyBorder="1" applyAlignment="1">
      <alignment horizontal="left" vertical="center" shrinkToFit="1"/>
    </xf>
    <xf numFmtId="49" fontId="111" fillId="0" borderId="4" xfId="0" applyNumberFormat="1" applyFont="1" applyBorder="1" applyAlignment="1">
      <alignment horizontal="left" vertical="center" shrinkToFit="1"/>
    </xf>
    <xf numFmtId="0" fontId="111" fillId="0" borderId="3" xfId="0" applyFont="1" applyBorder="1" applyAlignment="1">
      <alignment horizontal="left" vertical="center"/>
    </xf>
    <xf numFmtId="0" fontId="111" fillId="0" borderId="4" xfId="0" applyFont="1" applyBorder="1" applyAlignment="1">
      <alignment horizontal="left" vertical="center"/>
    </xf>
    <xf numFmtId="0" fontId="111" fillId="0" borderId="1" xfId="0" applyFont="1" applyBorder="1" applyAlignment="1">
      <alignment vertical="top" wrapText="1"/>
    </xf>
    <xf numFmtId="0" fontId="111" fillId="0" borderId="66" xfId="0" applyFont="1" applyBorder="1" applyAlignment="1">
      <alignment vertical="top" wrapText="1"/>
    </xf>
    <xf numFmtId="0" fontId="111" fillId="0" borderId="56" xfId="0" applyFont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11" fillId="0" borderId="5" xfId="0" applyFont="1" applyBorder="1" applyAlignment="1">
      <alignment vertical="center"/>
    </xf>
    <xf numFmtId="49" fontId="111" fillId="0" borderId="0" xfId="0" applyNumberFormat="1" applyFont="1" applyAlignment="1">
      <alignment horizontal="left" vertical="center" shrinkToFit="1"/>
    </xf>
    <xf numFmtId="49" fontId="111" fillId="0" borderId="6" xfId="0" applyNumberFormat="1" applyFont="1" applyBorder="1" applyAlignment="1">
      <alignment horizontal="left" vertical="center" shrinkToFit="1"/>
    </xf>
    <xf numFmtId="0" fontId="111" fillId="0" borderId="2" xfId="0" applyFont="1" applyBorder="1" applyAlignment="1">
      <alignment vertical="center"/>
    </xf>
    <xf numFmtId="0" fontId="111" fillId="0" borderId="56" xfId="0" applyFont="1" applyBorder="1" applyAlignment="1">
      <alignment horizontal="left" vertical="top"/>
    </xf>
    <xf numFmtId="0" fontId="111" fillId="0" borderId="5" xfId="0" applyFont="1" applyBorder="1" applyAlignment="1">
      <alignment horizontal="left" vertical="top"/>
    </xf>
    <xf numFmtId="0" fontId="111" fillId="0" borderId="6" xfId="0" applyFont="1" applyBorder="1" applyAlignment="1">
      <alignment horizontal="left" vertical="center"/>
    </xf>
    <xf numFmtId="0" fontId="111" fillId="0" borderId="2" xfId="0" applyFont="1" applyBorder="1" applyAlignment="1">
      <alignment horizontal="left" vertical="top"/>
    </xf>
    <xf numFmtId="0" fontId="111" fillId="4" borderId="1" xfId="0" applyFont="1" applyFill="1" applyBorder="1" applyAlignment="1">
      <alignment vertical="center"/>
    </xf>
    <xf numFmtId="0" fontId="111" fillId="3" borderId="65" xfId="0" applyFont="1" applyFill="1" applyBorder="1"/>
    <xf numFmtId="0" fontId="111" fillId="3" borderId="1" xfId="0" applyFont="1" applyFill="1" applyBorder="1"/>
    <xf numFmtId="0" fontId="111" fillId="3" borderId="7" xfId="0" applyFont="1" applyFill="1" applyBorder="1"/>
    <xf numFmtId="0" fontId="0" fillId="0" borderId="65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2" borderId="65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66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66" xfId="0" applyBorder="1" applyAlignment="1">
      <alignment horizontal="left" vertical="center" wrapText="1"/>
    </xf>
    <xf numFmtId="0" fontId="0" fillId="5" borderId="65" xfId="0" applyFill="1" applyBorder="1" applyAlignment="1">
      <alignment vertical="top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top"/>
    </xf>
    <xf numFmtId="0" fontId="0" fillId="0" borderId="65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66" xfId="0" applyBorder="1" applyAlignment="1">
      <alignment vertical="top"/>
    </xf>
    <xf numFmtId="0" fontId="0" fillId="5" borderId="66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97" fillId="0" borderId="1" xfId="313" applyFont="1" applyBorder="1" applyAlignment="1">
      <alignment vertical="center"/>
    </xf>
    <xf numFmtId="0" fontId="11" fillId="0" borderId="1" xfId="313" applyBorder="1" applyAlignment="1">
      <alignment vertical="center"/>
    </xf>
    <xf numFmtId="0" fontId="11" fillId="0" borderId="66" xfId="313" applyBorder="1" applyAlignment="1">
      <alignment vertical="center"/>
    </xf>
    <xf numFmtId="49" fontId="0" fillId="0" borderId="1" xfId="0" applyNumberFormat="1" applyBorder="1" applyAlignment="1">
      <alignment vertical="center" shrinkToFit="1"/>
    </xf>
    <xf numFmtId="0" fontId="0" fillId="0" borderId="65" xfId="0" applyBorder="1" applyAlignment="1">
      <alignment horizontal="left" vertical="top"/>
    </xf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0" borderId="66" xfId="0" applyBorder="1" applyAlignment="1">
      <alignment horizontal="left" vertical="center"/>
    </xf>
    <xf numFmtId="0" fontId="0" fillId="0" borderId="66" xfId="0" applyBorder="1" applyAlignment="1">
      <alignment vertical="center"/>
    </xf>
    <xf numFmtId="0" fontId="0" fillId="0" borderId="65" xfId="0" applyBorder="1" applyAlignment="1">
      <alignment vertical="center"/>
    </xf>
    <xf numFmtId="0" fontId="0" fillId="53" borderId="65" xfId="0" applyFill="1" applyBorder="1" applyAlignment="1">
      <alignment horizontal="left" vertical="top"/>
    </xf>
    <xf numFmtId="0" fontId="0" fillId="53" borderId="1" xfId="0" applyFill="1" applyBorder="1" applyAlignment="1">
      <alignment horizontal="left" vertical="top"/>
    </xf>
    <xf numFmtId="0" fontId="0" fillId="53" borderId="66" xfId="0" applyFill="1" applyBorder="1" applyAlignment="1">
      <alignment horizontal="left" vertical="top"/>
    </xf>
    <xf numFmtId="49" fontId="0" fillId="0" borderId="65" xfId="0" applyNumberFormat="1" applyBorder="1" applyAlignment="1">
      <alignment vertical="center" shrinkToFit="1"/>
    </xf>
    <xf numFmtId="0" fontId="115" fillId="0" borderId="0" xfId="0" applyFont="1" applyAlignment="1">
      <alignment horizontal="left" vertical="center"/>
    </xf>
    <xf numFmtId="0" fontId="117" fillId="0" borderId="0" xfId="0" applyFont="1" applyAlignment="1">
      <alignment horizontal="left" vertical="center"/>
    </xf>
    <xf numFmtId="0" fontId="116" fillId="0" borderId="0" xfId="0" applyFont="1" applyAlignment="1">
      <alignment horizontal="left" vertical="center"/>
    </xf>
    <xf numFmtId="0" fontId="119" fillId="0" borderId="0" xfId="0" applyFont="1" applyAlignment="1">
      <alignment horizontal="left" vertical="center"/>
    </xf>
    <xf numFmtId="0" fontId="125" fillId="0" borderId="0" xfId="0" applyFont="1" applyAlignment="1">
      <alignment vertical="center"/>
    </xf>
    <xf numFmtId="49" fontId="99" fillId="0" borderId="72" xfId="281" applyNumberFormat="1" applyFont="1" applyBorder="1" applyAlignment="1">
      <alignment horizontal="center" vertical="center"/>
    </xf>
    <xf numFmtId="0" fontId="99" fillId="0" borderId="72" xfId="281" applyFont="1" applyBorder="1" applyAlignment="1">
      <alignment horizontal="center" vertical="center"/>
    </xf>
    <xf numFmtId="49" fontId="99" fillId="0" borderId="52" xfId="281" applyNumberFormat="1" applyFont="1" applyBorder="1" applyAlignment="1">
      <alignment horizontal="center" vertical="center"/>
    </xf>
    <xf numFmtId="0" fontId="99" fillId="0" borderId="52" xfId="281" applyFont="1" applyBorder="1" applyAlignment="1">
      <alignment horizontal="center" vertical="center"/>
    </xf>
    <xf numFmtId="182" fontId="99" fillId="0" borderId="51" xfId="350" applyNumberFormat="1" applyFont="1" applyBorder="1" applyAlignment="1">
      <alignment horizontal="center" vertical="center"/>
    </xf>
    <xf numFmtId="0" fontId="99" fillId="0" borderId="51" xfId="281" applyFont="1" applyBorder="1" applyAlignment="1">
      <alignment horizontal="center" vertical="center"/>
    </xf>
    <xf numFmtId="0" fontId="99" fillId="54" borderId="65" xfId="281" applyFont="1" applyFill="1" applyBorder="1" applyAlignment="1">
      <alignment horizontal="left" vertical="center"/>
    </xf>
    <xf numFmtId="0" fontId="99" fillId="54" borderId="1" xfId="281" applyFont="1" applyFill="1" applyBorder="1" applyAlignment="1">
      <alignment vertical="center"/>
    </xf>
    <xf numFmtId="0" fontId="99" fillId="54" borderId="1" xfId="281" applyFont="1" applyFill="1" applyBorder="1"/>
    <xf numFmtId="0" fontId="99" fillId="54" borderId="66" xfId="281" applyFont="1" applyFill="1" applyBorder="1" applyAlignment="1" applyProtection="1">
      <alignment vertical="center"/>
      <protection locked="0"/>
    </xf>
    <xf numFmtId="183" fontId="99" fillId="54" borderId="1" xfId="281" applyNumberFormat="1" applyFont="1" applyFill="1" applyBorder="1" applyAlignment="1">
      <alignment horizontal="center" vertical="center"/>
    </xf>
    <xf numFmtId="0" fontId="99" fillId="54" borderId="1" xfId="281" applyFont="1" applyFill="1" applyBorder="1" applyAlignment="1">
      <alignment horizontal="center" vertical="center"/>
    </xf>
    <xf numFmtId="184" fontId="99" fillId="54" borderId="1" xfId="281" applyNumberFormat="1" applyFont="1" applyFill="1" applyBorder="1" applyAlignment="1">
      <alignment horizontal="center" vertical="center"/>
    </xf>
    <xf numFmtId="184" fontId="99" fillId="54" borderId="66" xfId="281" applyNumberFormat="1" applyFont="1" applyFill="1" applyBorder="1" applyAlignment="1">
      <alignment horizontal="center" vertical="center"/>
    </xf>
    <xf numFmtId="0" fontId="99" fillId="0" borderId="56" xfId="281" applyFont="1" applyBorder="1" applyAlignment="1">
      <alignment horizontal="left" vertical="center"/>
    </xf>
    <xf numFmtId="0" fontId="99" fillId="0" borderId="53" xfId="281" applyFont="1" applyBorder="1" applyAlignment="1">
      <alignment vertical="center"/>
    </xf>
    <xf numFmtId="0" fontId="99" fillId="0" borderId="1" xfId="281" applyFont="1" applyBorder="1"/>
    <xf numFmtId="0" fontId="99" fillId="0" borderId="66" xfId="281" applyFont="1" applyBorder="1" applyAlignment="1" applyProtection="1">
      <alignment vertical="center"/>
      <protection locked="0"/>
    </xf>
    <xf numFmtId="183" fontId="99" fillId="0" borderId="1" xfId="281" applyNumberFormat="1" applyFont="1" applyBorder="1" applyAlignment="1">
      <alignment horizontal="center" vertical="center"/>
    </xf>
    <xf numFmtId="0" fontId="99" fillId="0" borderId="1" xfId="281" applyFont="1" applyBorder="1" applyAlignment="1">
      <alignment horizontal="center" vertical="center"/>
    </xf>
    <xf numFmtId="184" fontId="99" fillId="0" borderId="1" xfId="281" applyNumberFormat="1" applyFont="1" applyBorder="1" applyAlignment="1">
      <alignment horizontal="center" vertical="center"/>
    </xf>
    <xf numFmtId="184" fontId="99" fillId="0" borderId="66" xfId="281" applyNumberFormat="1" applyFont="1" applyBorder="1" applyAlignment="1">
      <alignment horizontal="center" vertical="center"/>
    </xf>
    <xf numFmtId="0" fontId="99" fillId="0" borderId="5" xfId="281" applyFont="1" applyBorder="1" applyAlignment="1">
      <alignment vertical="center"/>
    </xf>
    <xf numFmtId="0" fontId="99" fillId="0" borderId="0" xfId="281" applyFont="1" applyAlignment="1">
      <alignment vertical="center"/>
    </xf>
    <xf numFmtId="0" fontId="99" fillId="0" borderId="6" xfId="281" applyFont="1" applyBorder="1" applyAlignment="1">
      <alignment vertical="center"/>
    </xf>
    <xf numFmtId="0" fontId="99" fillId="0" borderId="66" xfId="281" applyFont="1" applyBorder="1" applyAlignment="1">
      <alignment vertical="center"/>
    </xf>
    <xf numFmtId="0" fontId="99" fillId="0" borderId="2" xfId="281" applyFont="1" applyBorder="1" applyAlignment="1">
      <alignment vertical="center"/>
    </xf>
    <xf numFmtId="0" fontId="99" fillId="0" borderId="3" xfId="281" applyFont="1" applyBorder="1" applyAlignment="1">
      <alignment vertical="center"/>
    </xf>
    <xf numFmtId="0" fontId="99" fillId="0" borderId="4" xfId="281" applyFont="1" applyBorder="1" applyAlignment="1">
      <alignment vertical="center"/>
    </xf>
    <xf numFmtId="0" fontId="99" fillId="0" borderId="1" xfId="281" applyFont="1" applyBorder="1" applyAlignment="1">
      <alignment vertical="center"/>
    </xf>
    <xf numFmtId="0" fontId="99" fillId="0" borderId="65" xfId="281" applyFont="1" applyBorder="1" applyAlignment="1">
      <alignment vertical="center"/>
    </xf>
    <xf numFmtId="49" fontId="99" fillId="0" borderId="1" xfId="281" applyNumberFormat="1" applyFont="1" applyBorder="1" applyAlignment="1">
      <alignment horizontal="center" vertical="center"/>
    </xf>
    <xf numFmtId="0" fontId="123" fillId="0" borderId="16" xfId="0" applyFont="1" applyBorder="1" applyAlignment="1">
      <alignment vertical="top" wrapText="1"/>
    </xf>
    <xf numFmtId="0" fontId="123" fillId="0" borderId="16" xfId="0" applyFont="1" applyBorder="1" applyAlignment="1">
      <alignment vertical="top"/>
    </xf>
    <xf numFmtId="0" fontId="0" fillId="0" borderId="0" xfId="0" applyAlignment="1">
      <alignment horizontal="left" vertical="center" wrapText="1"/>
    </xf>
    <xf numFmtId="49" fontId="99" fillId="54" borderId="73" xfId="281" applyNumberFormat="1" applyFont="1" applyFill="1" applyBorder="1" applyAlignment="1">
      <alignment horizontal="center" vertical="center"/>
    </xf>
    <xf numFmtId="49" fontId="99" fillId="54" borderId="55" xfId="281" applyNumberFormat="1" applyFont="1" applyFill="1" applyBorder="1" applyAlignment="1">
      <alignment horizontal="center" vertical="center"/>
    </xf>
    <xf numFmtId="49" fontId="99" fillId="54" borderId="74" xfId="281" applyNumberFormat="1" applyFont="1" applyFill="1" applyBorder="1" applyAlignment="1">
      <alignment horizontal="center" vertical="center"/>
    </xf>
    <xf numFmtId="49" fontId="99" fillId="0" borderId="57" xfId="281" applyNumberFormat="1" applyFont="1" applyBorder="1" applyAlignment="1">
      <alignment horizontal="center" vertical="center"/>
    </xf>
    <xf numFmtId="0" fontId="99" fillId="0" borderId="57" xfId="281" applyFont="1" applyBorder="1" applyAlignment="1">
      <alignment horizontal="center" vertical="center"/>
    </xf>
    <xf numFmtId="0" fontId="99" fillId="54" borderId="73" xfId="281" applyFont="1" applyFill="1" applyBorder="1" applyAlignment="1">
      <alignment horizontal="left" vertical="center"/>
    </xf>
    <xf numFmtId="0" fontId="99" fillId="54" borderId="55" xfId="281" applyFont="1" applyFill="1" applyBorder="1" applyAlignment="1">
      <alignment vertical="center"/>
    </xf>
    <xf numFmtId="0" fontId="99" fillId="54" borderId="55" xfId="281" applyFont="1" applyFill="1" applyBorder="1"/>
    <xf numFmtId="0" fontId="99" fillId="54" borderId="74" xfId="281" applyFont="1" applyFill="1" applyBorder="1" applyAlignment="1" applyProtection="1">
      <alignment vertical="center"/>
      <protection locked="0"/>
    </xf>
    <xf numFmtId="183" fontId="99" fillId="54" borderId="55" xfId="281" applyNumberFormat="1" applyFont="1" applyFill="1" applyBorder="1" applyAlignment="1">
      <alignment horizontal="center" vertical="center"/>
    </xf>
    <xf numFmtId="0" fontId="99" fillId="54" borderId="55" xfId="281" applyFont="1" applyFill="1" applyBorder="1" applyAlignment="1">
      <alignment horizontal="center" vertical="center"/>
    </xf>
    <xf numFmtId="184" fontId="99" fillId="54" borderId="55" xfId="281" applyNumberFormat="1" applyFont="1" applyFill="1" applyBorder="1" applyAlignment="1">
      <alignment horizontal="center" vertical="center"/>
    </xf>
    <xf numFmtId="184" fontId="99" fillId="54" borderId="74" xfId="281" applyNumberFormat="1" applyFont="1" applyFill="1" applyBorder="1" applyAlignment="1">
      <alignment horizontal="center" vertical="center"/>
    </xf>
    <xf numFmtId="0" fontId="99" fillId="0" borderId="55" xfId="281" applyFont="1" applyBorder="1"/>
    <xf numFmtId="0" fontId="99" fillId="0" borderId="74" xfId="281" applyFont="1" applyBorder="1" applyAlignment="1" applyProtection="1">
      <alignment vertical="center"/>
      <protection locked="0"/>
    </xf>
    <xf numFmtId="183" fontId="99" fillId="0" borderId="55" xfId="281" applyNumberFormat="1" applyFont="1" applyBorder="1" applyAlignment="1">
      <alignment horizontal="center" vertical="center"/>
    </xf>
    <xf numFmtId="0" fontId="99" fillId="0" borderId="55" xfId="281" applyFont="1" applyBorder="1" applyAlignment="1">
      <alignment horizontal="center" vertical="center"/>
    </xf>
    <xf numFmtId="184" fontId="99" fillId="0" borderId="55" xfId="281" applyNumberFormat="1" applyFont="1" applyBorder="1" applyAlignment="1">
      <alignment horizontal="center" vertical="center"/>
    </xf>
    <xf numFmtId="184" fontId="99" fillId="0" borderId="74" xfId="281" applyNumberFormat="1" applyFont="1" applyBorder="1" applyAlignment="1">
      <alignment horizontal="center" vertical="center"/>
    </xf>
    <xf numFmtId="0" fontId="99" fillId="0" borderId="74" xfId="281" applyFont="1" applyBorder="1" applyAlignment="1">
      <alignment vertical="center"/>
    </xf>
    <xf numFmtId="0" fontId="99" fillId="0" borderId="55" xfId="281" applyFont="1" applyBorder="1" applyAlignment="1">
      <alignment vertical="center"/>
    </xf>
    <xf numFmtId="0" fontId="99" fillId="0" borderId="73" xfId="281" applyFont="1" applyBorder="1" applyAlignment="1">
      <alignment vertical="center"/>
    </xf>
    <xf numFmtId="49" fontId="99" fillId="0" borderId="55" xfId="281" applyNumberFormat="1" applyFont="1" applyBorder="1" applyAlignment="1">
      <alignment horizontal="center" vertical="center"/>
    </xf>
    <xf numFmtId="186" fontId="130" fillId="0" borderId="51" xfId="350" applyNumberFormat="1" applyFont="1" applyBorder="1" applyAlignment="1">
      <alignment horizontal="center" vertical="center"/>
    </xf>
    <xf numFmtId="0" fontId="130" fillId="0" borderId="51" xfId="281" applyFont="1" applyBorder="1" applyAlignment="1">
      <alignment horizontal="center" vertical="center"/>
    </xf>
    <xf numFmtId="182" fontId="130" fillId="0" borderId="51" xfId="350" applyNumberFormat="1" applyFont="1" applyBorder="1" applyAlignment="1">
      <alignment horizontal="center" vertical="center"/>
    </xf>
    <xf numFmtId="185" fontId="130" fillId="0" borderId="51" xfId="350" applyNumberFormat="1" applyFont="1" applyBorder="1" applyAlignment="1">
      <alignment horizontal="center" vertical="center"/>
    </xf>
    <xf numFmtId="0" fontId="0" fillId="6" borderId="6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107" fillId="0" borderId="0" xfId="280" applyFont="1" applyAlignment="1" applyProtection="1">
      <alignment horizontal="center" vertical="center"/>
      <protection locked="0"/>
    </xf>
    <xf numFmtId="49" fontId="102" fillId="0" borderId="0" xfId="280" applyNumberFormat="1" applyFont="1" applyAlignment="1" applyProtection="1">
      <alignment horizontal="left" vertical="center"/>
      <protection locked="0"/>
    </xf>
    <xf numFmtId="0" fontId="105" fillId="0" borderId="56" xfId="280" applyFont="1" applyBorder="1" applyAlignment="1">
      <alignment horizontal="center" vertical="center" shrinkToFit="1"/>
    </xf>
    <xf numFmtId="0" fontId="105" fillId="0" borderId="53" xfId="280" applyFont="1" applyBorder="1" applyAlignment="1">
      <alignment horizontal="center" vertical="center" shrinkToFit="1"/>
    </xf>
    <xf numFmtId="0" fontId="105" fillId="0" borderId="54" xfId="280" applyFont="1" applyBorder="1" applyAlignment="1">
      <alignment horizontal="center" vertical="center" shrinkToFit="1"/>
    </xf>
    <xf numFmtId="0" fontId="105" fillId="0" borderId="5" xfId="280" applyFont="1" applyBorder="1" applyAlignment="1">
      <alignment horizontal="center" vertical="center" shrinkToFit="1"/>
    </xf>
    <xf numFmtId="0" fontId="105" fillId="0" borderId="0" xfId="280" applyFont="1" applyAlignment="1">
      <alignment horizontal="center" vertical="center" shrinkToFit="1"/>
    </xf>
    <xf numFmtId="0" fontId="105" fillId="0" borderId="6" xfId="280" applyFont="1" applyBorder="1" applyAlignment="1">
      <alignment horizontal="center" vertical="center" shrinkToFit="1"/>
    </xf>
    <xf numFmtId="0" fontId="106" fillId="0" borderId="5" xfId="280" applyFont="1" applyBorder="1" applyAlignment="1">
      <alignment horizontal="center" vertical="center"/>
    </xf>
    <xf numFmtId="0" fontId="106" fillId="0" borderId="0" xfId="280" applyFont="1" applyAlignment="1">
      <alignment horizontal="center" vertical="center"/>
    </xf>
    <xf numFmtId="0" fontId="106" fillId="0" borderId="6" xfId="280" applyFont="1" applyBorder="1" applyAlignment="1">
      <alignment horizontal="center" vertical="center"/>
    </xf>
    <xf numFmtId="0" fontId="106" fillId="0" borderId="2" xfId="280" applyFont="1" applyBorder="1" applyAlignment="1">
      <alignment horizontal="center" vertical="center"/>
    </xf>
    <xf numFmtId="0" fontId="106" fillId="0" borderId="3" xfId="280" applyFont="1" applyBorder="1" applyAlignment="1">
      <alignment horizontal="center" vertical="center"/>
    </xf>
    <xf numFmtId="0" fontId="106" fillId="0" borderId="4" xfId="280" applyFont="1" applyBorder="1" applyAlignment="1">
      <alignment horizontal="center" vertical="center"/>
    </xf>
    <xf numFmtId="0" fontId="107" fillId="0" borderId="0" xfId="280" applyFont="1" applyAlignment="1" applyProtection="1">
      <alignment horizontal="right" vertical="center"/>
      <protection locked="0"/>
    </xf>
    <xf numFmtId="180" fontId="107" fillId="0" borderId="0" xfId="280" applyNumberFormat="1" applyFont="1" applyAlignment="1" applyProtection="1">
      <alignment horizontal="left" vertical="center"/>
      <protection locked="0"/>
    </xf>
    <xf numFmtId="0" fontId="98" fillId="4" borderId="7" xfId="310" applyFont="1" applyFill="1" applyBorder="1" applyAlignment="1">
      <alignment horizontal="left" vertical="center"/>
    </xf>
    <xf numFmtId="14" fontId="98" fillId="0" borderId="7" xfId="310" applyNumberFormat="1" applyFont="1" applyBorder="1" applyAlignment="1">
      <alignment horizontal="center" vertical="center"/>
    </xf>
    <xf numFmtId="181" fontId="98" fillId="4" borderId="7" xfId="310" applyNumberFormat="1" applyFont="1" applyFill="1" applyBorder="1" applyAlignment="1">
      <alignment horizontal="center" vertical="center"/>
    </xf>
    <xf numFmtId="0" fontId="98" fillId="4" borderId="7" xfId="310" applyFont="1" applyFill="1" applyBorder="1" applyAlignment="1">
      <alignment horizontal="left" vertical="center" wrapText="1"/>
    </xf>
    <xf numFmtId="14" fontId="98" fillId="0" borderId="65" xfId="310" applyNumberFormat="1" applyFont="1" applyBorder="1" applyAlignment="1">
      <alignment horizontal="center" vertical="center"/>
    </xf>
    <xf numFmtId="14" fontId="98" fillId="0" borderId="66" xfId="310" applyNumberFormat="1" applyFont="1" applyBorder="1" applyAlignment="1">
      <alignment horizontal="center" vertical="center"/>
    </xf>
    <xf numFmtId="0" fontId="98" fillId="4" borderId="1" xfId="310" applyFont="1" applyFill="1" applyBorder="1" applyAlignment="1">
      <alignment horizontal="left" vertical="center"/>
    </xf>
    <xf numFmtId="0" fontId="98" fillId="4" borderId="66" xfId="310" applyFont="1" applyFill="1" applyBorder="1" applyAlignment="1">
      <alignment horizontal="left" vertical="center"/>
    </xf>
    <xf numFmtId="181" fontId="98" fillId="4" borderId="66" xfId="310" applyNumberFormat="1" applyFont="1" applyFill="1" applyBorder="1" applyAlignment="1">
      <alignment horizontal="center" vertical="center"/>
    </xf>
    <xf numFmtId="181" fontId="98" fillId="4" borderId="65" xfId="310" applyNumberFormat="1" applyFont="1" applyFill="1" applyBorder="1" applyAlignment="1">
      <alignment horizontal="center" vertical="center"/>
    </xf>
    <xf numFmtId="181" fontId="98" fillId="0" borderId="7" xfId="310" applyNumberFormat="1" applyFont="1" applyBorder="1" applyAlignment="1">
      <alignment horizontal="center" vertical="center"/>
    </xf>
    <xf numFmtId="180" fontId="109" fillId="52" borderId="65" xfId="309" applyNumberFormat="1" applyFont="1" applyFill="1" applyBorder="1" applyAlignment="1">
      <alignment horizontal="left" vertical="center"/>
    </xf>
    <xf numFmtId="180" fontId="109" fillId="52" borderId="66" xfId="309" applyNumberFormat="1" applyFont="1" applyFill="1" applyBorder="1" applyAlignment="1">
      <alignment horizontal="left" vertical="center"/>
    </xf>
    <xf numFmtId="0" fontId="98" fillId="0" borderId="65" xfId="309" applyFont="1" applyBorder="1" applyAlignment="1">
      <alignment horizontal="left" vertical="center"/>
    </xf>
    <xf numFmtId="0" fontId="98" fillId="0" borderId="1" xfId="309" applyFont="1" applyBorder="1" applyAlignment="1">
      <alignment horizontal="left" vertical="center"/>
    </xf>
    <xf numFmtId="0" fontId="98" fillId="0" borderId="66" xfId="309" applyFont="1" applyBorder="1" applyAlignment="1">
      <alignment horizontal="left" vertical="center"/>
    </xf>
    <xf numFmtId="0" fontId="109" fillId="52" borderId="65" xfId="309" applyFont="1" applyFill="1" applyBorder="1" applyAlignment="1">
      <alignment horizontal="left" vertical="center"/>
    </xf>
    <xf numFmtId="0" fontId="109" fillId="52" borderId="66" xfId="309" applyFont="1" applyFill="1" applyBorder="1" applyAlignment="1">
      <alignment horizontal="left" vertical="center"/>
    </xf>
    <xf numFmtId="180" fontId="98" fillId="0" borderId="65" xfId="309" applyNumberFormat="1" applyFont="1" applyBorder="1" applyAlignment="1">
      <alignment horizontal="left" vertical="center" wrapText="1"/>
    </xf>
    <xf numFmtId="180" fontId="98" fillId="0" borderId="66" xfId="309" applyNumberFormat="1" applyFont="1" applyBorder="1" applyAlignment="1">
      <alignment horizontal="left" vertical="center" wrapText="1"/>
    </xf>
    <xf numFmtId="0" fontId="98" fillId="0" borderId="65" xfId="309" applyFont="1" applyBorder="1" applyAlignment="1">
      <alignment horizontal="left" vertical="center" shrinkToFit="1"/>
    </xf>
    <xf numFmtId="0" fontId="98" fillId="0" borderId="1" xfId="309" applyFont="1" applyBorder="1" applyAlignment="1">
      <alignment horizontal="left" vertical="center" shrinkToFit="1"/>
    </xf>
    <xf numFmtId="0" fontId="98" fillId="0" borderId="66" xfId="309" applyFont="1" applyBorder="1" applyAlignment="1">
      <alignment horizontal="left" vertical="center" shrinkToFit="1"/>
    </xf>
    <xf numFmtId="0" fontId="109" fillId="52" borderId="7" xfId="310" applyFont="1" applyFill="1" applyBorder="1" applyAlignment="1">
      <alignment horizontal="center" vertical="center"/>
    </xf>
    <xf numFmtId="180" fontId="109" fillId="52" borderId="7" xfId="310" applyNumberFormat="1" applyFont="1" applyFill="1" applyBorder="1" applyAlignment="1">
      <alignment horizontal="center" vertical="center"/>
    </xf>
    <xf numFmtId="180" fontId="109" fillId="52" borderId="7" xfId="309" applyNumberFormat="1" applyFont="1" applyFill="1" applyBorder="1" applyAlignment="1">
      <alignment horizontal="center" vertical="center"/>
    </xf>
    <xf numFmtId="1" fontId="99" fillId="0" borderId="65" xfId="281" applyNumberFormat="1" applyFont="1" applyBorder="1" applyAlignment="1">
      <alignment horizontal="right" vertical="center"/>
    </xf>
    <xf numFmtId="1" fontId="99" fillId="0" borderId="1" xfId="281" applyNumberFormat="1" applyFont="1" applyBorder="1" applyAlignment="1">
      <alignment horizontal="right" vertical="center"/>
    </xf>
    <xf numFmtId="1" fontId="99" fillId="0" borderId="66" xfId="281" applyNumberFormat="1" applyFont="1" applyBorder="1" applyAlignment="1">
      <alignment horizontal="right" vertical="center"/>
    </xf>
    <xf numFmtId="0" fontId="111" fillId="3" borderId="65" xfId="0" applyFont="1" applyFill="1" applyBorder="1" applyAlignment="1">
      <alignment horizontal="center"/>
    </xf>
    <xf numFmtId="0" fontId="111" fillId="3" borderId="1" xfId="0" applyFont="1" applyFill="1" applyBorder="1" applyAlignment="1">
      <alignment horizontal="center"/>
    </xf>
    <xf numFmtId="0" fontId="111" fillId="3" borderId="66" xfId="0" applyFont="1" applyFill="1" applyBorder="1" applyAlignment="1">
      <alignment horizontal="center"/>
    </xf>
    <xf numFmtId="0" fontId="111" fillId="4" borderId="5" xfId="0" applyFont="1" applyFill="1" applyBorder="1" applyAlignment="1">
      <alignment horizontal="center" vertical="center"/>
    </xf>
    <xf numFmtId="0" fontId="111" fillId="4" borderId="0" xfId="0" applyFont="1" applyFill="1" applyAlignment="1">
      <alignment horizontal="center" vertical="center"/>
    </xf>
    <xf numFmtId="0" fontId="111" fillId="4" borderId="2" xfId="0" applyFont="1" applyFill="1" applyBorder="1" applyAlignment="1">
      <alignment horizontal="center" vertical="center"/>
    </xf>
    <xf numFmtId="0" fontId="111" fillId="4" borderId="3" xfId="0" applyFont="1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 wrapText="1"/>
    </xf>
    <xf numFmtId="0" fontId="0" fillId="2" borderId="53" xfId="0" applyFill="1" applyBorder="1" applyAlignment="1">
      <alignment horizontal="center" vertical="center" wrapText="1"/>
    </xf>
    <xf numFmtId="0" fontId="0" fillId="2" borderId="5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111" fillId="0" borderId="24" xfId="0" applyFont="1" applyBorder="1" applyAlignment="1">
      <alignment horizontal="left" vertical="top" wrapText="1"/>
    </xf>
    <xf numFmtId="0" fontId="111" fillId="0" borderId="22" xfId="0" applyFont="1" applyBorder="1" applyAlignment="1">
      <alignment horizontal="left" vertical="top" wrapText="1"/>
    </xf>
    <xf numFmtId="0" fontId="111" fillId="0" borderId="23" xfId="0" applyFont="1" applyBorder="1" applyAlignment="1">
      <alignment horizontal="left" vertical="top" wrapText="1"/>
    </xf>
    <xf numFmtId="0" fontId="0" fillId="3" borderId="65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6" xfId="0" applyFill="1" applyBorder="1" applyAlignment="1">
      <alignment horizontal="center" vertical="center" wrapText="1"/>
    </xf>
    <xf numFmtId="14" fontId="0" fillId="0" borderId="65" xfId="0" applyNumberFormat="1" applyBorder="1" applyAlignment="1">
      <alignment horizontal="left" vertical="center" shrinkToFit="1"/>
    </xf>
    <xf numFmtId="0" fontId="0" fillId="0" borderId="1" xfId="0" applyBorder="1" applyAlignment="1">
      <alignment horizontal="left" vertical="center" shrinkToFit="1"/>
    </xf>
    <xf numFmtId="0" fontId="0" fillId="0" borderId="66" xfId="0" applyBorder="1" applyAlignment="1">
      <alignment horizontal="left" vertical="center" shrinkToFit="1"/>
    </xf>
    <xf numFmtId="0" fontId="0" fillId="0" borderId="56" xfId="0" applyBorder="1" applyAlignment="1">
      <alignment horizontal="left" vertical="center" wrapText="1"/>
    </xf>
    <xf numFmtId="0" fontId="0" fillId="0" borderId="53" xfId="0" applyBorder="1" applyAlignment="1">
      <alignment horizontal="left" vertical="center" wrapText="1"/>
    </xf>
    <xf numFmtId="0" fontId="0" fillId="0" borderId="54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14" fontId="111" fillId="0" borderId="65" xfId="0" applyNumberFormat="1" applyFont="1" applyBorder="1" applyAlignment="1">
      <alignment horizontal="left" vertical="center" shrinkToFit="1"/>
    </xf>
    <xf numFmtId="0" fontId="111" fillId="0" borderId="1" xfId="0" applyFont="1" applyBorder="1" applyAlignment="1">
      <alignment horizontal="left" vertical="center" shrinkToFit="1"/>
    </xf>
    <xf numFmtId="0" fontId="111" fillId="0" borderId="66" xfId="0" applyFont="1" applyBorder="1" applyAlignment="1">
      <alignment horizontal="left" vertical="center" shrinkToFit="1"/>
    </xf>
    <xf numFmtId="49" fontId="99" fillId="54" borderId="65" xfId="281" applyNumberFormat="1" applyFont="1" applyFill="1" applyBorder="1" applyAlignment="1">
      <alignment horizontal="center" vertical="center"/>
    </xf>
    <xf numFmtId="49" fontId="99" fillId="54" borderId="1" xfId="281" applyNumberFormat="1" applyFont="1" applyFill="1" applyBorder="1" applyAlignment="1">
      <alignment horizontal="center" vertical="center"/>
    </xf>
    <xf numFmtId="49" fontId="99" fillId="54" borderId="66" xfId="281" applyNumberFormat="1" applyFont="1" applyFill="1" applyBorder="1" applyAlignment="1">
      <alignment horizontal="center" vertical="center"/>
    </xf>
    <xf numFmtId="0" fontId="97" fillId="0" borderId="73" xfId="0" applyFont="1" applyBorder="1" applyAlignment="1">
      <alignment vertical="center" wrapText="1"/>
    </xf>
    <xf numFmtId="0" fontId="116" fillId="0" borderId="55" xfId="0" applyFont="1" applyBorder="1" applyAlignment="1">
      <alignment vertical="center" wrapText="1"/>
    </xf>
    <xf numFmtId="0" fontId="116" fillId="0" borderId="74" xfId="0" applyFont="1" applyBorder="1" applyAlignment="1">
      <alignment vertical="center" wrapText="1"/>
    </xf>
    <xf numFmtId="1" fontId="99" fillId="0" borderId="73" xfId="281" applyNumberFormat="1" applyFont="1" applyBorder="1" applyAlignment="1">
      <alignment horizontal="right" vertical="center"/>
    </xf>
    <xf numFmtId="1" fontId="99" fillId="0" borderId="55" xfId="281" applyNumberFormat="1" applyFont="1" applyBorder="1" applyAlignment="1">
      <alignment horizontal="right" vertical="center"/>
    </xf>
    <xf numFmtId="1" fontId="99" fillId="0" borderId="74" xfId="281" applyNumberFormat="1" applyFont="1" applyBorder="1" applyAlignment="1">
      <alignment horizontal="right" vertical="center"/>
    </xf>
    <xf numFmtId="0" fontId="122" fillId="0" borderId="65" xfId="0" applyFont="1" applyBorder="1" applyAlignment="1">
      <alignment horizontal="left" vertical="top" wrapText="1"/>
    </xf>
    <xf numFmtId="0" fontId="122" fillId="0" borderId="1" xfId="0" applyFont="1" applyBorder="1" applyAlignment="1">
      <alignment horizontal="left" vertical="top" wrapText="1"/>
    </xf>
    <xf numFmtId="0" fontId="122" fillId="0" borderId="66" xfId="0" applyFont="1" applyBorder="1" applyAlignment="1">
      <alignment horizontal="left" vertical="top" wrapText="1"/>
    </xf>
    <xf numFmtId="0" fontId="116" fillId="0" borderId="65" xfId="0" applyFont="1" applyBorder="1" applyAlignment="1">
      <alignment horizontal="left" vertical="top" wrapText="1"/>
    </xf>
    <xf numFmtId="0" fontId="97" fillId="0" borderId="1" xfId="0" applyFont="1" applyBorder="1" applyAlignment="1">
      <alignment horizontal="left" vertical="top" wrapText="1"/>
    </xf>
    <xf numFmtId="0" fontId="97" fillId="0" borderId="66" xfId="0" applyFont="1" applyBorder="1" applyAlignment="1">
      <alignment horizontal="left" vertical="top" wrapText="1"/>
    </xf>
    <xf numFmtId="49" fontId="0" fillId="0" borderId="65" xfId="0" applyNumberFormat="1" applyBorder="1" applyAlignment="1">
      <alignment horizontal="left" vertical="center" shrinkToFit="1"/>
    </xf>
    <xf numFmtId="49" fontId="0" fillId="0" borderId="1" xfId="0" applyNumberFormat="1" applyBorder="1" applyAlignment="1">
      <alignment horizontal="left" vertical="center" shrinkToFit="1"/>
    </xf>
    <xf numFmtId="49" fontId="0" fillId="0" borderId="66" xfId="0" applyNumberFormat="1" applyBorder="1" applyAlignment="1">
      <alignment horizontal="left" vertical="center" shrinkToFit="1"/>
    </xf>
    <xf numFmtId="49" fontId="10" fillId="0" borderId="65" xfId="0" applyNumberFormat="1" applyFont="1" applyBorder="1" applyAlignment="1">
      <alignment horizontal="left" vertical="center" shrinkToFit="1"/>
    </xf>
    <xf numFmtId="49" fontId="10" fillId="0" borderId="1" xfId="0" applyNumberFormat="1" applyFont="1" applyBorder="1" applyAlignment="1">
      <alignment horizontal="left" vertical="center" shrinkToFit="1"/>
    </xf>
    <xf numFmtId="49" fontId="10" fillId="0" borderId="66" xfId="0" applyNumberFormat="1" applyFont="1" applyBorder="1" applyAlignment="1">
      <alignment horizontal="left" vertical="center" shrinkToFit="1"/>
    </xf>
    <xf numFmtId="0" fontId="0" fillId="0" borderId="6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6" xfId="0" applyBorder="1" applyAlignment="1">
      <alignment vertical="center"/>
    </xf>
    <xf numFmtId="0" fontId="111" fillId="0" borderId="65" xfId="0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66" xfId="0" applyFont="1" applyBorder="1" applyAlignment="1">
      <alignment vertical="center"/>
    </xf>
    <xf numFmtId="0" fontId="97" fillId="0" borderId="65" xfId="0" applyFont="1" applyBorder="1" applyAlignment="1">
      <alignment vertical="center" wrapText="1"/>
    </xf>
    <xf numFmtId="0" fontId="97" fillId="0" borderId="1" xfId="0" applyFont="1" applyBorder="1" applyAlignment="1">
      <alignment vertical="center"/>
    </xf>
    <xf numFmtId="0" fontId="97" fillId="0" borderId="66" xfId="0" applyFont="1" applyBorder="1" applyAlignment="1">
      <alignment vertical="center"/>
    </xf>
    <xf numFmtId="0" fontId="111" fillId="6" borderId="65" xfId="0" applyFont="1" applyFill="1" applyBorder="1" applyAlignment="1">
      <alignment vertical="center"/>
    </xf>
    <xf numFmtId="0" fontId="111" fillId="6" borderId="1" xfId="0" applyFont="1" applyFill="1" applyBorder="1" applyAlignment="1">
      <alignment vertical="center"/>
    </xf>
    <xf numFmtId="0" fontId="111" fillId="6" borderId="66" xfId="0" applyFont="1" applyFill="1" applyBorder="1" applyAlignment="1">
      <alignment vertical="center"/>
    </xf>
    <xf numFmtId="49" fontId="0" fillId="6" borderId="65" xfId="0" applyNumberFormat="1" applyFill="1" applyBorder="1" applyAlignment="1">
      <alignment horizontal="left" vertical="center" shrinkToFit="1"/>
    </xf>
    <xf numFmtId="49" fontId="0" fillId="6" borderId="1" xfId="0" applyNumberFormat="1" applyFill="1" applyBorder="1" applyAlignment="1">
      <alignment horizontal="left" vertical="center" shrinkToFit="1"/>
    </xf>
    <xf numFmtId="49" fontId="0" fillId="6" borderId="66" xfId="0" applyNumberFormat="1" applyFill="1" applyBorder="1" applyAlignment="1">
      <alignment horizontal="left" vertical="center" shrinkToFit="1"/>
    </xf>
    <xf numFmtId="0" fontId="111" fillId="6" borderId="65" xfId="0" applyFont="1" applyFill="1" applyBorder="1" applyAlignment="1">
      <alignment vertical="center" wrapText="1"/>
    </xf>
    <xf numFmtId="0" fontId="0" fillId="3" borderId="56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54" xfId="0" applyFill="1" applyBorder="1" applyAlignment="1">
      <alignment horizontal="center" vertical="center" wrapText="1"/>
    </xf>
    <xf numFmtId="0" fontId="9" fillId="3" borderId="56" xfId="0" applyFont="1" applyFill="1" applyBorder="1" applyAlignment="1">
      <alignment horizontal="center" vertical="center"/>
    </xf>
    <xf numFmtId="0" fontId="9" fillId="3" borderId="53" xfId="0" applyFont="1" applyFill="1" applyBorder="1" applyAlignment="1">
      <alignment horizontal="center" vertical="center"/>
    </xf>
    <xf numFmtId="0" fontId="9" fillId="3" borderId="54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11" fillId="0" borderId="65" xfId="0" applyFont="1" applyBorder="1" applyAlignment="1">
      <alignment vertical="center" wrapText="1"/>
    </xf>
    <xf numFmtId="0" fontId="97" fillId="0" borderId="1" xfId="0" applyFont="1" applyBorder="1" applyAlignment="1">
      <alignment vertical="center" wrapText="1"/>
    </xf>
    <xf numFmtId="0" fontId="97" fillId="0" borderId="66" xfId="0" applyFont="1" applyBorder="1" applyAlignment="1">
      <alignment vertical="center" wrapText="1"/>
    </xf>
    <xf numFmtId="49" fontId="0" fillId="0" borderId="65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66" xfId="0" applyNumberFormat="1" applyBorder="1" applyAlignment="1">
      <alignment horizontal="center" vertical="center" shrinkToFit="1"/>
    </xf>
    <xf numFmtId="49" fontId="111" fillId="0" borderId="65" xfId="0" applyNumberFormat="1" applyFont="1" applyBorder="1" applyAlignment="1">
      <alignment horizontal="left" vertical="center" shrinkToFit="1"/>
    </xf>
    <xf numFmtId="49" fontId="111" fillId="0" borderId="1" xfId="0" applyNumberFormat="1" applyFont="1" applyBorder="1" applyAlignment="1">
      <alignment horizontal="left" vertical="center" shrinkToFit="1"/>
    </xf>
    <xf numFmtId="49" fontId="111" fillId="0" borderId="66" xfId="0" applyNumberFormat="1" applyFont="1" applyBorder="1" applyAlignment="1">
      <alignment horizontal="left" vertical="center" shrinkToFit="1"/>
    </xf>
    <xf numFmtId="49" fontId="111" fillId="6" borderId="65" xfId="0" applyNumberFormat="1" applyFont="1" applyFill="1" applyBorder="1" applyAlignment="1">
      <alignment horizontal="left" vertical="center" shrinkToFit="1"/>
    </xf>
    <xf numFmtId="49" fontId="111" fillId="6" borderId="1" xfId="0" applyNumberFormat="1" applyFont="1" applyFill="1" applyBorder="1" applyAlignment="1">
      <alignment horizontal="left" vertical="center" shrinkToFit="1"/>
    </xf>
    <xf numFmtId="49" fontId="111" fillId="6" borderId="66" xfId="0" applyNumberFormat="1" applyFont="1" applyFill="1" applyBorder="1" applyAlignment="1">
      <alignment horizontal="left" vertical="center" shrinkToFit="1"/>
    </xf>
    <xf numFmtId="49" fontId="133" fillId="0" borderId="65" xfId="0" applyNumberFormat="1" applyFont="1" applyBorder="1" applyAlignment="1">
      <alignment horizontal="left" vertical="center" shrinkToFit="1"/>
    </xf>
    <xf numFmtId="0" fontId="0" fillId="3" borderId="56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97" fillId="3" borderId="56" xfId="0" applyFont="1" applyFill="1" applyBorder="1" applyAlignment="1">
      <alignment horizontal="center" vertical="center"/>
    </xf>
    <xf numFmtId="0" fontId="97" fillId="3" borderId="53" xfId="0" applyFont="1" applyFill="1" applyBorder="1" applyAlignment="1">
      <alignment horizontal="center" vertical="center"/>
    </xf>
    <xf numFmtId="0" fontId="97" fillId="3" borderId="54" xfId="0" applyFont="1" applyFill="1" applyBorder="1" applyAlignment="1">
      <alignment horizontal="center" vertical="center"/>
    </xf>
    <xf numFmtId="0" fontId="97" fillId="3" borderId="2" xfId="0" applyFont="1" applyFill="1" applyBorder="1" applyAlignment="1">
      <alignment horizontal="center" vertical="center"/>
    </xf>
    <xf numFmtId="0" fontId="97" fillId="3" borderId="3" xfId="0" applyFont="1" applyFill="1" applyBorder="1" applyAlignment="1">
      <alignment horizontal="center" vertical="center"/>
    </xf>
    <xf numFmtId="0" fontId="97" fillId="3" borderId="4" xfId="0" applyFont="1" applyFill="1" applyBorder="1" applyAlignment="1">
      <alignment horizontal="center" vertical="center"/>
    </xf>
    <xf numFmtId="49" fontId="97" fillId="0" borderId="65" xfId="0" applyNumberFormat="1" applyFont="1" applyBorder="1" applyAlignment="1">
      <alignment horizontal="left" vertical="center" shrinkToFit="1"/>
    </xf>
    <xf numFmtId="49" fontId="97" fillId="0" borderId="1" xfId="0" applyNumberFormat="1" applyFont="1" applyBorder="1" applyAlignment="1">
      <alignment horizontal="left" vertical="center" shrinkToFit="1"/>
    </xf>
    <xf numFmtId="49" fontId="97" fillId="0" borderId="66" xfId="0" applyNumberFormat="1" applyFont="1" applyBorder="1" applyAlignment="1">
      <alignment horizontal="left" vertical="center" shrinkToFit="1"/>
    </xf>
    <xf numFmtId="0" fontId="0" fillId="0" borderId="6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6" xfId="0" applyBorder="1" applyAlignment="1">
      <alignment horizontal="left" vertical="center"/>
    </xf>
    <xf numFmtId="49" fontId="0" fillId="55" borderId="65" xfId="0" applyNumberFormat="1" applyFill="1" applyBorder="1" applyAlignment="1">
      <alignment horizontal="left" vertical="center" shrinkToFit="1"/>
    </xf>
    <xf numFmtId="49" fontId="0" fillId="55" borderId="1" xfId="0" applyNumberFormat="1" applyFill="1" applyBorder="1" applyAlignment="1">
      <alignment horizontal="left" vertical="center" shrinkToFit="1"/>
    </xf>
    <xf numFmtId="49" fontId="0" fillId="55" borderId="66" xfId="0" applyNumberFormat="1" applyFill="1" applyBorder="1" applyAlignment="1">
      <alignment horizontal="left" vertical="center" shrinkToFit="1"/>
    </xf>
    <xf numFmtId="49" fontId="111" fillId="55" borderId="65" xfId="0" applyNumberFormat="1" applyFont="1" applyFill="1" applyBorder="1" applyAlignment="1">
      <alignment horizontal="left" vertical="center" shrinkToFit="1"/>
    </xf>
    <xf numFmtId="49" fontId="111" fillId="55" borderId="1" xfId="0" applyNumberFormat="1" applyFont="1" applyFill="1" applyBorder="1" applyAlignment="1">
      <alignment horizontal="left" vertical="center" shrinkToFit="1"/>
    </xf>
    <xf numFmtId="49" fontId="111" fillId="55" borderId="66" xfId="0" applyNumberFormat="1" applyFont="1" applyFill="1" applyBorder="1" applyAlignment="1">
      <alignment horizontal="left" vertical="center" shrinkToFit="1"/>
    </xf>
    <xf numFmtId="49" fontId="113" fillId="0" borderId="65" xfId="0" applyNumberFormat="1" applyFont="1" applyBorder="1" applyAlignment="1">
      <alignment horizontal="left" vertical="center" shrinkToFit="1"/>
    </xf>
    <xf numFmtId="49" fontId="113" fillId="0" borderId="1" xfId="0" applyNumberFormat="1" applyFont="1" applyBorder="1" applyAlignment="1">
      <alignment horizontal="left" vertical="center" shrinkToFit="1"/>
    </xf>
    <xf numFmtId="49" fontId="113" fillId="0" borderId="66" xfId="0" applyNumberFormat="1" applyFont="1" applyBorder="1" applyAlignment="1">
      <alignment horizontal="left" vertical="center" shrinkToFit="1"/>
    </xf>
    <xf numFmtId="49" fontId="10" fillId="55" borderId="65" xfId="0" applyNumberFormat="1" applyFont="1" applyFill="1" applyBorder="1" applyAlignment="1">
      <alignment horizontal="left" vertical="center" shrinkToFit="1"/>
    </xf>
    <xf numFmtId="49" fontId="10" fillId="55" borderId="1" xfId="0" applyNumberFormat="1" applyFont="1" applyFill="1" applyBorder="1" applyAlignment="1">
      <alignment horizontal="left" vertical="center" shrinkToFit="1"/>
    </xf>
    <xf numFmtId="49" fontId="10" fillId="55" borderId="66" xfId="0" applyNumberFormat="1" applyFont="1" applyFill="1" applyBorder="1" applyAlignment="1">
      <alignment horizontal="left" vertical="center" shrinkToFit="1"/>
    </xf>
    <xf numFmtId="49" fontId="99" fillId="54" borderId="73" xfId="281" applyNumberFormat="1" applyFont="1" applyFill="1" applyBorder="1" applyAlignment="1">
      <alignment horizontal="center" vertical="center"/>
    </xf>
    <xf numFmtId="49" fontId="99" fillId="54" borderId="55" xfId="281" applyNumberFormat="1" applyFont="1" applyFill="1" applyBorder="1" applyAlignment="1">
      <alignment horizontal="center" vertical="center"/>
    </xf>
    <xf numFmtId="49" fontId="99" fillId="54" borderId="74" xfId="281" applyNumberFormat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111" fillId="0" borderId="65" xfId="0" applyFont="1" applyBorder="1" applyAlignment="1">
      <alignment horizontal="left" vertical="center" wrapText="1"/>
    </xf>
    <xf numFmtId="0" fontId="111" fillId="0" borderId="1" xfId="0" applyFont="1" applyBorder="1" applyAlignment="1">
      <alignment horizontal="left" vertical="center" wrapText="1"/>
    </xf>
    <xf numFmtId="0" fontId="0" fillId="2" borderId="6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66" xfId="0" applyFill="1" applyBorder="1" applyAlignment="1">
      <alignment horizontal="center" vertical="center"/>
    </xf>
    <xf numFmtId="0" fontId="111" fillId="0" borderId="65" xfId="0" applyFont="1" applyBorder="1" applyAlignment="1">
      <alignment horizontal="left" vertical="top" wrapText="1"/>
    </xf>
    <xf numFmtId="0" fontId="111" fillId="0" borderId="1" xfId="0" applyFont="1" applyBorder="1" applyAlignment="1">
      <alignment horizontal="left" vertical="top" wrapText="1"/>
    </xf>
    <xf numFmtId="0" fontId="111" fillId="0" borderId="66" xfId="0" applyFont="1" applyBorder="1" applyAlignment="1">
      <alignment horizontal="left" vertical="top" wrapText="1"/>
    </xf>
    <xf numFmtId="0" fontId="111" fillId="0" borderId="66" xfId="0" applyFont="1" applyBorder="1" applyAlignment="1">
      <alignment horizontal="left" vertical="center" wrapText="1"/>
    </xf>
    <xf numFmtId="0" fontId="111" fillId="0" borderId="1" xfId="0" applyFont="1" applyBorder="1" applyAlignment="1">
      <alignment vertical="center" wrapText="1"/>
    </xf>
    <xf numFmtId="0" fontId="111" fillId="0" borderId="66" xfId="0" applyFont="1" applyBorder="1" applyAlignment="1">
      <alignment vertical="center" wrapText="1"/>
    </xf>
    <xf numFmtId="0" fontId="111" fillId="0" borderId="65" xfId="0" applyFont="1" applyBorder="1" applyAlignment="1">
      <alignment vertical="top" wrapText="1"/>
    </xf>
    <xf numFmtId="0" fontId="111" fillId="0" borderId="1" xfId="0" applyFont="1" applyBorder="1" applyAlignment="1">
      <alignment vertical="top" wrapText="1"/>
    </xf>
    <xf numFmtId="0" fontId="112" fillId="0" borderId="65" xfId="0" applyFont="1" applyBorder="1" applyAlignment="1">
      <alignment horizontal="left" vertical="top" wrapText="1"/>
    </xf>
    <xf numFmtId="0" fontId="112" fillId="0" borderId="1" xfId="0" applyFont="1" applyBorder="1" applyAlignment="1">
      <alignment horizontal="left" vertical="top" wrapText="1"/>
    </xf>
    <xf numFmtId="0" fontId="0" fillId="2" borderId="56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126" fillId="0" borderId="65" xfId="0" applyFont="1" applyBorder="1" applyAlignment="1">
      <alignment horizontal="left" vertical="center" wrapText="1"/>
    </xf>
    <xf numFmtId="0" fontId="126" fillId="0" borderId="1" xfId="0" applyFont="1" applyBorder="1" applyAlignment="1">
      <alignment horizontal="left" vertical="center" wrapText="1"/>
    </xf>
    <xf numFmtId="0" fontId="126" fillId="0" borderId="66" xfId="0" applyFont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38" fontId="0" fillId="4" borderId="0" xfId="312" quotePrefix="1" applyFont="1" applyFill="1" applyBorder="1" applyAlignment="1">
      <alignment horizontal="right" vertical="center"/>
    </xf>
    <xf numFmtId="38" fontId="0" fillId="4" borderId="3" xfId="312" quotePrefix="1" applyFont="1" applyFill="1" applyBorder="1" applyAlignment="1">
      <alignment horizontal="right" vertical="center"/>
    </xf>
    <xf numFmtId="0" fontId="0" fillId="4" borderId="53" xfId="0" applyFill="1" applyBorder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0" fillId="4" borderId="3" xfId="0" applyFill="1" applyBorder="1" applyAlignment="1">
      <alignment horizontal="center" vertical="top"/>
    </xf>
    <xf numFmtId="0" fontId="0" fillId="4" borderId="53" xfId="0" quotePrefix="1" applyFill="1" applyBorder="1" applyAlignment="1">
      <alignment horizontal="center" vertical="center" wrapText="1"/>
    </xf>
    <xf numFmtId="0" fontId="0" fillId="4" borderId="0" xfId="0" quotePrefix="1" applyFill="1" applyAlignment="1">
      <alignment horizontal="center" vertical="center" wrapText="1"/>
    </xf>
    <xf numFmtId="0" fontId="0" fillId="4" borderId="53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left" vertical="center" wrapText="1"/>
    </xf>
    <xf numFmtId="0" fontId="0" fillId="4" borderId="0" xfId="0" applyFill="1" applyAlignment="1">
      <alignment horizontal="center" vertical="center"/>
    </xf>
    <xf numFmtId="0" fontId="0" fillId="4" borderId="0" xfId="0" quotePrefix="1" applyFill="1" applyAlignment="1">
      <alignment horizontal="right" vertical="center" wrapText="1"/>
    </xf>
    <xf numFmtId="0" fontId="0" fillId="4" borderId="3" xfId="0" quotePrefix="1" applyFill="1" applyBorder="1" applyAlignment="1">
      <alignment horizontal="right" vertical="center" wrapText="1"/>
    </xf>
    <xf numFmtId="0" fontId="0" fillId="4" borderId="3" xfId="0" quotePrefix="1" applyFill="1" applyBorder="1" applyAlignment="1">
      <alignment horizontal="left" vertical="center" wrapText="1"/>
    </xf>
    <xf numFmtId="0" fontId="0" fillId="4" borderId="3" xfId="0" quotePrefix="1" applyFill="1" applyBorder="1" applyAlignment="1">
      <alignment horizontal="center" vertical="center" wrapText="1"/>
    </xf>
    <xf numFmtId="38" fontId="0" fillId="4" borderId="0" xfId="312" quotePrefix="1" applyFont="1" applyFill="1" applyBorder="1" applyAlignment="1">
      <alignment vertical="center"/>
    </xf>
    <xf numFmtId="38" fontId="0" fillId="4" borderId="0" xfId="312" quotePrefix="1" applyFont="1" applyFill="1" applyBorder="1" applyAlignment="1">
      <alignment horizontal="center" vertical="center"/>
    </xf>
    <xf numFmtId="3" fontId="0" fillId="4" borderId="0" xfId="312" quotePrefix="1" applyNumberFormat="1" applyFont="1" applyFill="1" applyBorder="1" applyAlignment="1">
      <alignment horizontal="right" vertical="center"/>
    </xf>
    <xf numFmtId="3" fontId="0" fillId="4" borderId="3" xfId="312" quotePrefix="1" applyNumberFormat="1" applyFont="1" applyFill="1" applyBorder="1" applyAlignment="1">
      <alignment horizontal="right" vertical="center"/>
    </xf>
    <xf numFmtId="0" fontId="0" fillId="4" borderId="53" xfId="0" applyFill="1" applyBorder="1" applyAlignment="1">
      <alignment horizontal="right" vertical="center"/>
    </xf>
    <xf numFmtId="0" fontId="0" fillId="4" borderId="3" xfId="0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horizontal="center" vertical="center"/>
    </xf>
    <xf numFmtId="0" fontId="11" fillId="4" borderId="0" xfId="312" quotePrefix="1" applyNumberFormat="1" applyFont="1" applyFill="1" applyBorder="1" applyAlignment="1">
      <alignment horizontal="right" vertical="center"/>
    </xf>
    <xf numFmtId="0" fontId="11" fillId="4" borderId="3" xfId="312" quotePrefix="1" applyNumberFormat="1" applyFont="1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vertical="center"/>
    </xf>
    <xf numFmtId="0" fontId="96" fillId="4" borderId="56" xfId="0" applyFont="1" applyFill="1" applyBorder="1" applyAlignment="1">
      <alignment horizontal="center" vertical="center"/>
    </xf>
    <xf numFmtId="0" fontId="96" fillId="4" borderId="53" xfId="0" applyFont="1" applyFill="1" applyBorder="1" applyAlignment="1">
      <alignment horizontal="center" vertical="center"/>
    </xf>
    <xf numFmtId="0" fontId="96" fillId="4" borderId="5" xfId="0" applyFont="1" applyFill="1" applyBorder="1" applyAlignment="1">
      <alignment horizontal="center" vertical="center"/>
    </xf>
    <xf numFmtId="0" fontId="96" fillId="4" borderId="0" xfId="0" applyFont="1" applyFill="1" applyAlignment="1">
      <alignment horizontal="center" vertical="center"/>
    </xf>
    <xf numFmtId="0" fontId="0" fillId="4" borderId="53" xfId="0" applyFill="1" applyBorder="1" applyAlignment="1">
      <alignment horizontal="left" vertical="center"/>
    </xf>
    <xf numFmtId="0" fontId="0" fillId="4" borderId="54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0" xfId="0" quotePrefix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49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quotePrefix="1" applyNumberFormat="1" applyFill="1" applyAlignment="1">
      <alignment horizontal="left" vertical="center"/>
    </xf>
    <xf numFmtId="3" fontId="0" fillId="4" borderId="0" xfId="0" applyNumberFormat="1" applyFill="1" applyAlignment="1">
      <alignment horizontal="right" vertical="center" indent="2"/>
    </xf>
    <xf numFmtId="0" fontId="0" fillId="4" borderId="56" xfId="0" quotePrefix="1" applyFill="1" applyBorder="1" applyAlignment="1">
      <alignment horizontal="left" vertical="center"/>
    </xf>
    <xf numFmtId="0" fontId="0" fillId="4" borderId="53" xfId="0" quotePrefix="1" applyFill="1" applyBorder="1" applyAlignment="1">
      <alignment horizontal="left" vertical="center"/>
    </xf>
    <xf numFmtId="0" fontId="0" fillId="4" borderId="54" xfId="0" quotePrefix="1" applyFill="1" applyBorder="1" applyAlignment="1">
      <alignment horizontal="left" vertical="center"/>
    </xf>
    <xf numFmtId="0" fontId="0" fillId="4" borderId="2" xfId="0" quotePrefix="1" applyFill="1" applyBorder="1" applyAlignment="1">
      <alignment horizontal="left" vertical="center"/>
    </xf>
    <xf numFmtId="0" fontId="0" fillId="4" borderId="3" xfId="0" quotePrefix="1" applyFill="1" applyBorder="1" applyAlignment="1">
      <alignment horizontal="left" vertical="center"/>
    </xf>
    <xf numFmtId="0" fontId="0" fillId="4" borderId="4" xfId="0" quotePrefix="1" applyFill="1" applyBorder="1" applyAlignment="1">
      <alignment horizontal="left" vertical="center"/>
    </xf>
  </cellXfs>
  <cellStyles count="351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alculation 2" xfId="314" xr:uid="{07E19C7E-E047-4D83-BAB0-7ED0E7AA30C6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15" xr:uid="{8F757992-8425-4BA3-BDB1-CA00CB751583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Input 2" xfId="316" xr:uid="{435AC950-EB89-4C94-8255-A4C389A60E69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Note 2" xfId="317" xr:uid="{5E33416C-BA1D-435E-ABFA-ABBA9BDE72A0}"/>
    <cellStyle name="Output" xfId="90" xr:uid="{00000000-0005-0000-0000-000058000000}"/>
    <cellStyle name="Output 2" xfId="318" xr:uid="{9E2D6FC0-4380-4FA8-948D-23E3E26866A9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aggItemX 2" xfId="319" xr:uid="{779E8576-2E60-4883-896E-133B9106CA27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7 2" xfId="320" xr:uid="{A432EEEC-A8AB-4B10-A397-F068DB8C8B70}"/>
    <cellStyle name="SAPBEXexcBad8" xfId="103" xr:uid="{00000000-0005-0000-0000-000065000000}"/>
    <cellStyle name="SAPBEXexcBad8 2" xfId="321" xr:uid="{A0B857B0-0135-4293-BF7C-AAB85C4788C7}"/>
    <cellStyle name="SAPBEXexcBad9" xfId="104" xr:uid="{00000000-0005-0000-0000-000066000000}"/>
    <cellStyle name="SAPBEXexcBad9 2" xfId="322" xr:uid="{E21A4D95-F10C-40CE-9089-F2DB638B687E}"/>
    <cellStyle name="SAPBEXexcCritical" xfId="105" xr:uid="{00000000-0005-0000-0000-000067000000}"/>
    <cellStyle name="SAPBEXexcCritical4" xfId="106" xr:uid="{00000000-0005-0000-0000-000068000000}"/>
    <cellStyle name="SAPBEXexcCritical4 2" xfId="323" xr:uid="{F6AA722C-EE72-4E40-8CD6-599152D0E8D0}"/>
    <cellStyle name="SAPBEXexcCritical5" xfId="107" xr:uid="{00000000-0005-0000-0000-000069000000}"/>
    <cellStyle name="SAPBEXexcCritical5 2" xfId="324" xr:uid="{D8FEEC1A-8FB7-4A97-9699-610F72E8C452}"/>
    <cellStyle name="SAPBEXexcCritical6" xfId="108" xr:uid="{00000000-0005-0000-0000-00006A000000}"/>
    <cellStyle name="SAPBEXexcCritical6 2" xfId="325" xr:uid="{06A03EEA-8FD3-43F2-A147-903E82B4DBCF}"/>
    <cellStyle name="SAPBEXexcGood" xfId="109" xr:uid="{00000000-0005-0000-0000-00006B000000}"/>
    <cellStyle name="SAPBEXexcGood1" xfId="110" xr:uid="{00000000-0005-0000-0000-00006C000000}"/>
    <cellStyle name="SAPBEXexcGood1 2" xfId="326" xr:uid="{DCFF4FCF-EADA-4286-B83F-C7212DACC3CA}"/>
    <cellStyle name="SAPBEXexcGood2" xfId="111" xr:uid="{00000000-0005-0000-0000-00006D000000}"/>
    <cellStyle name="SAPBEXexcGood2 2" xfId="327" xr:uid="{5FB5FE99-72A2-4E37-9078-FA7E1586DD95}"/>
    <cellStyle name="SAPBEXexcGood3" xfId="112" xr:uid="{00000000-0005-0000-0000-00006E000000}"/>
    <cellStyle name="SAPBEXexcGood3 2" xfId="328" xr:uid="{EEA1CFE4-7427-4338-BFDD-901634487B67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 2" xfId="329" xr:uid="{36F841FE-BACF-47C5-BEEE-845C5BF5E85E}"/>
    <cellStyle name="SAPBEXHLevel0X" xfId="122" xr:uid="{00000000-0005-0000-0000-000078000000}"/>
    <cellStyle name="SAPBEXHLevel0X 2" xfId="330" xr:uid="{F6866273-F0AA-4656-BB6A-A942D55ED552}"/>
    <cellStyle name="SAPBEXHLevel1" xfId="123" xr:uid="{00000000-0005-0000-0000-000079000000}"/>
    <cellStyle name="SAPBEXHLevel1 2" xfId="331" xr:uid="{4F1176C1-FB3D-4E66-A1F7-8A5D2DBF40B2}"/>
    <cellStyle name="SAPBEXHLevel1X" xfId="124" xr:uid="{00000000-0005-0000-0000-00007A000000}"/>
    <cellStyle name="SAPBEXHLevel1X 2" xfId="332" xr:uid="{83D088BB-374B-4107-92C3-656D5A4323A4}"/>
    <cellStyle name="SAPBEXHLevel2" xfId="125" xr:uid="{00000000-0005-0000-0000-00007B000000}"/>
    <cellStyle name="SAPBEXHLevel2 2" xfId="333" xr:uid="{47439D4D-DFBD-406F-8716-CB1BDF20A712}"/>
    <cellStyle name="SAPBEXHLevel2X" xfId="126" xr:uid="{00000000-0005-0000-0000-00007C000000}"/>
    <cellStyle name="SAPBEXHLevel2X 2" xfId="334" xr:uid="{B80CEB1B-5E8B-4781-AD47-12F2F99E51B9}"/>
    <cellStyle name="SAPBEXHLevel3" xfId="127" xr:uid="{00000000-0005-0000-0000-00007D000000}"/>
    <cellStyle name="SAPBEXHLevel3 2" xfId="335" xr:uid="{73CFB64C-EA8F-4ADB-91E4-B57DA25E7FEF}"/>
    <cellStyle name="SAPBEXHLevel3X" xfId="128" xr:uid="{00000000-0005-0000-0000-00007E000000}"/>
    <cellStyle name="SAPBEXHLevel3X 2" xfId="336" xr:uid="{37B82F18-728A-4CF8-A007-9CB31F8B3F3F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resItemX 2" xfId="337" xr:uid="{F11F97BE-60A6-47F2-BC8F-636D1AC7E8BC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tdItemX 2" xfId="338" xr:uid="{BCD05FA4-3DE6-411D-8319-B431DD2A996D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Total 2" xfId="339" xr:uid="{C37266DA-3780-4B17-9766-F7149A199CCD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メモ 2 2" xfId="340" xr:uid="{01499772-446B-4169-A24B-BCAAFF5CBECF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計算 2 2" xfId="341" xr:uid="{37C53F4C-533C-450A-A1CF-422828576894}"/>
    <cellStyle name="警告文 2" xfId="160" xr:uid="{00000000-0005-0000-0000-00009E000000}"/>
    <cellStyle name="警告文本" xfId="161" xr:uid="{00000000-0005-0000-0000-00009F000000}"/>
    <cellStyle name="桁区切り" xfId="312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集計 2 2" xfId="342" xr:uid="{B968EF6E-C836-47C9-9E01-5642758ADB6C}"/>
    <cellStyle name="出力 2" xfId="271" xr:uid="{00000000-0005-0000-0000-00000D010000}"/>
    <cellStyle name="出力 2 2" xfId="343" xr:uid="{56F65757-FD5E-46E8-8FC2-21CC9BB4CBCE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注释 2" xfId="344" xr:uid="{6BBFB62A-4255-40D5-8B12-34083E60232B}"/>
    <cellStyle name="超链接 2" xfId="277" xr:uid="{00000000-0005-0000-0000-000013010000}"/>
    <cellStyle name="入力 2" xfId="278" xr:uid="{00000000-0005-0000-0000-000014010000}"/>
    <cellStyle name="入力 2 2" xfId="345" xr:uid="{DE939246-F55C-438F-A000-709AA0EEFD00}"/>
    <cellStyle name="標準" xfId="0" builtinId="0"/>
    <cellStyle name="標準 10" xfId="279" xr:uid="{00000000-0005-0000-0000-000016010000}"/>
    <cellStyle name="標準 10 3" xfId="313" xr:uid="{961E3CAC-1BC5-42FA-8D1E-AB616FA05428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34EFB15C-579E-4CE8-B88F-C8A624036260}"/>
    <cellStyle name="標準 2 3 3" xfId="311" xr:uid="{E895FEDF-05B9-4BE7-B28B-6A80BB391639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2ADD2C0B-4FCC-4982-ACF3-30063E9D3C4A}"/>
    <cellStyle name="標準_03-010国内原料" xfId="310" xr:uid="{ED64F307-0477-4FCE-9C52-E0FD11EE96B6}"/>
    <cellStyle name="標準_プログラム仕様１" xfId="350" xr:uid="{E7DEA2CC-269B-4631-89BC-B8B808F73CA4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汇总 2" xfId="346" xr:uid="{F0EB8F02-988B-4318-A23F-F7827D3EF502}"/>
    <cellStyle name="计算" xfId="303" xr:uid="{00000000-0005-0000-0000-00002F010000}"/>
    <cellStyle name="计算 2" xfId="347" xr:uid="{F833202D-5BFA-4F27-8339-15F3208FE6DC}"/>
    <cellStyle name="输出" xfId="304" xr:uid="{00000000-0005-0000-0000-000030010000}"/>
    <cellStyle name="输出 2" xfId="348" xr:uid="{4FAE8AA0-D68B-4F0A-B284-413A08009178}"/>
    <cellStyle name="输入" xfId="305" xr:uid="{00000000-0005-0000-0000-000031010000}"/>
    <cellStyle name="输入 2" xfId="349" xr:uid="{4FB61154-CF49-42C4-A337-1920984CBC8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10" Type="http://schemas.openxmlformats.org/officeDocument/2006/relationships/image" Target="../media/image11.emf"/><Relationship Id="rId4" Type="http://schemas.openxmlformats.org/officeDocument/2006/relationships/image" Target="../media/image5.emf"/><Relationship Id="rId9" Type="http://schemas.openxmlformats.org/officeDocument/2006/relationships/image" Target="../media/image10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14619</xdr:colOff>
      <xdr:row>335</xdr:row>
      <xdr:rowOff>369</xdr:rowOff>
    </xdr:from>
    <xdr:to>
      <xdr:col>21</xdr:col>
      <xdr:colOff>154989</xdr:colOff>
      <xdr:row>338</xdr:row>
      <xdr:rowOff>57584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7EFD0805-E36E-8E55-C877-8CDDA18981ED}"/>
            </a:ext>
          </a:extLst>
        </xdr:cNvPr>
        <xdr:cNvSpPr/>
      </xdr:nvSpPr>
      <xdr:spPr>
        <a:xfrm>
          <a:off x="3123579" y="5502438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 editAs="oneCell">
    <xdr:from>
      <xdr:col>3</xdr:col>
      <xdr:colOff>0</xdr:colOff>
      <xdr:row>188</xdr:row>
      <xdr:rowOff>0</xdr:rowOff>
    </xdr:from>
    <xdr:to>
      <xdr:col>55</xdr:col>
      <xdr:colOff>38700</xdr:colOff>
      <xdr:row>233</xdr:row>
      <xdr:rowOff>67174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" t="2036" r="3031" b="1703"/>
        <a:stretch/>
      </xdr:blipFill>
      <xdr:spPr>
        <a:xfrm>
          <a:off x="600075" y="18583275"/>
          <a:ext cx="10440000" cy="7350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55</xdr:col>
      <xdr:colOff>38700</xdr:colOff>
      <xdr:row>282</xdr:row>
      <xdr:rowOff>95525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" t="1605" r="2462" b="2480"/>
        <a:stretch/>
      </xdr:blipFill>
      <xdr:spPr>
        <a:xfrm>
          <a:off x="600075" y="26517600"/>
          <a:ext cx="10440000" cy="73821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56</xdr:col>
      <xdr:colOff>18675</xdr:colOff>
      <xdr:row>183</xdr:row>
      <xdr:rowOff>37841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19126200"/>
          <a:ext cx="9711315" cy="72311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62140</xdr:colOff>
          <xdr:row>22</xdr:row>
          <xdr:rowOff>130176</xdr:rowOff>
        </xdr:from>
        <xdr:to>
          <xdr:col>48</xdr:col>
          <xdr:colOff>87540</xdr:colOff>
          <xdr:row>68</xdr:row>
          <xdr:rowOff>84705</xdr:rowOff>
        </xdr:to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DL70" spid="_x0000_s209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06426" y="3604533"/>
              <a:ext cx="8186510" cy="7462497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18142</xdr:colOff>
          <xdr:row>97</xdr:row>
          <xdr:rowOff>99786</xdr:rowOff>
        </xdr:from>
        <xdr:to>
          <xdr:col>62</xdr:col>
          <xdr:colOff>126256</xdr:colOff>
          <xdr:row>106</xdr:row>
          <xdr:rowOff>73398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81:$DL$92" spid="_x0000_s2091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743856" y="16147143"/>
              <a:ext cx="10634146" cy="14431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18143</xdr:colOff>
          <xdr:row>86</xdr:row>
          <xdr:rowOff>0</xdr:rowOff>
        </xdr:from>
        <xdr:to>
          <xdr:col>62</xdr:col>
          <xdr:colOff>126257</xdr:colOff>
          <xdr:row>94</xdr:row>
          <xdr:rowOff>140072</xdr:rowOff>
        </xdr:to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3:DL104" spid="_x0000_s20912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743857" y="13924643"/>
              <a:ext cx="10634146" cy="14431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46</xdr:col>
      <xdr:colOff>63500</xdr:colOff>
      <xdr:row>97</xdr:row>
      <xdr:rowOff>117928</xdr:rowOff>
    </xdr:from>
    <xdr:to>
      <xdr:col>58</xdr:col>
      <xdr:colOff>9072</xdr:colOff>
      <xdr:row>99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8409214" y="15838714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154214</xdr:colOff>
      <xdr:row>73</xdr:row>
      <xdr:rowOff>99785</xdr:rowOff>
    </xdr:from>
    <xdr:to>
      <xdr:col>57</xdr:col>
      <xdr:colOff>99786</xdr:colOff>
      <xdr:row>74</xdr:row>
      <xdr:rowOff>145143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8318500" y="11901714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52613</xdr:colOff>
      <xdr:row>85</xdr:row>
      <xdr:rowOff>154214</xdr:rowOff>
    </xdr:from>
    <xdr:to>
      <xdr:col>57</xdr:col>
      <xdr:colOff>181065</xdr:colOff>
      <xdr:row>87</xdr:row>
      <xdr:rowOff>36285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465093" y="14609354"/>
          <a:ext cx="2140132" cy="217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14619</xdr:colOff>
      <xdr:row>332</xdr:row>
      <xdr:rowOff>122289</xdr:rowOff>
    </xdr:from>
    <xdr:to>
      <xdr:col>21</xdr:col>
      <xdr:colOff>154989</xdr:colOff>
      <xdr:row>336</xdr:row>
      <xdr:rowOff>19484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2DEB4EE7-59C8-41AF-9F84-3A2CB9E5D621}"/>
            </a:ext>
          </a:extLst>
        </xdr:cNvPr>
        <xdr:cNvSpPr/>
      </xdr:nvSpPr>
      <xdr:spPr>
        <a:xfrm>
          <a:off x="3123579" y="546662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17</xdr:col>
      <xdr:colOff>14619</xdr:colOff>
      <xdr:row>330</xdr:row>
      <xdr:rowOff>91313</xdr:rowOff>
    </xdr:from>
    <xdr:to>
      <xdr:col>21</xdr:col>
      <xdr:colOff>154989</xdr:colOff>
      <xdr:row>333</xdr:row>
      <xdr:rowOff>141110</xdr:rowOff>
    </xdr:to>
    <xdr:sp macro="" textlink="">
      <xdr:nvSpPr>
        <xdr:cNvPr id="31" name="フローチャート: 磁気ディスク 30">
          <a:extLst>
            <a:ext uri="{FF2B5EF4-FFF2-40B4-BE49-F238E27FC236}">
              <a16:creationId xmlns:a16="http://schemas.microsoft.com/office/drawing/2014/main" id="{088E8CB7-7147-4387-8490-CFF11774C38F}"/>
            </a:ext>
          </a:extLst>
        </xdr:cNvPr>
        <xdr:cNvSpPr/>
      </xdr:nvSpPr>
      <xdr:spPr>
        <a:xfrm>
          <a:off x="3123579" y="54315233"/>
          <a:ext cx="871890" cy="5298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17</xdr:col>
      <xdr:colOff>16984</xdr:colOff>
      <xdr:row>328</xdr:row>
      <xdr:rowOff>56103</xdr:rowOff>
    </xdr:from>
    <xdr:to>
      <xdr:col>21</xdr:col>
      <xdr:colOff>157354</xdr:colOff>
      <xdr:row>331</xdr:row>
      <xdr:rowOff>109609</xdr:rowOff>
    </xdr:to>
    <xdr:sp macro="" textlink="">
      <xdr:nvSpPr>
        <xdr:cNvPr id="32" name="フローチャート: 磁気ディスク 31">
          <a:extLst>
            <a:ext uri="{FF2B5EF4-FFF2-40B4-BE49-F238E27FC236}">
              <a16:creationId xmlns:a16="http://schemas.microsoft.com/office/drawing/2014/main" id="{EFC7A8E5-293F-400A-B932-BFF1D0CA056E}"/>
            </a:ext>
          </a:extLst>
        </xdr:cNvPr>
        <xdr:cNvSpPr/>
      </xdr:nvSpPr>
      <xdr:spPr>
        <a:xfrm>
          <a:off x="3125944" y="53959983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17</xdr:col>
      <xdr:colOff>11729</xdr:colOff>
      <xdr:row>326</xdr:row>
      <xdr:rowOff>27962</xdr:rowOff>
    </xdr:from>
    <xdr:to>
      <xdr:col>21</xdr:col>
      <xdr:colOff>152099</xdr:colOff>
      <xdr:row>329</xdr:row>
      <xdr:rowOff>81468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47550599-9716-4544-A699-061EA5960ABE}"/>
            </a:ext>
          </a:extLst>
        </xdr:cNvPr>
        <xdr:cNvSpPr/>
      </xdr:nvSpPr>
      <xdr:spPr>
        <a:xfrm>
          <a:off x="3120689" y="53611802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17</xdr:col>
      <xdr:colOff>11729</xdr:colOff>
      <xdr:row>324</xdr:row>
      <xdr:rowOff>2763</xdr:rowOff>
    </xdr:from>
    <xdr:to>
      <xdr:col>21</xdr:col>
      <xdr:colOff>152099</xdr:colOff>
      <xdr:row>327</xdr:row>
      <xdr:rowOff>57614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428B61B6-A2D6-4DD2-B7BD-919A4E68407C}"/>
            </a:ext>
          </a:extLst>
        </xdr:cNvPr>
        <xdr:cNvSpPr/>
      </xdr:nvSpPr>
      <xdr:spPr>
        <a:xfrm>
          <a:off x="3059729" y="48439069"/>
          <a:ext cx="857546" cy="53894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11</xdr:col>
      <xdr:colOff>110414</xdr:colOff>
      <xdr:row>338</xdr:row>
      <xdr:rowOff>96542</xdr:rowOff>
    </xdr:from>
    <xdr:to>
      <xdr:col>16</xdr:col>
      <xdr:colOff>71489</xdr:colOff>
      <xdr:row>341</xdr:row>
      <xdr:rowOff>148703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A36AAABE-CFBB-471C-846C-43AAB2F05EFA}"/>
            </a:ext>
          </a:extLst>
        </xdr:cNvPr>
        <xdr:cNvSpPr/>
      </xdr:nvSpPr>
      <xdr:spPr>
        <a:xfrm>
          <a:off x="2122094" y="55646342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11</xdr:col>
      <xdr:colOff>110414</xdr:colOff>
      <xdr:row>336</xdr:row>
      <xdr:rowOff>67433</xdr:rowOff>
    </xdr:from>
    <xdr:to>
      <xdr:col>16</xdr:col>
      <xdr:colOff>71489</xdr:colOff>
      <xdr:row>339</xdr:row>
      <xdr:rowOff>120939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1C9DD5B4-C568-4174-B833-47CB851571DB}"/>
            </a:ext>
          </a:extLst>
        </xdr:cNvPr>
        <xdr:cNvSpPr/>
      </xdr:nvSpPr>
      <xdr:spPr>
        <a:xfrm>
          <a:off x="2122094" y="5529719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5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11</xdr:col>
      <xdr:colOff>104664</xdr:colOff>
      <xdr:row>334</xdr:row>
      <xdr:rowOff>43228</xdr:rowOff>
    </xdr:from>
    <xdr:to>
      <xdr:col>16</xdr:col>
      <xdr:colOff>65739</xdr:colOff>
      <xdr:row>337</xdr:row>
      <xdr:rowOff>96734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F4703A47-AB86-4C02-894D-0C67AE6161D1}"/>
            </a:ext>
          </a:extLst>
        </xdr:cNvPr>
        <xdr:cNvSpPr/>
      </xdr:nvSpPr>
      <xdr:spPr>
        <a:xfrm>
          <a:off x="2116344" y="5495294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11</xdr:col>
      <xdr:colOff>104664</xdr:colOff>
      <xdr:row>332</xdr:row>
      <xdr:rowOff>6148</xdr:rowOff>
    </xdr:from>
    <xdr:to>
      <xdr:col>16</xdr:col>
      <xdr:colOff>65739</xdr:colOff>
      <xdr:row>335</xdr:row>
      <xdr:rowOff>60999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512A45F5-EA88-40BE-B249-4C86315E8B2B}"/>
            </a:ext>
          </a:extLst>
        </xdr:cNvPr>
        <xdr:cNvSpPr/>
      </xdr:nvSpPr>
      <xdr:spPr>
        <a:xfrm>
          <a:off x="2116344" y="54595828"/>
          <a:ext cx="875475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11</xdr:col>
      <xdr:colOff>107203</xdr:colOff>
      <xdr:row>329</xdr:row>
      <xdr:rowOff>133648</xdr:rowOff>
    </xdr:from>
    <xdr:to>
      <xdr:col>16</xdr:col>
      <xdr:colOff>68278</xdr:colOff>
      <xdr:row>333</xdr:row>
      <xdr:rowOff>29499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6DA14D4-61E5-47AA-B571-5C86D3955BA6}"/>
            </a:ext>
          </a:extLst>
        </xdr:cNvPr>
        <xdr:cNvSpPr/>
      </xdr:nvSpPr>
      <xdr:spPr>
        <a:xfrm>
          <a:off x="2118883" y="54243268"/>
          <a:ext cx="875475" cy="5359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11</xdr:col>
      <xdr:colOff>103844</xdr:colOff>
      <xdr:row>327</xdr:row>
      <xdr:rowOff>110788</xdr:rowOff>
    </xdr:from>
    <xdr:to>
      <xdr:col>16</xdr:col>
      <xdr:colOff>63868</xdr:colOff>
      <xdr:row>331</xdr:row>
      <xdr:rowOff>2929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E0F962A8-7BE7-43EF-8FDA-D521EF83B2CC}"/>
            </a:ext>
          </a:extLst>
        </xdr:cNvPr>
        <xdr:cNvSpPr/>
      </xdr:nvSpPr>
      <xdr:spPr>
        <a:xfrm>
          <a:off x="2115524" y="53900368"/>
          <a:ext cx="874424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11</xdr:col>
      <xdr:colOff>107203</xdr:colOff>
      <xdr:row>325</xdr:row>
      <xdr:rowOff>72688</xdr:rowOff>
    </xdr:from>
    <xdr:to>
      <xdr:col>16</xdr:col>
      <xdr:colOff>68278</xdr:colOff>
      <xdr:row>328</xdr:row>
      <xdr:rowOff>126194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8E8C6F4E-540F-4E9D-B2C8-F52C84F11973}"/>
            </a:ext>
          </a:extLst>
        </xdr:cNvPr>
        <xdr:cNvSpPr/>
      </xdr:nvSpPr>
      <xdr:spPr>
        <a:xfrm>
          <a:off x="2079438" y="48670359"/>
          <a:ext cx="857546" cy="53760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>
    <xdr:from>
      <xdr:col>11</xdr:col>
      <xdr:colOff>107203</xdr:colOff>
      <xdr:row>323</xdr:row>
      <xdr:rowOff>42208</xdr:rowOff>
    </xdr:from>
    <xdr:to>
      <xdr:col>16</xdr:col>
      <xdr:colOff>68278</xdr:colOff>
      <xdr:row>326</xdr:row>
      <xdr:rowOff>95714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7ECAB5FA-20B2-4730-B92D-5B50E2906693}"/>
            </a:ext>
          </a:extLst>
        </xdr:cNvPr>
        <xdr:cNvSpPr/>
      </xdr:nvSpPr>
      <xdr:spPr>
        <a:xfrm>
          <a:off x="2079438" y="48317149"/>
          <a:ext cx="857546" cy="53760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10</xdr:col>
      <xdr:colOff>178959</xdr:colOff>
      <xdr:row>320</xdr:row>
      <xdr:rowOff>129839</xdr:rowOff>
    </xdr:from>
    <xdr:to>
      <xdr:col>22</xdr:col>
      <xdr:colOff>56814</xdr:colOff>
      <xdr:row>351</xdr:row>
      <xdr:rowOff>58718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2A62F75-BC42-4CE6-8BC5-F1AE557808C6}"/>
            </a:ext>
          </a:extLst>
        </xdr:cNvPr>
        <xdr:cNvSpPr/>
      </xdr:nvSpPr>
      <xdr:spPr>
        <a:xfrm>
          <a:off x="1971900" y="47920686"/>
          <a:ext cx="2029385" cy="49311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80683</xdr:colOff>
      <xdr:row>333</xdr:row>
      <xdr:rowOff>33169</xdr:rowOff>
    </xdr:from>
    <xdr:to>
      <xdr:col>26</xdr:col>
      <xdr:colOff>131823</xdr:colOff>
      <xdr:row>333</xdr:row>
      <xdr:rowOff>36980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525DEE01-D5C6-4101-A596-9950CABA364A}"/>
            </a:ext>
          </a:extLst>
        </xdr:cNvPr>
        <xdr:cNvCxnSpPr>
          <a:cxnSpLocks/>
        </xdr:cNvCxnSpPr>
      </xdr:nvCxnSpPr>
      <xdr:spPr>
        <a:xfrm>
          <a:off x="4025154" y="49921757"/>
          <a:ext cx="768316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66675</xdr:colOff>
      <xdr:row>317</xdr:row>
      <xdr:rowOff>150495</xdr:rowOff>
    </xdr:from>
    <xdr:ext cx="184731" cy="264560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A8854A9-AA4F-456C-BEB8-C586CD67ED0C}"/>
            </a:ext>
          </a:extLst>
        </xdr:cNvPr>
        <xdr:cNvSpPr txBox="1"/>
      </xdr:nvSpPr>
      <xdr:spPr>
        <a:xfrm>
          <a:off x="3724275" y="267900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123266</xdr:colOff>
      <xdr:row>331</xdr:row>
      <xdr:rowOff>20939</xdr:rowOff>
    </xdr:from>
    <xdr:to>
      <xdr:col>32</xdr:col>
      <xdr:colOff>130886</xdr:colOff>
      <xdr:row>334</xdr:row>
      <xdr:rowOff>117534</xdr:rowOff>
    </xdr:to>
    <xdr:sp macro="" textlink="">
      <xdr:nvSpPr>
        <xdr:cNvPr id="57" name="フローチャート: 書類 56">
          <a:extLst>
            <a:ext uri="{FF2B5EF4-FFF2-40B4-BE49-F238E27FC236}">
              <a16:creationId xmlns:a16="http://schemas.microsoft.com/office/drawing/2014/main" id="{1EB99DF0-2F25-BB8A-4982-B947D0CBE3E0}"/>
            </a:ext>
          </a:extLst>
        </xdr:cNvPr>
        <xdr:cNvSpPr/>
      </xdr:nvSpPr>
      <xdr:spPr>
        <a:xfrm>
          <a:off x="4784913" y="49586798"/>
          <a:ext cx="1083385" cy="580689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棚卸在庫差異表</a:t>
          </a:r>
        </a:p>
      </xdr:txBody>
    </xdr:sp>
    <xdr:clientData/>
  </xdr:twoCellAnchor>
  <xdr:twoCellAnchor editAs="oneCell">
    <xdr:from>
      <xdr:col>3</xdr:col>
      <xdr:colOff>0</xdr:colOff>
      <xdr:row>112</xdr:row>
      <xdr:rowOff>1</xdr:rowOff>
    </xdr:from>
    <xdr:to>
      <xdr:col>55</xdr:col>
      <xdr:colOff>38700</xdr:colOff>
      <xdr:row>131</xdr:row>
      <xdr:rowOff>92843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607D4C1-35BE-4062-8021-B53C9DE5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5699761"/>
          <a:ext cx="9548460" cy="327800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287</xdr:row>
      <xdr:rowOff>71094</xdr:rowOff>
    </xdr:from>
    <xdr:to>
      <xdr:col>18</xdr:col>
      <xdr:colOff>147331</xdr:colOff>
      <xdr:row>315</xdr:row>
      <xdr:rowOff>34655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D9388C6-377D-4D16-BF0F-6463423DDF95}"/>
            </a:ext>
          </a:extLst>
        </xdr:cNvPr>
        <xdr:cNvSpPr>
          <a:spLocks noChangeArrowheads="1"/>
        </xdr:cNvSpPr>
      </xdr:nvSpPr>
      <xdr:spPr bwMode="auto">
        <a:xfrm>
          <a:off x="370114" y="47149631"/>
          <a:ext cx="3108246" cy="4532295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2</xdr:col>
      <xdr:colOff>48347</xdr:colOff>
      <xdr:row>287</xdr:row>
      <xdr:rowOff>45720</xdr:rowOff>
    </xdr:from>
    <xdr:to>
      <xdr:col>4</xdr:col>
      <xdr:colOff>10332</xdr:colOff>
      <xdr:row>288</xdr:row>
      <xdr:rowOff>91482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C8A99516-0414-4086-BE4C-5252E2F0F99B}"/>
            </a:ext>
          </a:extLst>
        </xdr:cNvPr>
        <xdr:cNvSpPr>
          <a:spLocks noChangeArrowheads="1"/>
        </xdr:cNvSpPr>
      </xdr:nvSpPr>
      <xdr:spPr bwMode="auto">
        <a:xfrm>
          <a:off x="418461" y="47124257"/>
          <a:ext cx="332100" cy="209048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absolute">
    <xdr:from>
      <xdr:col>2</xdr:col>
      <xdr:colOff>123831</xdr:colOff>
      <xdr:row>289</xdr:row>
      <xdr:rowOff>65847</xdr:rowOff>
    </xdr:from>
    <xdr:to>
      <xdr:col>8</xdr:col>
      <xdr:colOff>49206</xdr:colOff>
      <xdr:row>292</xdr:row>
      <xdr:rowOff>21460</xdr:rowOff>
    </xdr:to>
    <xdr:sp macro="" textlink="">
      <xdr:nvSpPr>
        <xdr:cNvPr id="50" name="AutoShape 429">
          <a:extLst>
            <a:ext uri="{FF2B5EF4-FFF2-40B4-BE49-F238E27FC236}">
              <a16:creationId xmlns:a16="http://schemas.microsoft.com/office/drawing/2014/main" id="{B3BD126D-AE85-4D4E-849C-4F566D28CB54}"/>
            </a:ext>
          </a:extLst>
        </xdr:cNvPr>
        <xdr:cNvSpPr>
          <a:spLocks noChangeArrowheads="1"/>
        </xdr:cNvSpPr>
      </xdr:nvSpPr>
      <xdr:spPr bwMode="auto">
        <a:xfrm>
          <a:off x="493945" y="47470956"/>
          <a:ext cx="1035718" cy="442204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10569</xdr:colOff>
      <xdr:row>289</xdr:row>
      <xdr:rowOff>152306</xdr:rowOff>
    </xdr:from>
    <xdr:to>
      <xdr:col>17</xdr:col>
      <xdr:colOff>134769</xdr:colOff>
      <xdr:row>293</xdr:row>
      <xdr:rowOff>9290</xdr:rowOff>
    </xdr:to>
    <xdr:sp macro="" textlink="">
      <xdr:nvSpPr>
        <xdr:cNvPr id="51" name="Text Box 439">
          <a:extLst>
            <a:ext uri="{FF2B5EF4-FFF2-40B4-BE49-F238E27FC236}">
              <a16:creationId xmlns:a16="http://schemas.microsoft.com/office/drawing/2014/main" id="{745BF8DC-0141-44B5-BDAA-81EAD18B81BA}"/>
            </a:ext>
          </a:extLst>
        </xdr:cNvPr>
        <xdr:cNvSpPr txBox="1">
          <a:spLocks noChangeArrowheads="1"/>
        </xdr:cNvSpPr>
      </xdr:nvSpPr>
      <xdr:spPr bwMode="auto">
        <a:xfrm>
          <a:off x="1676083" y="47557415"/>
          <a:ext cx="1604657" cy="50686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123832</xdr:colOff>
      <xdr:row>293</xdr:row>
      <xdr:rowOff>26883</xdr:rowOff>
    </xdr:from>
    <xdr:to>
      <xdr:col>8</xdr:col>
      <xdr:colOff>49206</xdr:colOff>
      <xdr:row>297</xdr:row>
      <xdr:rowOff>34991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E2A38B6-0CAB-432C-8EC1-8303C31EBF54}"/>
            </a:ext>
          </a:extLst>
        </xdr:cNvPr>
        <xdr:cNvSpPr/>
      </xdr:nvSpPr>
      <xdr:spPr>
        <a:xfrm>
          <a:off x="493946" y="48081869"/>
          <a:ext cx="1035717" cy="66125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10569</xdr:colOff>
      <xdr:row>293</xdr:row>
      <xdr:rowOff>104864</xdr:rowOff>
    </xdr:from>
    <xdr:to>
      <xdr:col>17</xdr:col>
      <xdr:colOff>69010</xdr:colOff>
      <xdr:row>297</xdr:row>
      <xdr:rowOff>99408</xdr:rowOff>
    </xdr:to>
    <xdr:sp macro="" textlink="">
      <xdr:nvSpPr>
        <xdr:cNvPr id="53" name="Text Box 439">
          <a:extLst>
            <a:ext uri="{FF2B5EF4-FFF2-40B4-BE49-F238E27FC236}">
              <a16:creationId xmlns:a16="http://schemas.microsoft.com/office/drawing/2014/main" id="{AC1FF42C-685C-4942-85D7-8BEBA8779AC9}"/>
            </a:ext>
          </a:extLst>
        </xdr:cNvPr>
        <xdr:cNvSpPr txBox="1">
          <a:spLocks noChangeArrowheads="1"/>
        </xdr:cNvSpPr>
      </xdr:nvSpPr>
      <xdr:spPr bwMode="auto">
        <a:xfrm>
          <a:off x="1676083" y="48163115"/>
          <a:ext cx="1538898" cy="647687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177590</xdr:colOff>
      <xdr:row>298</xdr:row>
      <xdr:rowOff>100877</xdr:rowOff>
    </xdr:from>
    <xdr:to>
      <xdr:col>8</xdr:col>
      <xdr:colOff>10239</xdr:colOff>
      <xdr:row>302</xdr:row>
      <xdr:rowOff>110094</xdr:rowOff>
    </xdr:to>
    <xdr:sp macro="" textlink="">
      <xdr:nvSpPr>
        <xdr:cNvPr id="54" name="AutoShape 444">
          <a:extLst>
            <a:ext uri="{FF2B5EF4-FFF2-40B4-BE49-F238E27FC236}">
              <a16:creationId xmlns:a16="http://schemas.microsoft.com/office/drawing/2014/main" id="{F677ED06-F923-418B-A0AE-2E793C68FF3E}"/>
            </a:ext>
          </a:extLst>
        </xdr:cNvPr>
        <xdr:cNvSpPr>
          <a:spLocks noChangeArrowheads="1"/>
        </xdr:cNvSpPr>
      </xdr:nvSpPr>
      <xdr:spPr bwMode="auto">
        <a:xfrm>
          <a:off x="547704" y="48975557"/>
          <a:ext cx="942992" cy="662360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179472</xdr:colOff>
      <xdr:row>299</xdr:row>
      <xdr:rowOff>29371</xdr:rowOff>
    </xdr:from>
    <xdr:to>
      <xdr:col>17</xdr:col>
      <xdr:colOff>156843</xdr:colOff>
      <xdr:row>303</xdr:row>
      <xdr:rowOff>65760</xdr:rowOff>
    </xdr:to>
    <xdr:sp macro="" textlink="">
      <xdr:nvSpPr>
        <xdr:cNvPr id="55" name="Text Box 439">
          <a:extLst>
            <a:ext uri="{FF2B5EF4-FFF2-40B4-BE49-F238E27FC236}">
              <a16:creationId xmlns:a16="http://schemas.microsoft.com/office/drawing/2014/main" id="{E331D16D-4735-430A-841F-904D61C2FBCF}"/>
            </a:ext>
          </a:extLst>
        </xdr:cNvPr>
        <xdr:cNvSpPr txBox="1">
          <a:spLocks noChangeArrowheads="1"/>
        </xdr:cNvSpPr>
      </xdr:nvSpPr>
      <xdr:spPr bwMode="auto">
        <a:xfrm>
          <a:off x="1659929" y="49064071"/>
          <a:ext cx="1642885" cy="692798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2</xdr:col>
      <xdr:colOff>177590</xdr:colOff>
      <xdr:row>303</xdr:row>
      <xdr:rowOff>103482</xdr:rowOff>
    </xdr:from>
    <xdr:to>
      <xdr:col>8</xdr:col>
      <xdr:colOff>10239</xdr:colOff>
      <xdr:row>307</xdr:row>
      <xdr:rowOff>47446</xdr:rowOff>
    </xdr:to>
    <xdr:sp macro="" textlink="">
      <xdr:nvSpPr>
        <xdr:cNvPr id="56" name="AutoShape 290">
          <a:extLst>
            <a:ext uri="{FF2B5EF4-FFF2-40B4-BE49-F238E27FC236}">
              <a16:creationId xmlns:a16="http://schemas.microsoft.com/office/drawing/2014/main" id="{8512F8B3-D431-4453-907B-4002E84C9CAB}"/>
            </a:ext>
          </a:extLst>
        </xdr:cNvPr>
        <xdr:cNvSpPr>
          <a:spLocks noChangeArrowheads="1"/>
        </xdr:cNvSpPr>
      </xdr:nvSpPr>
      <xdr:spPr bwMode="auto">
        <a:xfrm>
          <a:off x="547704" y="49794591"/>
          <a:ext cx="942992" cy="593841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304</xdr:row>
      <xdr:rowOff>68</xdr:rowOff>
    </xdr:from>
    <xdr:to>
      <xdr:col>17</xdr:col>
      <xdr:colOff>163434</xdr:colOff>
      <xdr:row>308</xdr:row>
      <xdr:rowOff>59424</xdr:rowOff>
    </xdr:to>
    <xdr:sp macro="" textlink="">
      <xdr:nvSpPr>
        <xdr:cNvPr id="58" name="Text Box 439">
          <a:extLst>
            <a:ext uri="{FF2B5EF4-FFF2-40B4-BE49-F238E27FC236}">
              <a16:creationId xmlns:a16="http://schemas.microsoft.com/office/drawing/2014/main" id="{14B63B05-C8B1-4273-ACBD-28B81779C71F}"/>
            </a:ext>
          </a:extLst>
        </xdr:cNvPr>
        <xdr:cNvSpPr txBox="1">
          <a:spLocks noChangeArrowheads="1"/>
        </xdr:cNvSpPr>
      </xdr:nvSpPr>
      <xdr:spPr bwMode="auto">
        <a:xfrm>
          <a:off x="1669178" y="49851197"/>
          <a:ext cx="1640227" cy="71576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2</xdr:col>
      <xdr:colOff>127429</xdr:colOff>
      <xdr:row>308</xdr:row>
      <xdr:rowOff>88041</xdr:rowOff>
    </xdr:from>
    <xdr:to>
      <xdr:col>8</xdr:col>
      <xdr:colOff>49207</xdr:colOff>
      <xdr:row>311</xdr:row>
      <xdr:rowOff>125539</xdr:rowOff>
    </xdr:to>
    <xdr:sp macro="" textlink="">
      <xdr:nvSpPr>
        <xdr:cNvPr id="59" name="AutoShape 316">
          <a:extLst>
            <a:ext uri="{FF2B5EF4-FFF2-40B4-BE49-F238E27FC236}">
              <a16:creationId xmlns:a16="http://schemas.microsoft.com/office/drawing/2014/main" id="{299D9BC2-5EFE-45C1-861F-D241C16A8513}"/>
            </a:ext>
          </a:extLst>
        </xdr:cNvPr>
        <xdr:cNvSpPr>
          <a:spLocks noChangeArrowheads="1"/>
        </xdr:cNvSpPr>
      </xdr:nvSpPr>
      <xdr:spPr bwMode="auto">
        <a:xfrm>
          <a:off x="497543" y="50595578"/>
          <a:ext cx="1032121" cy="527355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308</xdr:row>
      <xdr:rowOff>145945</xdr:rowOff>
    </xdr:from>
    <xdr:to>
      <xdr:col>15</xdr:col>
      <xdr:colOff>176726</xdr:colOff>
      <xdr:row>312</xdr:row>
      <xdr:rowOff>47027</xdr:rowOff>
    </xdr:to>
    <xdr:sp macro="" textlink="">
      <xdr:nvSpPr>
        <xdr:cNvPr id="60" name="Text Box 439">
          <a:extLst>
            <a:ext uri="{FF2B5EF4-FFF2-40B4-BE49-F238E27FC236}">
              <a16:creationId xmlns:a16="http://schemas.microsoft.com/office/drawing/2014/main" id="{564EFE5A-569D-4B15-8B5A-A94E5A824537}"/>
            </a:ext>
          </a:extLst>
        </xdr:cNvPr>
        <xdr:cNvSpPr txBox="1">
          <a:spLocks noChangeArrowheads="1"/>
        </xdr:cNvSpPr>
      </xdr:nvSpPr>
      <xdr:spPr bwMode="auto">
        <a:xfrm>
          <a:off x="1669178" y="50653482"/>
          <a:ext cx="1283405" cy="550959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3</xdr:col>
      <xdr:colOff>150997</xdr:colOff>
      <xdr:row>313</xdr:row>
      <xdr:rowOff>34596</xdr:rowOff>
    </xdr:from>
    <xdr:to>
      <xdr:col>8</xdr:col>
      <xdr:colOff>10239</xdr:colOff>
      <xdr:row>313</xdr:row>
      <xdr:rowOff>34596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64FD3BD-160D-4B1A-B3D2-1F8CF98D709B}"/>
            </a:ext>
          </a:extLst>
        </xdr:cNvPr>
        <xdr:cNvCxnSpPr/>
      </xdr:nvCxnSpPr>
      <xdr:spPr>
        <a:xfrm>
          <a:off x="706168" y="51355296"/>
          <a:ext cx="784528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150997</xdr:colOff>
      <xdr:row>314</xdr:row>
      <xdr:rowOff>41407</xdr:rowOff>
    </xdr:from>
    <xdr:to>
      <xdr:col>8</xdr:col>
      <xdr:colOff>10239</xdr:colOff>
      <xdr:row>314</xdr:row>
      <xdr:rowOff>41407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F55107F4-8789-4BD3-9F23-50BFA803678E}"/>
            </a:ext>
          </a:extLst>
        </xdr:cNvPr>
        <xdr:cNvCxnSpPr/>
      </xdr:nvCxnSpPr>
      <xdr:spPr>
        <a:xfrm>
          <a:off x="706168" y="51525393"/>
          <a:ext cx="784528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28701</xdr:colOff>
      <xdr:row>313</xdr:row>
      <xdr:rowOff>112</xdr:rowOff>
    </xdr:from>
    <xdr:to>
      <xdr:col>14</xdr:col>
      <xdr:colOff>106698</xdr:colOff>
      <xdr:row>314</xdr:row>
      <xdr:rowOff>105537</xdr:rowOff>
    </xdr:to>
    <xdr:sp macro="" textlink="">
      <xdr:nvSpPr>
        <xdr:cNvPr id="63" name="Text Box 439">
          <a:extLst>
            <a:ext uri="{FF2B5EF4-FFF2-40B4-BE49-F238E27FC236}">
              <a16:creationId xmlns:a16="http://schemas.microsoft.com/office/drawing/2014/main" id="{4BA71DE3-824F-4798-9DE4-CDF5E95F0730}"/>
            </a:ext>
          </a:extLst>
        </xdr:cNvPr>
        <xdr:cNvSpPr txBox="1">
          <a:spLocks noChangeArrowheads="1"/>
        </xdr:cNvSpPr>
      </xdr:nvSpPr>
      <xdr:spPr bwMode="auto">
        <a:xfrm>
          <a:off x="1694215" y="51320812"/>
          <a:ext cx="1003283" cy="271976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22</xdr:row>
          <xdr:rowOff>129540</xdr:rowOff>
        </xdr:from>
        <xdr:to>
          <xdr:col>48</xdr:col>
          <xdr:colOff>83820</xdr:colOff>
          <xdr:row>68</xdr:row>
          <xdr:rowOff>83820</xdr:rowOff>
        </xdr:to>
        <xdr:pic>
          <xdr:nvPicPr>
            <xdr:cNvPr id="10518" name="図 12">
              <a:extLst>
                <a:ext uri="{FF2B5EF4-FFF2-40B4-BE49-F238E27FC236}">
                  <a16:creationId xmlns:a16="http://schemas.microsoft.com/office/drawing/2014/main" id="{12126E81-29B5-363D-7BDF-22C080ED49E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DL70" spid="_x0000_s2091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09600" y="4023360"/>
              <a:ext cx="8252460" cy="766572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</xdr:colOff>
          <xdr:row>97</xdr:row>
          <xdr:rowOff>99060</xdr:rowOff>
        </xdr:from>
        <xdr:to>
          <xdr:col>62</xdr:col>
          <xdr:colOff>129540</xdr:colOff>
          <xdr:row>106</xdr:row>
          <xdr:rowOff>76200</xdr:rowOff>
        </xdr:to>
        <xdr:pic>
          <xdr:nvPicPr>
            <xdr:cNvPr id="10519" name="図 5">
              <a:extLst>
                <a:ext uri="{FF2B5EF4-FFF2-40B4-BE49-F238E27FC236}">
                  <a16:creationId xmlns:a16="http://schemas.microsoft.com/office/drawing/2014/main" id="{7FF73071-D11C-116F-7114-9A8FAC1B1C1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81:$DL$92" spid="_x0000_s20914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746760" y="16565880"/>
              <a:ext cx="10721340" cy="148590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</xdr:colOff>
          <xdr:row>86</xdr:row>
          <xdr:rowOff>0</xdr:rowOff>
        </xdr:from>
        <xdr:to>
          <xdr:col>62</xdr:col>
          <xdr:colOff>129540</xdr:colOff>
          <xdr:row>94</xdr:row>
          <xdr:rowOff>137160</xdr:rowOff>
        </xdr:to>
        <xdr:pic>
          <xdr:nvPicPr>
            <xdr:cNvPr id="10520" name="図 6">
              <a:extLst>
                <a:ext uri="{FF2B5EF4-FFF2-40B4-BE49-F238E27FC236}">
                  <a16:creationId xmlns:a16="http://schemas.microsoft.com/office/drawing/2014/main" id="{2D5DFDA7-15C7-F34A-831A-26284C2BF21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3:DL104" spid="_x0000_s20915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746760" y="14622780"/>
              <a:ext cx="10721340" cy="147828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186690</xdr:colOff>
          <xdr:row>73</xdr:row>
          <xdr:rowOff>104775</xdr:rowOff>
        </xdr:from>
        <xdr:to>
          <xdr:col>59</xdr:col>
          <xdr:colOff>93345</xdr:colOff>
          <xdr:row>82</xdr:row>
          <xdr:rowOff>81915</xdr:rowOff>
        </xdr:to>
        <xdr:pic>
          <xdr:nvPicPr>
            <xdr:cNvPr id="10521" name="図 7">
              <a:extLst>
                <a:ext uri="{FF2B5EF4-FFF2-40B4-BE49-F238E27FC236}">
                  <a16:creationId xmlns:a16="http://schemas.microsoft.com/office/drawing/2014/main" id="{6C311F67-215C-C7BB-1418-76F3143DF80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05:DL116" spid="_x0000_s20916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86690" y="12820650"/>
              <a:ext cx="11708130" cy="152019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11</xdr:col>
      <xdr:colOff>15240</xdr:colOff>
      <xdr:row>143</xdr:row>
      <xdr:rowOff>83820</xdr:rowOff>
    </xdr:from>
    <xdr:to>
      <xdr:col>46</xdr:col>
      <xdr:colOff>41546</xdr:colOff>
      <xdr:row>153</xdr:row>
      <xdr:rowOff>13244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96FF1AA-735B-4FE0-87D3-6BA72943657C}"/>
            </a:ext>
          </a:extLst>
        </xdr:cNvPr>
        <xdr:cNvSpPr/>
      </xdr:nvSpPr>
      <xdr:spPr>
        <a:xfrm>
          <a:off x="2026920" y="24262080"/>
          <a:ext cx="6427106" cy="1605824"/>
        </a:xfrm>
        <a:prstGeom prst="wedgeRectCallout">
          <a:avLst>
            <a:gd name="adj1" fmla="val -10621"/>
            <a:gd name="adj2" fmla="val 39875"/>
          </a:avLst>
        </a:prstGeom>
        <a:solidFill>
          <a:srgbClr val="FFFF0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最大桁・最大行、改ページのイメージは、</a:t>
          </a:r>
          <a:endParaRPr lang="ja-JP" altLang="ja-JP" sz="2800">
            <a:solidFill>
              <a:srgbClr val="FF0000"/>
            </a:solidFill>
            <a:effectLst/>
          </a:endParaRPr>
        </a:p>
        <a:p>
          <a:pPr algn="ctr"/>
          <a:r>
            <a:rPr kumimoji="1" lang="en-US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PG</a:t>
          </a:r>
          <a:r>
            <a:rPr kumimoji="1" lang="ja-JP" altLang="en-US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のフェーズで作成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114300</xdr:colOff>
      <xdr:row>13</xdr:row>
      <xdr:rowOff>1647825</xdr:rowOff>
    </xdr:from>
    <xdr:to>
      <xdr:col>38</xdr:col>
      <xdr:colOff>114300</xdr:colOff>
      <xdr:row>15</xdr:row>
      <xdr:rowOff>123825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71569ABD-41E0-FD4F-FAC5-CB4373E6D9FB}"/>
            </a:ext>
          </a:extLst>
        </xdr:cNvPr>
        <xdr:cNvSpPr/>
      </xdr:nvSpPr>
      <xdr:spPr>
        <a:xfrm>
          <a:off x="6515100" y="6210300"/>
          <a:ext cx="1200150" cy="885825"/>
        </a:xfrm>
        <a:prstGeom prst="wedgeRoundRectCallou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DB</a:t>
          </a:r>
          <a:r>
            <a:rPr lang="ja-JP" altLang="en-US" sz="1100">
              <a:solidFill>
                <a:schemeClr val="tx1"/>
              </a:solidFill>
            </a:rPr>
            <a:t>の最大桁数は</a:t>
          </a:r>
          <a:r>
            <a:rPr lang="en-US" altLang="ja-JP" sz="1100">
              <a:solidFill>
                <a:schemeClr val="tx1"/>
              </a:solidFill>
            </a:rPr>
            <a:t>30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180975</xdr:colOff>
      <xdr:row>19</xdr:row>
      <xdr:rowOff>152400</xdr:rowOff>
    </xdr:from>
    <xdr:to>
      <xdr:col>42</xdr:col>
      <xdr:colOff>180975</xdr:colOff>
      <xdr:row>23</xdr:row>
      <xdr:rowOff>285750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1103AF16-7520-4A2A-A304-6A27F359D1D5}"/>
            </a:ext>
          </a:extLst>
        </xdr:cNvPr>
        <xdr:cNvSpPr/>
      </xdr:nvSpPr>
      <xdr:spPr>
        <a:xfrm>
          <a:off x="7381875" y="7877175"/>
          <a:ext cx="1200150" cy="885825"/>
        </a:xfrm>
        <a:prstGeom prst="wedgeRoundRectCallout">
          <a:avLst>
            <a:gd name="adj1" fmla="val -93849"/>
            <a:gd name="adj2" fmla="val -59006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課題の</a:t>
          </a:r>
          <a:r>
            <a:rPr lang="en-US" altLang="ja-JP" sz="1100">
              <a:solidFill>
                <a:schemeClr val="tx1"/>
              </a:solidFill>
            </a:rPr>
            <a:t>K0099</a:t>
          </a:r>
          <a:r>
            <a:rPr lang="ja-JP" altLang="en-US" sz="1100">
              <a:solidFill>
                <a:schemeClr val="tx1"/>
              </a:solidFill>
            </a:rPr>
            <a:t>より、</a:t>
          </a:r>
          <a:r>
            <a:rPr lang="en-US" altLang="ja-JP" sz="1100">
              <a:solidFill>
                <a:schemeClr val="tx1"/>
              </a:solidFill>
            </a:rPr>
            <a:t>10</a:t>
          </a:r>
          <a:r>
            <a:rPr lang="ja-JP" altLang="en-US" sz="1100">
              <a:solidFill>
                <a:schemeClr val="tx1"/>
              </a:solidFill>
            </a:rPr>
            <a:t>桁に調整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56900</xdr:colOff>
      <xdr:row>0</xdr:row>
      <xdr:rowOff>58551</xdr:rowOff>
    </xdr:from>
    <xdr:to>
      <xdr:col>109</xdr:col>
      <xdr:colOff>46573</xdr:colOff>
      <xdr:row>4</xdr:row>
      <xdr:rowOff>101435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7772150" y="58551"/>
          <a:ext cx="2656673" cy="47831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87</xdr:col>
      <xdr:colOff>52941</xdr:colOff>
      <xdr:row>1</xdr:row>
      <xdr:rowOff>31750</xdr:rowOff>
    </xdr:from>
    <xdr:to>
      <xdr:col>94</xdr:col>
      <xdr:colOff>25967</xdr:colOff>
      <xdr:row>2</xdr:row>
      <xdr:rowOff>107674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339691" y="140607"/>
          <a:ext cx="639776" cy="184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H-1</a:t>
          </a:r>
        </a:p>
      </xdr:txBody>
    </xdr:sp>
    <xdr:clientData/>
  </xdr:twoCellAnchor>
  <xdr:twoCellAnchor>
    <xdr:from>
      <xdr:col>96</xdr:col>
      <xdr:colOff>56856</xdr:colOff>
      <xdr:row>4</xdr:row>
      <xdr:rowOff>26307</xdr:rowOff>
    </xdr:from>
    <xdr:to>
      <xdr:col>102</xdr:col>
      <xdr:colOff>32772</xdr:colOff>
      <xdr:row>5</xdr:row>
      <xdr:rowOff>99391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9200856" y="461736"/>
          <a:ext cx="547416" cy="181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H-2</a:t>
          </a:r>
        </a:p>
      </xdr:txBody>
    </xdr:sp>
    <xdr:clientData/>
  </xdr:twoCellAnchor>
  <xdr:twoCellAnchor>
    <xdr:from>
      <xdr:col>103</xdr:col>
      <xdr:colOff>94252</xdr:colOff>
      <xdr:row>4</xdr:row>
      <xdr:rowOff>22225</xdr:rowOff>
    </xdr:from>
    <xdr:to>
      <xdr:col>110</xdr:col>
      <xdr:colOff>8283</xdr:colOff>
      <xdr:row>5</xdr:row>
      <xdr:rowOff>82826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9905002" y="457654"/>
          <a:ext cx="580781" cy="1694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H-3</a:t>
          </a:r>
        </a:p>
      </xdr:txBody>
    </xdr:sp>
    <xdr:clientData/>
  </xdr:twoCellAnchor>
  <xdr:twoCellAnchor>
    <xdr:from>
      <xdr:col>28</xdr:col>
      <xdr:colOff>77028</xdr:colOff>
      <xdr:row>5</xdr:row>
      <xdr:rowOff>31475</xdr:rowOff>
    </xdr:from>
    <xdr:to>
      <xdr:col>34</xdr:col>
      <xdr:colOff>80732</xdr:colOff>
      <xdr:row>6</xdr:row>
      <xdr:rowOff>86028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744028" y="602975"/>
          <a:ext cx="575204" cy="168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H-4</a:t>
          </a:r>
        </a:p>
      </xdr:txBody>
    </xdr:sp>
    <xdr:clientData/>
  </xdr:twoCellAnchor>
  <xdr:twoCellAnchor>
    <xdr:from>
      <xdr:col>21</xdr:col>
      <xdr:colOff>36444</xdr:colOff>
      <xdr:row>7</xdr:row>
      <xdr:rowOff>24434</xdr:rowOff>
    </xdr:from>
    <xdr:to>
      <xdr:col>27</xdr:col>
      <xdr:colOff>43428</xdr:colOff>
      <xdr:row>8</xdr:row>
      <xdr:rowOff>81584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2036694" y="824534"/>
          <a:ext cx="578484" cy="171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H-5</a:t>
          </a:r>
        </a:p>
      </xdr:txBody>
    </xdr:sp>
    <xdr:clientData/>
  </xdr:twoCellAnchor>
  <xdr:twoCellAnchor>
    <xdr:from>
      <xdr:col>1</xdr:col>
      <xdr:colOff>11143</xdr:colOff>
      <xdr:row>11</xdr:row>
      <xdr:rowOff>75748</xdr:rowOff>
    </xdr:from>
    <xdr:to>
      <xdr:col>7</xdr:col>
      <xdr:colOff>14871</xdr:colOff>
      <xdr:row>13</xdr:row>
      <xdr:rowOff>36287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01857" y="1372962"/>
          <a:ext cx="548014" cy="19639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</a:t>
          </a:r>
        </a:p>
      </xdr:txBody>
    </xdr:sp>
    <xdr:clientData/>
  </xdr:twoCellAnchor>
  <xdr:twoCellAnchor>
    <xdr:from>
      <xdr:col>9</xdr:col>
      <xdr:colOff>72570</xdr:colOff>
      <xdr:row>11</xdr:row>
      <xdr:rowOff>90716</xdr:rowOff>
    </xdr:from>
    <xdr:to>
      <xdr:col>15</xdr:col>
      <xdr:colOff>45356</xdr:colOff>
      <xdr:row>13</xdr:row>
      <xdr:rowOff>45359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888999" y="1387930"/>
          <a:ext cx="517071" cy="190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M-2</a:t>
          </a:r>
        </a:p>
      </xdr:txBody>
    </xdr:sp>
    <xdr:clientData/>
  </xdr:twoCellAnchor>
  <xdr:twoCellAnchor>
    <xdr:from>
      <xdr:col>81</xdr:col>
      <xdr:colOff>18143</xdr:colOff>
      <xdr:row>8</xdr:row>
      <xdr:rowOff>9072</xdr:rowOff>
    </xdr:from>
    <xdr:to>
      <xdr:col>87</xdr:col>
      <xdr:colOff>72571</xdr:colOff>
      <xdr:row>10</xdr:row>
      <xdr:rowOff>9921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7366000" y="952501"/>
          <a:ext cx="598714" cy="2367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M-4</a:t>
          </a:r>
        </a:p>
      </xdr:txBody>
    </xdr:sp>
    <xdr:clientData/>
  </xdr:twoCellAnchor>
  <xdr:twoCellAnchor>
    <xdr:from>
      <xdr:col>39</xdr:col>
      <xdr:colOff>36286</xdr:colOff>
      <xdr:row>11</xdr:row>
      <xdr:rowOff>99786</xdr:rowOff>
    </xdr:from>
    <xdr:to>
      <xdr:col>45</xdr:col>
      <xdr:colOff>41064</xdr:colOff>
      <xdr:row>13</xdr:row>
      <xdr:rowOff>63501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574143" y="1397000"/>
          <a:ext cx="549064" cy="199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M-6</a:t>
          </a:r>
        </a:p>
      </xdr:txBody>
    </xdr:sp>
    <xdr:clientData/>
  </xdr:twoCellAnchor>
  <xdr:twoCellAnchor>
    <xdr:from>
      <xdr:col>27</xdr:col>
      <xdr:colOff>8383</xdr:colOff>
      <xdr:row>15</xdr:row>
      <xdr:rowOff>100779</xdr:rowOff>
    </xdr:from>
    <xdr:to>
      <xdr:col>33</xdr:col>
      <xdr:colOff>27985</xdr:colOff>
      <xdr:row>17</xdr:row>
      <xdr:rowOff>63500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2691948" y="1840127"/>
          <a:ext cx="615950" cy="1946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M-8</a:t>
          </a:r>
        </a:p>
      </xdr:txBody>
    </xdr:sp>
    <xdr:clientData/>
  </xdr:twoCellAnchor>
  <xdr:twoCellAnchor>
    <xdr:from>
      <xdr:col>52</xdr:col>
      <xdr:colOff>80954</xdr:colOff>
      <xdr:row>19</xdr:row>
      <xdr:rowOff>96552</xdr:rowOff>
    </xdr:from>
    <xdr:to>
      <xdr:col>59</xdr:col>
      <xdr:colOff>55081</xdr:colOff>
      <xdr:row>21</xdr:row>
      <xdr:rowOff>90715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5249302" y="2299726"/>
          <a:ext cx="669866" cy="2260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M-13</a:t>
          </a:r>
        </a:p>
      </xdr:txBody>
    </xdr:sp>
    <xdr:clientData/>
  </xdr:twoCellAnchor>
  <xdr:twoCellAnchor>
    <xdr:from>
      <xdr:col>66</xdr:col>
      <xdr:colOff>83616</xdr:colOff>
      <xdr:row>19</xdr:row>
      <xdr:rowOff>72571</xdr:rowOff>
    </xdr:from>
    <xdr:to>
      <xdr:col>73</xdr:col>
      <xdr:colOff>49223</xdr:colOff>
      <xdr:row>21</xdr:row>
      <xdr:rowOff>90713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6643442" y="2275745"/>
          <a:ext cx="661346" cy="250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M-14</a:t>
          </a:r>
        </a:p>
      </xdr:txBody>
    </xdr:sp>
    <xdr:clientData/>
  </xdr:twoCellAnchor>
  <xdr:twoCellAnchor>
    <xdr:from>
      <xdr:col>40</xdr:col>
      <xdr:colOff>46119</xdr:colOff>
      <xdr:row>15</xdr:row>
      <xdr:rowOff>108856</xdr:rowOff>
    </xdr:from>
    <xdr:to>
      <xdr:col>47</xdr:col>
      <xdr:colOff>4791</xdr:colOff>
      <xdr:row>17</xdr:row>
      <xdr:rowOff>85388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4021771" y="1848204"/>
          <a:ext cx="654411" cy="208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M-9</a:t>
          </a:r>
        </a:p>
      </xdr:txBody>
    </xdr:sp>
    <xdr:clientData/>
  </xdr:twoCellAnchor>
  <xdr:twoCellAnchor>
    <xdr:from>
      <xdr:col>16</xdr:col>
      <xdr:colOff>0</xdr:colOff>
      <xdr:row>65</xdr:row>
      <xdr:rowOff>22412</xdr:rowOff>
    </xdr:from>
    <xdr:to>
      <xdr:col>21</xdr:col>
      <xdr:colOff>74219</xdr:colOff>
      <xdr:row>66</xdr:row>
      <xdr:rowOff>81803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1613647" y="8090647"/>
          <a:ext cx="578484" cy="171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F-1</a:t>
          </a:r>
        </a:p>
      </xdr:txBody>
    </xdr:sp>
    <xdr:clientData/>
  </xdr:twoCellAnchor>
  <xdr:twoCellAnchor>
    <xdr:from>
      <xdr:col>56</xdr:col>
      <xdr:colOff>81644</xdr:colOff>
      <xdr:row>9</xdr:row>
      <xdr:rowOff>90714</xdr:rowOff>
    </xdr:from>
    <xdr:to>
      <xdr:col>63</xdr:col>
      <xdr:colOff>0</xdr:colOff>
      <xdr:row>11</xdr:row>
      <xdr:rowOff>69422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5161644" y="1152071"/>
          <a:ext cx="553356" cy="2145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M-3</a:t>
          </a:r>
        </a:p>
      </xdr:txBody>
    </xdr:sp>
    <xdr:clientData/>
  </xdr:twoCellAnchor>
  <xdr:twoCellAnchor>
    <xdr:from>
      <xdr:col>19</xdr:col>
      <xdr:colOff>18143</xdr:colOff>
      <xdr:row>12</xdr:row>
      <xdr:rowOff>63501</xdr:rowOff>
    </xdr:from>
    <xdr:to>
      <xdr:col>24</xdr:col>
      <xdr:colOff>90713</xdr:colOff>
      <xdr:row>14</xdr:row>
      <xdr:rowOff>9072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741714" y="1478644"/>
          <a:ext cx="526142" cy="181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M-5</a:t>
          </a:r>
        </a:p>
      </xdr:txBody>
    </xdr:sp>
    <xdr:clientData/>
  </xdr:twoCellAnchor>
  <xdr:twoCellAnchor>
    <xdr:from>
      <xdr:col>72</xdr:col>
      <xdr:colOff>54428</xdr:colOff>
      <xdr:row>12</xdr:row>
      <xdr:rowOff>0</xdr:rowOff>
    </xdr:from>
    <xdr:to>
      <xdr:col>78</xdr:col>
      <xdr:colOff>63149</xdr:colOff>
      <xdr:row>13</xdr:row>
      <xdr:rowOff>81642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6585857" y="1415143"/>
          <a:ext cx="553006" cy="199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M-7</a:t>
          </a:r>
        </a:p>
      </xdr:txBody>
    </xdr:sp>
    <xdr:clientData/>
  </xdr:twoCellAnchor>
  <xdr:twoCellAnchor>
    <xdr:from>
      <xdr:col>78</xdr:col>
      <xdr:colOff>40724</xdr:colOff>
      <xdr:row>15</xdr:row>
      <xdr:rowOff>101962</xdr:rowOff>
    </xdr:from>
    <xdr:to>
      <xdr:col>84</xdr:col>
      <xdr:colOff>60326</xdr:colOff>
      <xdr:row>17</xdr:row>
      <xdr:rowOff>91898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7793246" y="1841310"/>
          <a:ext cx="615950" cy="2218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M-10</a:t>
          </a:r>
        </a:p>
      </xdr:txBody>
    </xdr:sp>
    <xdr:clientData/>
  </xdr:twoCellAnchor>
  <xdr:twoCellAnchor>
    <xdr:from>
      <xdr:col>39</xdr:col>
      <xdr:colOff>53377</xdr:colOff>
      <xdr:row>20</xdr:row>
      <xdr:rowOff>159</xdr:rowOff>
    </xdr:from>
    <xdr:to>
      <xdr:col>46</xdr:col>
      <xdr:colOff>12048</xdr:colOff>
      <xdr:row>21</xdr:row>
      <xdr:rowOff>92647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3929638" y="2319289"/>
          <a:ext cx="654410" cy="208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M-12</a:t>
          </a:r>
        </a:p>
      </xdr:txBody>
    </xdr:sp>
    <xdr:clientData/>
  </xdr:twoCellAnchor>
  <xdr:twoCellAnchor>
    <xdr:from>
      <xdr:col>81</xdr:col>
      <xdr:colOff>56900</xdr:colOff>
      <xdr:row>70</xdr:row>
      <xdr:rowOff>58551</xdr:rowOff>
    </xdr:from>
    <xdr:to>
      <xdr:col>109</xdr:col>
      <xdr:colOff>46573</xdr:colOff>
      <xdr:row>74</xdr:row>
      <xdr:rowOff>101435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7257800" y="58551"/>
          <a:ext cx="2478873" cy="5000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92</xdr:col>
      <xdr:colOff>37234</xdr:colOff>
      <xdr:row>15</xdr:row>
      <xdr:rowOff>112328</xdr:rowOff>
    </xdr:from>
    <xdr:to>
      <xdr:col>99</xdr:col>
      <xdr:colOff>2841</xdr:colOff>
      <xdr:row>18</xdr:row>
      <xdr:rowOff>17826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50263-F3C0-6335-2F69-E9156189624B}"/>
            </a:ext>
          </a:extLst>
        </xdr:cNvPr>
        <xdr:cNvSpPr txBox="1"/>
      </xdr:nvSpPr>
      <xdr:spPr>
        <a:xfrm>
          <a:off x="7962034" y="1801980"/>
          <a:ext cx="568581" cy="243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M-11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FEDB-6673-42AB-A5E8-8B990D6BDB33}">
  <sheetPr codeName="Sheet4">
    <pageSetUpPr fitToPage="1"/>
  </sheetPr>
  <dimension ref="A1:BI46"/>
  <sheetViews>
    <sheetView showGridLines="0" view="pageBreakPreview" zoomScaleNormal="55" zoomScaleSheetLayoutView="100" workbookViewId="0"/>
  </sheetViews>
  <sheetFormatPr defaultColWidth="2.625" defaultRowHeight="13.5"/>
  <cols>
    <col min="1" max="16384" width="2.625" style="133"/>
  </cols>
  <sheetData>
    <row r="1" spans="1:61" ht="14.25" thickBot="1"/>
    <row r="2" spans="1:61" ht="14.25" customHeight="1">
      <c r="A2" s="134"/>
      <c r="B2" s="135"/>
      <c r="C2" s="136"/>
      <c r="D2" s="136"/>
      <c r="E2" s="136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8"/>
    </row>
    <row r="3" spans="1:61" ht="14.25" customHeight="1">
      <c r="A3" s="139"/>
      <c r="B3" s="140"/>
      <c r="C3" s="373" t="s">
        <v>0</v>
      </c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3"/>
      <c r="Z3" s="373"/>
      <c r="AA3" s="373"/>
      <c r="AB3" s="373"/>
      <c r="AC3" s="373"/>
      <c r="AD3" s="373"/>
      <c r="AE3" s="373"/>
      <c r="AF3" s="373"/>
      <c r="AG3" s="373"/>
      <c r="AH3" s="373"/>
      <c r="AI3" s="373"/>
      <c r="AJ3" s="373"/>
      <c r="AK3" s="373"/>
      <c r="AL3" s="373"/>
      <c r="AM3" s="373"/>
      <c r="AN3" s="373"/>
      <c r="AO3" s="373"/>
      <c r="AP3" s="373"/>
      <c r="AQ3" s="373"/>
      <c r="AR3" s="373"/>
      <c r="AS3" s="373"/>
      <c r="AT3" s="373"/>
      <c r="AU3" s="373"/>
      <c r="AV3" s="373"/>
      <c r="AW3" s="373"/>
      <c r="AX3" s="373"/>
      <c r="AY3" s="373"/>
      <c r="AZ3" s="373"/>
      <c r="BA3" s="373"/>
      <c r="BB3" s="373"/>
      <c r="BC3" s="373"/>
      <c r="BD3" s="373"/>
      <c r="BE3" s="373"/>
      <c r="BF3" s="373"/>
      <c r="BG3" s="373"/>
      <c r="BH3" s="373"/>
      <c r="BI3" s="141"/>
    </row>
    <row r="4" spans="1:61" ht="14.25" customHeight="1">
      <c r="A4" s="139"/>
      <c r="B4" s="140"/>
      <c r="C4" s="373"/>
      <c r="D4" s="373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3"/>
      <c r="T4" s="373"/>
      <c r="U4" s="373"/>
      <c r="V4" s="373"/>
      <c r="W4" s="373"/>
      <c r="X4" s="373"/>
      <c r="Y4" s="373"/>
      <c r="Z4" s="373"/>
      <c r="AA4" s="373"/>
      <c r="AB4" s="373"/>
      <c r="AC4" s="373"/>
      <c r="AD4" s="373"/>
      <c r="AE4" s="373"/>
      <c r="AF4" s="373"/>
      <c r="AG4" s="373"/>
      <c r="AH4" s="373"/>
      <c r="AI4" s="373"/>
      <c r="AJ4" s="373"/>
      <c r="AK4" s="373"/>
      <c r="AL4" s="373"/>
      <c r="AM4" s="373"/>
      <c r="AN4" s="373"/>
      <c r="AO4" s="373"/>
      <c r="AP4" s="373"/>
      <c r="AQ4" s="373"/>
      <c r="AR4" s="373"/>
      <c r="AS4" s="373"/>
      <c r="AT4" s="373"/>
      <c r="AU4" s="373"/>
      <c r="AV4" s="373"/>
      <c r="AW4" s="373"/>
      <c r="AX4" s="373"/>
      <c r="AY4" s="373"/>
      <c r="AZ4" s="373"/>
      <c r="BA4" s="373"/>
      <c r="BB4" s="373"/>
      <c r="BC4" s="373"/>
      <c r="BD4" s="373"/>
      <c r="BE4" s="373"/>
      <c r="BF4" s="373"/>
      <c r="BG4" s="373"/>
      <c r="BH4" s="373"/>
      <c r="BI4" s="141"/>
    </row>
    <row r="5" spans="1:61" ht="14.25" customHeight="1">
      <c r="A5" s="139"/>
      <c r="B5" s="140"/>
      <c r="C5" s="373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3"/>
      <c r="U5" s="373"/>
      <c r="V5" s="373"/>
      <c r="W5" s="373"/>
      <c r="X5" s="373"/>
      <c r="Y5" s="373"/>
      <c r="Z5" s="373"/>
      <c r="AA5" s="373"/>
      <c r="AB5" s="373"/>
      <c r="AC5" s="373"/>
      <c r="AD5" s="373"/>
      <c r="AE5" s="373"/>
      <c r="AF5" s="373"/>
      <c r="AG5" s="373"/>
      <c r="AH5" s="373"/>
      <c r="AI5" s="373"/>
      <c r="AJ5" s="373"/>
      <c r="AK5" s="373"/>
      <c r="AL5" s="373"/>
      <c r="AM5" s="373"/>
      <c r="AN5" s="373"/>
      <c r="AO5" s="373"/>
      <c r="AP5" s="373"/>
      <c r="AQ5" s="373"/>
      <c r="AR5" s="373"/>
      <c r="AS5" s="373"/>
      <c r="AT5" s="373"/>
      <c r="AU5" s="373"/>
      <c r="AV5" s="373"/>
      <c r="AW5" s="373"/>
      <c r="AX5" s="373"/>
      <c r="AY5" s="373"/>
      <c r="AZ5" s="373"/>
      <c r="BA5" s="373"/>
      <c r="BB5" s="373"/>
      <c r="BC5" s="373"/>
      <c r="BD5" s="373"/>
      <c r="BE5" s="373"/>
      <c r="BF5" s="373"/>
      <c r="BG5" s="373"/>
      <c r="BH5" s="373"/>
      <c r="BI5" s="141"/>
    </row>
    <row r="6" spans="1:61" ht="14.25" customHeight="1">
      <c r="A6" s="139"/>
      <c r="B6" s="140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1"/>
    </row>
    <row r="7" spans="1:61" ht="14.25" customHeight="1">
      <c r="A7" s="139"/>
      <c r="B7" s="140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1"/>
    </row>
    <row r="8" spans="1:61" ht="14.25" customHeight="1">
      <c r="A8" s="139"/>
      <c r="B8" s="140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1"/>
    </row>
    <row r="9" spans="1:61" ht="14.25" customHeight="1">
      <c r="A9" s="139"/>
      <c r="B9" s="140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1"/>
    </row>
    <row r="10" spans="1:61" ht="14.25" customHeight="1">
      <c r="A10" s="139"/>
      <c r="B10" s="140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1"/>
    </row>
    <row r="11" spans="1:61" ht="14.25" customHeight="1">
      <c r="A11" s="139"/>
      <c r="B11" s="140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1"/>
    </row>
    <row r="12" spans="1:61" ht="14.25" customHeight="1">
      <c r="A12" s="145"/>
      <c r="B12" s="146"/>
      <c r="C12" s="145"/>
      <c r="D12" s="145"/>
      <c r="E12" s="145"/>
      <c r="F12" s="134"/>
      <c r="G12" s="134"/>
      <c r="H12" s="134"/>
      <c r="I12" s="134"/>
      <c r="J12" s="134"/>
      <c r="K12" s="134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34"/>
      <c r="BH12" s="134"/>
      <c r="BI12" s="147"/>
    </row>
    <row r="13" spans="1:61" ht="14.25" customHeight="1">
      <c r="A13" s="145"/>
      <c r="B13" s="146"/>
      <c r="C13" s="145"/>
      <c r="D13" s="145"/>
      <c r="E13" s="134"/>
      <c r="F13" s="134"/>
      <c r="G13" s="134"/>
      <c r="H13" s="134"/>
      <c r="I13" s="134"/>
      <c r="J13" s="134"/>
      <c r="K13" s="134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34"/>
      <c r="BH13" s="134"/>
      <c r="BI13" s="147"/>
    </row>
    <row r="14" spans="1:61" ht="14.25" customHeight="1">
      <c r="A14" s="145"/>
      <c r="B14" s="146"/>
      <c r="C14" s="145"/>
      <c r="D14" s="145"/>
      <c r="E14" s="145"/>
      <c r="F14" s="134"/>
      <c r="G14" s="145"/>
      <c r="H14" s="145"/>
      <c r="I14" s="145"/>
      <c r="J14" s="145"/>
      <c r="K14" s="148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34"/>
      <c r="BH14" s="134"/>
      <c r="BI14" s="147"/>
    </row>
    <row r="15" spans="1:61" ht="14.25" customHeight="1">
      <c r="A15" s="145"/>
      <c r="B15" s="146"/>
      <c r="C15" s="145"/>
      <c r="D15" s="134"/>
      <c r="E15" s="145"/>
      <c r="F15" s="134"/>
      <c r="G15" s="134"/>
      <c r="H15" s="134"/>
      <c r="I15" s="134"/>
      <c r="J15" s="134"/>
      <c r="K15" s="148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34"/>
      <c r="BH15" s="134"/>
      <c r="BI15" s="147"/>
    </row>
    <row r="16" spans="1:61" ht="14.25" customHeight="1">
      <c r="A16" s="145"/>
      <c r="B16" s="146"/>
      <c r="C16" s="145"/>
      <c r="D16" s="145"/>
      <c r="E16" s="145"/>
      <c r="F16" s="134"/>
      <c r="G16" s="134"/>
      <c r="H16" s="134"/>
      <c r="I16" s="134"/>
      <c r="J16" s="134"/>
      <c r="K16" s="148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34"/>
      <c r="BH16" s="134"/>
      <c r="BI16" s="147"/>
    </row>
    <row r="17" spans="1:61" ht="14.25" customHeight="1">
      <c r="A17" s="145"/>
      <c r="B17" s="146"/>
      <c r="C17" s="145"/>
      <c r="D17" s="145"/>
      <c r="E17" s="134"/>
      <c r="F17" s="134"/>
      <c r="G17" s="134"/>
      <c r="H17" s="374" t="str">
        <f>更新履歴!D3</f>
        <v>RBD220_STEP234_帳票_パッケージ仕様書_棚卸在庫差異表</v>
      </c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/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/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/>
      <c r="AZ17" s="375"/>
      <c r="BA17" s="375"/>
      <c r="BB17" s="375"/>
      <c r="BC17" s="376"/>
      <c r="BD17" s="143"/>
      <c r="BE17" s="143"/>
      <c r="BF17" s="143"/>
      <c r="BG17" s="134"/>
      <c r="BH17" s="134"/>
      <c r="BI17" s="147"/>
    </row>
    <row r="18" spans="1:61" ht="14.25" customHeight="1">
      <c r="A18" s="145"/>
      <c r="B18" s="146"/>
      <c r="C18" s="145"/>
      <c r="D18" s="145"/>
      <c r="E18" s="134"/>
      <c r="F18" s="134"/>
      <c r="G18" s="134"/>
      <c r="H18" s="377"/>
      <c r="I18" s="378"/>
      <c r="J18" s="378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  <c r="AS18" s="378"/>
      <c r="AT18" s="378"/>
      <c r="AU18" s="378"/>
      <c r="AV18" s="378"/>
      <c r="AW18" s="378"/>
      <c r="AX18" s="378"/>
      <c r="AY18" s="378"/>
      <c r="AZ18" s="378"/>
      <c r="BA18" s="378"/>
      <c r="BB18" s="378"/>
      <c r="BC18" s="379"/>
      <c r="BD18" s="143"/>
      <c r="BE18" s="143"/>
      <c r="BF18" s="143"/>
      <c r="BG18" s="134"/>
      <c r="BH18" s="134"/>
      <c r="BI18" s="147"/>
    </row>
    <row r="19" spans="1:61" ht="14.25" customHeight="1">
      <c r="A19" s="145"/>
      <c r="B19" s="146"/>
      <c r="C19" s="145"/>
      <c r="D19" s="145"/>
      <c r="E19" s="134"/>
      <c r="F19" s="134"/>
      <c r="G19" s="134"/>
      <c r="H19" s="377"/>
      <c r="I19" s="378"/>
      <c r="J19" s="378"/>
      <c r="K19" s="378"/>
      <c r="L19" s="378"/>
      <c r="M19" s="378"/>
      <c r="N19" s="378"/>
      <c r="O19" s="378"/>
      <c r="P19" s="378"/>
      <c r="Q19" s="378"/>
      <c r="R19" s="378"/>
      <c r="S19" s="378"/>
      <c r="T19" s="378"/>
      <c r="U19" s="378"/>
      <c r="V19" s="378"/>
      <c r="W19" s="378"/>
      <c r="X19" s="378"/>
      <c r="Y19" s="378"/>
      <c r="Z19" s="378"/>
      <c r="AA19" s="378"/>
      <c r="AB19" s="378"/>
      <c r="AC19" s="378"/>
      <c r="AD19" s="378"/>
      <c r="AE19" s="378"/>
      <c r="AF19" s="378"/>
      <c r="AG19" s="378"/>
      <c r="AH19" s="378"/>
      <c r="AI19" s="378"/>
      <c r="AJ19" s="378"/>
      <c r="AK19" s="378"/>
      <c r="AL19" s="378"/>
      <c r="AM19" s="378"/>
      <c r="AN19" s="378"/>
      <c r="AO19" s="378"/>
      <c r="AP19" s="378"/>
      <c r="AQ19" s="378"/>
      <c r="AR19" s="378"/>
      <c r="AS19" s="378"/>
      <c r="AT19" s="378"/>
      <c r="AU19" s="378"/>
      <c r="AV19" s="378"/>
      <c r="AW19" s="378"/>
      <c r="AX19" s="378"/>
      <c r="AY19" s="378"/>
      <c r="AZ19" s="378"/>
      <c r="BA19" s="378"/>
      <c r="BB19" s="378"/>
      <c r="BC19" s="379"/>
      <c r="BD19" s="143"/>
      <c r="BE19" s="143"/>
      <c r="BF19" s="143"/>
      <c r="BG19" s="134"/>
      <c r="BH19" s="134"/>
      <c r="BI19" s="147"/>
    </row>
    <row r="20" spans="1:61" ht="14.25" customHeight="1">
      <c r="A20" s="145"/>
      <c r="B20" s="146"/>
      <c r="C20" s="145"/>
      <c r="D20" s="145"/>
      <c r="E20" s="145"/>
      <c r="F20" s="134"/>
      <c r="G20" s="145"/>
      <c r="H20" s="380" t="str">
        <f>更新履歴!D4</f>
        <v>棚卸管理</v>
      </c>
      <c r="I20" s="381"/>
      <c r="J20" s="381"/>
      <c r="K20" s="381"/>
      <c r="L20" s="381"/>
      <c r="M20" s="381"/>
      <c r="N20" s="381"/>
      <c r="O20" s="381"/>
      <c r="P20" s="381"/>
      <c r="Q20" s="381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2"/>
      <c r="BD20" s="143"/>
      <c r="BE20" s="143"/>
      <c r="BF20" s="143"/>
      <c r="BG20" s="134"/>
      <c r="BH20" s="134"/>
      <c r="BI20" s="147"/>
    </row>
    <row r="21" spans="1:61" ht="14.25" customHeight="1">
      <c r="A21" s="145"/>
      <c r="B21" s="146"/>
      <c r="C21" s="145"/>
      <c r="D21" s="145"/>
      <c r="E21" s="134"/>
      <c r="F21" s="134"/>
      <c r="G21" s="134"/>
      <c r="H21" s="380"/>
      <c r="I21" s="381"/>
      <c r="J21" s="381"/>
      <c r="K21" s="381"/>
      <c r="L21" s="381"/>
      <c r="M21" s="381"/>
      <c r="N21" s="381"/>
      <c r="O21" s="381"/>
      <c r="P21" s="381"/>
      <c r="Q21" s="381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2"/>
      <c r="BD21" s="143"/>
      <c r="BE21" s="143"/>
      <c r="BF21" s="143"/>
      <c r="BG21" s="134"/>
      <c r="BH21" s="134"/>
      <c r="BI21" s="147"/>
    </row>
    <row r="22" spans="1:61" ht="14.25" customHeight="1">
      <c r="A22" s="145"/>
      <c r="B22" s="146"/>
      <c r="C22" s="145"/>
      <c r="D22" s="145"/>
      <c r="E22" s="134"/>
      <c r="F22" s="134"/>
      <c r="G22" s="134"/>
      <c r="H22" s="383"/>
      <c r="I22" s="384"/>
      <c r="J22" s="384"/>
      <c r="K22" s="384"/>
      <c r="L22" s="384"/>
      <c r="M22" s="384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  <c r="Y22" s="384"/>
      <c r="Z22" s="384"/>
      <c r="AA22" s="384"/>
      <c r="AB22" s="384"/>
      <c r="AC22" s="384"/>
      <c r="AD22" s="384"/>
      <c r="AE22" s="384"/>
      <c r="AF22" s="384"/>
      <c r="AG22" s="384"/>
      <c r="AH22" s="384"/>
      <c r="AI22" s="384"/>
      <c r="AJ22" s="384"/>
      <c r="AK22" s="384"/>
      <c r="AL22" s="384"/>
      <c r="AM22" s="384"/>
      <c r="AN22" s="384"/>
      <c r="AO22" s="384"/>
      <c r="AP22" s="384"/>
      <c r="AQ22" s="384"/>
      <c r="AR22" s="384"/>
      <c r="AS22" s="384"/>
      <c r="AT22" s="384"/>
      <c r="AU22" s="384"/>
      <c r="AV22" s="384"/>
      <c r="AW22" s="384"/>
      <c r="AX22" s="384"/>
      <c r="AY22" s="384"/>
      <c r="AZ22" s="384"/>
      <c r="BA22" s="384"/>
      <c r="BB22" s="384"/>
      <c r="BC22" s="385"/>
      <c r="BD22" s="143"/>
      <c r="BE22" s="143"/>
      <c r="BF22" s="143"/>
      <c r="BG22" s="134"/>
      <c r="BH22" s="134"/>
      <c r="BI22" s="147"/>
    </row>
    <row r="23" spans="1:61" ht="14.25" customHeight="1">
      <c r="A23" s="145"/>
      <c r="B23" s="146"/>
      <c r="C23" s="145"/>
      <c r="D23" s="134"/>
      <c r="E23" s="134"/>
      <c r="F23" s="134"/>
      <c r="G23" s="134"/>
      <c r="H23" s="134"/>
      <c r="I23" s="134"/>
      <c r="J23" s="134"/>
      <c r="K23" s="134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34"/>
      <c r="BH23" s="134"/>
      <c r="BI23" s="147"/>
    </row>
    <row r="24" spans="1:61" ht="14.25" customHeight="1">
      <c r="A24" s="145"/>
      <c r="B24" s="146"/>
      <c r="C24" s="145"/>
      <c r="D24" s="134"/>
      <c r="E24" s="145"/>
      <c r="F24" s="134"/>
      <c r="G24" s="145"/>
      <c r="H24" s="145"/>
      <c r="I24" s="145"/>
      <c r="J24" s="145"/>
      <c r="K24" s="134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386" t="s">
        <v>1</v>
      </c>
      <c r="Z24" s="386"/>
      <c r="AA24" s="386"/>
      <c r="AB24" s="386"/>
      <c r="AC24" s="386"/>
      <c r="AD24" s="386"/>
      <c r="AE24" s="386"/>
      <c r="AF24" s="387">
        <f ca="1">更新履歴!J2</f>
        <v>1.03</v>
      </c>
      <c r="AG24" s="387"/>
      <c r="AH24" s="387"/>
      <c r="AI24" s="387"/>
      <c r="AJ24" s="387"/>
      <c r="AK24" s="387"/>
      <c r="AL24" s="387"/>
      <c r="AM24" s="142"/>
      <c r="AN24" s="142"/>
      <c r="AO24" s="142"/>
      <c r="AP24" s="142"/>
      <c r="AQ24" s="142"/>
      <c r="AR24" s="142"/>
      <c r="AS24" s="142"/>
      <c r="AT24" s="142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5"/>
      <c r="BG24" s="145"/>
      <c r="BH24" s="145"/>
      <c r="BI24" s="149"/>
    </row>
    <row r="25" spans="1:61" ht="14.25" customHeight="1">
      <c r="A25" s="145"/>
      <c r="B25" s="146"/>
      <c r="C25" s="145"/>
      <c r="D25" s="134"/>
      <c r="E25" s="145"/>
      <c r="F25" s="145"/>
      <c r="G25" s="145"/>
      <c r="H25" s="145"/>
      <c r="I25" s="145"/>
      <c r="J25" s="145"/>
      <c r="K25" s="134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386"/>
      <c r="Z25" s="386"/>
      <c r="AA25" s="386"/>
      <c r="AB25" s="386"/>
      <c r="AC25" s="386"/>
      <c r="AD25" s="386"/>
      <c r="AE25" s="386"/>
      <c r="AF25" s="387"/>
      <c r="AG25" s="387"/>
      <c r="AH25" s="387"/>
      <c r="AI25" s="387"/>
      <c r="AJ25" s="387"/>
      <c r="AK25" s="387"/>
      <c r="AL25" s="387"/>
      <c r="AM25" s="142"/>
      <c r="AN25" s="142"/>
      <c r="AO25" s="142"/>
      <c r="AP25" s="142"/>
      <c r="AQ25" s="142"/>
      <c r="AR25" s="142"/>
      <c r="AS25" s="142"/>
      <c r="AT25" s="142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5"/>
      <c r="BG25" s="145"/>
      <c r="BH25" s="145"/>
      <c r="BI25" s="149"/>
    </row>
    <row r="26" spans="1:61" ht="14.25" customHeight="1">
      <c r="A26" s="145"/>
      <c r="B26" s="146"/>
      <c r="C26" s="145"/>
      <c r="D26" s="134"/>
      <c r="E26" s="145"/>
      <c r="F26" s="145"/>
      <c r="G26" s="145"/>
      <c r="H26" s="145"/>
      <c r="I26" s="145"/>
      <c r="J26" s="145"/>
      <c r="K26" s="134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386"/>
      <c r="Z26" s="386"/>
      <c r="AA26" s="386"/>
      <c r="AB26" s="386"/>
      <c r="AC26" s="386"/>
      <c r="AD26" s="386"/>
      <c r="AE26" s="386"/>
      <c r="AF26" s="387"/>
      <c r="AG26" s="387"/>
      <c r="AH26" s="387"/>
      <c r="AI26" s="387"/>
      <c r="AJ26" s="387"/>
      <c r="AK26" s="387"/>
      <c r="AL26" s="387"/>
      <c r="AM26" s="142"/>
      <c r="AN26" s="142"/>
      <c r="AO26" s="142"/>
      <c r="AP26" s="142"/>
      <c r="AQ26" s="142"/>
      <c r="AR26" s="142"/>
      <c r="AS26" s="142"/>
      <c r="AT26" s="142"/>
      <c r="AU26" s="143"/>
      <c r="AV26" s="143"/>
      <c r="AW26" s="143"/>
      <c r="AX26" s="143"/>
      <c r="AY26" s="143"/>
      <c r="AZ26" s="143"/>
      <c r="BA26" s="143"/>
      <c r="BB26" s="143"/>
      <c r="BC26" s="143"/>
      <c r="BD26" s="143"/>
      <c r="BE26" s="143"/>
      <c r="BF26" s="145"/>
      <c r="BG26" s="145"/>
      <c r="BH26" s="145"/>
      <c r="BI26" s="149"/>
    </row>
    <row r="27" spans="1:61" ht="14.25" customHeight="1">
      <c r="A27" s="145"/>
      <c r="B27" s="146"/>
      <c r="C27" s="145"/>
      <c r="D27" s="134"/>
      <c r="E27" s="145"/>
      <c r="F27" s="145"/>
      <c r="G27" s="145"/>
      <c r="H27" s="145"/>
      <c r="I27" s="145"/>
      <c r="J27" s="145"/>
      <c r="K27" s="145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5"/>
      <c r="BH27" s="145"/>
      <c r="BI27" s="150"/>
    </row>
    <row r="28" spans="1:61" ht="14.25" customHeight="1">
      <c r="A28" s="145"/>
      <c r="B28" s="146"/>
      <c r="C28" s="145"/>
      <c r="D28" s="134"/>
      <c r="E28" s="145"/>
      <c r="F28" s="145"/>
      <c r="G28" s="145"/>
      <c r="H28" s="145"/>
      <c r="I28" s="145"/>
      <c r="J28" s="145"/>
      <c r="K28" s="145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5"/>
      <c r="BH28" s="145"/>
      <c r="BI28" s="150"/>
    </row>
    <row r="29" spans="1:61" ht="14.25" customHeight="1">
      <c r="A29" s="145"/>
      <c r="B29" s="146"/>
      <c r="C29" s="145"/>
      <c r="D29" s="134"/>
      <c r="E29" s="145"/>
      <c r="F29" s="145"/>
      <c r="G29" s="145"/>
      <c r="H29" s="145"/>
      <c r="I29" s="145"/>
      <c r="J29" s="145"/>
      <c r="K29" s="145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5"/>
      <c r="BH29" s="145"/>
      <c r="BI29" s="150"/>
    </row>
    <row r="30" spans="1:61" ht="14.25" customHeight="1">
      <c r="A30" s="145"/>
      <c r="B30" s="146"/>
      <c r="C30" s="145"/>
      <c r="D30" s="134"/>
      <c r="E30" s="145"/>
      <c r="F30" s="145"/>
      <c r="G30" s="145"/>
      <c r="H30" s="145"/>
      <c r="I30" s="145"/>
      <c r="J30" s="145"/>
      <c r="K30" s="145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372"/>
      <c r="Z30" s="372"/>
      <c r="AA30" s="372"/>
      <c r="AB30" s="372"/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5"/>
      <c r="BH30" s="145"/>
      <c r="BI30" s="150"/>
    </row>
    <row r="31" spans="1:61" ht="14.25" customHeight="1">
      <c r="A31" s="145"/>
      <c r="B31" s="146"/>
      <c r="C31" s="145"/>
      <c r="D31" s="134"/>
      <c r="E31" s="145"/>
      <c r="F31" s="145"/>
      <c r="G31" s="145"/>
      <c r="H31" s="145"/>
      <c r="I31" s="145"/>
      <c r="J31" s="145"/>
      <c r="K31" s="145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5"/>
      <c r="BH31" s="145"/>
      <c r="BI31" s="150"/>
    </row>
    <row r="32" spans="1:61" ht="14.25" customHeight="1">
      <c r="A32" s="145"/>
      <c r="B32" s="146"/>
      <c r="C32" s="145"/>
      <c r="D32" s="134"/>
      <c r="E32" s="145"/>
      <c r="F32" s="145"/>
      <c r="G32" s="145"/>
      <c r="H32" s="145"/>
      <c r="I32" s="145"/>
      <c r="J32" s="145"/>
      <c r="K32" s="145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372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5"/>
      <c r="BH32" s="145"/>
      <c r="BI32" s="150"/>
    </row>
    <row r="33" spans="1:61" ht="14.25" customHeight="1">
      <c r="A33" s="145"/>
      <c r="B33" s="146"/>
      <c r="C33" s="145"/>
      <c r="D33" s="134"/>
      <c r="E33" s="145"/>
      <c r="F33" s="145"/>
      <c r="G33" s="145"/>
      <c r="H33" s="145"/>
      <c r="I33" s="145"/>
      <c r="J33" s="145"/>
      <c r="K33" s="145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5"/>
      <c r="BH33" s="145"/>
      <c r="BI33" s="150"/>
    </row>
    <row r="34" spans="1:61" ht="14.25" customHeight="1">
      <c r="A34" s="139"/>
      <c r="B34" s="140"/>
      <c r="C34" s="142"/>
      <c r="D34" s="142"/>
      <c r="E34" s="142"/>
      <c r="F34" s="142"/>
      <c r="G34" s="142"/>
      <c r="H34" s="142"/>
      <c r="I34" s="142"/>
      <c r="J34" s="142"/>
      <c r="K34" s="142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372"/>
      <c r="Z34" s="372"/>
      <c r="AA34" s="372"/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1"/>
    </row>
    <row r="35" spans="1:61" ht="14.25" customHeight="1">
      <c r="A35" s="139"/>
      <c r="B35" s="140"/>
      <c r="C35" s="142"/>
      <c r="D35" s="142"/>
      <c r="E35" s="142"/>
      <c r="F35" s="142"/>
      <c r="G35" s="142"/>
      <c r="H35" s="142"/>
      <c r="I35" s="142"/>
      <c r="J35" s="142"/>
      <c r="K35" s="142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372"/>
      <c r="Z35" s="372"/>
      <c r="AA35" s="372"/>
      <c r="AB35" s="372"/>
      <c r="AC35" s="372"/>
      <c r="AD35" s="372"/>
      <c r="AE35" s="372"/>
      <c r="AF35" s="372"/>
      <c r="AG35" s="372"/>
      <c r="AH35" s="372"/>
      <c r="AI35" s="372"/>
      <c r="AJ35" s="372"/>
      <c r="AK35" s="372"/>
      <c r="AL35" s="372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1"/>
    </row>
    <row r="36" spans="1:61" ht="14.25" customHeight="1">
      <c r="A36" s="139"/>
      <c r="B36" s="140"/>
      <c r="C36" s="142"/>
      <c r="D36" s="142"/>
      <c r="E36" s="142"/>
      <c r="F36" s="142"/>
      <c r="G36" s="142"/>
      <c r="H36" s="142"/>
      <c r="I36" s="142"/>
      <c r="J36" s="142"/>
      <c r="K36" s="142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372"/>
      <c r="Z36" s="372"/>
      <c r="AA36" s="372"/>
      <c r="AB36" s="372"/>
      <c r="AC36" s="372"/>
      <c r="AD36" s="372"/>
      <c r="AE36" s="372"/>
      <c r="AF36" s="372"/>
      <c r="AG36" s="372"/>
      <c r="AH36" s="372"/>
      <c r="AI36" s="372"/>
      <c r="AJ36" s="372"/>
      <c r="AK36" s="372"/>
      <c r="AL36" s="372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41"/>
    </row>
    <row r="37" spans="1:61" ht="14.25" customHeight="1">
      <c r="A37" s="139"/>
      <c r="B37" s="140"/>
      <c r="C37" s="142"/>
      <c r="D37" s="142"/>
      <c r="E37" s="142"/>
      <c r="F37" s="142"/>
      <c r="G37" s="142"/>
      <c r="H37" s="142"/>
      <c r="I37" s="142"/>
      <c r="J37" s="142"/>
      <c r="K37" s="142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41"/>
    </row>
    <row r="38" spans="1:61" ht="14.25" customHeight="1">
      <c r="A38" s="139"/>
      <c r="B38" s="140"/>
      <c r="C38" s="142"/>
      <c r="D38" s="142"/>
      <c r="E38" s="142"/>
      <c r="F38" s="142"/>
      <c r="G38" s="142"/>
      <c r="H38" s="142"/>
      <c r="I38" s="142"/>
      <c r="J38" s="142"/>
      <c r="K38" s="142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41"/>
    </row>
    <row r="39" spans="1:61" ht="14.25" customHeight="1">
      <c r="A39" s="139"/>
      <c r="B39" s="140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41"/>
    </row>
    <row r="40" spans="1:61" ht="14.25" customHeight="1">
      <c r="A40" s="139"/>
      <c r="B40" s="140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41"/>
    </row>
    <row r="41" spans="1:61" ht="14.25" customHeight="1">
      <c r="A41" s="153"/>
      <c r="B41" s="154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47"/>
    </row>
    <row r="42" spans="1:61" ht="14.25" customHeight="1">
      <c r="A42" s="153"/>
      <c r="B42" s="154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  <c r="BF42" s="151"/>
      <c r="BG42" s="151"/>
      <c r="BH42" s="151"/>
      <c r="BI42" s="147"/>
    </row>
    <row r="43" spans="1:61" ht="14.25" customHeight="1">
      <c r="A43" s="139"/>
      <c r="B43" s="140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41"/>
    </row>
    <row r="44" spans="1:61" ht="14.25" customHeight="1">
      <c r="A44" s="155"/>
      <c r="B44" s="156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7"/>
    </row>
    <row r="45" spans="1:61" ht="14.25" customHeight="1">
      <c r="A45" s="155"/>
      <c r="B45" s="156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  <c r="BF45" s="151"/>
      <c r="BG45" s="151"/>
      <c r="BH45" s="151"/>
      <c r="BI45" s="157"/>
    </row>
    <row r="46" spans="1:61" ht="14.25" customHeight="1" thickBot="1">
      <c r="A46" s="139"/>
      <c r="B46" s="158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60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0C1B-04BF-49A2-BD5E-A70FD6D3E771}">
  <sheetPr codeName="Sheet5"/>
  <dimension ref="B1:X38"/>
  <sheetViews>
    <sheetView showGridLines="0" view="pageBreakPreview" zoomScaleNormal="100" zoomScaleSheetLayoutView="100" workbookViewId="0"/>
  </sheetViews>
  <sheetFormatPr defaultColWidth="6.875" defaultRowHeight="13.5"/>
  <cols>
    <col min="1" max="1" width="1" style="163" customWidth="1"/>
    <col min="2" max="2" width="6.875" style="162" customWidth="1"/>
    <col min="3" max="3" width="6.875" style="162"/>
    <col min="4" max="12" width="6.875" style="163"/>
    <col min="13" max="15" width="6.875" style="165"/>
    <col min="16" max="16" width="6.875" style="163"/>
    <col min="17" max="18" width="6.875" style="165"/>
    <col min="19" max="16384" width="6.875" style="163"/>
  </cols>
  <sheetData>
    <row r="1" spans="2:24">
      <c r="L1" s="164"/>
      <c r="M1" s="164"/>
      <c r="N1" s="164"/>
      <c r="O1" s="164"/>
      <c r="P1" s="164"/>
      <c r="Q1" s="164"/>
      <c r="R1" s="164"/>
      <c r="S1" s="164"/>
      <c r="T1" s="164"/>
      <c r="U1" s="164"/>
    </row>
    <row r="2" spans="2:24">
      <c r="B2" s="399" t="s">
        <v>2</v>
      </c>
      <c r="C2" s="400"/>
      <c r="D2" s="401" t="s">
        <v>3</v>
      </c>
      <c r="E2" s="402"/>
      <c r="F2" s="402"/>
      <c r="G2" s="403"/>
      <c r="H2" s="404" t="s">
        <v>4</v>
      </c>
      <c r="I2" s="405"/>
      <c r="J2" s="406" cm="1">
        <f t="array" aca="1" ref="J2" ca="1">IF(B8="","",INDIRECT("B"&amp;MAX(INDEX((LEN(B8:B1000)&gt;0)*ROW(B8:B1000),0))))</f>
        <v>1.03</v>
      </c>
      <c r="K2" s="407"/>
      <c r="L2" s="164"/>
      <c r="M2" s="164"/>
      <c r="N2" s="164"/>
      <c r="O2" s="164"/>
      <c r="P2" s="164"/>
      <c r="Q2" s="164"/>
      <c r="R2" s="164"/>
      <c r="S2" s="164"/>
      <c r="T2" s="164"/>
      <c r="U2" s="164"/>
    </row>
    <row r="3" spans="2:24">
      <c r="B3" s="399" t="s">
        <v>5</v>
      </c>
      <c r="C3" s="400"/>
      <c r="D3" s="408" t="s">
        <v>6</v>
      </c>
      <c r="E3" s="409"/>
      <c r="F3" s="409"/>
      <c r="G3" s="410"/>
      <c r="H3" s="404" t="s">
        <v>7</v>
      </c>
      <c r="I3" s="405"/>
      <c r="J3" s="406" t="s">
        <v>8</v>
      </c>
      <c r="K3" s="407"/>
      <c r="L3" s="164"/>
      <c r="M3" s="164"/>
      <c r="N3" s="164"/>
      <c r="O3" s="164"/>
      <c r="P3" s="164"/>
      <c r="Q3" s="164"/>
      <c r="R3" s="164"/>
      <c r="S3" s="164"/>
      <c r="T3" s="164"/>
      <c r="U3" s="164"/>
    </row>
    <row r="4" spans="2:24">
      <c r="B4" s="399" t="s">
        <v>9</v>
      </c>
      <c r="C4" s="400"/>
      <c r="D4" s="401" t="s">
        <v>10</v>
      </c>
      <c r="E4" s="402"/>
      <c r="F4" s="402"/>
      <c r="G4" s="403"/>
      <c r="H4" s="404" t="s">
        <v>11</v>
      </c>
      <c r="I4" s="405"/>
      <c r="J4" s="406" t="s">
        <v>12</v>
      </c>
      <c r="K4" s="407"/>
      <c r="L4" s="164"/>
      <c r="M4" s="164"/>
      <c r="N4" s="164"/>
      <c r="O4" s="164"/>
      <c r="P4" s="164"/>
      <c r="Q4" s="164"/>
      <c r="R4" s="164"/>
      <c r="S4" s="164"/>
      <c r="T4" s="164"/>
      <c r="U4" s="164"/>
    </row>
    <row r="5" spans="2:24">
      <c r="D5" s="165"/>
      <c r="E5" s="165"/>
      <c r="F5" s="165"/>
      <c r="G5" s="165"/>
      <c r="H5" s="164"/>
      <c r="I5" s="164"/>
      <c r="J5" s="166"/>
      <c r="K5" s="166"/>
      <c r="L5" s="164"/>
      <c r="M5" s="164"/>
      <c r="N5" s="167"/>
      <c r="O5" s="167"/>
      <c r="P5" s="167"/>
      <c r="Q5" s="164"/>
      <c r="R5" s="164"/>
      <c r="S5" s="165"/>
      <c r="T5" s="165"/>
      <c r="U5" s="165"/>
    </row>
    <row r="6" spans="2:24">
      <c r="B6" s="412" t="s">
        <v>13</v>
      </c>
      <c r="C6" s="413" t="s">
        <v>14</v>
      </c>
      <c r="D6" s="413"/>
      <c r="E6" s="413"/>
      <c r="F6" s="413"/>
      <c r="G6" s="413" t="s">
        <v>15</v>
      </c>
      <c r="H6" s="413"/>
      <c r="I6" s="413"/>
      <c r="J6" s="413"/>
      <c r="K6" s="413" t="s">
        <v>16</v>
      </c>
      <c r="L6" s="413"/>
      <c r="M6" s="413"/>
      <c r="N6" s="413"/>
      <c r="O6" s="411" t="s">
        <v>17</v>
      </c>
      <c r="P6" s="411"/>
      <c r="Q6" s="411"/>
      <c r="R6" s="411"/>
      <c r="S6" s="411"/>
      <c r="T6" s="411"/>
      <c r="U6" s="411"/>
      <c r="V6" s="411"/>
      <c r="W6" s="411"/>
      <c r="X6" s="411"/>
    </row>
    <row r="7" spans="2:24">
      <c r="B7" s="412"/>
      <c r="C7" s="411" t="s">
        <v>18</v>
      </c>
      <c r="D7" s="411"/>
      <c r="E7" s="411" t="s">
        <v>19</v>
      </c>
      <c r="F7" s="411"/>
      <c r="G7" s="411" t="s">
        <v>20</v>
      </c>
      <c r="H7" s="411"/>
      <c r="I7" s="411" t="s">
        <v>21</v>
      </c>
      <c r="J7" s="411"/>
      <c r="K7" s="411" t="s">
        <v>22</v>
      </c>
      <c r="L7" s="411"/>
      <c r="M7" s="411" t="s">
        <v>23</v>
      </c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</row>
    <row r="8" spans="2:24">
      <c r="B8" s="161">
        <v>0.01</v>
      </c>
      <c r="C8" s="389">
        <v>45201</v>
      </c>
      <c r="D8" s="389"/>
      <c r="E8" s="398" t="s">
        <v>24</v>
      </c>
      <c r="F8" s="398"/>
      <c r="G8" s="389">
        <v>45338</v>
      </c>
      <c r="H8" s="389"/>
      <c r="I8" s="392" t="s">
        <v>25</v>
      </c>
      <c r="J8" s="393"/>
      <c r="K8" s="389"/>
      <c r="L8" s="389"/>
      <c r="M8" s="390"/>
      <c r="N8" s="390"/>
      <c r="O8" s="388" t="s">
        <v>26</v>
      </c>
      <c r="P8" s="388"/>
      <c r="Q8" s="388"/>
      <c r="R8" s="388"/>
      <c r="S8" s="388"/>
      <c r="T8" s="388"/>
      <c r="U8" s="388"/>
      <c r="V8" s="388"/>
      <c r="W8" s="388"/>
      <c r="X8" s="388"/>
    </row>
    <row r="9" spans="2:24">
      <c r="B9" s="161">
        <v>0.02</v>
      </c>
      <c r="C9" s="389">
        <v>45278</v>
      </c>
      <c r="D9" s="389"/>
      <c r="E9" s="390" t="s">
        <v>27</v>
      </c>
      <c r="F9" s="390"/>
      <c r="G9" s="389">
        <v>45338</v>
      </c>
      <c r="H9" s="389"/>
      <c r="I9" s="392" t="s">
        <v>25</v>
      </c>
      <c r="J9" s="393"/>
      <c r="K9" s="389"/>
      <c r="L9" s="389"/>
      <c r="M9" s="390"/>
      <c r="N9" s="390"/>
      <c r="O9" s="388" t="s">
        <v>28</v>
      </c>
      <c r="P9" s="388"/>
      <c r="Q9" s="388"/>
      <c r="R9" s="388"/>
      <c r="S9" s="388"/>
      <c r="T9" s="388"/>
      <c r="U9" s="388"/>
      <c r="V9" s="388"/>
      <c r="W9" s="388"/>
      <c r="X9" s="388"/>
    </row>
    <row r="10" spans="2:24">
      <c r="B10" s="161">
        <v>0.03</v>
      </c>
      <c r="C10" s="389">
        <v>45315</v>
      </c>
      <c r="D10" s="389"/>
      <c r="E10" s="390" t="s">
        <v>29</v>
      </c>
      <c r="F10" s="390"/>
      <c r="G10" s="389">
        <v>45338</v>
      </c>
      <c r="H10" s="389"/>
      <c r="I10" s="392" t="s">
        <v>25</v>
      </c>
      <c r="J10" s="393"/>
      <c r="K10" s="389"/>
      <c r="L10" s="389"/>
      <c r="M10" s="390"/>
      <c r="N10" s="390"/>
      <c r="O10" s="388" t="s">
        <v>30</v>
      </c>
      <c r="P10" s="388"/>
      <c r="Q10" s="388"/>
      <c r="R10" s="388"/>
      <c r="S10" s="388"/>
      <c r="T10" s="388"/>
      <c r="U10" s="388"/>
      <c r="V10" s="388"/>
      <c r="W10" s="388"/>
      <c r="X10" s="388"/>
    </row>
    <row r="11" spans="2:24">
      <c r="B11" s="161">
        <v>0.04</v>
      </c>
      <c r="C11" s="389">
        <v>45322</v>
      </c>
      <c r="D11" s="393"/>
      <c r="E11" s="390" t="s">
        <v>31</v>
      </c>
      <c r="F11" s="396"/>
      <c r="G11" s="389">
        <v>45338</v>
      </c>
      <c r="H11" s="389"/>
      <c r="I11" s="392" t="s">
        <v>25</v>
      </c>
      <c r="J11" s="393"/>
      <c r="K11" s="392"/>
      <c r="L11" s="393"/>
      <c r="M11" s="397"/>
      <c r="N11" s="396"/>
      <c r="O11" s="388" t="s">
        <v>32</v>
      </c>
      <c r="P11" s="394"/>
      <c r="Q11" s="394"/>
      <c r="R11" s="394"/>
      <c r="S11" s="394"/>
      <c r="T11" s="394"/>
      <c r="U11" s="394"/>
      <c r="V11" s="394"/>
      <c r="W11" s="394"/>
      <c r="X11" s="395"/>
    </row>
    <row r="12" spans="2:24" ht="14.25" customHeight="1">
      <c r="B12" s="161">
        <v>0.05</v>
      </c>
      <c r="C12" s="389">
        <v>45324</v>
      </c>
      <c r="D12" s="393"/>
      <c r="E12" s="390" t="s">
        <v>31</v>
      </c>
      <c r="F12" s="396"/>
      <c r="G12" s="389">
        <v>45338</v>
      </c>
      <c r="H12" s="389"/>
      <c r="I12" s="392" t="s">
        <v>25</v>
      </c>
      <c r="J12" s="393"/>
      <c r="K12" s="392"/>
      <c r="L12" s="393"/>
      <c r="M12" s="397"/>
      <c r="N12" s="396"/>
      <c r="O12" s="388" t="s">
        <v>32</v>
      </c>
      <c r="P12" s="394"/>
      <c r="Q12" s="394"/>
      <c r="R12" s="394"/>
      <c r="S12" s="394"/>
      <c r="T12" s="394"/>
      <c r="U12" s="394"/>
      <c r="V12" s="394"/>
      <c r="W12" s="394"/>
      <c r="X12" s="395"/>
    </row>
    <row r="13" spans="2:24">
      <c r="B13" s="161">
        <v>0.06</v>
      </c>
      <c r="C13" s="389">
        <v>45337</v>
      </c>
      <c r="D13" s="389"/>
      <c r="E13" s="390" t="s">
        <v>31</v>
      </c>
      <c r="F13" s="396"/>
      <c r="G13" s="389">
        <v>45338</v>
      </c>
      <c r="H13" s="389"/>
      <c r="I13" s="392" t="s">
        <v>25</v>
      </c>
      <c r="J13" s="393"/>
      <c r="K13" s="389"/>
      <c r="L13" s="389"/>
      <c r="M13" s="390"/>
      <c r="N13" s="390"/>
      <c r="O13" s="388" t="s">
        <v>33</v>
      </c>
      <c r="P13" s="388"/>
      <c r="Q13" s="388"/>
      <c r="R13" s="388"/>
      <c r="S13" s="388"/>
      <c r="T13" s="388"/>
      <c r="U13" s="388"/>
      <c r="V13" s="388"/>
      <c r="W13" s="388"/>
      <c r="X13" s="388"/>
    </row>
    <row r="14" spans="2:24">
      <c r="B14" s="161">
        <v>1</v>
      </c>
      <c r="C14" s="389"/>
      <c r="D14" s="389"/>
      <c r="E14" s="390"/>
      <c r="F14" s="390"/>
      <c r="G14" s="389"/>
      <c r="H14" s="389"/>
      <c r="I14" s="392"/>
      <c r="J14" s="393"/>
      <c r="K14" s="389">
        <v>45351</v>
      </c>
      <c r="L14" s="389"/>
      <c r="M14" s="390" t="s">
        <v>34</v>
      </c>
      <c r="N14" s="390"/>
      <c r="O14" s="391"/>
      <c r="P14" s="388"/>
      <c r="Q14" s="388"/>
      <c r="R14" s="388"/>
      <c r="S14" s="388"/>
      <c r="T14" s="388"/>
      <c r="U14" s="388"/>
      <c r="V14" s="388"/>
      <c r="W14" s="388"/>
      <c r="X14" s="388"/>
    </row>
    <row r="15" spans="2:24">
      <c r="B15" s="161">
        <v>1.01</v>
      </c>
      <c r="C15" s="389">
        <v>45420</v>
      </c>
      <c r="D15" s="389"/>
      <c r="E15" s="390" t="s">
        <v>35</v>
      </c>
      <c r="F15" s="390"/>
      <c r="G15" s="389"/>
      <c r="H15" s="389"/>
      <c r="I15" s="392"/>
      <c r="J15" s="393"/>
      <c r="K15" s="389"/>
      <c r="L15" s="389"/>
      <c r="M15" s="390"/>
      <c r="N15" s="390"/>
      <c r="O15" s="391" t="s">
        <v>36</v>
      </c>
      <c r="P15" s="388"/>
      <c r="Q15" s="388"/>
      <c r="R15" s="388"/>
      <c r="S15" s="388"/>
      <c r="T15" s="388"/>
      <c r="U15" s="388"/>
      <c r="V15" s="388"/>
      <c r="W15" s="388"/>
      <c r="X15" s="388"/>
    </row>
    <row r="16" spans="2:24">
      <c r="B16" s="161">
        <v>1.02</v>
      </c>
      <c r="C16" s="389">
        <v>45427</v>
      </c>
      <c r="D16" s="389"/>
      <c r="E16" s="390" t="s">
        <v>35</v>
      </c>
      <c r="F16" s="390"/>
      <c r="G16" s="389"/>
      <c r="H16" s="389"/>
      <c r="I16" s="392"/>
      <c r="J16" s="393"/>
      <c r="K16" s="389"/>
      <c r="L16" s="389"/>
      <c r="M16" s="390"/>
      <c r="N16" s="390"/>
      <c r="O16" s="391" t="s">
        <v>37</v>
      </c>
      <c r="P16" s="388"/>
      <c r="Q16" s="388"/>
      <c r="R16" s="388"/>
      <c r="S16" s="388"/>
      <c r="T16" s="388"/>
      <c r="U16" s="388"/>
      <c r="V16" s="388"/>
      <c r="W16" s="388"/>
      <c r="X16" s="388"/>
    </row>
    <row r="17" spans="2:24">
      <c r="B17" s="161">
        <v>1.03</v>
      </c>
      <c r="C17" s="389">
        <v>45441</v>
      </c>
      <c r="D17" s="389"/>
      <c r="E17" s="390" t="s">
        <v>35</v>
      </c>
      <c r="F17" s="390"/>
      <c r="G17" s="389"/>
      <c r="H17" s="389"/>
      <c r="I17" s="392"/>
      <c r="J17" s="393"/>
      <c r="K17" s="389"/>
      <c r="L17" s="389"/>
      <c r="M17" s="390"/>
      <c r="N17" s="390"/>
      <c r="O17" s="391" t="s">
        <v>392</v>
      </c>
      <c r="P17" s="388"/>
      <c r="Q17" s="388"/>
      <c r="R17" s="388"/>
      <c r="S17" s="388"/>
      <c r="T17" s="388"/>
      <c r="U17" s="388"/>
      <c r="V17" s="388"/>
      <c r="W17" s="388"/>
      <c r="X17" s="388"/>
    </row>
    <row r="18" spans="2:24">
      <c r="B18" s="161"/>
      <c r="C18" s="389"/>
      <c r="D18" s="389"/>
      <c r="E18" s="390"/>
      <c r="F18" s="390"/>
      <c r="G18" s="389"/>
      <c r="H18" s="389"/>
      <c r="I18" s="390"/>
      <c r="J18" s="390"/>
      <c r="K18" s="389"/>
      <c r="L18" s="389"/>
      <c r="M18" s="390"/>
      <c r="N18" s="390"/>
      <c r="O18" s="388"/>
      <c r="P18" s="388"/>
      <c r="Q18" s="388"/>
      <c r="R18" s="388"/>
      <c r="S18" s="388"/>
      <c r="T18" s="388"/>
      <c r="U18" s="388"/>
      <c r="V18" s="388"/>
      <c r="W18" s="388"/>
      <c r="X18" s="388"/>
    </row>
    <row r="19" spans="2:24">
      <c r="B19" s="161"/>
      <c r="C19" s="389"/>
      <c r="D19" s="389"/>
      <c r="E19" s="390"/>
      <c r="F19" s="390"/>
      <c r="G19" s="389"/>
      <c r="H19" s="389"/>
      <c r="I19" s="390"/>
      <c r="J19" s="390"/>
      <c r="K19" s="389"/>
      <c r="L19" s="389"/>
      <c r="M19" s="390"/>
      <c r="N19" s="390"/>
      <c r="O19" s="388"/>
      <c r="P19" s="388"/>
      <c r="Q19" s="388"/>
      <c r="R19" s="388"/>
      <c r="S19" s="388"/>
      <c r="T19" s="388"/>
      <c r="U19" s="388"/>
      <c r="V19" s="388"/>
      <c r="W19" s="388"/>
      <c r="X19" s="388"/>
    </row>
    <row r="20" spans="2:24">
      <c r="B20" s="161"/>
      <c r="C20" s="389"/>
      <c r="D20" s="389"/>
      <c r="E20" s="390"/>
      <c r="F20" s="390"/>
      <c r="G20" s="389"/>
      <c r="H20" s="389"/>
      <c r="I20" s="390"/>
      <c r="J20" s="390"/>
      <c r="K20" s="389"/>
      <c r="L20" s="389"/>
      <c r="M20" s="390"/>
      <c r="N20" s="390"/>
      <c r="O20" s="388"/>
      <c r="P20" s="388"/>
      <c r="Q20" s="388"/>
      <c r="R20" s="388"/>
      <c r="S20" s="388"/>
      <c r="T20" s="388"/>
      <c r="U20" s="388"/>
      <c r="V20" s="388"/>
      <c r="W20" s="388"/>
      <c r="X20" s="388"/>
    </row>
    <row r="21" spans="2:24">
      <c r="B21" s="161"/>
      <c r="C21" s="389"/>
      <c r="D21" s="389"/>
      <c r="E21" s="390"/>
      <c r="F21" s="390"/>
      <c r="G21" s="389"/>
      <c r="H21" s="389"/>
      <c r="I21" s="390"/>
      <c r="J21" s="390"/>
      <c r="K21" s="389"/>
      <c r="L21" s="389"/>
      <c r="M21" s="390"/>
      <c r="N21" s="390"/>
      <c r="O21" s="388"/>
      <c r="P21" s="388"/>
      <c r="Q21" s="388"/>
      <c r="R21" s="388"/>
      <c r="S21" s="388"/>
      <c r="T21" s="388"/>
      <c r="U21" s="388"/>
      <c r="V21" s="388"/>
      <c r="W21" s="388"/>
      <c r="X21" s="388"/>
    </row>
    <row r="22" spans="2:24">
      <c r="B22" s="161"/>
      <c r="C22" s="389"/>
      <c r="D22" s="389"/>
      <c r="E22" s="390"/>
      <c r="F22" s="390"/>
      <c r="G22" s="389"/>
      <c r="H22" s="389"/>
      <c r="I22" s="390"/>
      <c r="J22" s="390"/>
      <c r="K22" s="389"/>
      <c r="L22" s="389"/>
      <c r="M22" s="390"/>
      <c r="N22" s="390"/>
      <c r="O22" s="388"/>
      <c r="P22" s="388"/>
      <c r="Q22" s="388"/>
      <c r="R22" s="388"/>
      <c r="S22" s="388"/>
      <c r="T22" s="388"/>
      <c r="U22" s="388"/>
      <c r="V22" s="388"/>
      <c r="W22" s="388"/>
      <c r="X22" s="388"/>
    </row>
    <row r="23" spans="2:24">
      <c r="B23" s="161"/>
      <c r="C23" s="389"/>
      <c r="D23" s="389"/>
      <c r="E23" s="390"/>
      <c r="F23" s="390"/>
      <c r="G23" s="389"/>
      <c r="H23" s="389"/>
      <c r="I23" s="390"/>
      <c r="J23" s="390"/>
      <c r="K23" s="389"/>
      <c r="L23" s="389"/>
      <c r="M23" s="390"/>
      <c r="N23" s="390"/>
      <c r="O23" s="388"/>
      <c r="P23" s="388"/>
      <c r="Q23" s="388"/>
      <c r="R23" s="388"/>
      <c r="S23" s="388"/>
      <c r="T23" s="388"/>
      <c r="U23" s="388"/>
      <c r="V23" s="388"/>
      <c r="W23" s="388"/>
      <c r="X23" s="388"/>
    </row>
    <row r="24" spans="2:24">
      <c r="B24" s="161"/>
      <c r="C24" s="389"/>
      <c r="D24" s="389"/>
      <c r="E24" s="390"/>
      <c r="F24" s="390"/>
      <c r="G24" s="389"/>
      <c r="H24" s="389"/>
      <c r="I24" s="390"/>
      <c r="J24" s="390"/>
      <c r="K24" s="389"/>
      <c r="L24" s="389"/>
      <c r="M24" s="390"/>
      <c r="N24" s="390"/>
      <c r="O24" s="388"/>
      <c r="P24" s="388"/>
      <c r="Q24" s="388"/>
      <c r="R24" s="388"/>
      <c r="S24" s="388"/>
      <c r="T24" s="388"/>
      <c r="U24" s="388"/>
      <c r="V24" s="388"/>
      <c r="W24" s="388"/>
      <c r="X24" s="388"/>
    </row>
    <row r="25" spans="2:24">
      <c r="B25" s="161"/>
      <c r="C25" s="389"/>
      <c r="D25" s="389"/>
      <c r="E25" s="390"/>
      <c r="F25" s="390"/>
      <c r="G25" s="389"/>
      <c r="H25" s="389"/>
      <c r="I25" s="390"/>
      <c r="J25" s="390"/>
      <c r="K25" s="389"/>
      <c r="L25" s="389"/>
      <c r="M25" s="390"/>
      <c r="N25" s="390"/>
      <c r="O25" s="388"/>
      <c r="P25" s="388"/>
      <c r="Q25" s="388"/>
      <c r="R25" s="388"/>
      <c r="S25" s="388"/>
      <c r="T25" s="388"/>
      <c r="U25" s="388"/>
      <c r="V25" s="388"/>
      <c r="W25" s="388"/>
      <c r="X25" s="388"/>
    </row>
    <row r="26" spans="2:24">
      <c r="B26" s="161"/>
      <c r="C26" s="389"/>
      <c r="D26" s="389"/>
      <c r="E26" s="390"/>
      <c r="F26" s="390"/>
      <c r="G26" s="389"/>
      <c r="H26" s="389"/>
      <c r="I26" s="390"/>
      <c r="J26" s="390"/>
      <c r="K26" s="389"/>
      <c r="L26" s="389"/>
      <c r="M26" s="390"/>
      <c r="N26" s="390"/>
      <c r="O26" s="388"/>
      <c r="P26" s="388"/>
      <c r="Q26" s="388"/>
      <c r="R26" s="388"/>
      <c r="S26" s="388"/>
      <c r="T26" s="388"/>
      <c r="U26" s="388"/>
      <c r="V26" s="388"/>
      <c r="W26" s="388"/>
      <c r="X26" s="388"/>
    </row>
    <row r="27" spans="2:24">
      <c r="B27" s="161"/>
      <c r="C27" s="389"/>
      <c r="D27" s="389"/>
      <c r="E27" s="390"/>
      <c r="F27" s="390"/>
      <c r="G27" s="389"/>
      <c r="H27" s="389"/>
      <c r="I27" s="390"/>
      <c r="J27" s="390"/>
      <c r="K27" s="389"/>
      <c r="L27" s="389"/>
      <c r="M27" s="390"/>
      <c r="N27" s="390"/>
      <c r="O27" s="388"/>
      <c r="P27" s="388"/>
      <c r="Q27" s="388"/>
      <c r="R27" s="388"/>
      <c r="S27" s="388"/>
      <c r="T27" s="388"/>
      <c r="U27" s="388"/>
      <c r="V27" s="388"/>
      <c r="W27" s="388"/>
      <c r="X27" s="388"/>
    </row>
    <row r="28" spans="2:24">
      <c r="B28" s="161"/>
      <c r="C28" s="389"/>
      <c r="D28" s="389"/>
      <c r="E28" s="390"/>
      <c r="F28" s="390"/>
      <c r="G28" s="389"/>
      <c r="H28" s="389"/>
      <c r="I28" s="390"/>
      <c r="J28" s="390"/>
      <c r="K28" s="389"/>
      <c r="L28" s="389"/>
      <c r="M28" s="390"/>
      <c r="N28" s="390"/>
      <c r="O28" s="388"/>
      <c r="P28" s="388"/>
      <c r="Q28" s="388"/>
      <c r="R28" s="388"/>
      <c r="S28" s="388"/>
      <c r="T28" s="388"/>
      <c r="U28" s="388"/>
      <c r="V28" s="388"/>
      <c r="W28" s="388"/>
      <c r="X28" s="388"/>
    </row>
    <row r="29" spans="2:24">
      <c r="B29" s="161"/>
      <c r="C29" s="389"/>
      <c r="D29" s="389"/>
      <c r="E29" s="390"/>
      <c r="F29" s="390"/>
      <c r="G29" s="389"/>
      <c r="H29" s="389"/>
      <c r="I29" s="390"/>
      <c r="J29" s="390"/>
      <c r="K29" s="389"/>
      <c r="L29" s="389"/>
      <c r="M29" s="390"/>
      <c r="N29" s="390"/>
      <c r="O29" s="388"/>
      <c r="P29" s="388"/>
      <c r="Q29" s="388"/>
      <c r="R29" s="388"/>
      <c r="S29" s="388"/>
      <c r="T29" s="388"/>
      <c r="U29" s="388"/>
      <c r="V29" s="388"/>
      <c r="W29" s="388"/>
      <c r="X29" s="388"/>
    </row>
    <row r="30" spans="2:24">
      <c r="B30" s="161"/>
      <c r="C30" s="389"/>
      <c r="D30" s="389"/>
      <c r="E30" s="390"/>
      <c r="F30" s="390"/>
      <c r="G30" s="389"/>
      <c r="H30" s="389"/>
      <c r="I30" s="390"/>
      <c r="J30" s="390"/>
      <c r="K30" s="389"/>
      <c r="L30" s="389"/>
      <c r="M30" s="390"/>
      <c r="N30" s="390"/>
      <c r="O30" s="388"/>
      <c r="P30" s="388"/>
      <c r="Q30" s="388"/>
      <c r="R30" s="388"/>
      <c r="S30" s="388"/>
      <c r="T30" s="388"/>
      <c r="U30" s="388"/>
      <c r="V30" s="388"/>
      <c r="W30" s="388"/>
      <c r="X30" s="388"/>
    </row>
    <row r="31" spans="2:24">
      <c r="B31" s="161"/>
      <c r="C31" s="389"/>
      <c r="D31" s="389"/>
      <c r="E31" s="390"/>
      <c r="F31" s="390"/>
      <c r="G31" s="389"/>
      <c r="H31" s="389"/>
      <c r="I31" s="390"/>
      <c r="J31" s="390"/>
      <c r="K31" s="389"/>
      <c r="L31" s="389"/>
      <c r="M31" s="390"/>
      <c r="N31" s="390"/>
      <c r="O31" s="388"/>
      <c r="P31" s="388"/>
      <c r="Q31" s="388"/>
      <c r="R31" s="388"/>
      <c r="S31" s="388"/>
      <c r="T31" s="388"/>
      <c r="U31" s="388"/>
      <c r="V31" s="388"/>
      <c r="W31" s="388"/>
      <c r="X31" s="388"/>
    </row>
    <row r="32" spans="2:24">
      <c r="B32" s="161"/>
      <c r="C32" s="389"/>
      <c r="D32" s="389"/>
      <c r="E32" s="390"/>
      <c r="F32" s="390"/>
      <c r="G32" s="389"/>
      <c r="H32" s="389"/>
      <c r="I32" s="390"/>
      <c r="J32" s="390"/>
      <c r="K32" s="389"/>
      <c r="L32" s="389"/>
      <c r="M32" s="390"/>
      <c r="N32" s="390"/>
      <c r="O32" s="388"/>
      <c r="P32" s="388"/>
      <c r="Q32" s="388"/>
      <c r="R32" s="388"/>
      <c r="S32" s="388"/>
      <c r="T32" s="388"/>
      <c r="U32" s="388"/>
      <c r="V32" s="388"/>
      <c r="W32" s="388"/>
      <c r="X32" s="388"/>
    </row>
    <row r="33" spans="2:24">
      <c r="B33" s="161"/>
      <c r="C33" s="389"/>
      <c r="D33" s="389"/>
      <c r="E33" s="390"/>
      <c r="F33" s="390"/>
      <c r="G33" s="389"/>
      <c r="H33" s="389"/>
      <c r="I33" s="390"/>
      <c r="J33" s="390"/>
      <c r="K33" s="389"/>
      <c r="L33" s="389"/>
      <c r="M33" s="390"/>
      <c r="N33" s="390"/>
      <c r="O33" s="388"/>
      <c r="P33" s="388"/>
      <c r="Q33" s="388"/>
      <c r="R33" s="388"/>
      <c r="S33" s="388"/>
      <c r="T33" s="388"/>
      <c r="U33" s="388"/>
      <c r="V33" s="388"/>
      <c r="W33" s="388"/>
      <c r="X33" s="388"/>
    </row>
    <row r="34" spans="2:24">
      <c r="B34" s="161"/>
      <c r="C34" s="389"/>
      <c r="D34" s="389"/>
      <c r="E34" s="390"/>
      <c r="F34" s="390"/>
      <c r="G34" s="389"/>
      <c r="H34" s="389"/>
      <c r="I34" s="390"/>
      <c r="J34" s="390"/>
      <c r="K34" s="389"/>
      <c r="L34" s="389"/>
      <c r="M34" s="390"/>
      <c r="N34" s="390"/>
      <c r="O34" s="388"/>
      <c r="P34" s="388"/>
      <c r="Q34" s="388"/>
      <c r="R34" s="388"/>
      <c r="S34" s="388"/>
      <c r="T34" s="388"/>
      <c r="U34" s="388"/>
      <c r="V34" s="388"/>
      <c r="W34" s="388"/>
      <c r="X34" s="388"/>
    </row>
    <row r="35" spans="2:24">
      <c r="B35" s="161"/>
      <c r="C35" s="389"/>
      <c r="D35" s="389"/>
      <c r="E35" s="390"/>
      <c r="F35" s="390"/>
      <c r="G35" s="389"/>
      <c r="H35" s="389"/>
      <c r="I35" s="390"/>
      <c r="J35" s="390"/>
      <c r="K35" s="389"/>
      <c r="L35" s="389"/>
      <c r="M35" s="390"/>
      <c r="N35" s="390"/>
      <c r="O35" s="388"/>
      <c r="P35" s="388"/>
      <c r="Q35" s="388"/>
      <c r="R35" s="388"/>
      <c r="S35" s="388"/>
      <c r="T35" s="388"/>
      <c r="U35" s="388"/>
      <c r="V35" s="388"/>
      <c r="W35" s="388"/>
      <c r="X35" s="388"/>
    </row>
    <row r="36" spans="2:24">
      <c r="B36" s="161"/>
      <c r="C36" s="389"/>
      <c r="D36" s="389"/>
      <c r="E36" s="390"/>
      <c r="F36" s="390"/>
      <c r="G36" s="389"/>
      <c r="H36" s="389"/>
      <c r="I36" s="390"/>
      <c r="J36" s="390"/>
      <c r="K36" s="389"/>
      <c r="L36" s="389"/>
      <c r="M36" s="390"/>
      <c r="N36" s="390"/>
      <c r="O36" s="388"/>
      <c r="P36" s="388"/>
      <c r="Q36" s="388"/>
      <c r="R36" s="388"/>
      <c r="S36" s="388"/>
      <c r="T36" s="388"/>
      <c r="U36" s="388"/>
      <c r="V36" s="388"/>
      <c r="W36" s="388"/>
      <c r="X36" s="388"/>
    </row>
    <row r="37" spans="2:24">
      <c r="B37" s="161"/>
      <c r="C37" s="389"/>
      <c r="D37" s="389"/>
      <c r="E37" s="390"/>
      <c r="F37" s="390"/>
      <c r="G37" s="389"/>
      <c r="H37" s="389"/>
      <c r="I37" s="390"/>
      <c r="J37" s="390"/>
      <c r="K37" s="389"/>
      <c r="L37" s="389"/>
      <c r="M37" s="390"/>
      <c r="N37" s="390"/>
      <c r="O37" s="388"/>
      <c r="P37" s="388"/>
      <c r="Q37" s="388"/>
      <c r="R37" s="388"/>
      <c r="S37" s="388"/>
      <c r="T37" s="388"/>
      <c r="U37" s="388"/>
      <c r="V37" s="388"/>
      <c r="W37" s="388"/>
      <c r="X37" s="388"/>
    </row>
    <row r="38" spans="2:24">
      <c r="B38" s="161"/>
      <c r="C38" s="389"/>
      <c r="D38" s="389"/>
      <c r="E38" s="390"/>
      <c r="F38" s="390"/>
      <c r="G38" s="389"/>
      <c r="H38" s="389"/>
      <c r="I38" s="390"/>
      <c r="J38" s="390"/>
      <c r="K38" s="389"/>
      <c r="L38" s="389"/>
      <c r="M38" s="390"/>
      <c r="N38" s="390"/>
      <c r="O38" s="388"/>
      <c r="P38" s="388"/>
      <c r="Q38" s="388"/>
      <c r="R38" s="388"/>
      <c r="S38" s="388"/>
      <c r="T38" s="388"/>
      <c r="U38" s="388"/>
      <c r="V38" s="388"/>
      <c r="W38" s="388"/>
      <c r="X38" s="388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2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>
    <pageSetUpPr fitToPage="1"/>
  </sheetPr>
  <dimension ref="A1:CB354"/>
  <sheetViews>
    <sheetView showGridLines="0" view="pageBreakPreview" zoomScaleNormal="100" zoomScaleSheetLayoutView="100" workbookViewId="0">
      <selection activeCell="AD1" sqref="AD1"/>
    </sheetView>
  </sheetViews>
  <sheetFormatPr defaultColWidth="2.625" defaultRowHeight="12.75" customHeight="1"/>
  <cols>
    <col min="18" max="18" width="2.625" customWidth="1"/>
    <col min="30" max="30" width="2.625" customWidth="1"/>
    <col min="46" max="46" width="2.625" customWidth="1"/>
    <col min="67" max="67" width="5.5" customWidth="1"/>
    <col min="68" max="68" width="6.25" customWidth="1"/>
    <col min="69" max="69" width="7.375" customWidth="1"/>
    <col min="70" max="70" width="8.5" customWidth="1"/>
  </cols>
  <sheetData>
    <row r="1" spans="1:80" s="1" customFormat="1" ht="13.5" customHeight="1">
      <c r="A1" s="424" t="s">
        <v>38</v>
      </c>
      <c r="B1" s="425"/>
      <c r="C1" s="425"/>
      <c r="D1" s="425"/>
      <c r="E1" s="425"/>
      <c r="F1" s="426"/>
      <c r="G1" s="273" t="s">
        <v>39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">
        <v>41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25" t="s">
        <v>43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433" t="s">
        <v>44</v>
      </c>
      <c r="AX1" s="434"/>
      <c r="AY1" s="435"/>
      <c r="AZ1" s="273" t="s">
        <v>45</v>
      </c>
      <c r="BA1" s="218"/>
      <c r="BB1" s="218"/>
      <c r="BC1" s="221"/>
      <c r="BD1" s="222"/>
      <c r="BE1" s="433" t="s">
        <v>46</v>
      </c>
      <c r="BF1" s="434"/>
      <c r="BG1" s="435"/>
      <c r="BH1" s="436">
        <f>更新履歴!C8</f>
        <v>45201</v>
      </c>
      <c r="BI1" s="437"/>
      <c r="BJ1" s="437"/>
      <c r="BK1" s="438"/>
      <c r="BL1" s="439"/>
      <c r="BM1" s="440"/>
      <c r="BN1" s="441"/>
      <c r="BO1" s="451" t="s">
        <v>421</v>
      </c>
      <c r="BP1" s="452"/>
      <c r="BQ1" s="452"/>
      <c r="BR1" s="453"/>
      <c r="BS1" s="211" t="s">
        <v>47</v>
      </c>
    </row>
    <row r="2" spans="1:80" s="1" customFormat="1" ht="13.5" customHeight="1">
      <c r="A2" s="427"/>
      <c r="B2" s="428"/>
      <c r="C2" s="428"/>
      <c r="D2" s="428"/>
      <c r="E2" s="428"/>
      <c r="F2" s="429"/>
      <c r="G2" s="14" t="s">
        <v>48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14" t="s">
        <v>50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14" t="s">
        <v>52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445" t="s">
        <v>53</v>
      </c>
      <c r="AX2" s="446"/>
      <c r="AY2" s="447"/>
      <c r="AZ2" s="225" t="s">
        <v>54</v>
      </c>
      <c r="BA2" s="7"/>
      <c r="BB2" s="7"/>
      <c r="BC2" s="221"/>
      <c r="BD2" s="222"/>
      <c r="BE2" s="445" t="s">
        <v>55</v>
      </c>
      <c r="BF2" s="446"/>
      <c r="BG2" s="447"/>
      <c r="BH2" s="448">
        <v>45441</v>
      </c>
      <c r="BI2" s="449"/>
      <c r="BJ2" s="449"/>
      <c r="BK2" s="450"/>
      <c r="BL2" s="442"/>
      <c r="BM2" s="443"/>
      <c r="BN2" s="444"/>
      <c r="BO2" s="308" t="s">
        <v>422</v>
      </c>
      <c r="BP2" s="309" t="s">
        <v>423</v>
      </c>
      <c r="BQ2" s="309" t="s">
        <v>424</v>
      </c>
      <c r="BR2" s="309" t="s">
        <v>425</v>
      </c>
    </row>
    <row r="3" spans="1:80" s="2" customFormat="1" ht="13.5" customHeight="1"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310" t="s">
        <v>426</v>
      </c>
      <c r="BP3" s="311" t="s">
        <v>427</v>
      </c>
      <c r="BQ3" s="311" t="s">
        <v>428</v>
      </c>
      <c r="BR3" s="311" t="s">
        <v>429</v>
      </c>
    </row>
    <row r="4" spans="1:80" s="2" customFormat="1" ht="13.5" customHeight="1">
      <c r="B4" s="12" t="s">
        <v>56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BO4" s="312" t="str">
        <f>IF(BP4="","",MAX($BO$2:BO3)+1)</f>
        <v/>
      </c>
      <c r="BP4" s="313"/>
      <c r="BQ4" s="313"/>
      <c r="BR4" s="313"/>
    </row>
    <row r="5" spans="1:80" s="2" customFormat="1" ht="13.5" customHeight="1">
      <c r="B5" s="1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BO5" s="312" t="str">
        <f>IF(BP5="","",MAX($BO$2:BO4)+1)</f>
        <v/>
      </c>
      <c r="BP5" s="313"/>
      <c r="BQ5" s="313"/>
      <c r="BR5" s="313"/>
    </row>
    <row r="6" spans="1:80" ht="13.5">
      <c r="C6" t="s">
        <v>57</v>
      </c>
      <c r="BO6" s="312" t="str">
        <f>IF(BP6="","",MAX($BO$2:BO5)+1)</f>
        <v/>
      </c>
      <c r="BP6" s="313"/>
      <c r="BQ6" s="313"/>
      <c r="BR6" s="313"/>
    </row>
    <row r="7" spans="1:80" ht="13.5">
      <c r="BO7" s="312" t="str">
        <f>IF(BP7="","",MAX($BO$2:BO6)+1)</f>
        <v/>
      </c>
      <c r="BP7" s="313"/>
      <c r="BQ7" s="313"/>
      <c r="BR7" s="313"/>
    </row>
    <row r="8" spans="1:80" ht="13.5">
      <c r="C8" s="281" t="s">
        <v>58</v>
      </c>
      <c r="D8" s="282"/>
      <c r="E8" s="282"/>
      <c r="F8" s="283"/>
      <c r="G8" s="283"/>
      <c r="H8" s="283"/>
      <c r="I8" s="283"/>
      <c r="J8" s="283"/>
      <c r="K8" s="284" t="s">
        <v>59</v>
      </c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1" t="s">
        <v>60</v>
      </c>
      <c r="X8" s="283"/>
      <c r="Y8" s="283"/>
      <c r="Z8" s="282"/>
      <c r="AA8" s="283"/>
      <c r="AB8" s="283"/>
      <c r="AC8" s="283"/>
      <c r="AD8" s="282"/>
      <c r="AE8" s="284" t="s">
        <v>61</v>
      </c>
      <c r="AF8" s="285"/>
      <c r="AG8" s="285"/>
      <c r="AH8" s="285"/>
      <c r="AI8" s="285"/>
      <c r="AJ8" s="285"/>
      <c r="AK8" s="285"/>
      <c r="AL8" s="285"/>
      <c r="AM8" s="285"/>
      <c r="AN8" s="285"/>
      <c r="AO8" s="285"/>
      <c r="AP8" s="286"/>
      <c r="AQ8" s="281" t="s">
        <v>62</v>
      </c>
      <c r="AR8" s="282"/>
      <c r="AS8" s="283"/>
      <c r="AT8" s="283"/>
      <c r="AU8" s="282"/>
      <c r="AV8" s="287"/>
      <c r="AW8" s="284" t="s">
        <v>63</v>
      </c>
      <c r="AX8" s="285"/>
      <c r="AY8" s="288"/>
      <c r="AZ8" s="285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6"/>
      <c r="BO8" s="312" t="str">
        <f>IF(BP8="","",MAX($BO$2:BO7)+1)</f>
        <v/>
      </c>
      <c r="BP8" s="313"/>
      <c r="BQ8" s="313"/>
      <c r="BR8" s="313"/>
    </row>
    <row r="9" spans="1:80" ht="13.5">
      <c r="C9" s="121" t="s">
        <v>64</v>
      </c>
      <c r="D9" s="16"/>
      <c r="E9" s="16"/>
      <c r="F9" s="16"/>
      <c r="G9" s="16"/>
      <c r="H9" s="16"/>
      <c r="I9" s="16"/>
      <c r="J9" s="17"/>
      <c r="K9" s="52" t="s">
        <v>65</v>
      </c>
      <c r="L9" s="18"/>
      <c r="M9" s="18"/>
      <c r="N9" s="18"/>
      <c r="O9" s="18"/>
      <c r="P9" s="18"/>
      <c r="Q9" s="18"/>
      <c r="R9" s="18"/>
      <c r="S9" s="18"/>
      <c r="T9" s="19"/>
      <c r="U9" s="18"/>
      <c r="V9" s="18"/>
      <c r="W9" s="18"/>
      <c r="X9" s="19"/>
      <c r="Y9" s="18"/>
      <c r="Z9" s="18"/>
      <c r="AA9" s="18"/>
      <c r="AB9" s="18"/>
      <c r="AC9" s="18"/>
      <c r="AD9" s="18"/>
      <c r="AE9" s="18"/>
      <c r="AF9" s="18"/>
      <c r="AG9" s="18"/>
      <c r="AH9" s="19"/>
      <c r="AI9" s="18"/>
      <c r="AJ9" s="18"/>
      <c r="AK9" s="19"/>
      <c r="AL9" s="19"/>
      <c r="AM9" s="18"/>
      <c r="AN9" s="18"/>
      <c r="AO9" s="19"/>
      <c r="AP9" s="18"/>
      <c r="AQ9" s="18"/>
      <c r="AR9" s="18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20"/>
      <c r="BO9" s="312" t="str">
        <f>IF(BP9="","",MAX($BO$2:BO8)+1)</f>
        <v/>
      </c>
      <c r="BP9" s="313"/>
      <c r="BQ9" s="313"/>
      <c r="BR9" s="313"/>
    </row>
    <row r="10" spans="1:80" ht="13.5">
      <c r="C10" s="21"/>
      <c r="D10" s="37" t="s">
        <v>66</v>
      </c>
      <c r="E10" s="39"/>
      <c r="F10" s="39"/>
      <c r="G10" s="39"/>
      <c r="H10" s="39"/>
      <c r="I10" s="38"/>
      <c r="J10" s="46"/>
      <c r="K10" s="53" t="s">
        <v>67</v>
      </c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8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8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9"/>
      <c r="BO10" s="312" t="str">
        <f>IF(BP10="","",MAX($BO$2:BO9)+1)</f>
        <v/>
      </c>
      <c r="BP10" s="313"/>
      <c r="BQ10" s="313"/>
      <c r="BR10" s="313"/>
      <c r="BS10" s="211" t="s">
        <v>68</v>
      </c>
    </row>
    <row r="11" spans="1:80" ht="13.5">
      <c r="C11" s="21"/>
      <c r="D11" s="22" t="s">
        <v>69</v>
      </c>
      <c r="E11" s="23"/>
      <c r="F11" s="24"/>
      <c r="G11" s="24"/>
      <c r="H11" s="24"/>
      <c r="I11" s="24"/>
      <c r="J11" s="25"/>
      <c r="K11" s="54" t="s">
        <v>70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7"/>
      <c r="BO11" s="312" t="str">
        <f>IF(BP11="","",MAX($BO$2:BO10)+1)</f>
        <v/>
      </c>
      <c r="BP11" s="313"/>
      <c r="BQ11" s="313"/>
      <c r="BR11" s="313"/>
    </row>
    <row r="12" spans="1:80" ht="13.5">
      <c r="C12" s="21"/>
      <c r="D12" s="37" t="s">
        <v>71</v>
      </c>
      <c r="E12" s="38"/>
      <c r="F12" s="39"/>
      <c r="G12" s="39"/>
      <c r="H12" s="39"/>
      <c r="I12" s="39"/>
      <c r="J12" s="40"/>
      <c r="K12" s="53" t="s">
        <v>72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2"/>
      <c r="BO12" s="312" t="str">
        <f>IF(BP12="","",MAX($BO$2:BO11)+1)</f>
        <v/>
      </c>
      <c r="BP12" s="313"/>
      <c r="BQ12" s="313"/>
      <c r="BR12" s="313"/>
    </row>
    <row r="13" spans="1:80" ht="13.5">
      <c r="C13" s="28"/>
      <c r="D13" s="29" t="s">
        <v>73</v>
      </c>
      <c r="E13" s="30"/>
      <c r="F13" s="30"/>
      <c r="G13" s="30"/>
      <c r="H13" s="30"/>
      <c r="I13" s="31"/>
      <c r="J13" s="32"/>
      <c r="K13" s="33" t="s">
        <v>72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5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6"/>
      <c r="BO13" s="312" t="str">
        <f>IF(BP13="","",MAX($BO$2:BO12)+1)</f>
        <v/>
      </c>
      <c r="BP13" s="313"/>
      <c r="BQ13" s="313"/>
      <c r="BR13" s="313"/>
    </row>
    <row r="14" spans="1:80" ht="13.5">
      <c r="C14" s="122" t="s">
        <v>74</v>
      </c>
      <c r="D14" s="123"/>
      <c r="E14" s="124"/>
      <c r="F14" s="125"/>
      <c r="G14" s="125"/>
      <c r="H14" s="125"/>
      <c r="I14" s="125"/>
      <c r="J14" s="126"/>
      <c r="K14" s="237" t="s">
        <v>75</v>
      </c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8"/>
      <c r="BO14" s="368">
        <f>IF(BP14="","",MAX($BO$2:BO13)+1)</f>
        <v>1</v>
      </c>
      <c r="BP14" s="367" t="s">
        <v>438</v>
      </c>
      <c r="BQ14" s="367"/>
      <c r="BR14" s="367" t="s">
        <v>444</v>
      </c>
      <c r="BS14" s="57" t="s">
        <v>76</v>
      </c>
    </row>
    <row r="15" spans="1:80" ht="29.45" customHeight="1">
      <c r="C15" s="209" t="s">
        <v>77</v>
      </c>
      <c r="D15" s="22"/>
      <c r="E15" s="23"/>
      <c r="F15" s="24"/>
      <c r="G15" s="24"/>
      <c r="H15" s="24"/>
      <c r="I15" s="24"/>
      <c r="J15" s="25"/>
      <c r="K15" s="430" t="s">
        <v>78</v>
      </c>
      <c r="L15" s="431"/>
      <c r="M15" s="431"/>
      <c r="N15" s="431"/>
      <c r="O15" s="431"/>
      <c r="P15" s="431"/>
      <c r="Q15" s="431"/>
      <c r="R15" s="431"/>
      <c r="S15" s="431"/>
      <c r="T15" s="431"/>
      <c r="U15" s="431"/>
      <c r="V15" s="431"/>
      <c r="W15" s="431"/>
      <c r="X15" s="431"/>
      <c r="Y15" s="431"/>
      <c r="Z15" s="431"/>
      <c r="AA15" s="431"/>
      <c r="AB15" s="431"/>
      <c r="AC15" s="431"/>
      <c r="AD15" s="431"/>
      <c r="AE15" s="431"/>
      <c r="AF15" s="431"/>
      <c r="AG15" s="431"/>
      <c r="AH15" s="431"/>
      <c r="AI15" s="431"/>
      <c r="AJ15" s="431"/>
      <c r="AK15" s="431"/>
      <c r="AL15" s="431"/>
      <c r="AM15" s="431"/>
      <c r="AN15" s="431"/>
      <c r="AO15" s="431"/>
      <c r="AP15" s="431"/>
      <c r="AQ15" s="431"/>
      <c r="AR15" s="431"/>
      <c r="AS15" s="431"/>
      <c r="AT15" s="431"/>
      <c r="AU15" s="431"/>
      <c r="AV15" s="431"/>
      <c r="AW15" s="431"/>
      <c r="AX15" s="431"/>
      <c r="AY15" s="431"/>
      <c r="AZ15" s="431"/>
      <c r="BA15" s="431"/>
      <c r="BB15" s="431"/>
      <c r="BC15" s="431"/>
      <c r="BD15" s="431"/>
      <c r="BE15" s="431"/>
      <c r="BF15" s="431"/>
      <c r="BG15" s="431"/>
      <c r="BH15" s="431"/>
      <c r="BI15" s="431"/>
      <c r="BJ15" s="431"/>
      <c r="BK15" s="431"/>
      <c r="BL15" s="431"/>
      <c r="BM15" s="432"/>
      <c r="BO15" s="368">
        <f>IF(BP15="","",MAX($BO$2:BO14)+1)</f>
        <v>2</v>
      </c>
      <c r="BP15" s="367" t="s">
        <v>438</v>
      </c>
      <c r="BQ15" s="367"/>
      <c r="BR15" s="367" t="s">
        <v>444</v>
      </c>
      <c r="BS15" s="213" t="s">
        <v>79</v>
      </c>
      <c r="CB15" s="211"/>
    </row>
    <row r="16" spans="1:80" ht="13.5">
      <c r="C16" s="50" t="s">
        <v>80</v>
      </c>
      <c r="D16" s="37"/>
      <c r="E16" s="38"/>
      <c r="F16" s="39"/>
      <c r="G16" s="39"/>
      <c r="H16" s="39"/>
      <c r="I16" s="39"/>
      <c r="J16" s="40"/>
      <c r="K16" s="53" t="s">
        <v>81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2"/>
      <c r="BO16" s="368">
        <f>IF(BP16="","",MAX($BO$2:BO15)+1)</f>
        <v>3</v>
      </c>
      <c r="BP16" s="367" t="s">
        <v>438</v>
      </c>
      <c r="BQ16" s="367"/>
      <c r="BR16" s="367" t="s">
        <v>444</v>
      </c>
      <c r="BS16" s="57"/>
    </row>
    <row r="17" spans="2:80" ht="13.5">
      <c r="C17" s="212" t="s">
        <v>82</v>
      </c>
      <c r="D17" s="22"/>
      <c r="E17" s="23"/>
      <c r="F17" s="24"/>
      <c r="G17" s="24"/>
      <c r="H17" s="24"/>
      <c r="I17" s="24"/>
      <c r="J17" s="25"/>
      <c r="K17" s="210" t="s">
        <v>83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2"/>
      <c r="BO17" s="368">
        <f>IF(BP17="","",MAX($BO$2:BO16)+1)</f>
        <v>4</v>
      </c>
      <c r="BP17" s="367" t="s">
        <v>438</v>
      </c>
      <c r="BQ17" s="367"/>
      <c r="BR17" s="367" t="s">
        <v>444</v>
      </c>
      <c r="BS17" s="211" t="s">
        <v>84</v>
      </c>
      <c r="CB17" s="211"/>
    </row>
    <row r="18" spans="2:80" ht="13.5">
      <c r="C18" s="50" t="s">
        <v>85</v>
      </c>
      <c r="D18" s="22"/>
      <c r="E18" s="23"/>
      <c r="F18" s="24"/>
      <c r="G18" s="24"/>
      <c r="H18" s="24"/>
      <c r="I18" s="24"/>
      <c r="J18" s="25"/>
      <c r="K18" s="238" t="s">
        <v>86</v>
      </c>
      <c r="L18" s="26"/>
      <c r="M18" s="26"/>
      <c r="N18" s="26"/>
      <c r="O18" s="26"/>
      <c r="P18" s="340" t="s">
        <v>440</v>
      </c>
      <c r="Q18" s="341" t="s">
        <v>439</v>
      </c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7"/>
      <c r="BO18" s="368" t="str">
        <f>IF(BP18="","",MAX($BO$2:BO17)+1)</f>
        <v/>
      </c>
      <c r="BP18" s="367"/>
      <c r="BQ18" s="367"/>
      <c r="BR18" s="367"/>
      <c r="BS18" s="211" t="s">
        <v>87</v>
      </c>
    </row>
    <row r="19" spans="2:80" ht="13.5">
      <c r="C19" s="51" t="s">
        <v>88</v>
      </c>
      <c r="D19" s="29"/>
      <c r="E19" s="31"/>
      <c r="F19" s="30"/>
      <c r="G19" s="30"/>
      <c r="H19" s="30"/>
      <c r="I19" s="30"/>
      <c r="J19" s="43"/>
      <c r="K19" s="94" t="s">
        <v>89</v>
      </c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5"/>
      <c r="BO19" s="368">
        <f>IF(BP19="","",MAX($BO$2:BO18)+1)</f>
        <v>5</v>
      </c>
      <c r="BP19" s="367" t="s">
        <v>438</v>
      </c>
      <c r="BQ19" s="367"/>
      <c r="BR19" s="367" t="s">
        <v>444</v>
      </c>
    </row>
    <row r="20" spans="2:80" ht="13.5">
      <c r="BO20" s="368" t="str">
        <f>IF(BP20="","",MAX($BO$2:BO19)+1)</f>
        <v/>
      </c>
      <c r="BP20" s="367"/>
      <c r="BQ20" s="367"/>
      <c r="BR20" s="367"/>
    </row>
    <row r="21" spans="2:80" s="3" customFormat="1" ht="13.5">
      <c r="B21" s="13" t="s">
        <v>90</v>
      </c>
      <c r="C21"/>
      <c r="D21"/>
      <c r="E21"/>
      <c r="F21"/>
      <c r="G21"/>
      <c r="H21"/>
      <c r="I21"/>
      <c r="J21"/>
      <c r="K21"/>
      <c r="L21"/>
      <c r="M21" s="4"/>
      <c r="N21" s="4"/>
      <c r="O21" s="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BM21" s="4"/>
      <c r="BO21" s="368" t="str">
        <f>IF(BP21="","",MAX($BO$2:BO20)+1)</f>
        <v/>
      </c>
      <c r="BP21" s="367"/>
      <c r="BQ21" s="367"/>
      <c r="BR21" s="367"/>
    </row>
    <row r="22" spans="2:80" s="3" customFormat="1" ht="13.5">
      <c r="B22" s="13"/>
      <c r="C22" t="s">
        <v>91</v>
      </c>
      <c r="D22"/>
      <c r="E22"/>
      <c r="F22"/>
      <c r="G22"/>
      <c r="H22"/>
      <c r="I22"/>
      <c r="J22"/>
      <c r="K22"/>
      <c r="L22"/>
      <c r="M22" s="4"/>
      <c r="N22" s="4"/>
      <c r="O22" s="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4"/>
      <c r="BO22" s="368" t="str">
        <f>IF(BP22="","",MAX($BO$2:BO21)+1)</f>
        <v/>
      </c>
      <c r="BP22" s="367"/>
      <c r="BQ22" s="367"/>
      <c r="BR22" s="367"/>
    </row>
    <row r="23" spans="2:80" s="3" customFormat="1" ht="13.5">
      <c r="B23" s="13"/>
      <c r="C23"/>
      <c r="D23"/>
      <c r="E23"/>
      <c r="F23"/>
      <c r="G23"/>
      <c r="H23"/>
      <c r="I23"/>
      <c r="J23"/>
      <c r="K23"/>
      <c r="L23"/>
      <c r="M23" s="4"/>
      <c r="N23" s="4"/>
      <c r="O23" s="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BM23" s="4"/>
      <c r="BO23" s="368" t="str">
        <f>IF(BP23="","",MAX($BO$2:BO22)+1)</f>
        <v/>
      </c>
      <c r="BP23" s="367"/>
      <c r="BQ23" s="367"/>
      <c r="BR23" s="367"/>
    </row>
    <row r="24" spans="2:80" s="3" customFormat="1" ht="13.5">
      <c r="B24" s="13"/>
      <c r="C24"/>
      <c r="D24"/>
      <c r="E24"/>
      <c r="F24"/>
      <c r="G24"/>
      <c r="H24"/>
      <c r="I24"/>
      <c r="J24"/>
      <c r="K24"/>
      <c r="L24"/>
      <c r="M24" s="4"/>
      <c r="N24" s="4"/>
      <c r="O24" s="4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BM24" s="4"/>
      <c r="BO24" s="368">
        <f>IF(BP24="","",MAX($BO$2:BO23)+1)</f>
        <v>6</v>
      </c>
      <c r="BP24" s="367" t="s">
        <v>438</v>
      </c>
      <c r="BQ24" s="367"/>
      <c r="BR24" s="367" t="s">
        <v>444</v>
      </c>
    </row>
    <row r="25" spans="2:80" s="3" customFormat="1" ht="13.5">
      <c r="B25" s="13"/>
      <c r="C25"/>
      <c r="D25"/>
      <c r="E25"/>
      <c r="F25"/>
      <c r="G25"/>
      <c r="H25"/>
      <c r="I25"/>
      <c r="J25"/>
      <c r="K25"/>
      <c r="L25"/>
      <c r="M25" s="4"/>
      <c r="N25" s="4"/>
      <c r="O25" s="4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BM25" s="4"/>
      <c r="BO25" s="312" t="str">
        <f>IF(BP25="","",MAX($BO$2:BO24)+1)</f>
        <v/>
      </c>
      <c r="BP25" s="313"/>
      <c r="BQ25" s="313"/>
      <c r="BR25" s="313"/>
    </row>
    <row r="26" spans="2:80" s="3" customFormat="1" ht="13.5">
      <c r="B26" s="13"/>
      <c r="C26"/>
      <c r="D26"/>
      <c r="E26"/>
      <c r="F26"/>
      <c r="G26"/>
      <c r="H26"/>
      <c r="I26"/>
      <c r="J26"/>
      <c r="K26"/>
      <c r="L26"/>
      <c r="M26" s="4"/>
      <c r="N26" s="4"/>
      <c r="O26" s="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BM26" s="4"/>
      <c r="BO26" s="312" t="str">
        <f>IF(BP26="","",MAX($BO$2:BO25)+1)</f>
        <v/>
      </c>
      <c r="BP26" s="313"/>
      <c r="BQ26" s="313"/>
      <c r="BR26" s="313"/>
    </row>
    <row r="27" spans="2:80" s="3" customFormat="1" ht="13.5">
      <c r="B27" s="13"/>
      <c r="C27"/>
      <c r="D27"/>
      <c r="E27"/>
      <c r="F27"/>
      <c r="G27"/>
      <c r="H27"/>
      <c r="I27"/>
      <c r="J27"/>
      <c r="K27"/>
      <c r="L27"/>
      <c r="M27" s="4"/>
      <c r="N27" s="4"/>
      <c r="O27" s="4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BM27" s="4"/>
      <c r="BO27" s="312" t="str">
        <f>IF(BP27="","",MAX($BO$2:BO26)+1)</f>
        <v/>
      </c>
      <c r="BP27" s="313"/>
      <c r="BQ27" s="313"/>
      <c r="BR27" s="313"/>
    </row>
    <row r="28" spans="2:80" s="3" customFormat="1" ht="13.5">
      <c r="B28" s="13"/>
      <c r="C28"/>
      <c r="D28"/>
      <c r="E28"/>
      <c r="F28"/>
      <c r="G28"/>
      <c r="H28"/>
      <c r="I28"/>
      <c r="J28"/>
      <c r="K28"/>
      <c r="L28"/>
      <c r="M28" s="4"/>
      <c r="N28" s="4"/>
      <c r="O28" s="4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BM28" s="4"/>
      <c r="BO28" s="312" t="str">
        <f>IF(BP28="","",MAX($BO$2:BO27)+1)</f>
        <v/>
      </c>
      <c r="BP28" s="313"/>
      <c r="BQ28" s="313"/>
      <c r="BR28" s="313"/>
    </row>
    <row r="29" spans="2:80" s="3" customFormat="1" ht="13.5">
      <c r="B29" s="13"/>
      <c r="C29"/>
      <c r="D29"/>
      <c r="E29"/>
      <c r="F29"/>
      <c r="G29"/>
      <c r="H29"/>
      <c r="I29"/>
      <c r="J29"/>
      <c r="K29"/>
      <c r="L29"/>
      <c r="M29" s="4"/>
      <c r="N29" s="4"/>
      <c r="O29" s="4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BM29" s="4"/>
      <c r="BO29" s="312" t="str">
        <f>IF(BP29="","",MAX($BO$2:BO28)+1)</f>
        <v/>
      </c>
      <c r="BP29" s="313"/>
      <c r="BQ29" s="313"/>
      <c r="BR29" s="313"/>
    </row>
    <row r="30" spans="2:80" s="3" customFormat="1" ht="13.5">
      <c r="B30" s="13"/>
      <c r="C30"/>
      <c r="D30"/>
      <c r="E30"/>
      <c r="F30"/>
      <c r="G30"/>
      <c r="H30"/>
      <c r="I30"/>
      <c r="J30"/>
      <c r="K30"/>
      <c r="L30"/>
      <c r="M30" s="4"/>
      <c r="N30" s="4"/>
      <c r="O30" s="4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BM30" s="4"/>
      <c r="BO30" s="312" t="str">
        <f>IF(BP30="","",MAX($BO$2:BO29)+1)</f>
        <v/>
      </c>
      <c r="BP30" s="313"/>
      <c r="BQ30" s="313"/>
      <c r="BR30" s="313"/>
      <c r="BS30" s="211" t="s">
        <v>393</v>
      </c>
    </row>
    <row r="31" spans="2:80" s="3" customFormat="1" ht="13.5">
      <c r="B31" s="13"/>
      <c r="C31"/>
      <c r="D31"/>
      <c r="E31"/>
      <c r="F31"/>
      <c r="G31"/>
      <c r="H31"/>
      <c r="I31"/>
      <c r="J31"/>
      <c r="K31"/>
      <c r="L31"/>
      <c r="M31" s="4"/>
      <c r="N31" s="4"/>
      <c r="O31" s="4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BM31" s="4"/>
      <c r="BO31" s="312" t="str">
        <f>IF(BP31="","",MAX($BO$2:BO30)+1)</f>
        <v/>
      </c>
      <c r="BP31" s="313"/>
      <c r="BQ31" s="313"/>
      <c r="BR31" s="313"/>
    </row>
    <row r="32" spans="2:80" s="3" customFormat="1" ht="13.5">
      <c r="B32" s="13"/>
      <c r="C32"/>
      <c r="D32"/>
      <c r="E32"/>
      <c r="F32"/>
      <c r="G32"/>
      <c r="H32"/>
      <c r="I32"/>
      <c r="J32"/>
      <c r="K32"/>
      <c r="L32"/>
      <c r="M32" s="4"/>
      <c r="N32" s="4"/>
      <c r="O32" s="4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4"/>
      <c r="BO32" s="312" t="str">
        <f>IF(BP32="","",MAX($BO$2:BO31)+1)</f>
        <v/>
      </c>
      <c r="BP32" s="313"/>
      <c r="BQ32" s="313"/>
      <c r="BR32" s="313"/>
    </row>
    <row r="33" spans="2:70" s="3" customFormat="1" ht="13.5">
      <c r="B33" s="13"/>
      <c r="C33"/>
      <c r="D33"/>
      <c r="E33"/>
      <c r="F33"/>
      <c r="G33"/>
      <c r="H33"/>
      <c r="I33"/>
      <c r="J33"/>
      <c r="K33"/>
      <c r="L33"/>
      <c r="M33" s="4"/>
      <c r="N33" s="4"/>
      <c r="O33" s="4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4"/>
      <c r="BO33" s="312" t="str">
        <f>IF(BP33="","",MAX($BO$2:BO32)+1)</f>
        <v/>
      </c>
      <c r="BP33" s="313"/>
      <c r="BQ33" s="313"/>
      <c r="BR33" s="313"/>
    </row>
    <row r="34" spans="2:70" s="3" customFormat="1" ht="13.5">
      <c r="B34" s="13"/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4"/>
      <c r="BO34" s="312" t="str">
        <f>IF(BP34="","",MAX($BO$2:BO33)+1)</f>
        <v/>
      </c>
      <c r="BP34" s="313"/>
      <c r="BQ34" s="313"/>
      <c r="BR34" s="313"/>
    </row>
    <row r="35" spans="2:70" s="3" customFormat="1" ht="13.5">
      <c r="B35" s="13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  <c r="BO35" s="312" t="str">
        <f>IF(BP35="","",MAX($BO$2:BO34)+1)</f>
        <v/>
      </c>
      <c r="BP35" s="313"/>
      <c r="BQ35" s="313"/>
      <c r="BR35" s="313"/>
    </row>
    <row r="36" spans="2:70" s="3" customFormat="1" ht="13.5">
      <c r="B36" s="13"/>
      <c r="C36"/>
      <c r="D36"/>
      <c r="E36"/>
      <c r="F36"/>
      <c r="G36"/>
      <c r="H36"/>
      <c r="I36"/>
      <c r="J36"/>
      <c r="K36"/>
      <c r="L36"/>
      <c r="M36" s="4"/>
      <c r="N36" s="4"/>
      <c r="O36" s="4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4"/>
      <c r="BO36" s="312" t="str">
        <f>IF(BP36="","",MAX($BO$2:BO35)+1)</f>
        <v/>
      </c>
      <c r="BP36" s="313"/>
      <c r="BQ36" s="313"/>
      <c r="BR36" s="313"/>
    </row>
    <row r="37" spans="2:70" s="3" customFormat="1" ht="13.5">
      <c r="B37" s="13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  <c r="BO37" s="312" t="str">
        <f>IF(BP37="","",MAX($BO$2:BO36)+1)</f>
        <v/>
      </c>
      <c r="BP37" s="313"/>
      <c r="BQ37" s="313"/>
      <c r="BR37" s="313"/>
    </row>
    <row r="38" spans="2:70" s="3" customFormat="1" ht="13.5">
      <c r="B38" s="13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  <c r="BO38" s="312" t="str">
        <f>IF(BP38="","",MAX($BO$2:BO37)+1)</f>
        <v/>
      </c>
      <c r="BP38" s="313"/>
      <c r="BQ38" s="313"/>
      <c r="BR38" s="313"/>
    </row>
    <row r="39" spans="2:70" s="3" customFormat="1" ht="13.5">
      <c r="B39" s="13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  <c r="BO39" s="312" t="str">
        <f>IF(BP39="","",MAX($BO$2:BO38)+1)</f>
        <v/>
      </c>
      <c r="BP39" s="313"/>
      <c r="BQ39" s="313"/>
      <c r="BR39" s="313"/>
    </row>
    <row r="40" spans="2:70" s="3" customFormat="1" ht="13.5">
      <c r="B40" s="13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  <c r="BO40" s="312" t="str">
        <f>IF(BP40="","",MAX($BO$2:BO39)+1)</f>
        <v/>
      </c>
      <c r="BP40" s="313"/>
      <c r="BQ40" s="313"/>
      <c r="BR40" s="313"/>
    </row>
    <row r="41" spans="2:70" s="3" customFormat="1" ht="13.5">
      <c r="B41" s="13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  <c r="BO41" s="312" t="str">
        <f>IF(BP41="","",MAX($BO$2:BO40)+1)</f>
        <v/>
      </c>
      <c r="BP41" s="313"/>
      <c r="BQ41" s="313"/>
      <c r="BR41" s="313"/>
    </row>
    <row r="42" spans="2:70" s="3" customFormat="1" ht="13.5">
      <c r="B42" s="13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  <c r="BO42" s="312" t="str">
        <f>IF(BP42="","",MAX($BO$2:BO41)+1)</f>
        <v/>
      </c>
      <c r="BP42" s="313"/>
      <c r="BQ42" s="313"/>
      <c r="BR42" s="313"/>
    </row>
    <row r="43" spans="2:70" s="3" customFormat="1" ht="13.5">
      <c r="B43" s="13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  <c r="BO43" s="312" t="str">
        <f>IF(BP43="","",MAX($BO$2:BO42)+1)</f>
        <v/>
      </c>
      <c r="BP43" s="313"/>
      <c r="BQ43" s="313"/>
      <c r="BR43" s="313"/>
    </row>
    <row r="44" spans="2:70" s="3" customFormat="1" ht="13.5">
      <c r="B44" s="13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  <c r="BO44" s="312" t="str">
        <f>IF(BP44="","",MAX($BO$2:BO43)+1)</f>
        <v/>
      </c>
      <c r="BP44" s="313"/>
      <c r="BQ44" s="313"/>
      <c r="BR44" s="313"/>
    </row>
    <row r="45" spans="2:70" s="3" customFormat="1" ht="13.5">
      <c r="B45" s="13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  <c r="BO45" s="312" t="str">
        <f>IF(BP45="","",MAX($BO$2:BO44)+1)</f>
        <v/>
      </c>
      <c r="BP45" s="313"/>
      <c r="BQ45" s="313"/>
      <c r="BR45" s="313"/>
    </row>
    <row r="46" spans="2:70" s="3" customFormat="1" ht="13.5">
      <c r="B46" s="13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  <c r="BO46" s="312" t="str">
        <f>IF(BP46="","",MAX($BO$2:BO45)+1)</f>
        <v/>
      </c>
      <c r="BP46" s="313"/>
      <c r="BQ46" s="313"/>
      <c r="BR46" s="313"/>
    </row>
    <row r="47" spans="2:70" s="3" customFormat="1" ht="13.5">
      <c r="B47" s="13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  <c r="BO47" s="312" t="str">
        <f>IF(BP47="","",MAX($BO$2:BO46)+1)</f>
        <v/>
      </c>
      <c r="BP47" s="313"/>
      <c r="BQ47" s="313"/>
      <c r="BR47" s="313"/>
    </row>
    <row r="48" spans="2:70" s="3" customFormat="1" ht="13.5">
      <c r="B48" s="13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  <c r="BO48" s="312" t="str">
        <f>IF(BP48="","",MAX($BO$2:BO47)+1)</f>
        <v/>
      </c>
      <c r="BP48" s="313"/>
      <c r="BQ48" s="313"/>
      <c r="BR48" s="313"/>
    </row>
    <row r="49" spans="2:70" s="3" customFormat="1" ht="13.5">
      <c r="B49" s="13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  <c r="BO49" s="312" t="str">
        <f>IF(BP49="","",MAX($BO$2:BO48)+1)</f>
        <v/>
      </c>
      <c r="BP49" s="313"/>
      <c r="BQ49" s="313"/>
      <c r="BR49" s="313"/>
    </row>
    <row r="50" spans="2:70" s="3" customFormat="1" ht="13.5">
      <c r="B50" s="13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  <c r="BO50" s="312" t="str">
        <f>IF(BP50="","",MAX($BO$2:BO49)+1)</f>
        <v/>
      </c>
      <c r="BP50" s="313"/>
      <c r="BQ50" s="313"/>
      <c r="BR50" s="313"/>
    </row>
    <row r="51" spans="2:70" s="3" customFormat="1" ht="13.5">
      <c r="B51" s="13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  <c r="BO51" s="312" t="str">
        <f>IF(BP51="","",MAX($BO$2:BO50)+1)</f>
        <v/>
      </c>
      <c r="BP51" s="313"/>
      <c r="BQ51" s="313"/>
      <c r="BR51" s="313"/>
    </row>
    <row r="52" spans="2:70" s="3" customFormat="1" ht="13.5">
      <c r="B52" s="13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  <c r="BO52" s="312" t="str">
        <f>IF(BP52="","",MAX($BO$2:BO51)+1)</f>
        <v/>
      </c>
      <c r="BP52" s="313"/>
      <c r="BQ52" s="313"/>
      <c r="BR52" s="313"/>
    </row>
    <row r="53" spans="2:70" s="3" customFormat="1" ht="13.5">
      <c r="B53" s="13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  <c r="BO53" s="312" t="str">
        <f>IF(BP53="","",MAX($BO$2:BO52)+1)</f>
        <v/>
      </c>
      <c r="BP53" s="313"/>
      <c r="BQ53" s="313"/>
      <c r="BR53" s="313"/>
    </row>
    <row r="54" spans="2:70" s="3" customFormat="1" ht="13.5">
      <c r="B54" s="13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  <c r="BO54" s="312" t="str">
        <f>IF(BP54="","",MAX($BO$2:BO53)+1)</f>
        <v/>
      </c>
      <c r="BP54" s="313"/>
      <c r="BQ54" s="313"/>
      <c r="BR54" s="313"/>
    </row>
    <row r="55" spans="2:70" s="3" customFormat="1" ht="13.5">
      <c r="B55" s="13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  <c r="BO55" s="312" t="str">
        <f>IF(BP55="","",MAX($BO$2:BO54)+1)</f>
        <v/>
      </c>
      <c r="BP55" s="313"/>
      <c r="BQ55" s="313"/>
      <c r="BR55" s="313"/>
    </row>
    <row r="56" spans="2:70" s="3" customFormat="1" ht="13.5">
      <c r="B56" s="13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  <c r="BO56" s="312" t="str">
        <f>IF(BP56="","",MAX($BO$2:BO55)+1)</f>
        <v/>
      </c>
      <c r="BP56" s="313"/>
      <c r="BQ56" s="313"/>
      <c r="BR56" s="313"/>
    </row>
    <row r="57" spans="2:70" s="3" customFormat="1" ht="13.5">
      <c r="B57" s="13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  <c r="BO57" s="312" t="str">
        <f>IF(BP57="","",MAX($BO$2:BO56)+1)</f>
        <v/>
      </c>
      <c r="BP57" s="313"/>
      <c r="BQ57" s="313"/>
      <c r="BR57" s="313"/>
    </row>
    <row r="58" spans="2:70" s="3" customFormat="1" ht="13.5">
      <c r="B58" s="13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  <c r="BO58" s="312" t="str">
        <f>IF(BP58="","",MAX($BO$2:BO57)+1)</f>
        <v/>
      </c>
      <c r="BP58" s="313"/>
      <c r="BQ58" s="313"/>
      <c r="BR58" s="313"/>
    </row>
    <row r="59" spans="2:70" s="3" customFormat="1" ht="13.5">
      <c r="B59" s="13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  <c r="BO59" s="312" t="str">
        <f>IF(BP59="","",MAX($BO$2:BO58)+1)</f>
        <v/>
      </c>
      <c r="BP59" s="313"/>
      <c r="BQ59" s="313"/>
      <c r="BR59" s="313"/>
    </row>
    <row r="60" spans="2:70" s="3" customFormat="1" ht="13.5">
      <c r="B60" s="13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  <c r="BO60" s="312" t="str">
        <f>IF(BP60="","",MAX($BO$2:BO59)+1)</f>
        <v/>
      </c>
      <c r="BP60" s="313"/>
      <c r="BQ60" s="313"/>
      <c r="BR60" s="313"/>
    </row>
    <row r="61" spans="2:70" s="3" customFormat="1" ht="13.5">
      <c r="B61" s="13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  <c r="BO61" s="312" t="str">
        <f>IF(BP61="","",MAX($BO$2:BO60)+1)</f>
        <v/>
      </c>
      <c r="BP61" s="313"/>
      <c r="BQ61" s="313"/>
      <c r="BR61" s="313"/>
    </row>
    <row r="62" spans="2:70" s="3" customFormat="1" ht="13.5">
      <c r="B62" s="13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  <c r="BO62" s="312" t="str">
        <f>IF(BP62="","",MAX($BO$2:BO61)+1)</f>
        <v/>
      </c>
      <c r="BP62" s="313"/>
      <c r="BQ62" s="313"/>
      <c r="BR62" s="313"/>
    </row>
    <row r="63" spans="2:70" s="3" customFormat="1" ht="13.5">
      <c r="B63" s="13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  <c r="BO63" s="312" t="str">
        <f>IF(BP63="","",MAX($BO$2:BO62)+1)</f>
        <v/>
      </c>
      <c r="BP63" s="313"/>
      <c r="BQ63" s="313"/>
      <c r="BR63" s="313"/>
    </row>
    <row r="64" spans="2:70" s="3" customFormat="1" ht="13.5">
      <c r="B64" s="13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  <c r="BO64" s="312" t="str">
        <f>IF(BP64="","",MAX($BO$2:BO63)+1)</f>
        <v/>
      </c>
      <c r="BP64" s="313"/>
      <c r="BQ64" s="313"/>
      <c r="BR64" s="313"/>
    </row>
    <row r="65" spans="2:71" s="3" customFormat="1" ht="13.5">
      <c r="B65" s="13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  <c r="BO65" s="312" t="str">
        <f>IF(BP65="","",MAX($BO$2:BO64)+1)</f>
        <v/>
      </c>
      <c r="BP65" s="313"/>
      <c r="BQ65" s="313"/>
      <c r="BR65" s="313"/>
    </row>
    <row r="66" spans="2:71" s="3" customFormat="1" ht="13.5">
      <c r="B66" s="13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  <c r="BO66" s="312" t="str">
        <f>IF(BP66="","",MAX($BO$2:BO65)+1)</f>
        <v/>
      </c>
      <c r="BP66" s="313"/>
      <c r="BQ66" s="313"/>
      <c r="BR66" s="313"/>
    </row>
    <row r="67" spans="2:71" s="3" customFormat="1" ht="13.5">
      <c r="B67" s="13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  <c r="BO67" s="312" t="str">
        <f>IF(BP67="","",MAX($BO$2:BO66)+1)</f>
        <v/>
      </c>
      <c r="BP67" s="313"/>
      <c r="BQ67" s="313"/>
      <c r="BR67" s="313"/>
    </row>
    <row r="68" spans="2:71" s="3" customFormat="1" ht="13.5">
      <c r="B68" s="13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  <c r="BO68" s="312" t="str">
        <f>IF(BP68="","",MAX($BO$2:BO67)+1)</f>
        <v/>
      </c>
      <c r="BP68" s="313"/>
      <c r="BQ68" s="313"/>
      <c r="BR68" s="313"/>
    </row>
    <row r="69" spans="2:71" s="3" customFormat="1" ht="13.5">
      <c r="B69" s="13"/>
      <c r="C69"/>
      <c r="D69"/>
      <c r="E69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  <c r="BO69" s="312" t="str">
        <f>IF(BP69="","",MAX($BO$2:BO68)+1)</f>
        <v/>
      </c>
      <c r="BP69" s="313"/>
      <c r="BQ69" s="313"/>
      <c r="BR69" s="313"/>
    </row>
    <row r="70" spans="2:71" s="3" customFormat="1" ht="13.5">
      <c r="B70" s="13"/>
      <c r="C70"/>
      <c r="D70"/>
      <c r="E70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I70" s="314" t="s">
        <v>430</v>
      </c>
      <c r="BJ70" s="315"/>
      <c r="BK70" s="315"/>
      <c r="BL70" s="316"/>
      <c r="BM70" s="316"/>
      <c r="BN70" s="317"/>
      <c r="BO70" s="318"/>
      <c r="BP70" s="319"/>
      <c r="BQ70" s="320"/>
      <c r="BR70" s="321"/>
    </row>
    <row r="71" spans="2:71" s="3" customFormat="1" ht="13.5">
      <c r="B71" s="5"/>
      <c r="C71"/>
      <c r="D71"/>
      <c r="E71"/>
      <c r="F71"/>
      <c r="G71"/>
      <c r="H71"/>
      <c r="I71"/>
      <c r="J71"/>
      <c r="K71"/>
      <c r="L71"/>
      <c r="M71" s="4"/>
      <c r="N71" s="4"/>
      <c r="O71" s="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I71" s="322" t="s">
        <v>431</v>
      </c>
      <c r="BJ71" s="323"/>
      <c r="BK71" s="323"/>
      <c r="BL71" s="324"/>
      <c r="BM71" s="324"/>
      <c r="BN71" s="325"/>
      <c r="BO71" s="326" t="str">
        <f>IF(BP71&lt;&gt;"",MAX(#REF!)+1,"")</f>
        <v/>
      </c>
      <c r="BP71" s="327"/>
      <c r="BQ71" s="328"/>
      <c r="BR71" s="329"/>
    </row>
    <row r="72" spans="2:71" s="3" customFormat="1" ht="13.5">
      <c r="B72" s="5"/>
      <c r="C72" t="s">
        <v>92</v>
      </c>
      <c r="D72"/>
      <c r="E72"/>
      <c r="F72"/>
      <c r="G72"/>
      <c r="H72"/>
      <c r="I72"/>
      <c r="J72"/>
      <c r="K72"/>
      <c r="L72"/>
      <c r="M72" s="4"/>
      <c r="N72" s="4"/>
      <c r="O72" s="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I72" s="330"/>
      <c r="BJ72" s="331"/>
      <c r="BK72" s="332"/>
      <c r="BL72" s="333" t="s">
        <v>432</v>
      </c>
      <c r="BM72" s="324"/>
      <c r="BN72" s="325"/>
      <c r="BO72" s="414">
        <f>COUNTIF(BP$4:BP69,"N")</f>
        <v>6</v>
      </c>
      <c r="BP72" s="415"/>
      <c r="BQ72" s="415"/>
      <c r="BR72" s="416"/>
    </row>
    <row r="73" spans="2:71" s="3" customFormat="1" ht="13.5">
      <c r="B73" s="5"/>
      <c r="C73"/>
      <c r="D73" t="s">
        <v>93</v>
      </c>
      <c r="E73"/>
      <c r="F73"/>
      <c r="G73"/>
      <c r="H73"/>
      <c r="I73"/>
      <c r="J73"/>
      <c r="K73"/>
      <c r="L73"/>
      <c r="M73" s="4"/>
      <c r="N73" s="4"/>
      <c r="O73" s="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I73" s="330"/>
      <c r="BJ73" s="331"/>
      <c r="BK73" s="332"/>
      <c r="BL73" s="333" t="s">
        <v>433</v>
      </c>
      <c r="BM73" s="324"/>
      <c r="BN73" s="325"/>
      <c r="BO73" s="414">
        <f>COUNTIF(BP$4:BP69,"E")</f>
        <v>0</v>
      </c>
      <c r="BP73" s="415"/>
      <c r="BQ73" s="415"/>
      <c r="BR73" s="416"/>
      <c r="BS73" s="101" t="s">
        <v>94</v>
      </c>
    </row>
    <row r="74" spans="2:71" s="3" customFormat="1" ht="13.5">
      <c r="B74" s="5"/>
      <c r="C74"/>
      <c r="D74"/>
      <c r="E74"/>
      <c r="F74"/>
      <c r="G74"/>
      <c r="H74"/>
      <c r="I74"/>
      <c r="J74"/>
      <c r="K74"/>
      <c r="L74"/>
      <c r="M74" s="4"/>
      <c r="N74" s="4"/>
      <c r="O74" s="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I74" s="330"/>
      <c r="BJ74" s="331"/>
      <c r="BK74" s="332"/>
      <c r="BL74" s="333" t="s">
        <v>434</v>
      </c>
      <c r="BM74" s="324"/>
      <c r="BN74" s="325"/>
      <c r="BO74" s="414">
        <f>COUNTIF(BP$4:BP69,"L")</f>
        <v>0</v>
      </c>
      <c r="BP74" s="415"/>
      <c r="BQ74" s="415"/>
      <c r="BR74" s="416"/>
      <c r="BS74" s="101" t="s">
        <v>95</v>
      </c>
    </row>
    <row r="75" spans="2:71" s="3" customFormat="1" ht="13.5">
      <c r="B75" s="5"/>
      <c r="C75"/>
      <c r="D75"/>
      <c r="E75"/>
      <c r="F75"/>
      <c r="G75"/>
      <c r="H75"/>
      <c r="I75"/>
      <c r="J75"/>
      <c r="K75"/>
      <c r="L75"/>
      <c r="M75" s="4"/>
      <c r="N75" s="4"/>
      <c r="O75" s="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I75" s="334"/>
      <c r="BJ75" s="335"/>
      <c r="BK75" s="336"/>
      <c r="BL75" s="333" t="s">
        <v>435</v>
      </c>
      <c r="BM75" s="337"/>
      <c r="BN75" s="333"/>
      <c r="BO75" s="414">
        <f>COUNTIF(BP$4:BP69,"I")</f>
        <v>0</v>
      </c>
      <c r="BP75" s="415"/>
      <c r="BQ75" s="415"/>
      <c r="BR75" s="416"/>
    </row>
    <row r="76" spans="2:71" s="3" customFormat="1" ht="13.5">
      <c r="B76" s="5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I76" s="338"/>
      <c r="BJ76" s="337"/>
      <c r="BK76" s="337" t="s">
        <v>436</v>
      </c>
      <c r="BL76" s="337"/>
      <c r="BM76" s="337"/>
      <c r="BN76" s="333"/>
      <c r="BO76" s="414">
        <f>SUM(BO72:BR75)</f>
        <v>6</v>
      </c>
      <c r="BP76" s="415"/>
      <c r="BQ76" s="415"/>
      <c r="BR76" s="416"/>
    </row>
    <row r="77" spans="2:71" s="3" customFormat="1" ht="13.5">
      <c r="B77" s="5"/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I77" s="338"/>
      <c r="BJ77" s="337"/>
      <c r="BK77" s="337"/>
      <c r="BL77" s="337"/>
      <c r="BM77" s="337"/>
      <c r="BN77" s="333"/>
      <c r="BO77" s="339" t="s">
        <v>437</v>
      </c>
      <c r="BP77" s="327"/>
      <c r="BQ77" s="328"/>
      <c r="BR77" s="329"/>
    </row>
    <row r="78" spans="2:71" s="3" customFormat="1" ht="13.5">
      <c r="B78" s="5"/>
      <c r="C78"/>
      <c r="D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</row>
    <row r="79" spans="2:71" s="3" customFormat="1" ht="13.5">
      <c r="B79" s="5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</row>
    <row r="80" spans="2:71" s="3" customFormat="1" ht="13.5">
      <c r="B80" s="5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</row>
    <row r="81" spans="2:65" s="3" customFormat="1" ht="13.5">
      <c r="B81" s="5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</row>
    <row r="82" spans="2:65" s="3" customFormat="1" ht="13.5">
      <c r="B82" s="5"/>
      <c r="C82"/>
      <c r="E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</row>
    <row r="83" spans="2:65" s="3" customFormat="1" ht="13.5">
      <c r="B83" s="5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</row>
    <row r="84" spans="2:65" s="3" customFormat="1" ht="13.5">
      <c r="B84" s="5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</row>
    <row r="85" spans="2:65" s="3" customFormat="1" ht="13.5">
      <c r="B85" s="5"/>
      <c r="C85"/>
      <c r="D85" t="s">
        <v>96</v>
      </c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</row>
    <row r="86" spans="2:65" s="3" customFormat="1" ht="13.5">
      <c r="B86" s="5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</row>
    <row r="87" spans="2:65" s="3" customFormat="1" ht="13.5">
      <c r="B87" s="5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</row>
    <row r="88" spans="2:65" s="3" customFormat="1" ht="13.5">
      <c r="B88" s="5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</row>
    <row r="89" spans="2:65" s="3" customFormat="1" ht="13.5">
      <c r="B89" s="5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</row>
    <row r="90" spans="2:65" s="3" customFormat="1" ht="13.5">
      <c r="B90" s="5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</row>
    <row r="91" spans="2:65" s="3" customFormat="1" ht="13.5">
      <c r="B91" s="5"/>
      <c r="C91"/>
      <c r="E91"/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</row>
    <row r="92" spans="2:65" s="3" customFormat="1" ht="13.5">
      <c r="B92" s="5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</row>
    <row r="93" spans="2:65" s="3" customFormat="1" ht="13.5">
      <c r="B93" s="5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</row>
    <row r="94" spans="2:65" s="3" customFormat="1" ht="13.5">
      <c r="B94" s="5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</row>
    <row r="95" spans="2:65" s="3" customFormat="1" ht="13.5">
      <c r="B95" s="5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</row>
    <row r="96" spans="2:65" s="3" customFormat="1" ht="13.5">
      <c r="B96" s="5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</row>
    <row r="97" spans="2:65" s="3" customFormat="1" ht="13.5">
      <c r="B97" s="5"/>
      <c r="C97"/>
      <c r="D97" t="s">
        <v>97</v>
      </c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</row>
    <row r="98" spans="2:65" s="3" customFormat="1" ht="13.5">
      <c r="B98" s="5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</row>
    <row r="99" spans="2:65" s="3" customFormat="1" ht="13.5">
      <c r="B99" s="5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</row>
    <row r="100" spans="2:65" s="3" customFormat="1" ht="13.5">
      <c r="B100" s="5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</row>
    <row r="101" spans="2:65" s="3" customFormat="1" ht="13.5">
      <c r="B101" s="5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</row>
    <row r="102" spans="2:65" s="3" customFormat="1" ht="13.5">
      <c r="B102" s="5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</row>
    <row r="103" spans="2:65" s="3" customFormat="1" ht="13.5">
      <c r="B103" s="5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</row>
    <row r="104" spans="2:65" s="3" customFormat="1" ht="13.5">
      <c r="B104" s="5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</row>
    <row r="105" spans="2:65" s="3" customFormat="1" ht="13.5">
      <c r="B105" s="5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</row>
    <row r="106" spans="2:65" s="3" customFormat="1" ht="13.5">
      <c r="B106" s="5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</row>
    <row r="107" spans="2:65" s="3" customFormat="1" ht="13.5">
      <c r="B107" s="5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</row>
    <row r="108" spans="2:65" s="3" customFormat="1" ht="13.5">
      <c r="B108" s="5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</row>
    <row r="109" spans="2:65" s="3" customFormat="1" ht="13.5">
      <c r="B109" s="5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</row>
    <row r="110" spans="2:65" s="3" customFormat="1" ht="13.5">
      <c r="B110" s="13"/>
      <c r="C110" t="s">
        <v>98</v>
      </c>
      <c r="D110"/>
      <c r="E110"/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</row>
    <row r="111" spans="2:65" s="3" customFormat="1" ht="13.5">
      <c r="B111" s="5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</row>
    <row r="112" spans="2:65" s="3" customFormat="1" ht="13.5">
      <c r="B112" s="5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</row>
    <row r="113" spans="2:65" s="3" customFormat="1" ht="13.5">
      <c r="B113" s="5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</row>
    <row r="114" spans="2:65" s="3" customFormat="1" ht="13.5">
      <c r="B114" s="5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</row>
    <row r="115" spans="2:65" s="3" customFormat="1" ht="13.5">
      <c r="B115" s="5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</row>
    <row r="116" spans="2:65" s="3" customFormat="1" ht="13.5">
      <c r="B116" s="5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</row>
    <row r="117" spans="2:65" s="3" customFormat="1" ht="13.5">
      <c r="B117" s="5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</row>
    <row r="118" spans="2:65" s="3" customFormat="1" ht="13.5">
      <c r="B118" s="5"/>
      <c r="C118"/>
      <c r="D118"/>
      <c r="E118"/>
      <c r="F118"/>
      <c r="G118"/>
      <c r="H118"/>
      <c r="I118"/>
      <c r="J118"/>
      <c r="K118"/>
      <c r="L118"/>
      <c r="M118" s="4"/>
      <c r="N118" s="4"/>
      <c r="O118" s="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4"/>
    </row>
    <row r="119" spans="2:65" s="3" customFormat="1" ht="13.5">
      <c r="B119" s="5"/>
      <c r="C119"/>
      <c r="D119"/>
      <c r="E119"/>
      <c r="F119"/>
      <c r="G119"/>
      <c r="H119"/>
      <c r="I119"/>
      <c r="J119"/>
      <c r="K119"/>
      <c r="L119"/>
      <c r="M119" s="4"/>
      <c r="N119" s="4"/>
      <c r="O119" s="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4"/>
    </row>
    <row r="120" spans="2:65" s="3" customFormat="1" ht="13.5">
      <c r="B120" s="5"/>
      <c r="C120"/>
      <c r="D120"/>
      <c r="E120"/>
      <c r="F120"/>
      <c r="G120"/>
      <c r="H120"/>
      <c r="I120"/>
      <c r="J120"/>
      <c r="K120"/>
      <c r="L120"/>
      <c r="M120" s="4"/>
      <c r="N120" s="4"/>
      <c r="O120" s="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4"/>
    </row>
    <row r="121" spans="2:65" s="3" customFormat="1" ht="13.5">
      <c r="B121" s="5"/>
      <c r="C121"/>
      <c r="D121"/>
      <c r="E121"/>
      <c r="F121"/>
      <c r="G121"/>
      <c r="H121"/>
      <c r="I121"/>
      <c r="J121"/>
      <c r="K121"/>
      <c r="L121"/>
      <c r="M121" s="4"/>
      <c r="N121" s="4"/>
      <c r="O121" s="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4"/>
    </row>
    <row r="122" spans="2:65" s="3" customFormat="1" ht="13.5">
      <c r="B122" s="5"/>
      <c r="C122"/>
      <c r="D122"/>
      <c r="E122"/>
      <c r="F122"/>
      <c r="G122"/>
      <c r="H122"/>
      <c r="I122"/>
      <c r="J122"/>
      <c r="K122"/>
      <c r="L122"/>
      <c r="M122" s="4"/>
      <c r="N122" s="4"/>
      <c r="O122" s="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4"/>
    </row>
    <row r="123" spans="2:65" s="3" customFormat="1" ht="13.5">
      <c r="B123" s="5"/>
      <c r="C123"/>
      <c r="D123"/>
      <c r="E123"/>
      <c r="F123"/>
      <c r="G123"/>
      <c r="H123"/>
      <c r="I123"/>
      <c r="J123"/>
      <c r="K123"/>
      <c r="L123"/>
      <c r="M123" s="4"/>
      <c r="N123" s="4"/>
      <c r="O123" s="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4"/>
    </row>
    <row r="124" spans="2:65" s="3" customFormat="1" ht="13.5">
      <c r="B124" s="5"/>
      <c r="C124"/>
      <c r="D124"/>
      <c r="E124"/>
      <c r="F124"/>
      <c r="G124"/>
      <c r="H124"/>
      <c r="I124"/>
      <c r="J124"/>
      <c r="K124"/>
      <c r="L124"/>
      <c r="M124" s="4"/>
      <c r="N124" s="4"/>
      <c r="O124" s="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4"/>
    </row>
    <row r="125" spans="2:65" s="3" customFormat="1" ht="13.5">
      <c r="B125" s="5"/>
      <c r="C125"/>
      <c r="D125"/>
      <c r="E125"/>
      <c r="F125"/>
      <c r="G125"/>
      <c r="H125"/>
      <c r="I125"/>
      <c r="J125"/>
      <c r="K125"/>
      <c r="L125"/>
      <c r="M125" s="4"/>
      <c r="N125" s="4"/>
      <c r="O125" s="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4"/>
    </row>
    <row r="126" spans="2:65" s="3" customFormat="1" ht="13.5">
      <c r="B126" s="5"/>
      <c r="C126"/>
      <c r="D126"/>
      <c r="E126"/>
      <c r="F126"/>
      <c r="G126"/>
      <c r="H126"/>
      <c r="I126"/>
      <c r="J126"/>
      <c r="K126"/>
      <c r="L126"/>
      <c r="M126" s="4"/>
      <c r="N126" s="4"/>
      <c r="O126" s="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4"/>
    </row>
    <row r="127" spans="2:65" s="3" customFormat="1" ht="13.5">
      <c r="B127" s="5"/>
      <c r="C127"/>
      <c r="D127"/>
      <c r="E127"/>
      <c r="F127"/>
      <c r="G127"/>
      <c r="H127"/>
      <c r="I127"/>
      <c r="J127"/>
      <c r="K127"/>
      <c r="L127"/>
      <c r="M127" s="4"/>
      <c r="N127" s="4"/>
      <c r="O127" s="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4"/>
    </row>
    <row r="128" spans="2:65" s="3" customFormat="1" ht="13.5">
      <c r="B128" s="5"/>
      <c r="C128"/>
      <c r="D128"/>
      <c r="E128"/>
      <c r="F128"/>
      <c r="G128"/>
      <c r="H128"/>
      <c r="I128"/>
      <c r="J128"/>
      <c r="K128"/>
      <c r="L128"/>
      <c r="M128" s="4"/>
      <c r="N128" s="4"/>
      <c r="O128" s="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4"/>
    </row>
    <row r="129" spans="2:65" s="3" customFormat="1" ht="13.5">
      <c r="B129" s="5"/>
      <c r="C129"/>
      <c r="D129"/>
      <c r="E129"/>
      <c r="F129"/>
      <c r="G129"/>
      <c r="H129"/>
      <c r="I129"/>
      <c r="J129"/>
      <c r="K129"/>
      <c r="L129"/>
      <c r="M129" s="4"/>
      <c r="N129" s="4"/>
      <c r="O129" s="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4"/>
    </row>
    <row r="130" spans="2:65" s="3" customFormat="1" ht="13.5">
      <c r="B130" s="5"/>
      <c r="C130"/>
      <c r="D130"/>
      <c r="E130"/>
      <c r="F130"/>
      <c r="G130"/>
      <c r="H130"/>
      <c r="I130"/>
      <c r="J130"/>
      <c r="K130"/>
      <c r="L130"/>
      <c r="M130" s="4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4"/>
    </row>
    <row r="131" spans="2:65" s="3" customFormat="1" ht="13.5">
      <c r="B131" s="5"/>
      <c r="C131"/>
      <c r="D131"/>
      <c r="E131"/>
      <c r="F131"/>
      <c r="G131"/>
      <c r="H131"/>
      <c r="I131"/>
      <c r="J131"/>
      <c r="K131"/>
      <c r="L131"/>
      <c r="M131" s="4"/>
      <c r="N131" s="4"/>
      <c r="O131" s="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4"/>
    </row>
    <row r="132" spans="2:65" s="3" customFormat="1" ht="13.5">
      <c r="B132" s="5"/>
      <c r="C132"/>
      <c r="D132"/>
      <c r="E132"/>
      <c r="F132"/>
      <c r="G132"/>
      <c r="H132"/>
      <c r="I132"/>
      <c r="J132"/>
      <c r="K132"/>
      <c r="L132"/>
      <c r="M132" s="4"/>
      <c r="N132" s="4"/>
      <c r="O132" s="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4"/>
    </row>
    <row r="133" spans="2:65" s="3" customFormat="1" ht="13.5">
      <c r="B133" s="5"/>
      <c r="C133"/>
      <c r="D133"/>
      <c r="E133"/>
      <c r="F133"/>
      <c r="G133"/>
      <c r="H133"/>
      <c r="I133"/>
      <c r="J133"/>
      <c r="K133"/>
      <c r="L133"/>
      <c r="M133" s="4"/>
      <c r="N133" s="4"/>
      <c r="O133" s="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4"/>
    </row>
    <row r="134" spans="2:65" s="3" customFormat="1" ht="13.5">
      <c r="B134" s="5"/>
      <c r="C134"/>
      <c r="D134"/>
      <c r="E134"/>
      <c r="F134"/>
      <c r="G134"/>
      <c r="H134"/>
      <c r="I134"/>
      <c r="J134"/>
      <c r="K134"/>
      <c r="L134"/>
      <c r="M134" s="4"/>
      <c r="N134" s="4"/>
      <c r="O134" s="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4"/>
    </row>
    <row r="135" spans="2:65" s="3" customFormat="1" ht="13.5">
      <c r="B135" s="5"/>
      <c r="C135"/>
      <c r="D135"/>
      <c r="E135"/>
      <c r="F135"/>
      <c r="G135"/>
      <c r="H135"/>
      <c r="I135"/>
      <c r="J135"/>
      <c r="K135"/>
      <c r="L135"/>
      <c r="M135" s="4"/>
      <c r="N135" s="4"/>
      <c r="O135" s="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4"/>
    </row>
    <row r="136" spans="2:65" s="3" customFormat="1" ht="13.5">
      <c r="B136" s="5"/>
      <c r="C136"/>
      <c r="D136"/>
      <c r="E136"/>
      <c r="F136"/>
      <c r="G136"/>
      <c r="H136"/>
      <c r="I136"/>
      <c r="J136"/>
      <c r="K136"/>
      <c r="L136"/>
      <c r="M136" s="4"/>
      <c r="N136" s="4"/>
      <c r="O136" s="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4"/>
    </row>
    <row r="137" spans="2:65" s="3" customFormat="1" ht="13.5">
      <c r="B137" s="5"/>
      <c r="C137"/>
      <c r="D137"/>
      <c r="E137"/>
      <c r="F137"/>
      <c r="G137"/>
      <c r="H137"/>
      <c r="I137"/>
      <c r="J137"/>
      <c r="K137"/>
      <c r="L137"/>
      <c r="M137" s="4"/>
      <c r="N137" s="4"/>
      <c r="O137" s="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4"/>
    </row>
    <row r="138" spans="2:65" s="3" customFormat="1" ht="13.5">
      <c r="B138" s="5"/>
      <c r="C138" t="s">
        <v>99</v>
      </c>
      <c r="D138"/>
      <c r="E138"/>
      <c r="F138"/>
      <c r="G138"/>
      <c r="H138"/>
      <c r="I138"/>
      <c r="J138"/>
      <c r="K138"/>
      <c r="L138"/>
      <c r="M138" s="4"/>
      <c r="N138" s="4"/>
      <c r="O138" s="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4"/>
    </row>
    <row r="139" spans="2:65" s="3" customFormat="1" ht="13.5">
      <c r="B139" s="5"/>
      <c r="C139"/>
      <c r="D139"/>
      <c r="E139"/>
      <c r="F139"/>
      <c r="G139"/>
      <c r="H139"/>
      <c r="I139"/>
      <c r="J139"/>
      <c r="K139"/>
      <c r="L139"/>
      <c r="M139" s="4"/>
      <c r="N139" s="4"/>
      <c r="O139" s="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4"/>
    </row>
    <row r="140" spans="2:65" s="3" customFormat="1" ht="13.5">
      <c r="B140" s="5"/>
      <c r="C140"/>
      <c r="D140"/>
      <c r="E140"/>
      <c r="F140"/>
      <c r="G140"/>
      <c r="H140"/>
      <c r="I140"/>
      <c r="J140"/>
      <c r="K140"/>
      <c r="L140"/>
      <c r="M140" s="4"/>
      <c r="N140" s="4"/>
      <c r="O140" s="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4"/>
    </row>
    <row r="141" spans="2:65" s="3" customFormat="1" ht="13.5">
      <c r="B141" s="5"/>
      <c r="C141"/>
      <c r="D141"/>
      <c r="E141"/>
      <c r="F141"/>
      <c r="G141"/>
      <c r="H141"/>
      <c r="I141"/>
      <c r="J141"/>
      <c r="K141"/>
      <c r="L141"/>
      <c r="M141" s="4"/>
      <c r="N141" s="4"/>
      <c r="O141" s="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4"/>
    </row>
    <row r="142" spans="2:65" s="3" customFormat="1" ht="13.5">
      <c r="B142" s="5"/>
      <c r="C142"/>
      <c r="D142"/>
      <c r="E142"/>
      <c r="F142"/>
      <c r="G142"/>
      <c r="H142"/>
      <c r="I142"/>
      <c r="J142"/>
      <c r="K142"/>
      <c r="L142"/>
      <c r="M142" s="4"/>
      <c r="N142" s="4"/>
      <c r="O142" s="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4"/>
    </row>
    <row r="143" spans="2:65" s="3" customFormat="1" ht="13.5">
      <c r="B143" s="5"/>
      <c r="C143"/>
      <c r="D143"/>
      <c r="E143"/>
      <c r="F143"/>
      <c r="G143"/>
      <c r="H143"/>
      <c r="I143"/>
      <c r="J143"/>
      <c r="K143"/>
      <c r="L143"/>
      <c r="M143" s="4"/>
      <c r="N143" s="4"/>
      <c r="O143" s="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4"/>
    </row>
    <row r="144" spans="2:65" s="3" customFormat="1" ht="13.5">
      <c r="B144" s="5"/>
      <c r="C144"/>
      <c r="D144"/>
      <c r="E144"/>
      <c r="F144"/>
      <c r="G144"/>
      <c r="H144"/>
      <c r="I144"/>
      <c r="J144"/>
      <c r="K144"/>
      <c r="L144"/>
      <c r="M144" s="4"/>
      <c r="N144" s="4"/>
      <c r="O144" s="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4"/>
    </row>
    <row r="145" spans="2:65" s="3" customFormat="1" ht="13.5">
      <c r="B145" s="5"/>
      <c r="C145"/>
      <c r="D145"/>
      <c r="E145"/>
      <c r="F145"/>
      <c r="G145"/>
      <c r="H145"/>
      <c r="I145"/>
      <c r="J145"/>
      <c r="K145"/>
      <c r="L145"/>
      <c r="M145" s="4"/>
      <c r="N145" s="4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4"/>
    </row>
    <row r="146" spans="2:65" s="3" customFormat="1" ht="13.5">
      <c r="B146" s="5"/>
      <c r="C146"/>
      <c r="D146"/>
      <c r="E146"/>
      <c r="F146"/>
      <c r="G146"/>
      <c r="H146"/>
      <c r="I146"/>
      <c r="J146"/>
      <c r="K146"/>
      <c r="L146"/>
      <c r="M146" s="4"/>
      <c r="N146" s="4"/>
      <c r="O146" s="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4"/>
    </row>
    <row r="147" spans="2:65" s="3" customFormat="1" ht="13.5">
      <c r="B147" s="5"/>
      <c r="C147"/>
      <c r="D147"/>
      <c r="E147"/>
      <c r="F147"/>
      <c r="G147"/>
      <c r="H147"/>
      <c r="I147"/>
      <c r="J147"/>
      <c r="K147"/>
      <c r="L147"/>
      <c r="M147" s="4"/>
      <c r="N147" s="4"/>
      <c r="O147" s="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4"/>
    </row>
    <row r="148" spans="2:65" s="3" customFormat="1" ht="13.5">
      <c r="B148" s="5"/>
      <c r="C148"/>
      <c r="D148"/>
      <c r="E148"/>
      <c r="F148"/>
      <c r="G148"/>
      <c r="H148"/>
      <c r="I148"/>
      <c r="J148"/>
      <c r="K148"/>
      <c r="L148"/>
      <c r="M148" s="4"/>
      <c r="N148" s="4"/>
      <c r="O148" s="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4"/>
    </row>
    <row r="149" spans="2:65" s="3" customFormat="1" ht="13.5">
      <c r="B149" s="5"/>
      <c r="C149"/>
      <c r="D149"/>
      <c r="E149"/>
      <c r="F149"/>
      <c r="G149"/>
      <c r="H149"/>
      <c r="I149"/>
      <c r="J149"/>
      <c r="K149"/>
      <c r="L149"/>
      <c r="M149" s="4"/>
      <c r="N149" s="4"/>
      <c r="O149" s="4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4"/>
    </row>
    <row r="150" spans="2:65" s="3" customFormat="1" ht="13.5">
      <c r="B150" s="5"/>
      <c r="C150"/>
      <c r="D150"/>
      <c r="E150"/>
      <c r="F150"/>
      <c r="G150"/>
      <c r="H150"/>
      <c r="I150"/>
      <c r="J150"/>
      <c r="K150"/>
      <c r="L150"/>
      <c r="M150" s="4"/>
      <c r="N150" s="4"/>
      <c r="O150" s="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4"/>
    </row>
    <row r="151" spans="2:65" s="3" customFormat="1" ht="13.5">
      <c r="B151" s="5"/>
      <c r="C151"/>
      <c r="D151"/>
      <c r="E151"/>
      <c r="F151"/>
      <c r="G151"/>
      <c r="H151"/>
      <c r="I151"/>
      <c r="J151"/>
      <c r="K151"/>
      <c r="L151"/>
      <c r="M151" s="4"/>
      <c r="N151" s="4"/>
      <c r="O151" s="4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4"/>
    </row>
    <row r="152" spans="2:65" s="3" customFormat="1" ht="13.5">
      <c r="B152" s="5"/>
      <c r="C152"/>
      <c r="D152"/>
      <c r="E152"/>
      <c r="F152"/>
      <c r="G152"/>
      <c r="H152"/>
      <c r="I152"/>
      <c r="J152"/>
      <c r="K152"/>
      <c r="L152"/>
      <c r="M152" s="4"/>
      <c r="N152" s="4"/>
      <c r="O152" s="4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4"/>
    </row>
    <row r="153" spans="2:65" s="3" customFormat="1" ht="13.5">
      <c r="B153" s="5"/>
      <c r="C153"/>
      <c r="D153"/>
      <c r="E153"/>
      <c r="F153"/>
      <c r="G153"/>
      <c r="H153"/>
      <c r="I153"/>
      <c r="J153"/>
      <c r="K153"/>
      <c r="L153"/>
      <c r="M153" s="4"/>
      <c r="N153" s="4"/>
      <c r="O153" s="4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4"/>
    </row>
    <row r="154" spans="2:65" s="3" customFormat="1" ht="13.5">
      <c r="B154" s="5"/>
      <c r="C154"/>
      <c r="D154"/>
      <c r="E154"/>
      <c r="F154"/>
      <c r="G154"/>
      <c r="H154"/>
      <c r="I154"/>
      <c r="J154"/>
      <c r="K154"/>
      <c r="L154"/>
      <c r="M154" s="4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4"/>
    </row>
    <row r="155" spans="2:65" s="3" customFormat="1" ht="13.5">
      <c r="B155" s="5"/>
      <c r="C155"/>
      <c r="D155"/>
      <c r="E155"/>
      <c r="F155"/>
      <c r="G155"/>
      <c r="H155"/>
      <c r="I155"/>
      <c r="J155"/>
      <c r="K155"/>
      <c r="L155"/>
      <c r="M155" s="4"/>
      <c r="N155" s="4"/>
      <c r="O155" s="4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4"/>
    </row>
    <row r="156" spans="2:65" s="3" customFormat="1" ht="13.5">
      <c r="B156" s="5"/>
      <c r="C156"/>
      <c r="D156"/>
      <c r="E156"/>
      <c r="F156"/>
      <c r="G156"/>
      <c r="H156"/>
      <c r="I156"/>
      <c r="J156"/>
      <c r="K156"/>
      <c r="L156"/>
      <c r="M156" s="4"/>
      <c r="N156" s="4"/>
      <c r="O156" s="4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4"/>
    </row>
    <row r="157" spans="2:65" s="3" customFormat="1" ht="13.5">
      <c r="B157" s="5"/>
      <c r="C157"/>
      <c r="D157"/>
      <c r="E157"/>
      <c r="F157"/>
      <c r="G157"/>
      <c r="H157"/>
      <c r="I157"/>
      <c r="J157"/>
      <c r="K157"/>
      <c r="L157"/>
      <c r="M157" s="4"/>
      <c r="N157" s="4"/>
      <c r="O157" s="4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BM157" s="4"/>
    </row>
    <row r="158" spans="2:65" s="3" customFormat="1" ht="13.5">
      <c r="B158" s="5"/>
      <c r="C158"/>
      <c r="D158"/>
      <c r="E158"/>
      <c r="F158"/>
      <c r="G158"/>
      <c r="H158"/>
      <c r="I158"/>
      <c r="J158"/>
      <c r="K158"/>
      <c r="L158"/>
      <c r="M158" s="4"/>
      <c r="N158" s="4"/>
      <c r="O158" s="4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BM158" s="4"/>
    </row>
    <row r="159" spans="2:65" s="3" customFormat="1" ht="13.5">
      <c r="B159" s="5"/>
      <c r="C159"/>
      <c r="D159"/>
      <c r="E159"/>
      <c r="F159"/>
      <c r="G159"/>
      <c r="H159"/>
      <c r="I159"/>
      <c r="J159"/>
      <c r="K159"/>
      <c r="L159"/>
      <c r="M159" s="4"/>
      <c r="N159" s="4"/>
      <c r="O159" s="4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BM159" s="4"/>
    </row>
    <row r="187" spans="3:3" ht="12.75" customHeight="1">
      <c r="C187" t="s">
        <v>100</v>
      </c>
    </row>
    <row r="287" spans="3:71" ht="12.75" customHeight="1">
      <c r="C287" s="168" t="s">
        <v>101</v>
      </c>
      <c r="BS287" s="169" t="s">
        <v>102</v>
      </c>
    </row>
    <row r="319" spans="3:71" ht="12.75" customHeight="1">
      <c r="C319" s="417" t="s">
        <v>103</v>
      </c>
      <c r="D319" s="418"/>
      <c r="E319" s="418"/>
      <c r="F319" s="418"/>
      <c r="G319" s="418"/>
      <c r="H319" s="418"/>
      <c r="I319" s="418"/>
      <c r="J319" s="418"/>
      <c r="K319" s="418"/>
      <c r="L319" s="418"/>
      <c r="M319" s="418"/>
      <c r="N319" s="418"/>
      <c r="O319" s="418"/>
      <c r="P319" s="418"/>
      <c r="Q319" s="418"/>
      <c r="R319" s="418"/>
      <c r="S319" s="418"/>
      <c r="T319" s="418"/>
      <c r="U319" s="418"/>
      <c r="V319" s="418"/>
      <c r="W319" s="418"/>
      <c r="X319" s="418"/>
      <c r="Y319" s="418"/>
      <c r="Z319" s="418"/>
      <c r="AA319" s="418"/>
      <c r="AB319" s="418"/>
      <c r="AC319" s="418"/>
      <c r="AD319" s="418"/>
      <c r="AE319" s="418"/>
      <c r="AF319" s="418"/>
      <c r="AG319" s="418"/>
      <c r="AH319" s="418"/>
      <c r="AI319" s="418"/>
      <c r="AJ319" s="418"/>
      <c r="AK319" s="418"/>
      <c r="AL319" s="418"/>
      <c r="AM319" s="418"/>
      <c r="AN319" s="418"/>
      <c r="AO319" s="419"/>
      <c r="AP319" s="270" t="s">
        <v>104</v>
      </c>
      <c r="AQ319" s="271"/>
      <c r="AR319" s="271"/>
      <c r="AS319" s="271"/>
      <c r="AT319" s="271"/>
      <c r="AU319" s="271"/>
      <c r="AV319" s="271"/>
      <c r="AW319" s="271"/>
      <c r="AX319" s="271"/>
      <c r="AY319" s="271"/>
      <c r="AZ319" s="270" t="s">
        <v>105</v>
      </c>
      <c r="BA319" s="271"/>
      <c r="BB319" s="271"/>
      <c r="BC319" s="271"/>
      <c r="BD319" s="271"/>
      <c r="BE319" s="271"/>
      <c r="BF319" s="271"/>
      <c r="BG319" s="271"/>
      <c r="BH319" s="271"/>
      <c r="BI319" s="272" t="s">
        <v>106</v>
      </c>
      <c r="BJ319" s="272" t="s">
        <v>107</v>
      </c>
      <c r="BK319" s="272" t="s">
        <v>108</v>
      </c>
      <c r="BL319" s="272" t="s">
        <v>109</v>
      </c>
      <c r="BS319" s="169" t="s">
        <v>102</v>
      </c>
    </row>
    <row r="320" spans="3:71" ht="12.75" customHeight="1">
      <c r="C320" s="170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172"/>
      <c r="AP320" s="173" t="s">
        <v>110</v>
      </c>
      <c r="AQ320" s="174"/>
      <c r="AR320" s="174"/>
      <c r="AS320" s="174"/>
      <c r="AT320" s="174"/>
      <c r="AU320" s="174"/>
      <c r="AV320" s="174"/>
      <c r="AW320" s="174"/>
      <c r="AX320" s="174"/>
      <c r="AY320" s="175"/>
      <c r="AZ320" s="176" t="s">
        <v>111</v>
      </c>
      <c r="BA320" s="174"/>
      <c r="BB320" s="174"/>
      <c r="BC320" s="174"/>
      <c r="BD320" s="174"/>
      <c r="BE320" s="174"/>
      <c r="BF320" s="174"/>
      <c r="BG320" s="174"/>
      <c r="BH320" s="175"/>
      <c r="BI320" s="177"/>
      <c r="BJ320" s="178" t="s">
        <v>112</v>
      </c>
      <c r="BK320" s="178"/>
      <c r="BL320" s="179"/>
    </row>
    <row r="321" spans="3:64" ht="12.75" customHeight="1">
      <c r="C321" s="180"/>
      <c r="D321" s="181"/>
      <c r="E321" s="181"/>
      <c r="F321" s="181"/>
      <c r="G321" s="181"/>
      <c r="H321" s="181"/>
      <c r="I321" s="181"/>
      <c r="J321" s="181"/>
      <c r="K321" s="181"/>
      <c r="L321" s="181"/>
      <c r="M321" s="181"/>
      <c r="N321" s="181"/>
      <c r="O321" s="181"/>
      <c r="P321" s="181"/>
      <c r="Q321" s="181"/>
      <c r="R321" s="181"/>
      <c r="S321" s="181"/>
      <c r="T321" s="181"/>
      <c r="U321" s="181"/>
      <c r="V321" s="181"/>
      <c r="W321" s="181"/>
      <c r="X321" s="181"/>
      <c r="Y321" s="181"/>
      <c r="Z321" s="181"/>
      <c r="AA321" s="181"/>
      <c r="AB321" s="181"/>
      <c r="AC321" s="181"/>
      <c r="AD321" s="181"/>
      <c r="AE321" s="181"/>
      <c r="AF321" s="181"/>
      <c r="AG321" s="181"/>
      <c r="AH321" s="181"/>
      <c r="AI321" s="181"/>
      <c r="AJ321" s="181"/>
      <c r="AK321" s="181"/>
      <c r="AL321" s="181"/>
      <c r="AM321" s="181"/>
      <c r="AN321" s="181"/>
      <c r="AO321" s="182"/>
      <c r="AP321" s="183" t="s">
        <v>113</v>
      </c>
      <c r="AQ321" s="184"/>
      <c r="AR321" s="184"/>
      <c r="AS321" s="184"/>
      <c r="AT321" s="184"/>
      <c r="AU321" s="184"/>
      <c r="AV321" s="184"/>
      <c r="AW321" s="184"/>
      <c r="AX321" s="184"/>
      <c r="AY321" s="185"/>
      <c r="AZ321" s="186" t="s">
        <v>114</v>
      </c>
      <c r="BA321" s="184"/>
      <c r="BB321" s="184"/>
      <c r="BC321" s="184"/>
      <c r="BD321" s="184"/>
      <c r="BE321" s="184"/>
      <c r="BF321" s="184"/>
      <c r="BG321" s="184"/>
      <c r="BH321" s="185"/>
      <c r="BI321" s="187"/>
      <c r="BJ321" s="187" t="s">
        <v>112</v>
      </c>
      <c r="BK321" s="187"/>
      <c r="BL321" s="188"/>
    </row>
    <row r="322" spans="3:64" ht="12.75" customHeight="1">
      <c r="C322" s="180"/>
      <c r="D322" s="181"/>
      <c r="E322" s="181"/>
      <c r="F322" s="181"/>
      <c r="G322" s="181"/>
      <c r="H322" s="181"/>
      <c r="I322" s="181"/>
      <c r="J322" s="181"/>
      <c r="K322" s="181"/>
      <c r="L322" s="181"/>
      <c r="M322" s="181"/>
      <c r="N322" s="181"/>
      <c r="O322" s="181"/>
      <c r="P322" s="181"/>
      <c r="Q322" s="181"/>
      <c r="R322" s="181"/>
      <c r="S322" s="181"/>
      <c r="T322" s="181"/>
      <c r="U322" s="181"/>
      <c r="V322" s="181"/>
      <c r="W322" s="181"/>
      <c r="X322" s="181"/>
      <c r="Y322" s="181"/>
      <c r="Z322" s="181"/>
      <c r="AA322" s="181"/>
      <c r="AB322" s="181"/>
      <c r="AC322" s="181"/>
      <c r="AD322" s="181"/>
      <c r="AE322" s="181"/>
      <c r="AF322" s="181"/>
      <c r="AG322" s="181"/>
      <c r="AH322" s="181"/>
      <c r="AI322" s="181"/>
      <c r="AJ322" s="181"/>
      <c r="AK322" s="181"/>
      <c r="AL322" s="181"/>
      <c r="AM322" s="181"/>
      <c r="AN322" s="181"/>
      <c r="AO322" s="182"/>
      <c r="AP322" s="183" t="s">
        <v>115</v>
      </c>
      <c r="AQ322" s="184"/>
      <c r="AR322" s="184"/>
      <c r="AS322" s="184"/>
      <c r="AT322" s="184"/>
      <c r="AU322" s="184"/>
      <c r="AV322" s="184"/>
      <c r="AW322" s="184"/>
      <c r="AX322" s="184"/>
      <c r="AY322" s="185"/>
      <c r="AZ322" s="186" t="s">
        <v>116</v>
      </c>
      <c r="BA322" s="184"/>
      <c r="BB322" s="184"/>
      <c r="BC322" s="184"/>
      <c r="BD322" s="184"/>
      <c r="BE322" s="189"/>
      <c r="BF322" s="184"/>
      <c r="BG322" s="184"/>
      <c r="BH322" s="185"/>
      <c r="BI322" s="187"/>
      <c r="BJ322" s="187" t="s">
        <v>112</v>
      </c>
      <c r="BK322" s="187"/>
      <c r="BL322" s="188"/>
    </row>
    <row r="323" spans="3:64" ht="12.75" customHeight="1">
      <c r="C323" s="180"/>
      <c r="D323" s="181"/>
      <c r="E323" s="181"/>
      <c r="F323" s="181"/>
      <c r="G323" s="181"/>
      <c r="H323" s="181"/>
      <c r="I323" s="181"/>
      <c r="J323" s="181"/>
      <c r="K323" s="181"/>
      <c r="L323" s="181"/>
      <c r="M323" s="181"/>
      <c r="N323" s="181"/>
      <c r="O323" s="181"/>
      <c r="P323" s="181"/>
      <c r="Q323" s="181"/>
      <c r="S323" s="181"/>
      <c r="T323" s="181"/>
      <c r="U323" s="181"/>
      <c r="V323" s="181"/>
      <c r="W323" s="181"/>
      <c r="X323" s="181"/>
      <c r="Y323" s="181"/>
      <c r="Z323" s="181"/>
      <c r="AA323" s="181"/>
      <c r="AB323" s="181"/>
      <c r="AC323" s="181"/>
      <c r="AD323" s="181"/>
      <c r="AE323" s="181"/>
      <c r="AF323" s="181"/>
      <c r="AG323" s="181"/>
      <c r="AH323" s="181"/>
      <c r="AI323" s="181"/>
      <c r="AJ323" s="181"/>
      <c r="AK323" s="181"/>
      <c r="AL323" s="181"/>
      <c r="AM323" s="181"/>
      <c r="AN323" s="181"/>
      <c r="AO323" s="182"/>
      <c r="AP323" s="183" t="s">
        <v>117</v>
      </c>
      <c r="AQ323" s="184"/>
      <c r="AR323" s="184"/>
      <c r="AS323" s="184"/>
      <c r="AT323" s="184"/>
      <c r="AU323" s="184"/>
      <c r="AV323" s="184"/>
      <c r="AW323" s="184"/>
      <c r="AX323" s="184"/>
      <c r="AY323" s="185"/>
      <c r="AZ323" s="186" t="s">
        <v>118</v>
      </c>
      <c r="BA323" s="184"/>
      <c r="BB323" s="184"/>
      <c r="BC323" s="184"/>
      <c r="BD323" s="184"/>
      <c r="BE323" s="189"/>
      <c r="BF323" s="189"/>
      <c r="BG323" s="184"/>
      <c r="BH323" s="185"/>
      <c r="BI323" s="187"/>
      <c r="BJ323" s="187" t="s">
        <v>112</v>
      </c>
      <c r="BK323" s="187"/>
      <c r="BL323" s="188"/>
    </row>
    <row r="324" spans="3:64" ht="12.75" customHeight="1">
      <c r="C324" s="420"/>
      <c r="D324" s="421"/>
      <c r="E324" s="421"/>
      <c r="F324" s="190"/>
      <c r="G324" s="191"/>
      <c r="H324" s="191"/>
      <c r="I324" s="191"/>
      <c r="J324" s="191"/>
      <c r="K324" s="191"/>
      <c r="L324" s="192"/>
      <c r="M324" s="190"/>
      <c r="N324" s="190"/>
      <c r="O324" s="190"/>
      <c r="P324" s="190"/>
      <c r="Q324" s="190"/>
      <c r="R324" s="190"/>
      <c r="S324" s="190"/>
      <c r="T324" s="191"/>
      <c r="U324" s="191"/>
      <c r="V324" s="191"/>
      <c r="W324" s="191"/>
      <c r="X324" s="191"/>
      <c r="Y324" s="192"/>
      <c r="Z324" s="190"/>
      <c r="AA324" s="190"/>
      <c r="AB324" s="190"/>
      <c r="AC324" s="190"/>
      <c r="AD324" s="190"/>
      <c r="AE324" s="190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93"/>
      <c r="AP324" s="194" t="s">
        <v>119</v>
      </c>
      <c r="AQ324" s="195"/>
      <c r="AR324" s="195"/>
      <c r="AS324" s="195"/>
      <c r="AT324" s="195"/>
      <c r="AU324" s="195"/>
      <c r="AV324" s="195"/>
      <c r="AW324" s="195"/>
      <c r="AX324" s="195"/>
      <c r="AY324" s="196"/>
      <c r="AZ324" s="186" t="s">
        <v>120</v>
      </c>
      <c r="BA324" s="195"/>
      <c r="BB324" s="195"/>
      <c r="BC324" s="195"/>
      <c r="BD324" s="195"/>
      <c r="BE324" s="189"/>
      <c r="BF324" s="189"/>
      <c r="BG324" s="189"/>
      <c r="BH324" s="197"/>
      <c r="BI324" s="187"/>
      <c r="BJ324" s="187" t="s">
        <v>112</v>
      </c>
      <c r="BK324" s="187"/>
      <c r="BL324" s="188"/>
    </row>
    <row r="325" spans="3:64" ht="12.75" customHeight="1">
      <c r="C325" s="420"/>
      <c r="D325" s="421"/>
      <c r="E325" s="421"/>
      <c r="F325" s="190"/>
      <c r="G325" s="191"/>
      <c r="H325" s="191"/>
      <c r="I325" s="191"/>
      <c r="J325" s="191"/>
      <c r="K325" s="191"/>
      <c r="L325" s="192"/>
      <c r="M325" s="190"/>
      <c r="N325" s="190"/>
      <c r="O325" s="190"/>
      <c r="P325" s="190"/>
      <c r="Q325" s="190"/>
      <c r="R325" s="190"/>
      <c r="S325" s="190"/>
      <c r="T325" s="191"/>
      <c r="U325" s="191"/>
      <c r="V325" s="191"/>
      <c r="W325" s="191"/>
      <c r="X325" s="191"/>
      <c r="Y325" s="192"/>
      <c r="Z325" s="190"/>
      <c r="AA325" s="190"/>
      <c r="AB325" s="190"/>
      <c r="AC325" s="190"/>
      <c r="AD325" s="190"/>
      <c r="AE325" s="190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93"/>
      <c r="AP325" s="183" t="s">
        <v>121</v>
      </c>
      <c r="AQ325" s="184"/>
      <c r="AR325" s="184"/>
      <c r="AS325" s="184"/>
      <c r="AT325" s="184"/>
      <c r="AU325" s="184"/>
      <c r="AV325" s="184"/>
      <c r="AW325" s="184"/>
      <c r="AX325" s="184"/>
      <c r="AY325" s="185"/>
      <c r="AZ325" s="186" t="s">
        <v>122</v>
      </c>
      <c r="BA325" s="184"/>
      <c r="BB325" s="184"/>
      <c r="BC325" s="184"/>
      <c r="BD325" s="195"/>
      <c r="BE325" s="195"/>
      <c r="BF325" s="195"/>
      <c r="BG325" s="195"/>
      <c r="BH325" s="196"/>
      <c r="BI325" s="198"/>
      <c r="BJ325" s="177" t="s">
        <v>112</v>
      </c>
      <c r="BK325" s="198"/>
      <c r="BL325" s="188"/>
    </row>
    <row r="326" spans="3:64" ht="12.75" customHeight="1">
      <c r="C326" s="180"/>
      <c r="D326" s="181"/>
      <c r="E326" s="181"/>
      <c r="F326" s="190"/>
      <c r="G326" s="191"/>
      <c r="H326" s="191"/>
      <c r="I326" s="191"/>
      <c r="J326" s="191"/>
      <c r="K326" s="191"/>
      <c r="L326" s="192"/>
      <c r="M326" s="190"/>
      <c r="N326" s="190"/>
      <c r="O326" s="190"/>
      <c r="P326" s="190"/>
      <c r="Q326" s="190"/>
      <c r="R326" s="190"/>
      <c r="S326" s="190"/>
      <c r="T326" s="191"/>
      <c r="U326" s="191"/>
      <c r="V326" s="191"/>
      <c r="W326" s="191"/>
      <c r="X326" s="191"/>
      <c r="Y326" s="192"/>
      <c r="Z326" s="190"/>
      <c r="AA326" s="190"/>
      <c r="AB326" s="190"/>
      <c r="AC326" s="190"/>
      <c r="AD326" s="190"/>
      <c r="AE326" s="190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93"/>
      <c r="AP326" s="183" t="s">
        <v>123</v>
      </c>
      <c r="AQ326" s="184"/>
      <c r="AR326" s="184"/>
      <c r="AS326" s="184"/>
      <c r="AT326" s="184"/>
      <c r="AU326" s="184"/>
      <c r="AV326" s="184"/>
      <c r="AW326" s="184"/>
      <c r="AX326" s="184"/>
      <c r="AY326" s="185"/>
      <c r="AZ326" s="186" t="s">
        <v>124</v>
      </c>
      <c r="BA326" s="184"/>
      <c r="BB326" s="184"/>
      <c r="BC326" s="184"/>
      <c r="BD326" s="195"/>
      <c r="BE326" s="195"/>
      <c r="BF326" s="195"/>
      <c r="BG326" s="195"/>
      <c r="BH326" s="196"/>
      <c r="BI326" s="198"/>
      <c r="BJ326" s="177" t="s">
        <v>112</v>
      </c>
      <c r="BK326" s="198"/>
      <c r="BL326" s="196"/>
    </row>
    <row r="327" spans="3:64" ht="12.75" customHeight="1">
      <c r="C327" s="180"/>
      <c r="D327" s="181"/>
      <c r="E327" s="181"/>
      <c r="F327" s="190"/>
      <c r="G327" s="191"/>
      <c r="H327" s="191"/>
      <c r="I327" s="191"/>
      <c r="J327" s="191"/>
      <c r="K327" s="191"/>
      <c r="L327" s="192"/>
      <c r="M327" s="190"/>
      <c r="N327" s="190"/>
      <c r="O327" s="190"/>
      <c r="P327" s="190"/>
      <c r="Q327" s="190"/>
      <c r="R327" s="190"/>
      <c r="S327" s="190"/>
      <c r="T327" s="191"/>
      <c r="U327" s="191"/>
      <c r="V327" s="191"/>
      <c r="W327" s="191"/>
      <c r="X327" s="191"/>
      <c r="Y327" s="192"/>
      <c r="Z327" s="190"/>
      <c r="AA327" s="190"/>
      <c r="AB327" s="190"/>
      <c r="AC327" s="190"/>
      <c r="AD327" s="190"/>
      <c r="AE327" s="190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93"/>
      <c r="AP327" s="199" t="s">
        <v>125</v>
      </c>
      <c r="AQ327" s="195"/>
      <c r="AR327" s="195"/>
      <c r="AS327" s="195"/>
      <c r="AT327" s="195"/>
      <c r="AU327" s="195"/>
      <c r="AV327" s="195"/>
      <c r="AW327" s="195"/>
      <c r="AX327" s="195"/>
      <c r="AY327" s="196"/>
      <c r="AZ327" s="186" t="s">
        <v>126</v>
      </c>
      <c r="BA327" s="195"/>
      <c r="BB327" s="195"/>
      <c r="BC327" s="195"/>
      <c r="BD327" s="195"/>
      <c r="BE327" s="195"/>
      <c r="BF327" s="195"/>
      <c r="BG327" s="195"/>
      <c r="BH327" s="196"/>
      <c r="BI327" s="198"/>
      <c r="BJ327" s="177" t="s">
        <v>112</v>
      </c>
      <c r="BK327" s="198"/>
      <c r="BL327" s="196"/>
    </row>
    <row r="328" spans="3:64" ht="12.75" customHeight="1">
      <c r="C328" s="180"/>
      <c r="D328" s="181"/>
      <c r="E328" s="181"/>
      <c r="F328" s="190"/>
      <c r="G328" s="191"/>
      <c r="H328" s="191"/>
      <c r="I328" s="191"/>
      <c r="J328" s="191"/>
      <c r="K328" s="191"/>
      <c r="L328" s="192"/>
      <c r="M328" s="190"/>
      <c r="N328" s="190"/>
      <c r="O328" s="190"/>
      <c r="P328" s="190"/>
      <c r="Q328" s="190"/>
      <c r="R328" s="190"/>
      <c r="S328" s="190"/>
      <c r="T328" s="191"/>
      <c r="U328" s="181"/>
      <c r="V328" s="191"/>
      <c r="W328" s="191"/>
      <c r="X328" s="191"/>
      <c r="Y328" s="192"/>
      <c r="Z328" s="190"/>
      <c r="AA328" s="190"/>
      <c r="AB328" s="190"/>
      <c r="AC328" s="190"/>
      <c r="AD328" s="190"/>
      <c r="AE328" s="190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93"/>
      <c r="AP328" s="194" t="s">
        <v>127</v>
      </c>
      <c r="AQ328" s="189"/>
      <c r="AR328" s="189"/>
      <c r="AS328" s="189"/>
      <c r="AT328" s="189"/>
      <c r="AU328" s="189"/>
      <c r="AV328" s="189"/>
      <c r="AW328" s="189"/>
      <c r="AX328" s="189"/>
      <c r="AY328" s="197"/>
      <c r="AZ328" s="186" t="s">
        <v>128</v>
      </c>
      <c r="BA328" s="189"/>
      <c r="BB328" s="189"/>
      <c r="BC328" s="189"/>
      <c r="BD328" s="195"/>
      <c r="BE328" s="195"/>
      <c r="BF328" s="195"/>
      <c r="BG328" s="195"/>
      <c r="BH328" s="196"/>
      <c r="BI328" s="198"/>
      <c r="BJ328" s="177" t="s">
        <v>112</v>
      </c>
      <c r="BK328" s="177"/>
      <c r="BL328" s="197"/>
    </row>
    <row r="329" spans="3:64" ht="12.75" customHeight="1">
      <c r="C329" s="180"/>
      <c r="D329" s="181"/>
      <c r="E329" s="181"/>
      <c r="F329" s="190"/>
      <c r="G329" s="191"/>
      <c r="H329" s="191"/>
      <c r="I329" s="191"/>
      <c r="J329" s="191"/>
      <c r="K329" s="191"/>
      <c r="L329" s="192"/>
      <c r="M329" s="190"/>
      <c r="N329" s="190"/>
      <c r="O329" s="190"/>
      <c r="P329" s="190"/>
      <c r="Q329" s="190"/>
      <c r="R329" s="190"/>
      <c r="S329" s="190"/>
      <c r="T329" s="191"/>
      <c r="U329" s="191"/>
      <c r="V329" s="191"/>
      <c r="W329" s="191"/>
      <c r="X329" s="191"/>
      <c r="Y329" s="192"/>
      <c r="Z329" s="190"/>
      <c r="AA329" s="190"/>
      <c r="AB329" s="190"/>
      <c r="AC329" s="190"/>
      <c r="AD329" s="190"/>
      <c r="AE329" s="190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93"/>
      <c r="AP329" s="194" t="s">
        <v>129</v>
      </c>
      <c r="AQ329" s="195"/>
      <c r="AR329" s="195"/>
      <c r="AS329" s="195"/>
      <c r="AT329" s="195"/>
      <c r="AU329" s="195"/>
      <c r="AV329" s="195"/>
      <c r="AW329" s="195"/>
      <c r="AX329" s="195"/>
      <c r="AY329" s="196"/>
      <c r="AZ329" s="186" t="s">
        <v>130</v>
      </c>
      <c r="BA329" s="195"/>
      <c r="BB329" s="195"/>
      <c r="BC329" s="195"/>
      <c r="BD329" s="189"/>
      <c r="BE329" s="189"/>
      <c r="BF329" s="189"/>
      <c r="BG329" s="189"/>
      <c r="BH329" s="197"/>
      <c r="BI329" s="198"/>
      <c r="BJ329" s="177" t="s">
        <v>112</v>
      </c>
      <c r="BK329" s="177"/>
      <c r="BL329" s="197"/>
    </row>
    <row r="330" spans="3:64" ht="12.75" customHeight="1">
      <c r="C330" s="180"/>
      <c r="D330" s="181"/>
      <c r="E330" s="181"/>
      <c r="F330" s="190"/>
      <c r="G330" s="191"/>
      <c r="H330" s="191"/>
      <c r="I330" s="191"/>
      <c r="J330" s="191"/>
      <c r="K330" s="191"/>
      <c r="L330" s="192"/>
      <c r="M330" s="190"/>
      <c r="N330" s="190"/>
      <c r="O330" s="190"/>
      <c r="P330" s="190"/>
      <c r="Q330" s="190"/>
      <c r="R330" s="190"/>
      <c r="S330" s="190"/>
      <c r="T330" s="191"/>
      <c r="U330" s="191"/>
      <c r="V330" s="191"/>
      <c r="W330" s="191"/>
      <c r="X330" s="191"/>
      <c r="Y330" s="192"/>
      <c r="Z330" s="190"/>
      <c r="AA330" s="190"/>
      <c r="AB330" s="190"/>
      <c r="AC330" s="190"/>
      <c r="AD330" s="190"/>
      <c r="AE330" s="190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93"/>
      <c r="AP330" s="194" t="s">
        <v>131</v>
      </c>
      <c r="AQ330" s="189"/>
      <c r="AR330" s="189"/>
      <c r="AS330" s="189"/>
      <c r="AT330" s="189"/>
      <c r="AU330" s="189"/>
      <c r="AV330" s="189"/>
      <c r="AW330" s="189"/>
      <c r="AX330" s="189"/>
      <c r="AY330" s="197"/>
      <c r="AZ330" s="186" t="s">
        <v>132</v>
      </c>
      <c r="BA330" s="189"/>
      <c r="BB330" s="189"/>
      <c r="BC330" s="189"/>
      <c r="BD330" s="189"/>
      <c r="BE330" s="189"/>
      <c r="BF330" s="189"/>
      <c r="BG330" s="189"/>
      <c r="BH330" s="197"/>
      <c r="BI330" s="177"/>
      <c r="BJ330" s="177" t="s">
        <v>112</v>
      </c>
      <c r="BK330" s="177"/>
      <c r="BL330" s="197"/>
    </row>
    <row r="331" spans="3:64" ht="12.75" customHeight="1">
      <c r="C331" s="180"/>
      <c r="D331" s="181"/>
      <c r="E331" s="181"/>
      <c r="F331" s="190"/>
      <c r="G331" s="191"/>
      <c r="H331" s="191"/>
      <c r="I331" s="191"/>
      <c r="J331" s="191"/>
      <c r="K331" s="191"/>
      <c r="L331" s="192"/>
      <c r="M331" s="190"/>
      <c r="N331" s="190"/>
      <c r="O331" s="190"/>
      <c r="P331" s="190"/>
      <c r="Q331" s="190"/>
      <c r="R331" s="190"/>
      <c r="S331" s="190"/>
      <c r="T331" s="191"/>
      <c r="U331" s="191"/>
      <c r="V331" s="191"/>
      <c r="W331" s="191"/>
      <c r="X331" s="191"/>
      <c r="Y331" s="192"/>
      <c r="Z331" s="190"/>
      <c r="AA331" s="190"/>
      <c r="AB331" s="190"/>
      <c r="AC331" s="190"/>
      <c r="AD331" s="190"/>
      <c r="AE331" s="190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93"/>
      <c r="AP331" s="199" t="s">
        <v>133</v>
      </c>
      <c r="AQ331" s="195"/>
      <c r="AR331" s="195"/>
      <c r="AS331" s="195"/>
      <c r="AT331" s="195"/>
      <c r="AU331" s="195"/>
      <c r="AV331" s="195"/>
      <c r="AW331" s="195"/>
      <c r="AX331" s="195"/>
      <c r="AY331" s="196"/>
      <c r="AZ331" s="186" t="s">
        <v>134</v>
      </c>
      <c r="BA331" s="195"/>
      <c r="BB331" s="195"/>
      <c r="BC331" s="195"/>
      <c r="BD331" s="195"/>
      <c r="BE331" s="195"/>
      <c r="BF331" s="195"/>
      <c r="BG331" s="195"/>
      <c r="BH331" s="196"/>
      <c r="BI331" s="177"/>
      <c r="BJ331" s="177" t="s">
        <v>112</v>
      </c>
      <c r="BK331" s="177"/>
      <c r="BL331" s="197"/>
    </row>
    <row r="332" spans="3:64" ht="12.75" customHeight="1">
      <c r="C332" s="180"/>
      <c r="D332" s="181"/>
      <c r="E332" s="181"/>
      <c r="F332" s="190"/>
      <c r="G332" s="191"/>
      <c r="H332" s="191"/>
      <c r="I332" s="191"/>
      <c r="J332" s="191"/>
      <c r="K332" s="191"/>
      <c r="L332" s="192"/>
      <c r="M332" s="190"/>
      <c r="N332" s="190"/>
      <c r="O332" s="190"/>
      <c r="P332" s="190"/>
      <c r="Q332" s="190"/>
      <c r="R332" s="190"/>
      <c r="S332" s="190"/>
      <c r="T332" s="191"/>
      <c r="U332" s="191"/>
      <c r="V332" s="191"/>
      <c r="W332" s="191"/>
      <c r="X332" s="191"/>
      <c r="Y332" s="192"/>
      <c r="Z332" s="190"/>
      <c r="AA332" s="190"/>
      <c r="AB332" s="190"/>
      <c r="AC332" s="190"/>
      <c r="AD332" s="190"/>
      <c r="AE332" s="190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93"/>
      <c r="AP332" s="200" t="s">
        <v>135</v>
      </c>
      <c r="AQ332" s="195"/>
      <c r="AR332" s="195"/>
      <c r="AS332" s="195"/>
      <c r="AT332" s="195"/>
      <c r="AU332" s="195"/>
      <c r="AV332" s="195"/>
      <c r="AW332" s="195"/>
      <c r="AX332" s="195"/>
      <c r="AY332" s="196"/>
      <c r="AZ332" s="186" t="s">
        <v>136</v>
      </c>
      <c r="BA332" s="195"/>
      <c r="BB332" s="195"/>
      <c r="BC332" s="195"/>
      <c r="BD332" s="195"/>
      <c r="BE332" s="195"/>
      <c r="BF332" s="195"/>
      <c r="BG332" s="195"/>
      <c r="BH332" s="196"/>
      <c r="BI332" s="177"/>
      <c r="BJ332" s="177" t="s">
        <v>112</v>
      </c>
      <c r="BK332" s="177"/>
      <c r="BL332" s="197"/>
    </row>
    <row r="333" spans="3:64" ht="12.75" customHeight="1">
      <c r="C333" s="180"/>
      <c r="D333" s="181"/>
      <c r="E333" s="181"/>
      <c r="F333" s="190"/>
      <c r="G333" s="191"/>
      <c r="H333" s="191"/>
      <c r="I333" s="191"/>
      <c r="J333" s="191"/>
      <c r="K333" s="191"/>
      <c r="L333" s="192"/>
      <c r="M333" s="190"/>
      <c r="N333" s="190"/>
      <c r="O333" s="190"/>
      <c r="P333" s="190"/>
      <c r="Q333" s="190"/>
      <c r="R333" s="190"/>
      <c r="S333" s="190"/>
      <c r="T333" s="191"/>
      <c r="U333" s="191"/>
      <c r="V333" s="191"/>
      <c r="W333" s="191"/>
      <c r="X333" s="191"/>
      <c r="Y333" s="192"/>
      <c r="Z333" s="190"/>
      <c r="AA333" s="190"/>
      <c r="AB333" s="190"/>
      <c r="AC333" s="190"/>
      <c r="AD333" s="190"/>
      <c r="AE333" s="190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93"/>
      <c r="AP333" s="194" t="s">
        <v>137</v>
      </c>
      <c r="AQ333" s="195"/>
      <c r="AR333" s="195"/>
      <c r="AS333" s="195"/>
      <c r="AT333" s="195"/>
      <c r="AU333" s="195"/>
      <c r="AV333" s="195"/>
      <c r="AW333" s="195"/>
      <c r="AX333" s="195"/>
      <c r="AY333" s="196"/>
      <c r="AZ333" s="186" t="s">
        <v>138</v>
      </c>
      <c r="BA333" s="195"/>
      <c r="BB333" s="195"/>
      <c r="BC333" s="195"/>
      <c r="BD333" s="195"/>
      <c r="BE333" s="195"/>
      <c r="BF333" s="195"/>
      <c r="BG333" s="195"/>
      <c r="BH333" s="196"/>
      <c r="BI333" s="198"/>
      <c r="BJ333" s="177" t="s">
        <v>112</v>
      </c>
      <c r="BK333" s="177"/>
      <c r="BL333" s="197"/>
    </row>
    <row r="334" spans="3:64" ht="12.75" customHeight="1">
      <c r="C334" s="180"/>
      <c r="D334" s="181"/>
      <c r="E334" s="181"/>
      <c r="F334" s="190"/>
      <c r="G334" s="191"/>
      <c r="H334" s="191"/>
      <c r="I334" s="191"/>
      <c r="J334" s="191"/>
      <c r="K334" s="191"/>
      <c r="L334" s="192"/>
      <c r="M334" s="190"/>
      <c r="N334" s="190"/>
      <c r="O334" s="190"/>
      <c r="P334" s="190"/>
      <c r="Q334" s="190"/>
      <c r="R334" s="190"/>
      <c r="S334" s="190"/>
      <c r="T334" s="191"/>
      <c r="U334" s="191"/>
      <c r="V334" s="191"/>
      <c r="W334" s="191"/>
      <c r="X334" s="191"/>
      <c r="Y334" s="192"/>
      <c r="Z334" s="190"/>
      <c r="AA334" s="190"/>
      <c r="AB334" s="190"/>
      <c r="AC334" s="190"/>
      <c r="AD334" s="190"/>
      <c r="AE334" s="190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93"/>
      <c r="AP334" s="183"/>
      <c r="AQ334" s="184"/>
      <c r="AR334" s="184"/>
      <c r="AS334" s="184"/>
      <c r="AT334" s="184"/>
      <c r="AU334" s="184"/>
      <c r="AV334" s="184"/>
      <c r="AW334" s="184"/>
      <c r="AX334" s="184"/>
      <c r="AY334" s="185"/>
      <c r="AZ334" s="186"/>
      <c r="BA334" s="184"/>
      <c r="BB334" s="184"/>
      <c r="BC334" s="184"/>
      <c r="BD334" s="184"/>
      <c r="BE334" s="189"/>
      <c r="BF334" s="189"/>
      <c r="BG334" s="189"/>
      <c r="BH334" s="197"/>
      <c r="BI334" s="177"/>
      <c r="BJ334" s="177"/>
      <c r="BK334" s="177"/>
      <c r="BL334" s="197"/>
    </row>
    <row r="335" spans="3:64" ht="12.75" customHeight="1">
      <c r="C335" s="180"/>
      <c r="D335" s="181"/>
      <c r="E335" s="181"/>
      <c r="F335" s="190"/>
      <c r="G335" s="191"/>
      <c r="H335" s="191"/>
      <c r="I335" s="191"/>
      <c r="J335" s="191"/>
      <c r="K335" s="191"/>
      <c r="L335" s="192"/>
      <c r="M335" s="190"/>
      <c r="N335" s="190"/>
      <c r="O335" s="190"/>
      <c r="P335" s="190"/>
      <c r="Q335" s="190"/>
      <c r="R335" s="190"/>
      <c r="S335" s="190"/>
      <c r="T335" s="191"/>
      <c r="U335" s="191"/>
      <c r="V335" s="191"/>
      <c r="X335" s="191"/>
      <c r="Y335" s="192"/>
      <c r="Z335" s="190"/>
      <c r="AA335" s="190"/>
      <c r="AB335" s="190"/>
      <c r="AC335" s="190"/>
      <c r="AD335" s="190"/>
      <c r="AE335" s="190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93"/>
      <c r="AP335" s="183"/>
      <c r="AQ335" s="184"/>
      <c r="AR335" s="184"/>
      <c r="AS335" s="184"/>
      <c r="AT335" s="184"/>
      <c r="AU335" s="184"/>
      <c r="AV335" s="184"/>
      <c r="AW335" s="184"/>
      <c r="AX335" s="184"/>
      <c r="AY335" s="185"/>
      <c r="AZ335" s="183"/>
      <c r="BA335" s="184"/>
      <c r="BB335" s="184"/>
      <c r="BC335" s="184"/>
      <c r="BD335" s="184"/>
      <c r="BE335" s="189"/>
      <c r="BF335" s="189"/>
      <c r="BG335" s="189"/>
      <c r="BH335" s="197"/>
      <c r="BI335" s="177"/>
      <c r="BJ335" s="177"/>
      <c r="BK335" s="177"/>
      <c r="BL335" s="197"/>
    </row>
    <row r="336" spans="3:64" ht="12.75" customHeight="1">
      <c r="C336" s="180"/>
      <c r="D336" s="181"/>
      <c r="E336" s="181"/>
      <c r="F336" s="190"/>
      <c r="G336" s="191"/>
      <c r="H336" s="191"/>
      <c r="I336" s="191"/>
      <c r="J336" s="191"/>
      <c r="K336" s="191"/>
      <c r="L336" s="192"/>
      <c r="M336" s="190"/>
      <c r="N336" s="190"/>
      <c r="O336" s="190"/>
      <c r="P336" s="190"/>
      <c r="Q336" s="190"/>
      <c r="R336" s="190"/>
      <c r="S336" s="190"/>
      <c r="T336" s="191"/>
      <c r="U336" s="191"/>
      <c r="V336" s="191"/>
      <c r="W336" s="191"/>
      <c r="X336" s="191"/>
      <c r="Y336" s="192"/>
      <c r="Z336" s="190"/>
      <c r="AA336" s="190"/>
      <c r="AB336" s="190"/>
      <c r="AC336" s="190"/>
      <c r="AD336" s="190"/>
      <c r="AE336" s="190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93"/>
      <c r="AP336" s="194"/>
      <c r="AQ336" s="195"/>
      <c r="AR336" s="195"/>
      <c r="AS336" s="195"/>
      <c r="AT336" s="195"/>
      <c r="AU336" s="195"/>
      <c r="AV336" s="195"/>
      <c r="AW336" s="195"/>
      <c r="AX336" s="195"/>
      <c r="AY336" s="196"/>
      <c r="AZ336" s="194"/>
      <c r="BA336" s="195"/>
      <c r="BB336" s="195"/>
      <c r="BC336" s="195"/>
      <c r="BD336" s="195"/>
      <c r="BE336" s="189"/>
      <c r="BF336" s="189"/>
      <c r="BG336" s="189"/>
      <c r="BH336" s="197"/>
      <c r="BI336" s="177"/>
      <c r="BJ336" s="177"/>
      <c r="BK336" s="177"/>
      <c r="BL336" s="197"/>
    </row>
    <row r="337" spans="3:64" ht="12.75" customHeight="1">
      <c r="C337" s="180"/>
      <c r="D337" s="181"/>
      <c r="E337" s="181"/>
      <c r="F337" s="190"/>
      <c r="G337" s="191"/>
      <c r="H337" s="191"/>
      <c r="I337" s="191"/>
      <c r="J337" s="191"/>
      <c r="K337" s="191"/>
      <c r="L337" s="192"/>
      <c r="M337" s="190"/>
      <c r="N337" s="190"/>
      <c r="O337" s="190"/>
      <c r="P337" s="190"/>
      <c r="Q337" s="190"/>
      <c r="R337" s="190"/>
      <c r="S337" s="190"/>
      <c r="T337" s="191"/>
      <c r="U337" s="191"/>
      <c r="V337" s="191"/>
      <c r="W337" s="191"/>
      <c r="Y337" s="192"/>
      <c r="Z337" s="190"/>
      <c r="AA337" s="190"/>
      <c r="AB337" s="190"/>
      <c r="AC337" s="190"/>
      <c r="AD337" s="190"/>
      <c r="AE337" s="190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93"/>
      <c r="AP337" s="183"/>
      <c r="AQ337" s="184"/>
      <c r="AR337" s="184"/>
      <c r="AS337" s="184"/>
      <c r="AT337" s="184"/>
      <c r="AU337" s="184"/>
      <c r="AV337" s="184"/>
      <c r="AW337" s="184"/>
      <c r="AX337" s="184"/>
      <c r="AY337" s="185"/>
      <c r="AZ337" s="183"/>
      <c r="BA337" s="184"/>
      <c r="BB337" s="184"/>
      <c r="BC337" s="184"/>
      <c r="BD337" s="184"/>
      <c r="BE337" s="189"/>
      <c r="BF337" s="189"/>
      <c r="BG337" s="189"/>
      <c r="BH337" s="197"/>
      <c r="BI337" s="177"/>
      <c r="BJ337" s="177"/>
      <c r="BK337" s="177"/>
      <c r="BL337" s="197"/>
    </row>
    <row r="338" spans="3:64" ht="12.75" customHeight="1">
      <c r="C338" s="180"/>
      <c r="D338" s="181"/>
      <c r="E338" s="181"/>
      <c r="F338" s="190"/>
      <c r="G338" s="191"/>
      <c r="H338" s="191"/>
      <c r="I338" s="191"/>
      <c r="J338" s="191"/>
      <c r="K338" s="191"/>
      <c r="L338" s="192"/>
      <c r="M338" s="190"/>
      <c r="N338" s="190"/>
      <c r="O338" s="190"/>
      <c r="P338" s="190"/>
      <c r="Q338" s="190"/>
      <c r="R338" s="190"/>
      <c r="S338" s="190"/>
      <c r="T338" s="191"/>
      <c r="U338" s="191"/>
      <c r="V338" s="191"/>
      <c r="W338" s="191"/>
      <c r="X338" s="191"/>
      <c r="Y338" s="192"/>
      <c r="Z338" s="190"/>
      <c r="AA338" s="190"/>
      <c r="AB338" s="190"/>
      <c r="AC338" s="190"/>
      <c r="AD338" s="191"/>
      <c r="AE338" s="190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93"/>
      <c r="AP338" s="199"/>
      <c r="AQ338" s="195"/>
      <c r="AR338" s="195"/>
      <c r="AS338" s="195"/>
      <c r="AT338" s="195"/>
      <c r="AU338" s="195"/>
      <c r="AV338" s="195"/>
      <c r="AW338" s="195"/>
      <c r="AX338" s="195"/>
      <c r="AY338" s="196"/>
      <c r="AZ338" s="199"/>
      <c r="BA338" s="195"/>
      <c r="BB338" s="195"/>
      <c r="BC338" s="195"/>
      <c r="BD338" s="195"/>
      <c r="BE338" s="189"/>
      <c r="BF338" s="189"/>
      <c r="BG338" s="189"/>
      <c r="BH338" s="197"/>
      <c r="BI338" s="177"/>
      <c r="BJ338" s="177"/>
      <c r="BK338" s="177"/>
      <c r="BL338" s="197"/>
    </row>
    <row r="339" spans="3:64" ht="12.75" customHeight="1">
      <c r="C339" s="180"/>
      <c r="D339" s="181"/>
      <c r="E339" s="181"/>
      <c r="F339" s="190"/>
      <c r="G339" s="191"/>
      <c r="H339" s="191"/>
      <c r="I339" s="191"/>
      <c r="J339" s="191"/>
      <c r="K339" s="191"/>
      <c r="L339" s="192"/>
      <c r="M339" s="190"/>
      <c r="N339" s="190"/>
      <c r="O339" s="190"/>
      <c r="P339" s="190"/>
      <c r="Q339" s="190"/>
      <c r="R339" s="190"/>
      <c r="S339" s="190"/>
      <c r="T339" s="191"/>
      <c r="U339" s="191"/>
      <c r="V339" s="191"/>
      <c r="W339" s="191"/>
      <c r="X339" s="191"/>
      <c r="Y339" s="192"/>
      <c r="Z339" s="190"/>
      <c r="AA339" s="190"/>
      <c r="AB339" s="190"/>
      <c r="AC339" s="190"/>
      <c r="AD339" s="190"/>
      <c r="AE339" s="190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93"/>
      <c r="AP339" s="194"/>
      <c r="AQ339" s="189"/>
      <c r="AR339" s="189"/>
      <c r="AS339" s="189"/>
      <c r="AT339" s="189"/>
      <c r="AU339" s="189"/>
      <c r="AV339" s="189"/>
      <c r="AW339" s="189"/>
      <c r="AX339" s="189"/>
      <c r="AY339" s="197"/>
      <c r="AZ339" s="194"/>
      <c r="BA339" s="189"/>
      <c r="BB339" s="189"/>
      <c r="BC339" s="189"/>
      <c r="BD339" s="189"/>
      <c r="BE339" s="189"/>
      <c r="BF339" s="189"/>
      <c r="BG339" s="189"/>
      <c r="BH339" s="197"/>
      <c r="BI339" s="177"/>
      <c r="BJ339" s="177"/>
      <c r="BK339" s="177"/>
      <c r="BL339" s="197"/>
    </row>
    <row r="340" spans="3:64" ht="12.75" customHeight="1">
      <c r="C340" s="180"/>
      <c r="D340" s="181"/>
      <c r="E340" s="181"/>
      <c r="F340" s="190"/>
      <c r="G340" s="191"/>
      <c r="H340" s="191"/>
      <c r="I340" s="191"/>
      <c r="J340" s="191"/>
      <c r="K340" s="191"/>
      <c r="L340" s="192"/>
      <c r="M340" s="190"/>
      <c r="N340" s="190"/>
      <c r="O340" s="190"/>
      <c r="P340" s="190"/>
      <c r="Q340" s="190"/>
      <c r="R340" s="190"/>
      <c r="S340" s="190"/>
      <c r="T340" s="191"/>
      <c r="U340" s="191"/>
      <c r="V340" s="191"/>
      <c r="W340" s="191"/>
      <c r="X340" s="191"/>
      <c r="Y340" s="192"/>
      <c r="Z340" s="190"/>
      <c r="AA340" s="190"/>
      <c r="AB340" s="190"/>
      <c r="AC340" s="190"/>
      <c r="AD340" s="190"/>
      <c r="AE340" s="190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93"/>
      <c r="AP340" s="194"/>
      <c r="AQ340" s="189"/>
      <c r="AR340" s="189"/>
      <c r="AS340" s="189"/>
      <c r="AT340" s="189"/>
      <c r="AU340" s="189"/>
      <c r="AV340" s="189"/>
      <c r="AW340" s="189"/>
      <c r="AX340" s="189"/>
      <c r="AY340" s="197"/>
      <c r="AZ340" s="194"/>
      <c r="BA340" s="189"/>
      <c r="BB340" s="189"/>
      <c r="BC340" s="189"/>
      <c r="BD340" s="189"/>
      <c r="BE340" s="189"/>
      <c r="BF340" s="189"/>
      <c r="BG340" s="189"/>
      <c r="BH340" s="197"/>
      <c r="BI340" s="177"/>
      <c r="BJ340" s="177"/>
      <c r="BK340" s="177"/>
      <c r="BL340" s="197"/>
    </row>
    <row r="341" spans="3:64" ht="12.75" customHeight="1">
      <c r="C341" s="180"/>
      <c r="D341" s="181"/>
      <c r="E341" s="181"/>
      <c r="F341" s="190"/>
      <c r="G341" s="191"/>
      <c r="H341" s="191"/>
      <c r="I341" s="191"/>
      <c r="J341" s="191"/>
      <c r="K341" s="191"/>
      <c r="L341" s="192"/>
      <c r="M341" s="190"/>
      <c r="N341" s="190"/>
      <c r="O341" s="190"/>
      <c r="P341" s="190"/>
      <c r="Q341" s="190"/>
      <c r="R341" s="190"/>
      <c r="S341" s="190"/>
      <c r="T341" s="86"/>
      <c r="V341" s="191"/>
      <c r="W341" s="191"/>
      <c r="X341" s="191"/>
      <c r="Y341" s="192"/>
      <c r="Z341" s="190"/>
      <c r="AA341" s="190"/>
      <c r="AC341" s="190"/>
      <c r="AD341" s="190"/>
      <c r="AE341" s="190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93"/>
      <c r="AP341" s="194"/>
      <c r="AQ341" s="189"/>
      <c r="AR341" s="189"/>
      <c r="AS341" s="189"/>
      <c r="AT341" s="189"/>
      <c r="AU341" s="189"/>
      <c r="AV341" s="189"/>
      <c r="AW341" s="189"/>
      <c r="AX341" s="189"/>
      <c r="AY341" s="197"/>
      <c r="AZ341" s="194"/>
      <c r="BA341" s="189"/>
      <c r="BB341" s="189"/>
      <c r="BC341" s="189"/>
      <c r="BD341" s="189"/>
      <c r="BE341" s="189"/>
      <c r="BF341" s="189"/>
      <c r="BG341" s="189"/>
      <c r="BH341" s="197"/>
      <c r="BI341" s="177"/>
      <c r="BJ341" s="177"/>
      <c r="BK341" s="177"/>
      <c r="BL341" s="197"/>
    </row>
    <row r="342" spans="3:64" ht="12.75" customHeight="1">
      <c r="C342" s="180"/>
      <c r="D342" s="181"/>
      <c r="E342" s="181"/>
      <c r="F342" s="190"/>
      <c r="G342" s="191"/>
      <c r="H342" s="191"/>
      <c r="I342" s="191"/>
      <c r="J342" s="191"/>
      <c r="K342" s="191"/>
      <c r="L342" s="192"/>
      <c r="M342" s="190"/>
      <c r="N342" s="190"/>
      <c r="O342" s="190"/>
      <c r="P342" s="190"/>
      <c r="Q342" s="190"/>
      <c r="R342" s="190"/>
      <c r="S342" s="190"/>
      <c r="T342" s="191"/>
      <c r="U342" s="191"/>
      <c r="V342" s="191"/>
      <c r="W342" s="191"/>
      <c r="X342" s="191"/>
      <c r="Y342" s="192"/>
      <c r="Z342" s="190"/>
      <c r="AA342" s="190"/>
      <c r="AB342" s="190"/>
      <c r="AC342" s="190"/>
      <c r="AD342" s="190"/>
      <c r="AE342" s="190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93"/>
      <c r="AP342" s="194"/>
      <c r="AQ342" s="189"/>
      <c r="AR342" s="189"/>
      <c r="AS342" s="189"/>
      <c r="AT342" s="189"/>
      <c r="AU342" s="189"/>
      <c r="AV342" s="189"/>
      <c r="AW342" s="189"/>
      <c r="AX342" s="189"/>
      <c r="AY342" s="197"/>
      <c r="AZ342" s="194"/>
      <c r="BA342" s="189"/>
      <c r="BB342" s="189"/>
      <c r="BC342" s="189"/>
      <c r="BD342" s="189"/>
      <c r="BE342" s="189"/>
      <c r="BF342" s="189"/>
      <c r="BG342" s="189"/>
      <c r="BH342" s="197"/>
      <c r="BI342" s="177"/>
      <c r="BJ342" s="177"/>
      <c r="BK342" s="177"/>
      <c r="BL342" s="197"/>
    </row>
    <row r="343" spans="3:64" ht="12.75" customHeight="1">
      <c r="C343" s="180"/>
      <c r="D343" s="181"/>
      <c r="E343" s="181"/>
      <c r="F343" s="190"/>
      <c r="G343" s="191"/>
      <c r="H343" s="191"/>
      <c r="I343" s="191"/>
      <c r="J343" s="191"/>
      <c r="K343" s="191"/>
      <c r="L343" s="192"/>
      <c r="M343" s="190"/>
      <c r="N343" s="190"/>
      <c r="O343" s="190"/>
      <c r="P343" s="190"/>
      <c r="Q343" s="190"/>
      <c r="R343" s="190"/>
      <c r="S343" s="190"/>
      <c r="T343" s="191"/>
      <c r="U343" s="191"/>
      <c r="V343" s="191"/>
      <c r="W343" s="191"/>
      <c r="X343" s="191"/>
      <c r="Y343" s="192"/>
      <c r="Z343" s="190"/>
      <c r="AA343" s="190"/>
      <c r="AB343" s="190"/>
      <c r="AC343" s="190"/>
      <c r="AD343" s="190"/>
      <c r="AE343" s="190"/>
      <c r="AF343" s="190"/>
      <c r="AH343" s="190"/>
      <c r="AI343" s="190"/>
      <c r="AJ343" s="190"/>
      <c r="AK343" s="190"/>
      <c r="AL343" s="190"/>
      <c r="AM343" s="190"/>
      <c r="AN343" s="190"/>
      <c r="AO343" s="193"/>
      <c r="AP343" s="194"/>
      <c r="AQ343" s="189"/>
      <c r="AR343" s="189"/>
      <c r="AS343" s="189"/>
      <c r="AT343" s="189"/>
      <c r="AU343" s="189"/>
      <c r="AV343" s="189"/>
      <c r="AW343" s="189"/>
      <c r="AX343" s="189"/>
      <c r="AY343" s="197"/>
      <c r="AZ343" s="194"/>
      <c r="BA343" s="189"/>
      <c r="BB343" s="189"/>
      <c r="BC343" s="189"/>
      <c r="BD343" s="189"/>
      <c r="BE343" s="189"/>
      <c r="BF343" s="189"/>
      <c r="BG343" s="189"/>
      <c r="BH343" s="197"/>
      <c r="BI343" s="177"/>
      <c r="BJ343" s="177"/>
      <c r="BK343" s="177"/>
      <c r="BL343" s="197"/>
    </row>
    <row r="344" spans="3:64" ht="12.75" customHeight="1">
      <c r="C344" s="180"/>
      <c r="D344" s="181"/>
      <c r="E344" s="181"/>
      <c r="F344" s="190"/>
      <c r="G344" s="191"/>
      <c r="H344" s="191"/>
      <c r="I344" s="191"/>
      <c r="J344" s="191"/>
      <c r="K344" s="191"/>
      <c r="L344" s="192"/>
      <c r="M344" s="190"/>
      <c r="N344" s="190"/>
      <c r="O344" s="190"/>
      <c r="P344" s="190"/>
      <c r="Q344" s="190"/>
      <c r="R344" s="190"/>
      <c r="S344" s="190"/>
      <c r="T344" s="191"/>
      <c r="U344" s="191"/>
      <c r="V344" s="191"/>
      <c r="W344" s="191"/>
      <c r="X344" s="191"/>
      <c r="Y344" s="192"/>
      <c r="Z344" s="190"/>
      <c r="AA344" s="190"/>
      <c r="AB344" s="190"/>
      <c r="AC344" s="190"/>
      <c r="AD344" s="190"/>
      <c r="AE344" s="190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93"/>
      <c r="AP344" s="194"/>
      <c r="AQ344" s="189"/>
      <c r="AR344" s="189"/>
      <c r="AS344" s="189"/>
      <c r="AT344" s="189"/>
      <c r="AU344" s="189"/>
      <c r="AV344" s="189"/>
      <c r="AW344" s="189"/>
      <c r="AX344" s="189"/>
      <c r="AY344" s="197"/>
      <c r="AZ344" s="194"/>
      <c r="BA344" s="189"/>
      <c r="BB344" s="189"/>
      <c r="BC344" s="189"/>
      <c r="BD344" s="189"/>
      <c r="BE344" s="189"/>
      <c r="BF344" s="189"/>
      <c r="BG344" s="189"/>
      <c r="BH344" s="197"/>
      <c r="BI344" s="177"/>
      <c r="BJ344" s="177"/>
      <c r="BK344" s="177"/>
      <c r="BL344" s="197"/>
    </row>
    <row r="345" spans="3:64" ht="12.75" customHeight="1">
      <c r="C345" s="180"/>
      <c r="D345" s="181"/>
      <c r="E345" s="181"/>
      <c r="F345" s="190"/>
      <c r="G345" s="191"/>
      <c r="H345" s="191"/>
      <c r="I345" s="191"/>
      <c r="J345" s="191"/>
      <c r="K345" s="191"/>
      <c r="L345" s="192"/>
      <c r="M345" s="190"/>
      <c r="N345" s="190"/>
      <c r="O345" s="190"/>
      <c r="P345" s="190"/>
      <c r="Q345" s="190"/>
      <c r="R345" s="190"/>
      <c r="S345" s="190"/>
      <c r="T345" s="191"/>
      <c r="U345" s="191"/>
      <c r="V345" s="191"/>
      <c r="W345" s="191"/>
      <c r="X345" s="191"/>
      <c r="Y345" s="192"/>
      <c r="Z345" s="190"/>
      <c r="AA345" s="190"/>
      <c r="AB345" s="190"/>
      <c r="AC345" s="190"/>
      <c r="AD345" s="190"/>
      <c r="AE345" s="190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93"/>
      <c r="AP345" s="194"/>
      <c r="AQ345" s="189"/>
      <c r="AR345" s="189"/>
      <c r="AS345" s="189"/>
      <c r="AT345" s="189"/>
      <c r="AU345" s="189"/>
      <c r="AV345" s="189"/>
      <c r="AW345" s="189"/>
      <c r="AX345" s="189"/>
      <c r="AY345" s="197"/>
      <c r="AZ345" s="194"/>
      <c r="BA345" s="189"/>
      <c r="BB345" s="189"/>
      <c r="BC345" s="189"/>
      <c r="BD345" s="189"/>
      <c r="BE345" s="189"/>
      <c r="BF345" s="189"/>
      <c r="BG345" s="189"/>
      <c r="BH345" s="197"/>
      <c r="BI345" s="177"/>
      <c r="BJ345" s="177"/>
      <c r="BK345" s="177"/>
      <c r="BL345" s="197"/>
    </row>
    <row r="346" spans="3:64" ht="12.75" customHeight="1">
      <c r="C346" s="180"/>
      <c r="D346" s="181"/>
      <c r="E346" s="181"/>
      <c r="F346" s="190"/>
      <c r="G346" s="191"/>
      <c r="H346" s="191"/>
      <c r="I346" s="191"/>
      <c r="J346" s="191"/>
      <c r="K346" s="191"/>
      <c r="L346" s="192"/>
      <c r="M346" s="190"/>
      <c r="N346" s="190"/>
      <c r="O346" s="190"/>
      <c r="P346" s="190"/>
      <c r="Q346" s="190"/>
      <c r="R346" s="190"/>
      <c r="S346" s="190"/>
      <c r="T346" s="191"/>
      <c r="U346" s="191"/>
      <c r="V346" s="191"/>
      <c r="W346" s="191"/>
      <c r="X346" s="191"/>
      <c r="Y346" s="192"/>
      <c r="Z346" s="190"/>
      <c r="AA346" s="190"/>
      <c r="AB346" s="190"/>
      <c r="AC346" s="190"/>
      <c r="AD346" s="190"/>
      <c r="AE346" s="190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93"/>
      <c r="AP346" s="194"/>
      <c r="AQ346" s="189"/>
      <c r="AR346" s="189"/>
      <c r="AS346" s="189"/>
      <c r="AT346" s="189"/>
      <c r="AU346" s="189"/>
      <c r="AV346" s="189"/>
      <c r="AW346" s="189"/>
      <c r="AX346" s="189"/>
      <c r="AY346" s="197"/>
      <c r="AZ346" s="194"/>
      <c r="BA346" s="189"/>
      <c r="BB346" s="189"/>
      <c r="BC346" s="189"/>
      <c r="BD346" s="189"/>
      <c r="BE346" s="189"/>
      <c r="BF346" s="189"/>
      <c r="BG346" s="189"/>
      <c r="BH346" s="197"/>
      <c r="BI346" s="177"/>
      <c r="BJ346" s="177"/>
      <c r="BK346" s="177"/>
      <c r="BL346" s="197"/>
    </row>
    <row r="347" spans="3:64" ht="12.75" customHeight="1">
      <c r="C347" s="180"/>
      <c r="D347" s="181"/>
      <c r="E347" s="181"/>
      <c r="F347" s="190"/>
      <c r="G347" s="191"/>
      <c r="H347" s="191"/>
      <c r="I347" s="191"/>
      <c r="J347" s="191"/>
      <c r="K347" s="191"/>
      <c r="L347" s="192"/>
      <c r="M347" s="190"/>
      <c r="N347" s="190"/>
      <c r="O347" s="190"/>
      <c r="P347" s="190"/>
      <c r="Q347" s="190"/>
      <c r="R347" s="190"/>
      <c r="S347" s="190"/>
      <c r="T347" s="191"/>
      <c r="U347" s="191"/>
      <c r="V347" s="191"/>
      <c r="W347" s="191"/>
      <c r="X347" s="191"/>
      <c r="Y347" s="192"/>
      <c r="Z347" s="190"/>
      <c r="AA347" s="190"/>
      <c r="AB347" s="190"/>
      <c r="AC347" s="190"/>
      <c r="AD347" s="190"/>
      <c r="AE347" s="190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93"/>
      <c r="AP347" s="194"/>
      <c r="AQ347" s="189"/>
      <c r="AR347" s="189"/>
      <c r="AS347" s="189"/>
      <c r="AT347" s="189"/>
      <c r="AU347" s="189"/>
      <c r="AV347" s="189"/>
      <c r="AW347" s="189"/>
      <c r="AX347" s="189"/>
      <c r="AY347" s="197"/>
      <c r="AZ347" s="194"/>
      <c r="BA347" s="189"/>
      <c r="BB347" s="189"/>
      <c r="BC347" s="189"/>
      <c r="BD347" s="189"/>
      <c r="BE347" s="189"/>
      <c r="BF347" s="189"/>
      <c r="BG347" s="189"/>
      <c r="BH347" s="197"/>
      <c r="BI347" s="177"/>
      <c r="BJ347" s="177"/>
      <c r="BK347" s="177"/>
      <c r="BL347" s="197"/>
    </row>
    <row r="348" spans="3:64" ht="12.75" customHeight="1">
      <c r="C348" s="180"/>
      <c r="D348" s="181"/>
      <c r="E348" s="181"/>
      <c r="F348" s="190"/>
      <c r="G348" s="191"/>
      <c r="H348" s="191"/>
      <c r="I348" s="191"/>
      <c r="J348" s="191"/>
      <c r="K348" s="191"/>
      <c r="L348" s="192"/>
      <c r="M348" s="190"/>
      <c r="N348" s="190"/>
      <c r="O348" s="190"/>
      <c r="P348" s="190"/>
      <c r="Q348" s="190"/>
      <c r="R348" s="190"/>
      <c r="S348" s="190"/>
      <c r="T348" s="191"/>
      <c r="U348" s="191"/>
      <c r="V348" s="191"/>
      <c r="W348" s="191"/>
      <c r="X348" s="191"/>
      <c r="Y348" s="192"/>
      <c r="Z348" s="190"/>
      <c r="AB348" s="190"/>
      <c r="AC348" s="190"/>
      <c r="AD348" s="190"/>
      <c r="AE348" s="190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93"/>
      <c r="AP348" s="194"/>
      <c r="AQ348" s="189"/>
      <c r="AR348" s="189"/>
      <c r="AS348" s="189"/>
      <c r="AT348" s="189"/>
      <c r="AU348" s="189"/>
      <c r="AV348" s="189"/>
      <c r="AW348" s="189"/>
      <c r="AX348" s="189"/>
      <c r="AY348" s="197"/>
      <c r="AZ348" s="194"/>
      <c r="BA348" s="189"/>
      <c r="BB348" s="189"/>
      <c r="BC348" s="189"/>
      <c r="BD348" s="189"/>
      <c r="BE348" s="189"/>
      <c r="BF348" s="189"/>
      <c r="BG348" s="189"/>
      <c r="BH348" s="197"/>
      <c r="BI348" s="177"/>
      <c r="BJ348" s="177"/>
      <c r="BK348" s="177"/>
      <c r="BL348" s="197"/>
    </row>
    <row r="349" spans="3:64" ht="12.75" customHeight="1">
      <c r="C349" s="180"/>
      <c r="D349" s="181"/>
      <c r="E349" s="181"/>
      <c r="F349" s="190"/>
      <c r="G349" s="191"/>
      <c r="H349" s="191"/>
      <c r="I349" s="191"/>
      <c r="J349" s="191"/>
      <c r="K349" s="191"/>
      <c r="L349" s="192"/>
      <c r="M349" s="190"/>
      <c r="N349" s="190"/>
      <c r="O349" s="190"/>
      <c r="P349" s="190"/>
      <c r="Q349" s="190"/>
      <c r="R349" s="190"/>
      <c r="S349" s="190"/>
      <c r="T349" s="191"/>
      <c r="U349" s="191"/>
      <c r="V349" s="191"/>
      <c r="W349" s="191"/>
      <c r="X349" s="191"/>
      <c r="Y349" s="192"/>
      <c r="Z349" s="190"/>
      <c r="AA349" s="190"/>
      <c r="AB349" s="190"/>
      <c r="AC349" s="190"/>
      <c r="AD349" s="190"/>
      <c r="AE349" s="190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93"/>
      <c r="AP349" s="194"/>
      <c r="AQ349" s="189"/>
      <c r="AR349" s="189"/>
      <c r="AS349" s="189"/>
      <c r="AT349" s="189"/>
      <c r="AU349" s="189"/>
      <c r="AV349" s="189"/>
      <c r="AW349" s="189"/>
      <c r="AX349" s="189"/>
      <c r="AY349" s="197"/>
      <c r="AZ349" s="194"/>
      <c r="BA349" s="189"/>
      <c r="BB349" s="189"/>
      <c r="BC349" s="189"/>
      <c r="BD349" s="189"/>
      <c r="BE349" s="189"/>
      <c r="BF349" s="189"/>
      <c r="BG349" s="189"/>
      <c r="BH349" s="197"/>
      <c r="BI349" s="177"/>
      <c r="BJ349" s="177"/>
      <c r="BK349" s="177"/>
      <c r="BL349" s="197"/>
    </row>
    <row r="350" spans="3:64" ht="12.75" customHeight="1">
      <c r="C350" s="180"/>
      <c r="D350" s="181"/>
      <c r="E350" s="181"/>
      <c r="F350" s="190"/>
      <c r="G350" s="191"/>
      <c r="H350" s="191"/>
      <c r="I350" s="191"/>
      <c r="J350" s="191"/>
      <c r="K350" s="191"/>
      <c r="L350" s="192"/>
      <c r="M350" s="190"/>
      <c r="N350" s="190"/>
      <c r="O350" s="190"/>
      <c r="P350" s="190"/>
      <c r="Q350" s="190"/>
      <c r="R350" s="190"/>
      <c r="S350" s="190"/>
      <c r="T350" s="191"/>
      <c r="U350" s="191"/>
      <c r="V350" s="191"/>
      <c r="W350" s="191"/>
      <c r="X350" s="191"/>
      <c r="Y350" s="192"/>
      <c r="Z350" s="190"/>
      <c r="AA350" s="190"/>
      <c r="AB350" s="190"/>
      <c r="AC350" s="190"/>
      <c r="AD350" s="190"/>
      <c r="AE350" s="190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93"/>
      <c r="AP350" s="194"/>
      <c r="AQ350" s="189"/>
      <c r="AR350" s="189"/>
      <c r="AS350" s="189"/>
      <c r="AT350" s="189"/>
      <c r="AU350" s="189"/>
      <c r="AV350" s="189"/>
      <c r="AW350" s="189"/>
      <c r="AX350" s="189"/>
      <c r="AY350" s="197"/>
      <c r="AZ350" s="194"/>
      <c r="BA350" s="189"/>
      <c r="BB350" s="189"/>
      <c r="BC350" s="189"/>
      <c r="BD350" s="189"/>
      <c r="BE350" s="189"/>
      <c r="BF350" s="189"/>
      <c r="BG350" s="189"/>
      <c r="BH350" s="197"/>
      <c r="BI350" s="177"/>
      <c r="BJ350" s="177"/>
      <c r="BK350" s="177"/>
      <c r="BL350" s="197"/>
    </row>
    <row r="351" spans="3:64" ht="12.75" customHeight="1">
      <c r="C351" s="180"/>
      <c r="D351" s="181"/>
      <c r="E351" s="181"/>
      <c r="F351" s="190"/>
      <c r="G351" s="191"/>
      <c r="H351" s="191"/>
      <c r="I351" s="191"/>
      <c r="J351" s="191"/>
      <c r="K351" s="191"/>
      <c r="L351" s="192"/>
      <c r="M351" s="190"/>
      <c r="N351" s="190"/>
      <c r="O351" s="190"/>
      <c r="P351" s="190"/>
      <c r="Q351" s="190"/>
      <c r="R351" s="190"/>
      <c r="S351" s="190"/>
      <c r="T351" s="191"/>
      <c r="U351" s="191"/>
      <c r="V351" s="191"/>
      <c r="W351" s="191"/>
      <c r="X351" s="191"/>
      <c r="Y351" s="192"/>
      <c r="Z351" s="190"/>
      <c r="AA351" s="190"/>
      <c r="AB351" s="190"/>
      <c r="AC351" s="190"/>
      <c r="AD351" s="190"/>
      <c r="AE351" s="190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93"/>
      <c r="AP351" s="194"/>
      <c r="AQ351" s="189"/>
      <c r="AR351" s="189"/>
      <c r="AS351" s="189"/>
      <c r="AT351" s="189"/>
      <c r="AU351" s="189"/>
      <c r="AV351" s="189"/>
      <c r="AW351" s="189"/>
      <c r="AX351" s="189"/>
      <c r="AY351" s="197"/>
      <c r="AZ351" s="194"/>
      <c r="BA351" s="189"/>
      <c r="BB351" s="189"/>
      <c r="BC351" s="189"/>
      <c r="BD351" s="189"/>
      <c r="BE351" s="189"/>
      <c r="BF351" s="189"/>
      <c r="BG351" s="189"/>
      <c r="BH351" s="197"/>
      <c r="BI351" s="177"/>
      <c r="BJ351" s="177"/>
      <c r="BK351" s="177"/>
      <c r="BL351" s="197"/>
    </row>
    <row r="352" spans="3:64" ht="12.75" customHeight="1">
      <c r="C352" s="180"/>
      <c r="D352" s="181"/>
      <c r="E352" s="181"/>
      <c r="F352" s="190"/>
      <c r="G352" s="191"/>
      <c r="H352" s="191"/>
      <c r="I352" s="191"/>
      <c r="J352" s="191"/>
      <c r="K352" s="191"/>
      <c r="L352" s="192"/>
      <c r="M352" s="190"/>
      <c r="N352" s="190"/>
      <c r="O352" s="190"/>
      <c r="P352" s="190"/>
      <c r="Q352" s="190"/>
      <c r="R352" s="190"/>
      <c r="S352" s="190"/>
      <c r="T352" s="191"/>
      <c r="U352" s="191"/>
      <c r="V352" s="191"/>
      <c r="W352" s="191"/>
      <c r="X352" s="191"/>
      <c r="Y352" s="192"/>
      <c r="Z352" s="190"/>
      <c r="AA352" s="190"/>
      <c r="AB352" s="190"/>
      <c r="AC352" s="190"/>
      <c r="AD352" s="190"/>
      <c r="AE352" s="190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93"/>
      <c r="AP352" s="194"/>
      <c r="AQ352" s="189"/>
      <c r="AR352" s="189"/>
      <c r="AS352" s="189"/>
      <c r="AT352" s="189"/>
      <c r="AU352" s="189"/>
      <c r="AV352" s="189"/>
      <c r="AW352" s="189"/>
      <c r="AX352" s="189"/>
      <c r="AY352" s="197"/>
      <c r="AZ352" s="194"/>
      <c r="BA352" s="189"/>
      <c r="BB352" s="189"/>
      <c r="BC352" s="189"/>
      <c r="BD352" s="189"/>
      <c r="BE352" s="189"/>
      <c r="BF352" s="189"/>
      <c r="BG352" s="189"/>
      <c r="BH352" s="197"/>
      <c r="BI352" s="177"/>
      <c r="BJ352" s="177"/>
      <c r="BK352" s="177"/>
      <c r="BL352" s="197"/>
    </row>
    <row r="353" spans="3:64" ht="12.75" customHeight="1">
      <c r="C353" s="180"/>
      <c r="D353" s="181"/>
      <c r="E353" s="181"/>
      <c r="F353" s="190"/>
      <c r="G353" s="191"/>
      <c r="H353" s="191"/>
      <c r="I353" s="191"/>
      <c r="J353" s="191"/>
      <c r="K353" s="191"/>
      <c r="L353" s="192"/>
      <c r="M353" s="190"/>
      <c r="N353" s="190"/>
      <c r="O353" s="190"/>
      <c r="P353" s="190"/>
      <c r="Q353" s="190"/>
      <c r="R353" s="190"/>
      <c r="S353" s="190"/>
      <c r="T353" s="191"/>
      <c r="U353" s="191"/>
      <c r="V353" s="191"/>
      <c r="W353" s="191"/>
      <c r="X353" s="191"/>
      <c r="Y353" s="192"/>
      <c r="Z353" s="190"/>
      <c r="AA353" s="190"/>
      <c r="AB353" s="190"/>
      <c r="AC353" s="190"/>
      <c r="AD353" s="190"/>
      <c r="AE353" s="190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93"/>
      <c r="AP353" s="194"/>
      <c r="AQ353" s="189"/>
      <c r="AR353" s="189"/>
      <c r="AS353" s="189"/>
      <c r="AT353" s="189"/>
      <c r="AU353" s="189"/>
      <c r="AV353" s="189"/>
      <c r="AW353" s="189"/>
      <c r="AX353" s="189"/>
      <c r="AY353" s="197"/>
      <c r="AZ353" s="194"/>
      <c r="BA353" s="189"/>
      <c r="BB353" s="189"/>
      <c r="BC353" s="189"/>
      <c r="BD353" s="189"/>
      <c r="BE353" s="189"/>
      <c r="BF353" s="189"/>
      <c r="BG353" s="189"/>
      <c r="BH353" s="197"/>
      <c r="BI353" s="177"/>
      <c r="BJ353" s="177"/>
      <c r="BK353" s="177"/>
      <c r="BL353" s="197"/>
    </row>
    <row r="354" spans="3:64" ht="12.75" customHeight="1">
      <c r="C354" s="422"/>
      <c r="D354" s="423"/>
      <c r="E354" s="423"/>
      <c r="F354" s="201"/>
      <c r="G354" s="202"/>
      <c r="H354" s="202"/>
      <c r="I354" s="202"/>
      <c r="J354" s="202"/>
      <c r="K354" s="202"/>
      <c r="L354" s="203"/>
      <c r="M354" s="201"/>
      <c r="N354" s="201"/>
      <c r="O354" s="201"/>
      <c r="P354" s="201"/>
      <c r="Q354" s="201"/>
      <c r="R354" s="201"/>
      <c r="S354" s="201"/>
      <c r="T354" s="202"/>
      <c r="U354" s="202"/>
      <c r="V354" s="202"/>
      <c r="W354" s="202"/>
      <c r="X354" s="202"/>
      <c r="Y354" s="203"/>
      <c r="Z354" s="201"/>
      <c r="AA354" s="201"/>
      <c r="AB354" s="201"/>
      <c r="AC354" s="201"/>
      <c r="AD354" s="201"/>
      <c r="AE354" s="201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204"/>
      <c r="AP354" s="205"/>
      <c r="AQ354" s="206"/>
      <c r="AR354" s="206"/>
      <c r="AS354" s="206"/>
      <c r="AT354" s="206"/>
      <c r="AU354" s="206"/>
      <c r="AV354" s="206"/>
      <c r="AW354" s="206"/>
      <c r="AX354" s="206"/>
      <c r="AY354" s="207"/>
      <c r="AZ354" s="205"/>
      <c r="BA354" s="206"/>
      <c r="BB354" s="206"/>
      <c r="BC354" s="206"/>
      <c r="BD354" s="206"/>
      <c r="BE354" s="206"/>
      <c r="BF354" s="206"/>
      <c r="BG354" s="206"/>
      <c r="BH354" s="207"/>
      <c r="BI354" s="208"/>
      <c r="BJ354" s="208"/>
      <c r="BK354" s="208"/>
      <c r="BL354" s="207"/>
    </row>
  </sheetData>
  <mergeCells count="19">
    <mergeCell ref="BO73:BR73"/>
    <mergeCell ref="BO74:BR74"/>
    <mergeCell ref="BO75:BR75"/>
    <mergeCell ref="BO1:BR1"/>
    <mergeCell ref="BO72:BR72"/>
    <mergeCell ref="A1:F2"/>
    <mergeCell ref="K15:BM15"/>
    <mergeCell ref="BE1:BG1"/>
    <mergeCell ref="BH1:BK1"/>
    <mergeCell ref="BL1:BN2"/>
    <mergeCell ref="AW2:AY2"/>
    <mergeCell ref="BE2:BG2"/>
    <mergeCell ref="BH2:BK2"/>
    <mergeCell ref="AW1:AY1"/>
    <mergeCell ref="BO76:BR76"/>
    <mergeCell ref="C319:AO319"/>
    <mergeCell ref="C324:E324"/>
    <mergeCell ref="C325:E325"/>
    <mergeCell ref="C354:E354"/>
  </mergeCells>
  <phoneticPr fontId="1"/>
  <dataValidations disablePrompts="1" count="1">
    <dataValidation type="list" allowBlank="1" showInputMessage="1" showErrorMessage="1" sqref="C324:E354" xr:uid="{1E242F14-3B55-4A38-A46C-92C0DAF0241E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70" fitToHeight="0" orientation="landscape" r:id="rId1"/>
  <headerFooter alignWithMargins="0">
    <oddHeader>&amp;RP.&amp;P</oddHeader>
    <oddFooter>&amp;R&amp;F／&amp;A</oddFooter>
  </headerFooter>
  <rowBreaks count="8" manualBreakCount="8">
    <brk id="20" max="69" man="1"/>
    <brk id="69" max="69" man="1"/>
    <brk id="108" max="69" man="1"/>
    <brk id="137" max="69" man="1"/>
    <brk id="186" max="69" man="1"/>
    <brk id="235" max="69" man="1"/>
    <brk id="285" max="69" man="1"/>
    <brk id="317" max="69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>
    <pageSetUpPr fitToPage="1"/>
  </sheetPr>
  <dimension ref="A1:CG33"/>
  <sheetViews>
    <sheetView showGridLines="0" view="pageBreakPreview" zoomScaleNormal="100" zoomScaleSheetLayoutView="100" workbookViewId="0">
      <selection activeCell="Y12" sqref="Y12:AB12"/>
    </sheetView>
  </sheetViews>
  <sheetFormatPr defaultColWidth="2.625" defaultRowHeight="13.5"/>
  <cols>
    <col min="3" max="3" width="2.625" customWidth="1"/>
    <col min="19" max="48" width="2.625" customWidth="1"/>
    <col min="66" max="66" width="2.625" customWidth="1"/>
    <col min="67" max="67" width="5.25" bestFit="1" customWidth="1"/>
    <col min="68" max="68" width="5.25" customWidth="1"/>
    <col min="69" max="69" width="3.875" customWidth="1"/>
    <col min="70" max="70" width="6.75" customWidth="1"/>
  </cols>
  <sheetData>
    <row r="1" spans="1:81" s="1" customFormat="1" ht="13.5" customHeight="1">
      <c r="A1" s="424" t="s">
        <v>38</v>
      </c>
      <c r="B1" s="425"/>
      <c r="C1" s="425"/>
      <c r="D1" s="425"/>
      <c r="E1" s="425"/>
      <c r="F1" s="426"/>
      <c r="G1" s="273" t="str">
        <f>仕様概要!G1</f>
        <v>パッケージ仕様書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tr">
        <f>仕様概要!R1</f>
        <v>inventory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73" t="str">
        <f>仕様概要!AD1</f>
        <v>InventoryStockDiffList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433" t="s">
        <v>44</v>
      </c>
      <c r="AX1" s="434"/>
      <c r="AY1" s="435"/>
      <c r="AZ1" s="273" t="s">
        <v>45</v>
      </c>
      <c r="BA1" s="218"/>
      <c r="BB1" s="218"/>
      <c r="BC1" s="221"/>
      <c r="BD1" s="222"/>
      <c r="BE1" s="433" t="s">
        <v>46</v>
      </c>
      <c r="BF1" s="434"/>
      <c r="BG1" s="435"/>
      <c r="BH1" s="436">
        <f>更新履歴!C8</f>
        <v>45201</v>
      </c>
      <c r="BI1" s="437"/>
      <c r="BJ1" s="437"/>
      <c r="BK1" s="438"/>
      <c r="BL1" s="439"/>
      <c r="BM1" s="440"/>
      <c r="BN1" s="441"/>
      <c r="BO1" s="342"/>
      <c r="BP1" s="342"/>
      <c r="BQ1" s="342"/>
      <c r="BR1" s="342"/>
    </row>
    <row r="2" spans="1:81" s="1" customFormat="1" ht="13.5" customHeight="1">
      <c r="A2" s="427"/>
      <c r="B2" s="428"/>
      <c r="C2" s="428"/>
      <c r="D2" s="428"/>
      <c r="E2" s="428"/>
      <c r="F2" s="429"/>
      <c r="G2" s="14" t="s">
        <v>139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273" t="str">
        <f>仕様概要!R2</f>
        <v>棚卸管理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273" t="str">
        <f>仕様概要!AD2</f>
        <v>棚卸在庫差異表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445" t="s">
        <v>53</v>
      </c>
      <c r="AX2" s="446"/>
      <c r="AY2" s="447"/>
      <c r="AZ2" s="225" t="s">
        <v>54</v>
      </c>
      <c r="BA2" s="7"/>
      <c r="BB2" s="7"/>
      <c r="BC2" s="221"/>
      <c r="BD2" s="222"/>
      <c r="BE2" s="445" t="s">
        <v>55</v>
      </c>
      <c r="BF2" s="446"/>
      <c r="BG2" s="447"/>
      <c r="BH2" s="448">
        <v>45441</v>
      </c>
      <c r="BI2" s="449"/>
      <c r="BJ2" s="449"/>
      <c r="BK2" s="450"/>
      <c r="BL2" s="442"/>
      <c r="BM2" s="443"/>
      <c r="BN2" s="444"/>
      <c r="BO2" s="342"/>
      <c r="BP2" s="342"/>
      <c r="BQ2" s="342"/>
      <c r="BR2" s="342"/>
    </row>
    <row r="3" spans="1:81" s="2" customFormat="1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343" t="s">
        <v>421</v>
      </c>
      <c r="BP3" s="344"/>
      <c r="BQ3" s="344"/>
      <c r="BR3" s="345"/>
    </row>
    <row r="4" spans="1:81" s="2" customFormat="1" ht="13.5" customHeight="1">
      <c r="A4" s="510"/>
      <c r="B4" s="511"/>
      <c r="C4" s="512"/>
      <c r="D4" s="516" t="s">
        <v>140</v>
      </c>
      <c r="E4" s="517"/>
      <c r="F4" s="517"/>
      <c r="G4" s="518"/>
      <c r="H4" s="510" t="s">
        <v>141</v>
      </c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2"/>
      <c r="U4" s="492" t="s">
        <v>142</v>
      </c>
      <c r="V4" s="492"/>
      <c r="W4" s="492"/>
      <c r="X4" s="493"/>
      <c r="Y4" s="491" t="s">
        <v>143</v>
      </c>
      <c r="Z4" s="492"/>
      <c r="AA4" s="492"/>
      <c r="AB4" s="493"/>
      <c r="AC4" s="491" t="s">
        <v>144</v>
      </c>
      <c r="AD4" s="492"/>
      <c r="AE4" s="492"/>
      <c r="AF4" s="493"/>
      <c r="AG4" s="491" t="s">
        <v>145</v>
      </c>
      <c r="AH4" s="492"/>
      <c r="AI4" s="492"/>
      <c r="AJ4" s="493"/>
      <c r="AK4" s="491" t="s">
        <v>146</v>
      </c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493"/>
      <c r="AX4" s="488" t="s">
        <v>147</v>
      </c>
      <c r="AY4" s="489"/>
      <c r="AZ4" s="489"/>
      <c r="BA4" s="489"/>
      <c r="BB4" s="489"/>
      <c r="BC4" s="489"/>
      <c r="BD4" s="489"/>
      <c r="BE4" s="489"/>
      <c r="BF4" s="489"/>
      <c r="BG4" s="489"/>
      <c r="BH4" s="489"/>
      <c r="BI4" s="489"/>
      <c r="BJ4" s="489"/>
      <c r="BK4" s="489"/>
      <c r="BL4" s="489"/>
      <c r="BM4" s="489"/>
      <c r="BN4" s="490"/>
      <c r="BO4" s="346" t="s">
        <v>422</v>
      </c>
      <c r="BP4" s="347" t="s">
        <v>423</v>
      </c>
      <c r="BQ4" s="347" t="s">
        <v>424</v>
      </c>
      <c r="BR4" s="347" t="s">
        <v>425</v>
      </c>
      <c r="BS4" s="76" t="s">
        <v>148</v>
      </c>
    </row>
    <row r="5" spans="1:81" s="2" customFormat="1">
      <c r="A5" s="513"/>
      <c r="B5" s="514"/>
      <c r="C5" s="515"/>
      <c r="D5" s="519"/>
      <c r="E5" s="520"/>
      <c r="F5" s="520"/>
      <c r="G5" s="521"/>
      <c r="H5" s="513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5"/>
      <c r="U5" s="495"/>
      <c r="V5" s="495"/>
      <c r="W5" s="495"/>
      <c r="X5" s="496"/>
      <c r="Y5" s="494"/>
      <c r="Z5" s="495"/>
      <c r="AA5" s="495"/>
      <c r="AB5" s="496"/>
      <c r="AC5" s="494"/>
      <c r="AD5" s="495"/>
      <c r="AE5" s="495"/>
      <c r="AF5" s="496"/>
      <c r="AG5" s="494"/>
      <c r="AH5" s="495"/>
      <c r="AI5" s="495"/>
      <c r="AJ5" s="496"/>
      <c r="AK5" s="494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496"/>
      <c r="AX5" s="445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446"/>
      <c r="BM5" s="446"/>
      <c r="BN5" s="447"/>
      <c r="BO5" s="310" t="s">
        <v>426</v>
      </c>
      <c r="BP5" s="311" t="s">
        <v>427</v>
      </c>
      <c r="BQ5" s="311" t="s">
        <v>428</v>
      </c>
      <c r="BR5" s="311" t="s">
        <v>429</v>
      </c>
      <c r="BS5" s="76"/>
    </row>
    <row r="6" spans="1:81" s="3" customFormat="1">
      <c r="A6" s="500" t="s">
        <v>149</v>
      </c>
      <c r="B6" s="501"/>
      <c r="C6" s="502"/>
      <c r="D6" s="289" t="s">
        <v>150</v>
      </c>
      <c r="E6" s="74"/>
      <c r="F6" s="74"/>
      <c r="G6" s="75"/>
      <c r="H6" s="466" t="s">
        <v>151</v>
      </c>
      <c r="I6" s="467"/>
      <c r="J6" s="467"/>
      <c r="K6" s="467"/>
      <c r="L6" s="467"/>
      <c r="M6" s="467"/>
      <c r="N6" s="467"/>
      <c r="O6" s="467"/>
      <c r="P6" s="467"/>
      <c r="Q6" s="467" t="s">
        <v>152</v>
      </c>
      <c r="R6" s="467"/>
      <c r="S6" s="467"/>
      <c r="T6" s="468"/>
      <c r="U6" s="466" t="s">
        <v>152</v>
      </c>
      <c r="V6" s="467"/>
      <c r="W6" s="467"/>
      <c r="X6" s="468"/>
      <c r="Y6" s="484" t="s">
        <v>153</v>
      </c>
      <c r="Z6" s="485"/>
      <c r="AA6" s="485"/>
      <c r="AB6" s="486"/>
      <c r="AC6" s="466">
        <v>10</v>
      </c>
      <c r="AD6" s="467"/>
      <c r="AE6" s="467"/>
      <c r="AF6" s="468"/>
      <c r="AG6" s="466" t="s">
        <v>154</v>
      </c>
      <c r="AH6" s="467"/>
      <c r="AI6" s="467"/>
      <c r="AJ6" s="468"/>
      <c r="AK6" s="497"/>
      <c r="AL6" s="498"/>
      <c r="AM6" s="498"/>
      <c r="AN6" s="498"/>
      <c r="AO6" s="498"/>
      <c r="AP6" s="498"/>
      <c r="AQ6" s="498"/>
      <c r="AR6" s="498"/>
      <c r="AS6" s="498"/>
      <c r="AT6" s="498"/>
      <c r="AU6" s="498"/>
      <c r="AV6" s="498"/>
      <c r="AW6" s="499"/>
      <c r="AX6" s="481" t="s">
        <v>155</v>
      </c>
      <c r="AY6" s="482"/>
      <c r="AZ6" s="482"/>
      <c r="BA6" s="482"/>
      <c r="BB6" s="482"/>
      <c r="BC6" s="482"/>
      <c r="BD6" s="482"/>
      <c r="BE6" s="482"/>
      <c r="BF6" s="482"/>
      <c r="BG6" s="482"/>
      <c r="BH6" s="482"/>
      <c r="BI6" s="482"/>
      <c r="BJ6" s="482"/>
      <c r="BK6" s="482"/>
      <c r="BL6" s="482"/>
      <c r="BM6" s="482"/>
      <c r="BN6" s="483"/>
      <c r="BO6" s="369">
        <f>IF(BP6="","",MAX(BO$2:$BV5)+1)</f>
        <v>1</v>
      </c>
      <c r="BP6" s="367" t="s">
        <v>441</v>
      </c>
      <c r="BQ6" s="367"/>
      <c r="BR6" s="367" t="s">
        <v>449</v>
      </c>
      <c r="BS6" s="101" t="s">
        <v>156</v>
      </c>
      <c r="CC6" s="213" t="s">
        <v>157</v>
      </c>
    </row>
    <row r="7" spans="1:81" s="3" customFormat="1">
      <c r="A7" s="500" t="s">
        <v>149</v>
      </c>
      <c r="B7" s="501"/>
      <c r="C7" s="502"/>
      <c r="D7" s="289" t="s">
        <v>158</v>
      </c>
      <c r="E7" s="74"/>
      <c r="F7" s="74"/>
      <c r="G7" s="75"/>
      <c r="H7" s="466" t="s">
        <v>159</v>
      </c>
      <c r="I7" s="467"/>
      <c r="J7" s="467"/>
      <c r="K7" s="467"/>
      <c r="L7" s="467"/>
      <c r="M7" s="467"/>
      <c r="N7" s="467"/>
      <c r="O7" s="467"/>
      <c r="P7" s="467"/>
      <c r="Q7" s="467" t="s">
        <v>160</v>
      </c>
      <c r="R7" s="467"/>
      <c r="S7" s="467"/>
      <c r="T7" s="468"/>
      <c r="U7" s="466" t="s">
        <v>160</v>
      </c>
      <c r="V7" s="467"/>
      <c r="W7" s="467"/>
      <c r="X7" s="468"/>
      <c r="Y7" s="484" t="s">
        <v>153</v>
      </c>
      <c r="Z7" s="485"/>
      <c r="AA7" s="485"/>
      <c r="AB7" s="486"/>
      <c r="AC7" s="466">
        <v>9</v>
      </c>
      <c r="AD7" s="467"/>
      <c r="AE7" s="467"/>
      <c r="AF7" s="468"/>
      <c r="AG7" s="528" t="s">
        <v>161</v>
      </c>
      <c r="AH7" s="529"/>
      <c r="AI7" s="529"/>
      <c r="AJ7" s="530"/>
      <c r="AK7" s="475" t="s">
        <v>395</v>
      </c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7"/>
      <c r="AX7" s="284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  <c r="BM7" s="285"/>
      <c r="BN7" s="286"/>
      <c r="BO7" s="369">
        <f>IF(BP7="","",MAX(BO$2:$BV6)+1)</f>
        <v>2</v>
      </c>
      <c r="BP7" s="367" t="s">
        <v>441</v>
      </c>
      <c r="BQ7" s="367"/>
      <c r="BR7" s="367" t="s">
        <v>449</v>
      </c>
      <c r="BS7" s="211" t="s">
        <v>393</v>
      </c>
    </row>
    <row r="8" spans="1:81" s="3" customFormat="1">
      <c r="A8" s="500" t="s">
        <v>149</v>
      </c>
      <c r="B8" s="501"/>
      <c r="C8" s="502"/>
      <c r="D8" s="289" t="s">
        <v>163</v>
      </c>
      <c r="E8" s="290"/>
      <c r="F8" s="290"/>
      <c r="G8" s="291"/>
      <c r="H8" s="466" t="s">
        <v>164</v>
      </c>
      <c r="I8" s="467"/>
      <c r="J8" s="467"/>
      <c r="K8" s="467"/>
      <c r="L8" s="467"/>
      <c r="M8" s="467"/>
      <c r="N8" s="467"/>
      <c r="O8" s="467"/>
      <c r="P8" s="467"/>
      <c r="Q8" s="467" t="s">
        <v>160</v>
      </c>
      <c r="R8" s="467"/>
      <c r="S8" s="467"/>
      <c r="T8" s="468"/>
      <c r="U8" s="466" t="s">
        <v>160</v>
      </c>
      <c r="V8" s="467"/>
      <c r="W8" s="467"/>
      <c r="X8" s="468"/>
      <c r="Y8" s="484" t="s">
        <v>153</v>
      </c>
      <c r="Z8" s="485"/>
      <c r="AA8" s="485"/>
      <c r="AB8" s="486"/>
      <c r="AC8" s="466">
        <v>10</v>
      </c>
      <c r="AD8" s="467"/>
      <c r="AE8" s="467"/>
      <c r="AF8" s="468"/>
      <c r="AG8" s="528" t="s">
        <v>161</v>
      </c>
      <c r="AH8" s="529"/>
      <c r="AI8" s="529"/>
      <c r="AJ8" s="530"/>
      <c r="AK8" s="475" t="s">
        <v>394</v>
      </c>
      <c r="AL8" s="476"/>
      <c r="AM8" s="476"/>
      <c r="AN8" s="476"/>
      <c r="AO8" s="476"/>
      <c r="AP8" s="476"/>
      <c r="AQ8" s="476"/>
      <c r="AR8" s="476"/>
      <c r="AS8" s="476"/>
      <c r="AT8" s="476"/>
      <c r="AU8" s="476"/>
      <c r="AV8" s="476"/>
      <c r="AW8" s="477"/>
      <c r="AX8" s="284"/>
      <c r="AY8" s="285"/>
      <c r="AZ8" s="285"/>
      <c r="BA8" s="285"/>
      <c r="BB8" s="285"/>
      <c r="BC8" s="285"/>
      <c r="BD8" s="285"/>
      <c r="BE8" s="285"/>
      <c r="BF8" s="285"/>
      <c r="BG8" s="285"/>
      <c r="BH8" s="285"/>
      <c r="BI8" s="285"/>
      <c r="BJ8" s="285"/>
      <c r="BK8" s="285"/>
      <c r="BL8" s="285"/>
      <c r="BM8" s="285"/>
      <c r="BN8" s="286"/>
      <c r="BO8" s="369">
        <f>IF(BP8="","",MAX(BO$2:$BV7)+1)</f>
        <v>3</v>
      </c>
      <c r="BP8" s="367" t="s">
        <v>441</v>
      </c>
      <c r="BQ8" s="367"/>
      <c r="BR8" s="367" t="s">
        <v>449</v>
      </c>
      <c r="BS8" s="211" t="s">
        <v>393</v>
      </c>
    </row>
    <row r="9" spans="1:81" s="3" customFormat="1">
      <c r="A9" s="500" t="s">
        <v>149</v>
      </c>
      <c r="B9" s="501"/>
      <c r="C9" s="502"/>
      <c r="D9" s="289" t="s">
        <v>165</v>
      </c>
      <c r="E9" s="292"/>
      <c r="F9" s="292"/>
      <c r="G9" s="292"/>
      <c r="H9" s="466" t="s">
        <v>166</v>
      </c>
      <c r="I9" s="467"/>
      <c r="J9" s="467"/>
      <c r="K9" s="467"/>
      <c r="L9" s="467"/>
      <c r="M9" s="467"/>
      <c r="N9" s="467"/>
      <c r="O9" s="467"/>
      <c r="P9" s="467"/>
      <c r="Q9" s="467" t="s">
        <v>167</v>
      </c>
      <c r="R9" s="467"/>
      <c r="S9" s="467"/>
      <c r="T9" s="468"/>
      <c r="U9" s="466" t="s">
        <v>167</v>
      </c>
      <c r="V9" s="467"/>
      <c r="W9" s="467"/>
      <c r="X9" s="468"/>
      <c r="Y9" s="466"/>
      <c r="Z9" s="467"/>
      <c r="AA9" s="467"/>
      <c r="AB9" s="468"/>
      <c r="AC9" s="466" t="s">
        <v>168</v>
      </c>
      <c r="AD9" s="467"/>
      <c r="AE9" s="467"/>
      <c r="AF9" s="468"/>
      <c r="AG9" s="469" t="s">
        <v>169</v>
      </c>
      <c r="AH9" s="470"/>
      <c r="AI9" s="470"/>
      <c r="AJ9" s="471"/>
      <c r="AK9" s="472" t="s">
        <v>170</v>
      </c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4"/>
      <c r="AX9" s="293"/>
      <c r="AY9" s="294"/>
      <c r="AZ9" s="294"/>
      <c r="BA9" s="294"/>
      <c r="BB9" s="294"/>
      <c r="BC9" s="295"/>
      <c r="BD9" s="294"/>
      <c r="BE9" s="294"/>
      <c r="BF9" s="294"/>
      <c r="BG9" s="294"/>
      <c r="BH9" s="288"/>
      <c r="BI9" s="218"/>
      <c r="BJ9" s="218"/>
      <c r="BK9" s="218"/>
      <c r="BL9" s="218"/>
      <c r="BM9" s="218"/>
      <c r="BN9" s="296"/>
      <c r="BO9" s="369">
        <f>IF(BP9="","",MAX(BO$2:$BV8)+1)</f>
        <v>4</v>
      </c>
      <c r="BP9" s="367" t="s">
        <v>441</v>
      </c>
      <c r="BQ9" s="367"/>
      <c r="BR9" s="367" t="s">
        <v>449</v>
      </c>
    </row>
    <row r="10" spans="1:81" s="3" customFormat="1">
      <c r="A10" s="500" t="s">
        <v>149</v>
      </c>
      <c r="B10" s="501"/>
      <c r="C10" s="502"/>
      <c r="D10" s="289" t="s">
        <v>171</v>
      </c>
      <c r="E10" s="292"/>
      <c r="F10" s="292"/>
      <c r="G10" s="292"/>
      <c r="H10" s="466" t="s">
        <v>172</v>
      </c>
      <c r="I10" s="467"/>
      <c r="J10" s="467"/>
      <c r="K10" s="467"/>
      <c r="L10" s="467"/>
      <c r="M10" s="467"/>
      <c r="N10" s="467"/>
      <c r="O10" s="467"/>
      <c r="P10" s="467"/>
      <c r="Q10" s="467" t="s">
        <v>167</v>
      </c>
      <c r="R10" s="467"/>
      <c r="S10" s="467"/>
      <c r="T10" s="468"/>
      <c r="U10" s="466" t="s">
        <v>167</v>
      </c>
      <c r="V10" s="467"/>
      <c r="W10" s="467"/>
      <c r="X10" s="468"/>
      <c r="Y10" s="466"/>
      <c r="Z10" s="467"/>
      <c r="AA10" s="467"/>
      <c r="AB10" s="468"/>
      <c r="AC10" s="466">
        <v>10</v>
      </c>
      <c r="AD10" s="467"/>
      <c r="AE10" s="467"/>
      <c r="AF10" s="468"/>
      <c r="AG10" s="469" t="s">
        <v>169</v>
      </c>
      <c r="AH10" s="470"/>
      <c r="AI10" s="470"/>
      <c r="AJ10" s="471"/>
      <c r="AK10" s="472"/>
      <c r="AL10" s="473"/>
      <c r="AM10" s="473"/>
      <c r="AN10" s="473"/>
      <c r="AO10" s="473"/>
      <c r="AP10" s="473"/>
      <c r="AQ10" s="473"/>
      <c r="AR10" s="473"/>
      <c r="AS10" s="473"/>
      <c r="AT10" s="473"/>
      <c r="AU10" s="473"/>
      <c r="AV10" s="473"/>
      <c r="AW10" s="474"/>
      <c r="AX10" s="293"/>
      <c r="AY10" s="294"/>
      <c r="AZ10" s="294"/>
      <c r="BA10" s="294"/>
      <c r="BB10" s="294"/>
      <c r="BC10" s="295"/>
      <c r="BD10" s="294"/>
      <c r="BE10" s="294"/>
      <c r="BF10" s="294"/>
      <c r="BG10" s="294"/>
      <c r="BH10" s="288"/>
      <c r="BI10" s="218"/>
      <c r="BJ10" s="218"/>
      <c r="BK10" s="218"/>
      <c r="BL10" s="218"/>
      <c r="BM10" s="218"/>
      <c r="BN10" s="296"/>
      <c r="BO10" s="369">
        <f>IF(BP10="","",MAX(BO$2:$BV9)+1)</f>
        <v>5</v>
      </c>
      <c r="BP10" s="367" t="s">
        <v>441</v>
      </c>
      <c r="BQ10" s="367"/>
      <c r="BR10" s="367" t="s">
        <v>449</v>
      </c>
    </row>
    <row r="11" spans="1:81" s="3" customFormat="1" ht="34.9" customHeight="1">
      <c r="A11" s="500" t="s">
        <v>173</v>
      </c>
      <c r="B11" s="501"/>
      <c r="C11" s="502"/>
      <c r="D11" s="522" t="s">
        <v>174</v>
      </c>
      <c r="E11" s="523"/>
      <c r="F11" s="523"/>
      <c r="G11" s="524"/>
      <c r="H11" s="466" t="s">
        <v>175</v>
      </c>
      <c r="I11" s="467"/>
      <c r="J11" s="467"/>
      <c r="K11" s="467"/>
      <c r="L11" s="467"/>
      <c r="M11" s="467"/>
      <c r="N11" s="467"/>
      <c r="O11" s="467"/>
      <c r="P11" s="467"/>
      <c r="Q11" s="467" t="s">
        <v>176</v>
      </c>
      <c r="R11" s="467"/>
      <c r="S11" s="467"/>
      <c r="T11" s="468"/>
      <c r="U11" s="466" t="s">
        <v>176</v>
      </c>
      <c r="V11" s="467"/>
      <c r="W11" s="467"/>
      <c r="X11" s="468"/>
      <c r="Y11" s="484" t="s">
        <v>153</v>
      </c>
      <c r="Z11" s="485"/>
      <c r="AA11" s="485"/>
      <c r="AB11" s="486"/>
      <c r="AC11" s="466" t="s">
        <v>168</v>
      </c>
      <c r="AD11" s="467"/>
      <c r="AE11" s="467"/>
      <c r="AF11" s="468"/>
      <c r="AG11" s="531" t="s">
        <v>161</v>
      </c>
      <c r="AH11" s="532"/>
      <c r="AI11" s="532"/>
      <c r="AJ11" s="533"/>
      <c r="AK11" s="525"/>
      <c r="AL11" s="526"/>
      <c r="AM11" s="526"/>
      <c r="AN11" s="526"/>
      <c r="AO11" s="526"/>
      <c r="AP11" s="526"/>
      <c r="AQ11" s="526"/>
      <c r="AR11" s="526"/>
      <c r="AS11" s="526"/>
      <c r="AT11" s="526"/>
      <c r="AU11" s="526"/>
      <c r="AV11" s="526"/>
      <c r="AW11" s="527"/>
      <c r="AX11" s="487" t="s">
        <v>177</v>
      </c>
      <c r="AY11" s="482"/>
      <c r="AZ11" s="482"/>
      <c r="BA11" s="482"/>
      <c r="BB11" s="482"/>
      <c r="BC11" s="482"/>
      <c r="BD11" s="482"/>
      <c r="BE11" s="482"/>
      <c r="BF11" s="482"/>
      <c r="BG11" s="482"/>
      <c r="BH11" s="482"/>
      <c r="BI11" s="482"/>
      <c r="BJ11" s="482"/>
      <c r="BK11" s="482"/>
      <c r="BL11" s="482"/>
      <c r="BM11" s="482"/>
      <c r="BN11" s="483"/>
      <c r="BO11" s="369">
        <f>IF(BP11="","",MAX(BO$2:$BV10)+1)</f>
        <v>6</v>
      </c>
      <c r="BP11" s="367" t="s">
        <v>441</v>
      </c>
      <c r="BQ11" s="367"/>
      <c r="BR11" s="367" t="s">
        <v>449</v>
      </c>
      <c r="BS11" s="213" t="s">
        <v>178</v>
      </c>
    </row>
    <row r="12" spans="1:81" s="2" customFormat="1" ht="177" customHeight="1">
      <c r="A12" s="500" t="s">
        <v>179</v>
      </c>
      <c r="B12" s="501"/>
      <c r="C12" s="502"/>
      <c r="D12" s="522" t="s">
        <v>180</v>
      </c>
      <c r="E12" s="523"/>
      <c r="F12" s="523"/>
      <c r="G12" s="524"/>
      <c r="H12" s="503" t="s">
        <v>181</v>
      </c>
      <c r="I12" s="504"/>
      <c r="J12" s="504"/>
      <c r="K12" s="504"/>
      <c r="L12" s="504"/>
      <c r="M12" s="504"/>
      <c r="N12" s="504"/>
      <c r="O12" s="504"/>
      <c r="P12" s="504"/>
      <c r="Q12" s="504" t="s">
        <v>167</v>
      </c>
      <c r="R12" s="504"/>
      <c r="S12" s="504"/>
      <c r="T12" s="505"/>
      <c r="U12" s="466" t="s">
        <v>167</v>
      </c>
      <c r="V12" s="467"/>
      <c r="W12" s="467"/>
      <c r="X12" s="468"/>
      <c r="Y12" s="466"/>
      <c r="Z12" s="467"/>
      <c r="AA12" s="467"/>
      <c r="AB12" s="468"/>
      <c r="AC12" s="466">
        <v>10</v>
      </c>
      <c r="AD12" s="467"/>
      <c r="AE12" s="467"/>
      <c r="AF12" s="468"/>
      <c r="AG12" s="469" t="s">
        <v>182</v>
      </c>
      <c r="AH12" s="470"/>
      <c r="AI12" s="470"/>
      <c r="AJ12" s="471"/>
      <c r="AK12" s="472"/>
      <c r="AL12" s="473"/>
      <c r="AM12" s="473"/>
      <c r="AN12" s="473"/>
      <c r="AO12" s="473"/>
      <c r="AP12" s="473"/>
      <c r="AQ12" s="473"/>
      <c r="AR12" s="473"/>
      <c r="AS12" s="473"/>
      <c r="AT12" s="473"/>
      <c r="AU12" s="473"/>
      <c r="AV12" s="473"/>
      <c r="AW12" s="474"/>
      <c r="AX12" s="460" t="s">
        <v>411</v>
      </c>
      <c r="AY12" s="461"/>
      <c r="AZ12" s="461"/>
      <c r="BA12" s="461"/>
      <c r="BB12" s="461"/>
      <c r="BC12" s="461"/>
      <c r="BD12" s="461"/>
      <c r="BE12" s="461"/>
      <c r="BF12" s="461"/>
      <c r="BG12" s="461"/>
      <c r="BH12" s="461"/>
      <c r="BI12" s="461"/>
      <c r="BJ12" s="461"/>
      <c r="BK12" s="461"/>
      <c r="BL12" s="461"/>
      <c r="BM12" s="461"/>
      <c r="BN12" s="462"/>
      <c r="BO12" s="369">
        <f>IF(BP12="","",MAX(BO$2:$BV11)+1)</f>
        <v>7</v>
      </c>
      <c r="BP12" s="367" t="s">
        <v>442</v>
      </c>
      <c r="BQ12" s="367"/>
      <c r="BR12" s="367" t="s">
        <v>449</v>
      </c>
      <c r="BS12" s="213" t="s">
        <v>84</v>
      </c>
      <c r="BU12"/>
    </row>
    <row r="13" spans="1:81" s="2" customFormat="1" ht="12.75" customHeight="1">
      <c r="A13" s="500" t="s">
        <v>179</v>
      </c>
      <c r="B13" s="501"/>
      <c r="C13" s="502"/>
      <c r="D13" s="522" t="s">
        <v>183</v>
      </c>
      <c r="E13" s="523"/>
      <c r="F13" s="523"/>
      <c r="G13" s="524"/>
      <c r="H13" s="466" t="s">
        <v>184</v>
      </c>
      <c r="I13" s="467"/>
      <c r="J13" s="467"/>
      <c r="K13" s="467"/>
      <c r="L13" s="467"/>
      <c r="M13" s="467"/>
      <c r="N13" s="467"/>
      <c r="O13" s="467"/>
      <c r="P13" s="467"/>
      <c r="Q13" s="467" t="s">
        <v>167</v>
      </c>
      <c r="R13" s="467"/>
      <c r="S13" s="467"/>
      <c r="T13" s="468"/>
      <c r="U13" s="466" t="s">
        <v>167</v>
      </c>
      <c r="V13" s="467"/>
      <c r="W13" s="467"/>
      <c r="X13" s="468"/>
      <c r="Y13" s="466"/>
      <c r="Z13" s="467"/>
      <c r="AA13" s="467"/>
      <c r="AB13" s="468"/>
      <c r="AC13" s="466">
        <v>10</v>
      </c>
      <c r="AD13" s="467"/>
      <c r="AE13" s="467"/>
      <c r="AF13" s="468"/>
      <c r="AG13" s="469" t="s">
        <v>185</v>
      </c>
      <c r="AH13" s="470"/>
      <c r="AI13" s="470"/>
      <c r="AJ13" s="471"/>
      <c r="AK13" s="472"/>
      <c r="AL13" s="473"/>
      <c r="AM13" s="473"/>
      <c r="AN13" s="473"/>
      <c r="AO13" s="473"/>
      <c r="AP13" s="473"/>
      <c r="AQ13" s="473"/>
      <c r="AR13" s="473"/>
      <c r="AS13" s="473"/>
      <c r="AT13" s="473"/>
      <c r="AU13" s="473"/>
      <c r="AV13" s="473"/>
      <c r="AW13" s="474"/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97"/>
      <c r="BO13" s="369">
        <f>IF(BP13="","",MAX(BO$2:$BV12)+1)</f>
        <v>8</v>
      </c>
      <c r="BP13" s="367" t="s">
        <v>441</v>
      </c>
      <c r="BQ13" s="367"/>
      <c r="BR13" s="367" t="s">
        <v>449</v>
      </c>
      <c r="BU13"/>
    </row>
    <row r="14" spans="1:81" s="2" customFormat="1" ht="176.25" customHeight="1">
      <c r="A14" s="500" t="s">
        <v>179</v>
      </c>
      <c r="B14" s="501"/>
      <c r="C14" s="502"/>
      <c r="D14" s="522" t="s">
        <v>186</v>
      </c>
      <c r="E14" s="523"/>
      <c r="F14" s="523"/>
      <c r="G14" s="524"/>
      <c r="H14" s="466" t="s">
        <v>187</v>
      </c>
      <c r="I14" s="467"/>
      <c r="J14" s="467"/>
      <c r="K14" s="467"/>
      <c r="L14" s="467"/>
      <c r="M14" s="467"/>
      <c r="N14" s="467"/>
      <c r="O14" s="467"/>
      <c r="P14" s="467"/>
      <c r="Q14" s="467" t="s">
        <v>167</v>
      </c>
      <c r="R14" s="467"/>
      <c r="S14" s="467"/>
      <c r="T14" s="468"/>
      <c r="U14" s="466" t="s">
        <v>167</v>
      </c>
      <c r="V14" s="467"/>
      <c r="W14" s="467"/>
      <c r="X14" s="468"/>
      <c r="Y14" s="466"/>
      <c r="Z14" s="467"/>
      <c r="AA14" s="467"/>
      <c r="AB14" s="468"/>
      <c r="AC14" s="466">
        <v>10</v>
      </c>
      <c r="AD14" s="467"/>
      <c r="AE14" s="467"/>
      <c r="AF14" s="468"/>
      <c r="AG14" s="469" t="s">
        <v>169</v>
      </c>
      <c r="AH14" s="470"/>
      <c r="AI14" s="470"/>
      <c r="AJ14" s="471"/>
      <c r="AK14" s="478" t="s">
        <v>188</v>
      </c>
      <c r="AL14" s="479"/>
      <c r="AM14" s="479"/>
      <c r="AN14" s="479"/>
      <c r="AO14" s="479"/>
      <c r="AP14" s="479"/>
      <c r="AQ14" s="479"/>
      <c r="AR14" s="479"/>
      <c r="AS14" s="479"/>
      <c r="AT14" s="479"/>
      <c r="AU14" s="479"/>
      <c r="AV14" s="479"/>
      <c r="AW14" s="480"/>
      <c r="AX14" s="463" t="s">
        <v>410</v>
      </c>
      <c r="AY14" s="464"/>
      <c r="AZ14" s="464"/>
      <c r="BA14" s="464"/>
      <c r="BB14" s="464"/>
      <c r="BC14" s="464"/>
      <c r="BD14" s="464"/>
      <c r="BE14" s="464"/>
      <c r="BF14" s="464"/>
      <c r="BG14" s="464"/>
      <c r="BH14" s="464"/>
      <c r="BI14" s="464"/>
      <c r="BJ14" s="464"/>
      <c r="BK14" s="464"/>
      <c r="BL14" s="464"/>
      <c r="BM14" s="464"/>
      <c r="BN14" s="465"/>
      <c r="BO14" s="369">
        <f>IF(BP14="","",MAX(BO$2:$BV13)+1)</f>
        <v>9</v>
      </c>
      <c r="BP14" s="367" t="s">
        <v>442</v>
      </c>
      <c r="BQ14" s="367"/>
      <c r="BR14" s="367" t="s">
        <v>449</v>
      </c>
    </row>
    <row r="15" spans="1:81" s="2" customFormat="1">
      <c r="A15" s="500" t="s">
        <v>179</v>
      </c>
      <c r="B15" s="501"/>
      <c r="C15" s="502"/>
      <c r="D15" s="522" t="s">
        <v>189</v>
      </c>
      <c r="E15" s="523"/>
      <c r="F15" s="523"/>
      <c r="G15" s="524"/>
      <c r="H15" s="466" t="s">
        <v>190</v>
      </c>
      <c r="I15" s="467"/>
      <c r="J15" s="467"/>
      <c r="K15" s="467"/>
      <c r="L15" s="467"/>
      <c r="M15" s="467"/>
      <c r="N15" s="467"/>
      <c r="O15" s="467"/>
      <c r="P15" s="467"/>
      <c r="Q15" s="467" t="s">
        <v>191</v>
      </c>
      <c r="R15" s="467"/>
      <c r="S15" s="467"/>
      <c r="T15" s="468"/>
      <c r="U15" s="503" t="s">
        <v>191</v>
      </c>
      <c r="V15" s="504"/>
      <c r="W15" s="504"/>
      <c r="X15" s="505"/>
      <c r="Y15" s="466"/>
      <c r="Z15" s="467"/>
      <c r="AA15" s="467"/>
      <c r="AB15" s="468"/>
      <c r="AC15" s="466">
        <v>10</v>
      </c>
      <c r="AD15" s="467"/>
      <c r="AE15" s="467"/>
      <c r="AF15" s="468"/>
      <c r="AG15" s="503">
        <v>10</v>
      </c>
      <c r="AH15" s="504"/>
      <c r="AI15" s="504"/>
      <c r="AJ15" s="505"/>
      <c r="AK15" s="475"/>
      <c r="AL15" s="476"/>
      <c r="AM15" s="476"/>
      <c r="AN15" s="476"/>
      <c r="AO15" s="476"/>
      <c r="AP15" s="476"/>
      <c r="AQ15" s="476"/>
      <c r="AR15" s="476"/>
      <c r="AS15" s="476"/>
      <c r="AT15" s="476"/>
      <c r="AU15" s="476"/>
      <c r="AV15" s="476"/>
      <c r="AW15" s="477"/>
      <c r="AX15" s="235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97"/>
      <c r="BO15" s="369">
        <f>IF(BP15="","",MAX(BO$2:$BV14)+1)</f>
        <v>10</v>
      </c>
      <c r="BP15" s="367" t="s">
        <v>441</v>
      </c>
      <c r="BQ15" s="367"/>
      <c r="BR15" s="367" t="s">
        <v>449</v>
      </c>
      <c r="BS15" s="213" t="s">
        <v>157</v>
      </c>
    </row>
    <row r="16" spans="1:81" s="2" customFormat="1">
      <c r="A16" s="500" t="s">
        <v>179</v>
      </c>
      <c r="B16" s="501"/>
      <c r="C16" s="502"/>
      <c r="D16" s="522" t="s">
        <v>192</v>
      </c>
      <c r="E16" s="523"/>
      <c r="F16" s="523"/>
      <c r="G16" s="524"/>
      <c r="H16" s="466" t="s">
        <v>193</v>
      </c>
      <c r="I16" s="467"/>
      <c r="J16" s="467"/>
      <c r="K16" s="467"/>
      <c r="L16" s="467"/>
      <c r="M16" s="467"/>
      <c r="N16" s="467"/>
      <c r="O16" s="467"/>
      <c r="P16" s="467"/>
      <c r="Q16" s="467" t="s">
        <v>191</v>
      </c>
      <c r="R16" s="467"/>
      <c r="S16" s="467"/>
      <c r="T16" s="468"/>
      <c r="U16" s="503" t="s">
        <v>191</v>
      </c>
      <c r="V16" s="504"/>
      <c r="W16" s="504"/>
      <c r="X16" s="505"/>
      <c r="Y16" s="466"/>
      <c r="Z16" s="467"/>
      <c r="AA16" s="467"/>
      <c r="AB16" s="468"/>
      <c r="AC16" s="466">
        <v>10</v>
      </c>
      <c r="AD16" s="467"/>
      <c r="AE16" s="467"/>
      <c r="AF16" s="468"/>
      <c r="AG16" s="503">
        <v>10</v>
      </c>
      <c r="AH16" s="504"/>
      <c r="AI16" s="504"/>
      <c r="AJ16" s="505"/>
      <c r="AK16" s="475"/>
      <c r="AL16" s="476"/>
      <c r="AM16" s="476"/>
      <c r="AN16" s="476"/>
      <c r="AO16" s="476"/>
      <c r="AP16" s="476"/>
      <c r="AQ16" s="476"/>
      <c r="AR16" s="476"/>
      <c r="AS16" s="476"/>
      <c r="AT16" s="476"/>
      <c r="AU16" s="476"/>
      <c r="AV16" s="476"/>
      <c r="AW16" s="477"/>
      <c r="AX16" s="235"/>
      <c r="AY16" s="288"/>
      <c r="AZ16" s="288"/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97"/>
      <c r="BO16" s="369">
        <f>IF(BP16="","",MAX(BO$2:$BV15)+1)</f>
        <v>11</v>
      </c>
      <c r="BP16" s="367" t="s">
        <v>441</v>
      </c>
      <c r="BQ16" s="367"/>
      <c r="BR16" s="367" t="s">
        <v>449</v>
      </c>
      <c r="BS16" s="213" t="s">
        <v>157</v>
      </c>
    </row>
    <row r="17" spans="1:85" s="2" customFormat="1" ht="18.75">
      <c r="A17" s="500" t="s">
        <v>179</v>
      </c>
      <c r="B17" s="501"/>
      <c r="C17" s="502"/>
      <c r="D17" s="522" t="s">
        <v>194</v>
      </c>
      <c r="E17" s="523"/>
      <c r="F17" s="523"/>
      <c r="G17" s="524"/>
      <c r="H17" s="466" t="s">
        <v>195</v>
      </c>
      <c r="I17" s="467"/>
      <c r="J17" s="467"/>
      <c r="K17" s="467"/>
      <c r="L17" s="467"/>
      <c r="M17" s="467"/>
      <c r="N17" s="467"/>
      <c r="O17" s="467"/>
      <c r="P17" s="467"/>
      <c r="Q17" s="467" t="s">
        <v>191</v>
      </c>
      <c r="R17" s="467"/>
      <c r="S17" s="467"/>
      <c r="T17" s="468"/>
      <c r="U17" s="466" t="s">
        <v>167</v>
      </c>
      <c r="V17" s="467"/>
      <c r="W17" s="467"/>
      <c r="X17" s="468"/>
      <c r="Y17" s="466"/>
      <c r="Z17" s="467"/>
      <c r="AA17" s="467"/>
      <c r="AB17" s="468"/>
      <c r="AC17" s="466">
        <v>10</v>
      </c>
      <c r="AD17" s="467"/>
      <c r="AE17" s="467"/>
      <c r="AF17" s="468"/>
      <c r="AG17" s="509" t="s">
        <v>447</v>
      </c>
      <c r="AH17" s="470"/>
      <c r="AI17" s="470"/>
      <c r="AJ17" s="471"/>
      <c r="AK17" s="472"/>
      <c r="AL17" s="473"/>
      <c r="AM17" s="473"/>
      <c r="AN17" s="473"/>
      <c r="AO17" s="473"/>
      <c r="AP17" s="473"/>
      <c r="AQ17" s="473"/>
      <c r="AR17" s="473"/>
      <c r="AS17" s="473"/>
      <c r="AT17" s="473"/>
      <c r="AU17" s="473"/>
      <c r="AV17" s="473"/>
      <c r="AW17" s="474"/>
      <c r="AX17" s="298"/>
      <c r="AY17" s="288"/>
      <c r="AZ17" s="288"/>
      <c r="BA17" s="288"/>
      <c r="BB17" s="288"/>
      <c r="BC17" s="288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97"/>
      <c r="BO17" s="369">
        <f>IF(BP17="","",MAX(BO$2:$BV16)+1)</f>
        <v>12</v>
      </c>
      <c r="BP17" s="367" t="s">
        <v>441</v>
      </c>
      <c r="BQ17" s="367"/>
      <c r="BR17" s="367" t="s">
        <v>449</v>
      </c>
    </row>
    <row r="18" spans="1:85" s="2" customFormat="1">
      <c r="A18" s="500" t="s">
        <v>179</v>
      </c>
      <c r="B18" s="501"/>
      <c r="C18" s="502"/>
      <c r="D18" s="522" t="s">
        <v>196</v>
      </c>
      <c r="E18" s="523"/>
      <c r="F18" s="523"/>
      <c r="G18" s="524"/>
      <c r="H18" s="466" t="s">
        <v>197</v>
      </c>
      <c r="I18" s="467"/>
      <c r="J18" s="467"/>
      <c r="K18" s="467"/>
      <c r="L18" s="467"/>
      <c r="M18" s="467"/>
      <c r="N18" s="467"/>
      <c r="O18" s="467"/>
      <c r="P18" s="467"/>
      <c r="Q18" s="467" t="s">
        <v>198</v>
      </c>
      <c r="R18" s="467"/>
      <c r="S18" s="467"/>
      <c r="T18" s="468"/>
      <c r="U18" s="466" t="s">
        <v>198</v>
      </c>
      <c r="V18" s="467"/>
      <c r="W18" s="467"/>
      <c r="X18" s="468"/>
      <c r="Y18" s="484" t="s">
        <v>153</v>
      </c>
      <c r="Z18" s="485"/>
      <c r="AA18" s="485"/>
      <c r="AB18" s="486"/>
      <c r="AC18" s="466">
        <v>10</v>
      </c>
      <c r="AD18" s="467"/>
      <c r="AE18" s="467"/>
      <c r="AF18" s="468"/>
      <c r="AG18" s="537" t="s">
        <v>199</v>
      </c>
      <c r="AH18" s="538"/>
      <c r="AI18" s="538"/>
      <c r="AJ18" s="539"/>
      <c r="AK18" s="481" t="s">
        <v>200</v>
      </c>
      <c r="AL18" s="482"/>
      <c r="AM18" s="482"/>
      <c r="AN18" s="482"/>
      <c r="AO18" s="482"/>
      <c r="AP18" s="482"/>
      <c r="AQ18" s="482"/>
      <c r="AR18" s="482"/>
      <c r="AS18" s="482"/>
      <c r="AT18" s="482"/>
      <c r="AU18" s="482"/>
      <c r="AV18" s="482"/>
      <c r="AW18" s="483"/>
      <c r="AX18" s="298"/>
      <c r="AY18" s="288"/>
      <c r="AZ18" s="288"/>
      <c r="BA18" s="288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97"/>
      <c r="BO18" s="369">
        <f>IF(BP18="","",MAX(BO$2:$BV17)+1)</f>
        <v>13</v>
      </c>
      <c r="BP18" s="367" t="s">
        <v>441</v>
      </c>
      <c r="BQ18" s="367"/>
      <c r="BR18" s="367" t="s">
        <v>449</v>
      </c>
      <c r="BS18" s="213" t="s">
        <v>157</v>
      </c>
    </row>
    <row r="19" spans="1:85" s="2" customFormat="1">
      <c r="A19" s="500" t="s">
        <v>179</v>
      </c>
      <c r="B19" s="501"/>
      <c r="C19" s="502"/>
      <c r="D19" s="522" t="s">
        <v>201</v>
      </c>
      <c r="E19" s="523"/>
      <c r="F19" s="523"/>
      <c r="G19" s="524"/>
      <c r="H19" s="466" t="s">
        <v>202</v>
      </c>
      <c r="I19" s="467"/>
      <c r="J19" s="467"/>
      <c r="K19" s="467"/>
      <c r="L19" s="467"/>
      <c r="M19" s="467"/>
      <c r="N19" s="467"/>
      <c r="O19" s="467"/>
      <c r="P19" s="467"/>
      <c r="Q19" s="467" t="s">
        <v>198</v>
      </c>
      <c r="R19" s="467"/>
      <c r="S19" s="467"/>
      <c r="T19" s="468"/>
      <c r="U19" s="466" t="s">
        <v>198</v>
      </c>
      <c r="V19" s="467"/>
      <c r="W19" s="467"/>
      <c r="X19" s="468"/>
      <c r="Y19" s="484" t="s">
        <v>153</v>
      </c>
      <c r="Z19" s="485"/>
      <c r="AA19" s="485"/>
      <c r="AB19" s="486"/>
      <c r="AC19" s="466">
        <v>10</v>
      </c>
      <c r="AD19" s="467"/>
      <c r="AE19" s="467"/>
      <c r="AF19" s="468"/>
      <c r="AG19" s="469" t="s">
        <v>199</v>
      </c>
      <c r="AH19" s="470"/>
      <c r="AI19" s="470"/>
      <c r="AJ19" s="471"/>
      <c r="AK19" s="481" t="s">
        <v>200</v>
      </c>
      <c r="AL19" s="482"/>
      <c r="AM19" s="482"/>
      <c r="AN19" s="482"/>
      <c r="AO19" s="482"/>
      <c r="AP19" s="482"/>
      <c r="AQ19" s="482"/>
      <c r="AR19" s="482"/>
      <c r="AS19" s="482"/>
      <c r="AT19" s="482"/>
      <c r="AU19" s="482"/>
      <c r="AV19" s="482"/>
      <c r="AW19" s="483"/>
      <c r="AX19" s="29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97"/>
      <c r="BO19" s="369">
        <f>IF(BP19="","",MAX(BO$2:$BV18)+1)</f>
        <v>14</v>
      </c>
      <c r="BP19" s="367" t="s">
        <v>441</v>
      </c>
      <c r="BQ19" s="367"/>
      <c r="BR19" s="367" t="s">
        <v>449</v>
      </c>
      <c r="BS19" s="213" t="s">
        <v>157</v>
      </c>
    </row>
    <row r="20" spans="1:85" s="2" customFormat="1" ht="18.75">
      <c r="A20" s="500" t="s">
        <v>179</v>
      </c>
      <c r="B20" s="501"/>
      <c r="C20" s="502"/>
      <c r="D20" s="522" t="s">
        <v>203</v>
      </c>
      <c r="E20" s="523"/>
      <c r="F20" s="523"/>
      <c r="G20" s="524"/>
      <c r="H20" s="466" t="s">
        <v>204</v>
      </c>
      <c r="I20" s="467"/>
      <c r="J20" s="467"/>
      <c r="K20" s="467"/>
      <c r="L20" s="467"/>
      <c r="M20" s="467"/>
      <c r="N20" s="467"/>
      <c r="O20" s="467"/>
      <c r="P20" s="467"/>
      <c r="Q20" s="467" t="s">
        <v>191</v>
      </c>
      <c r="R20" s="467"/>
      <c r="S20" s="467"/>
      <c r="T20" s="468"/>
      <c r="U20" s="466" t="s">
        <v>167</v>
      </c>
      <c r="V20" s="467"/>
      <c r="W20" s="467"/>
      <c r="X20" s="468"/>
      <c r="Y20" s="484"/>
      <c r="Z20" s="485"/>
      <c r="AA20" s="485"/>
      <c r="AB20" s="486"/>
      <c r="AC20" s="466">
        <v>10</v>
      </c>
      <c r="AD20" s="467"/>
      <c r="AE20" s="467"/>
      <c r="AF20" s="468"/>
      <c r="AG20" s="509" t="s">
        <v>448</v>
      </c>
      <c r="AH20" s="470"/>
      <c r="AI20" s="470"/>
      <c r="AJ20" s="471"/>
      <c r="AK20" s="472"/>
      <c r="AL20" s="473"/>
      <c r="AM20" s="473"/>
      <c r="AN20" s="473"/>
      <c r="AO20" s="473"/>
      <c r="AP20" s="473"/>
      <c r="AQ20" s="473"/>
      <c r="AR20" s="473"/>
      <c r="AS20" s="473"/>
      <c r="AT20" s="473"/>
      <c r="AU20" s="473"/>
      <c r="AV20" s="473"/>
      <c r="AW20" s="474"/>
      <c r="AX20" s="298"/>
      <c r="AY20" s="288"/>
      <c r="AZ20" s="288"/>
      <c r="BA20" s="288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97"/>
      <c r="BO20" s="369">
        <f>IF(BP20="","",MAX(BO$2:$BV19)+1)</f>
        <v>15</v>
      </c>
      <c r="BP20" s="367" t="s">
        <v>441</v>
      </c>
      <c r="BQ20" s="367"/>
      <c r="BR20" s="367" t="s">
        <v>449</v>
      </c>
    </row>
    <row r="21" spans="1:85" s="2" customFormat="1">
      <c r="A21" s="500" t="s">
        <v>179</v>
      </c>
      <c r="B21" s="501"/>
      <c r="C21" s="502"/>
      <c r="D21" s="503" t="s">
        <v>205</v>
      </c>
      <c r="E21" s="504"/>
      <c r="F21" s="504"/>
      <c r="G21" s="505"/>
      <c r="H21" s="503" t="s">
        <v>206</v>
      </c>
      <c r="I21" s="504"/>
      <c r="J21" s="504"/>
      <c r="K21" s="504"/>
      <c r="L21" s="504"/>
      <c r="M21" s="504"/>
      <c r="N21" s="504"/>
      <c r="O21" s="504"/>
      <c r="P21" s="504"/>
      <c r="Q21" s="504" t="s">
        <v>191</v>
      </c>
      <c r="R21" s="504"/>
      <c r="S21" s="504"/>
      <c r="T21" s="505"/>
      <c r="U21" s="503" t="s">
        <v>167</v>
      </c>
      <c r="V21" s="504"/>
      <c r="W21" s="504"/>
      <c r="X21" s="505"/>
      <c r="Y21" s="506" t="s">
        <v>445</v>
      </c>
      <c r="Z21" s="507"/>
      <c r="AA21" s="507"/>
      <c r="AB21" s="508"/>
      <c r="AC21" s="503">
        <v>10</v>
      </c>
      <c r="AD21" s="504"/>
      <c r="AE21" s="504"/>
      <c r="AF21" s="505"/>
      <c r="AG21" s="534" t="s">
        <v>208</v>
      </c>
      <c r="AH21" s="535"/>
      <c r="AI21" s="535"/>
      <c r="AJ21" s="536"/>
      <c r="AK21" s="475"/>
      <c r="AL21" s="476"/>
      <c r="AM21" s="476"/>
      <c r="AN21" s="476"/>
      <c r="AO21" s="476"/>
      <c r="AP21" s="476"/>
      <c r="AQ21" s="476"/>
      <c r="AR21" s="476"/>
      <c r="AS21" s="476"/>
      <c r="AT21" s="476"/>
      <c r="AU21" s="476"/>
      <c r="AV21" s="476"/>
      <c r="AW21" s="477"/>
      <c r="AX21" s="298"/>
      <c r="AY21" s="288"/>
      <c r="AZ21" s="288"/>
      <c r="BA21" s="288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97"/>
      <c r="BO21" s="369">
        <f>IF(BP21="","",MAX(BO$2:$BV20)+1)</f>
        <v>16</v>
      </c>
      <c r="BP21" s="367" t="s">
        <v>441</v>
      </c>
      <c r="BQ21" s="367"/>
      <c r="BR21" s="367" t="s">
        <v>449</v>
      </c>
      <c r="BS21" s="213" t="s">
        <v>157</v>
      </c>
    </row>
    <row r="22" spans="1:85" s="3" customFormat="1">
      <c r="A22" s="500" t="s">
        <v>179</v>
      </c>
      <c r="B22" s="501"/>
      <c r="C22" s="502"/>
      <c r="D22" s="503" t="s">
        <v>209</v>
      </c>
      <c r="E22" s="504"/>
      <c r="F22" s="504"/>
      <c r="G22" s="505"/>
      <c r="H22" s="466" t="s">
        <v>210</v>
      </c>
      <c r="I22" s="467"/>
      <c r="J22" s="467"/>
      <c r="K22" s="467"/>
      <c r="L22" s="467"/>
      <c r="M22" s="467"/>
      <c r="N22" s="467"/>
      <c r="O22" s="467"/>
      <c r="P22" s="467"/>
      <c r="Q22" s="467" t="s">
        <v>198</v>
      </c>
      <c r="R22" s="467"/>
      <c r="S22" s="467"/>
      <c r="T22" s="468"/>
      <c r="U22" s="466" t="s">
        <v>198</v>
      </c>
      <c r="V22" s="467"/>
      <c r="W22" s="467"/>
      <c r="X22" s="468"/>
      <c r="Y22" s="484" t="s">
        <v>153</v>
      </c>
      <c r="Z22" s="485"/>
      <c r="AA22" s="485"/>
      <c r="AB22" s="486"/>
      <c r="AC22" s="466">
        <v>11</v>
      </c>
      <c r="AD22" s="467"/>
      <c r="AE22" s="467"/>
      <c r="AF22" s="468"/>
      <c r="AG22" s="469" t="s">
        <v>211</v>
      </c>
      <c r="AH22" s="470"/>
      <c r="AI22" s="470"/>
      <c r="AJ22" s="471"/>
      <c r="AK22" s="481" t="s">
        <v>200</v>
      </c>
      <c r="AL22" s="482"/>
      <c r="AM22" s="482"/>
      <c r="AN22" s="482"/>
      <c r="AO22" s="482"/>
      <c r="AP22" s="482"/>
      <c r="AQ22" s="482"/>
      <c r="AR22" s="482"/>
      <c r="AS22" s="482"/>
      <c r="AT22" s="482"/>
      <c r="AU22" s="482"/>
      <c r="AV22" s="482"/>
      <c r="AW22" s="483"/>
      <c r="AX22" s="29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  <c r="BM22" s="288"/>
      <c r="BN22" s="297"/>
      <c r="BO22" s="369">
        <f>IF(BP22="","",MAX(BO$2:$BV21)+1)</f>
        <v>17</v>
      </c>
      <c r="BP22" s="367" t="s">
        <v>441</v>
      </c>
      <c r="BQ22" s="367"/>
      <c r="BR22" s="367" t="s">
        <v>449</v>
      </c>
      <c r="BS22" s="213" t="s">
        <v>157</v>
      </c>
    </row>
    <row r="23" spans="1:85" s="3" customFormat="1">
      <c r="A23" s="500" t="s">
        <v>179</v>
      </c>
      <c r="B23" s="501"/>
      <c r="C23" s="502"/>
      <c r="D23" s="503" t="s">
        <v>212</v>
      </c>
      <c r="E23" s="504"/>
      <c r="F23" s="504"/>
      <c r="G23" s="505"/>
      <c r="H23" s="466" t="s">
        <v>213</v>
      </c>
      <c r="I23" s="467"/>
      <c r="J23" s="467"/>
      <c r="K23" s="467"/>
      <c r="L23" s="467"/>
      <c r="M23" s="467"/>
      <c r="N23" s="467"/>
      <c r="O23" s="467"/>
      <c r="P23" s="467"/>
      <c r="Q23" s="467" t="s">
        <v>198</v>
      </c>
      <c r="R23" s="467"/>
      <c r="S23" s="467"/>
      <c r="T23" s="468"/>
      <c r="U23" s="466" t="s">
        <v>198</v>
      </c>
      <c r="V23" s="467"/>
      <c r="W23" s="467"/>
      <c r="X23" s="468"/>
      <c r="Y23" s="484" t="s">
        <v>153</v>
      </c>
      <c r="Z23" s="485"/>
      <c r="AA23" s="485"/>
      <c r="AB23" s="486"/>
      <c r="AC23" s="466">
        <v>11</v>
      </c>
      <c r="AD23" s="467"/>
      <c r="AE23" s="467"/>
      <c r="AF23" s="468"/>
      <c r="AG23" s="469" t="s">
        <v>211</v>
      </c>
      <c r="AH23" s="470"/>
      <c r="AI23" s="470"/>
      <c r="AJ23" s="471"/>
      <c r="AK23" s="481" t="s">
        <v>200</v>
      </c>
      <c r="AL23" s="482"/>
      <c r="AM23" s="482"/>
      <c r="AN23" s="482"/>
      <c r="AO23" s="482"/>
      <c r="AP23" s="482"/>
      <c r="AQ23" s="482"/>
      <c r="AR23" s="482"/>
      <c r="AS23" s="482"/>
      <c r="AT23" s="482"/>
      <c r="AU23" s="482"/>
      <c r="AV23" s="482"/>
      <c r="AW23" s="483"/>
      <c r="AX23" s="298"/>
      <c r="AY23" s="288"/>
      <c r="AZ23" s="288"/>
      <c r="BA23" s="288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97"/>
      <c r="BO23" s="369">
        <f>IF(BP23="","",MAX(BO$2:$BV22)+1)</f>
        <v>18</v>
      </c>
      <c r="BP23" s="367" t="s">
        <v>441</v>
      </c>
      <c r="BQ23" s="367"/>
      <c r="BR23" s="367" t="s">
        <v>449</v>
      </c>
      <c r="BS23" s="213" t="s">
        <v>157</v>
      </c>
    </row>
    <row r="24" spans="1:85" s="3" customFormat="1" ht="35.25" customHeight="1">
      <c r="A24" s="500" t="s">
        <v>179</v>
      </c>
      <c r="B24" s="501"/>
      <c r="C24" s="502"/>
      <c r="D24" s="503" t="s">
        <v>214</v>
      </c>
      <c r="E24" s="504"/>
      <c r="F24" s="504"/>
      <c r="G24" s="505"/>
      <c r="H24" s="466" t="s">
        <v>215</v>
      </c>
      <c r="I24" s="467"/>
      <c r="J24" s="467"/>
      <c r="K24" s="467"/>
      <c r="L24" s="467"/>
      <c r="M24" s="467"/>
      <c r="N24" s="467"/>
      <c r="O24" s="467"/>
      <c r="P24" s="467"/>
      <c r="Q24" s="467" t="s">
        <v>198</v>
      </c>
      <c r="R24" s="467"/>
      <c r="S24" s="467"/>
      <c r="T24" s="468"/>
      <c r="U24" s="466" t="s">
        <v>198</v>
      </c>
      <c r="V24" s="467"/>
      <c r="W24" s="467"/>
      <c r="X24" s="468"/>
      <c r="Y24" s="484" t="s">
        <v>153</v>
      </c>
      <c r="Z24" s="485"/>
      <c r="AA24" s="485"/>
      <c r="AB24" s="486"/>
      <c r="AC24" s="466">
        <v>11</v>
      </c>
      <c r="AD24" s="467"/>
      <c r="AE24" s="467"/>
      <c r="AF24" s="468"/>
      <c r="AG24" s="469" t="s">
        <v>211</v>
      </c>
      <c r="AH24" s="470"/>
      <c r="AI24" s="470"/>
      <c r="AJ24" s="471"/>
      <c r="AK24" s="481" t="s">
        <v>200</v>
      </c>
      <c r="AL24" s="482"/>
      <c r="AM24" s="482"/>
      <c r="AN24" s="482"/>
      <c r="AO24" s="482"/>
      <c r="AP24" s="482"/>
      <c r="AQ24" s="482"/>
      <c r="AR24" s="482"/>
      <c r="AS24" s="482"/>
      <c r="AT24" s="482"/>
      <c r="AU24" s="482"/>
      <c r="AV24" s="482"/>
      <c r="AW24" s="483"/>
      <c r="AX24" s="454" t="s">
        <v>446</v>
      </c>
      <c r="AY24" s="455"/>
      <c r="AZ24" s="455"/>
      <c r="BA24" s="455"/>
      <c r="BB24" s="455"/>
      <c r="BC24" s="455"/>
      <c r="BD24" s="455"/>
      <c r="BE24" s="455"/>
      <c r="BF24" s="455"/>
      <c r="BG24" s="455"/>
      <c r="BH24" s="455"/>
      <c r="BI24" s="455"/>
      <c r="BJ24" s="455"/>
      <c r="BK24" s="455"/>
      <c r="BL24" s="455"/>
      <c r="BM24" s="455"/>
      <c r="BN24" s="456"/>
      <c r="BO24" s="369">
        <f>IF(BP24="","",MAX(BO$2:$BV23)+1)</f>
        <v>19</v>
      </c>
      <c r="BP24" s="367" t="s">
        <v>441</v>
      </c>
      <c r="BQ24" s="367"/>
      <c r="BR24" s="367" t="s">
        <v>449</v>
      </c>
      <c r="BS24" s="213" t="s">
        <v>157</v>
      </c>
    </row>
    <row r="25" spans="1:85" s="3" customFormat="1">
      <c r="A25" s="500" t="s">
        <v>179</v>
      </c>
      <c r="B25" s="501"/>
      <c r="C25" s="502"/>
      <c r="D25" s="522" t="s">
        <v>216</v>
      </c>
      <c r="E25" s="523"/>
      <c r="F25" s="523"/>
      <c r="G25" s="524"/>
      <c r="H25" s="466" t="s">
        <v>217</v>
      </c>
      <c r="I25" s="467"/>
      <c r="J25" s="467"/>
      <c r="K25" s="467"/>
      <c r="L25" s="467"/>
      <c r="M25" s="467"/>
      <c r="N25" s="467"/>
      <c r="O25" s="467"/>
      <c r="P25" s="467"/>
      <c r="Q25" s="467" t="s">
        <v>198</v>
      </c>
      <c r="R25" s="467"/>
      <c r="S25" s="467"/>
      <c r="T25" s="468"/>
      <c r="U25" s="503" t="s">
        <v>167</v>
      </c>
      <c r="V25" s="504"/>
      <c r="W25" s="504"/>
      <c r="X25" s="505"/>
      <c r="Y25" s="466"/>
      <c r="Z25" s="467"/>
      <c r="AA25" s="467"/>
      <c r="AB25" s="468"/>
      <c r="AC25" s="466">
        <v>11</v>
      </c>
      <c r="AD25" s="467"/>
      <c r="AE25" s="467"/>
      <c r="AF25" s="468"/>
      <c r="AG25" s="466" t="s">
        <v>218</v>
      </c>
      <c r="AH25" s="467"/>
      <c r="AI25" s="467"/>
      <c r="AJ25" s="468"/>
      <c r="AK25" s="472"/>
      <c r="AL25" s="473"/>
      <c r="AM25" s="473"/>
      <c r="AN25" s="473"/>
      <c r="AO25" s="473"/>
      <c r="AP25" s="473"/>
      <c r="AQ25" s="473"/>
      <c r="AR25" s="473"/>
      <c r="AS25" s="473"/>
      <c r="AT25" s="473"/>
      <c r="AU25" s="473"/>
      <c r="AV25" s="473"/>
      <c r="AW25" s="474"/>
      <c r="AX25" s="370" t="s">
        <v>219</v>
      </c>
      <c r="AY25" s="371"/>
      <c r="AZ25" s="371"/>
      <c r="BA25" s="371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97"/>
      <c r="BO25" s="369">
        <f>IF(BP25="","",MAX(BO$2:$BV24)+1)</f>
        <v>20</v>
      </c>
      <c r="BP25" s="367" t="s">
        <v>441</v>
      </c>
      <c r="BQ25" s="367"/>
      <c r="BR25" s="367" t="s">
        <v>449</v>
      </c>
      <c r="BS25" s="101" t="s">
        <v>95</v>
      </c>
      <c r="CG25" s="213" t="s">
        <v>157</v>
      </c>
    </row>
    <row r="26" spans="1:85">
      <c r="BI26" s="348" t="s">
        <v>430</v>
      </c>
      <c r="BJ26" s="349"/>
      <c r="BK26" s="349"/>
      <c r="BL26" s="350"/>
      <c r="BM26" s="350"/>
      <c r="BN26" s="351"/>
      <c r="BO26" s="352"/>
      <c r="BP26" s="353"/>
      <c r="BQ26" s="354"/>
      <c r="BR26" s="355"/>
    </row>
    <row r="27" spans="1:85">
      <c r="BI27" s="322" t="s">
        <v>431</v>
      </c>
      <c r="BJ27" s="323"/>
      <c r="BK27" s="323"/>
      <c r="BL27" s="356"/>
      <c r="BM27" s="356"/>
      <c r="BN27" s="357"/>
      <c r="BO27" s="358" t="str">
        <f>IF(BP27&lt;&gt;"",MAX(#REF!)+1,"")</f>
        <v/>
      </c>
      <c r="BP27" s="359"/>
      <c r="BQ27" s="360"/>
      <c r="BR27" s="361"/>
    </row>
    <row r="28" spans="1:85">
      <c r="BI28" s="330"/>
      <c r="BJ28" s="331"/>
      <c r="BK28" s="332"/>
      <c r="BL28" s="362" t="s">
        <v>432</v>
      </c>
      <c r="BM28" s="356"/>
      <c r="BN28" s="357"/>
      <c r="BO28" s="457">
        <f>COUNTIF(BP$3:BP25,"N")</f>
        <v>18</v>
      </c>
      <c r="BP28" s="458"/>
      <c r="BQ28" s="458"/>
      <c r="BR28" s="459"/>
    </row>
    <row r="29" spans="1:85">
      <c r="BI29" s="330"/>
      <c r="BJ29" s="331"/>
      <c r="BK29" s="332"/>
      <c r="BL29" s="362" t="s">
        <v>433</v>
      </c>
      <c r="BM29" s="356"/>
      <c r="BN29" s="357"/>
      <c r="BO29" s="457">
        <f>COUNTIF(BP$3:BP25,"E")</f>
        <v>0</v>
      </c>
      <c r="BP29" s="458"/>
      <c r="BQ29" s="458"/>
      <c r="BR29" s="459"/>
    </row>
    <row r="30" spans="1:85">
      <c r="BI30" s="330"/>
      <c r="BJ30" s="331"/>
      <c r="BK30" s="332"/>
      <c r="BL30" s="362" t="s">
        <v>434</v>
      </c>
      <c r="BM30" s="356"/>
      <c r="BN30" s="357"/>
      <c r="BO30" s="457">
        <f>COUNTIF(BP$3:BP25,"L")</f>
        <v>2</v>
      </c>
      <c r="BP30" s="458"/>
      <c r="BQ30" s="458"/>
      <c r="BR30" s="459"/>
    </row>
    <row r="31" spans="1:85">
      <c r="BI31" s="334"/>
      <c r="BJ31" s="335"/>
      <c r="BK31" s="336"/>
      <c r="BL31" s="362" t="s">
        <v>435</v>
      </c>
      <c r="BM31" s="363"/>
      <c r="BN31" s="362"/>
      <c r="BO31" s="457">
        <f>COUNTIF(BP$3:BP25,"I")</f>
        <v>0</v>
      </c>
      <c r="BP31" s="458"/>
      <c r="BQ31" s="458"/>
      <c r="BR31" s="459"/>
    </row>
    <row r="32" spans="1:85">
      <c r="BI32" s="364"/>
      <c r="BJ32" s="363"/>
      <c r="BK32" s="363" t="s">
        <v>436</v>
      </c>
      <c r="BL32" s="363"/>
      <c r="BM32" s="363"/>
      <c r="BN32" s="362"/>
      <c r="BO32" s="457">
        <f>SUM(BO28:BR31)</f>
        <v>20</v>
      </c>
      <c r="BP32" s="458"/>
      <c r="BQ32" s="458"/>
      <c r="BR32" s="459"/>
    </row>
    <row r="33" spans="61:70">
      <c r="BI33" s="364"/>
      <c r="BJ33" s="363"/>
      <c r="BK33" s="363"/>
      <c r="BL33" s="363"/>
      <c r="BM33" s="363"/>
      <c r="BN33" s="362"/>
      <c r="BO33" s="365" t="s">
        <v>437</v>
      </c>
      <c r="BP33" s="359"/>
      <c r="BQ33" s="360"/>
      <c r="BR33" s="361"/>
    </row>
  </sheetData>
  <mergeCells count="182">
    <mergeCell ref="D22:G22"/>
    <mergeCell ref="D23:G23"/>
    <mergeCell ref="AC9:AF9"/>
    <mergeCell ref="AC16:AF16"/>
    <mergeCell ref="D25:G25"/>
    <mergeCell ref="A11:C11"/>
    <mergeCell ref="Y11:AB11"/>
    <mergeCell ref="AC11:AF11"/>
    <mergeCell ref="AG11:AJ11"/>
    <mergeCell ref="D15:G15"/>
    <mergeCell ref="D13:G13"/>
    <mergeCell ref="D16:G16"/>
    <mergeCell ref="D17:G17"/>
    <mergeCell ref="D21:G21"/>
    <mergeCell ref="AG21:AJ21"/>
    <mergeCell ref="D12:G12"/>
    <mergeCell ref="H12:T12"/>
    <mergeCell ref="U12:X12"/>
    <mergeCell ref="Y12:AB12"/>
    <mergeCell ref="AC12:AF12"/>
    <mergeCell ref="AG12:AJ12"/>
    <mergeCell ref="Y16:AB16"/>
    <mergeCell ref="AG16:AJ16"/>
    <mergeCell ref="AG18:AJ18"/>
    <mergeCell ref="Y13:AB13"/>
    <mergeCell ref="U13:X13"/>
    <mergeCell ref="H15:T15"/>
    <mergeCell ref="U15:X15"/>
    <mergeCell ref="AG15:AJ15"/>
    <mergeCell ref="Y15:AB15"/>
    <mergeCell ref="AC13:AF13"/>
    <mergeCell ref="AC15:AF15"/>
    <mergeCell ref="H13:T13"/>
    <mergeCell ref="Y7:AB7"/>
    <mergeCell ref="AC7:AF7"/>
    <mergeCell ref="AG7:AJ7"/>
    <mergeCell ref="AK7:AW7"/>
    <mergeCell ref="U19:X19"/>
    <mergeCell ref="A8:C8"/>
    <mergeCell ref="H8:T8"/>
    <mergeCell ref="U8:X8"/>
    <mergeCell ref="Y8:AB8"/>
    <mergeCell ref="AC8:AF8"/>
    <mergeCell ref="AG8:AJ8"/>
    <mergeCell ref="AK8:AW8"/>
    <mergeCell ref="A7:C7"/>
    <mergeCell ref="H7:T7"/>
    <mergeCell ref="U7:X7"/>
    <mergeCell ref="D14:G14"/>
    <mergeCell ref="H14:T14"/>
    <mergeCell ref="U14:X14"/>
    <mergeCell ref="A9:C9"/>
    <mergeCell ref="A10:C10"/>
    <mergeCell ref="H9:T9"/>
    <mergeCell ref="AG9:AJ9"/>
    <mergeCell ref="Y9:AB9"/>
    <mergeCell ref="AC10:AF10"/>
    <mergeCell ref="U21:X21"/>
    <mergeCell ref="H19:T19"/>
    <mergeCell ref="H17:T17"/>
    <mergeCell ref="U17:X17"/>
    <mergeCell ref="D11:G11"/>
    <mergeCell ref="H11:T11"/>
    <mergeCell ref="H16:T16"/>
    <mergeCell ref="U20:X20"/>
    <mergeCell ref="U11:X11"/>
    <mergeCell ref="U16:X16"/>
    <mergeCell ref="H21:T21"/>
    <mergeCell ref="D18:G18"/>
    <mergeCell ref="D19:G19"/>
    <mergeCell ref="A12:C12"/>
    <mergeCell ref="A17:C17"/>
    <mergeCell ref="A14:C14"/>
    <mergeCell ref="A15:C15"/>
    <mergeCell ref="A16:C16"/>
    <mergeCell ref="AK9:AW9"/>
    <mergeCell ref="A13:C13"/>
    <mergeCell ref="A20:C20"/>
    <mergeCell ref="D20:G20"/>
    <mergeCell ref="H20:T20"/>
    <mergeCell ref="AG19:AJ19"/>
    <mergeCell ref="AK11:AW11"/>
    <mergeCell ref="H18:T18"/>
    <mergeCell ref="U18:X18"/>
    <mergeCell ref="U9:X9"/>
    <mergeCell ref="AC18:AF18"/>
    <mergeCell ref="AC20:AF20"/>
    <mergeCell ref="AG10:AJ10"/>
    <mergeCell ref="Y10:AB10"/>
    <mergeCell ref="U10:X10"/>
    <mergeCell ref="H10:T10"/>
    <mergeCell ref="Y17:AB17"/>
    <mergeCell ref="AC17:AF17"/>
    <mergeCell ref="AG17:AJ17"/>
    <mergeCell ref="A1:F2"/>
    <mergeCell ref="A4:C5"/>
    <mergeCell ref="AG4:AJ5"/>
    <mergeCell ref="Y4:AB5"/>
    <mergeCell ref="AC4:AF5"/>
    <mergeCell ref="D4:G5"/>
    <mergeCell ref="H4:T5"/>
    <mergeCell ref="U4:X5"/>
    <mergeCell ref="A6:C6"/>
    <mergeCell ref="H6:T6"/>
    <mergeCell ref="U6:X6"/>
    <mergeCell ref="Y6:AB6"/>
    <mergeCell ref="AC6:AF6"/>
    <mergeCell ref="AG6:AJ6"/>
    <mergeCell ref="Y21:AB21"/>
    <mergeCell ref="AC21:AF21"/>
    <mergeCell ref="AK21:AW21"/>
    <mergeCell ref="Y19:AB19"/>
    <mergeCell ref="AK24:AW24"/>
    <mergeCell ref="AK23:AW23"/>
    <mergeCell ref="AK22:AW22"/>
    <mergeCell ref="AC24:AF24"/>
    <mergeCell ref="AG24:AJ24"/>
    <mergeCell ref="Y20:AB20"/>
    <mergeCell ref="AG20:AJ20"/>
    <mergeCell ref="AK20:AW20"/>
    <mergeCell ref="AC19:AF19"/>
    <mergeCell ref="A25:C25"/>
    <mergeCell ref="A24:C24"/>
    <mergeCell ref="A19:C19"/>
    <mergeCell ref="A18:C18"/>
    <mergeCell ref="Y18:AB18"/>
    <mergeCell ref="AC25:AF25"/>
    <mergeCell ref="AG23:AJ23"/>
    <mergeCell ref="AG22:AJ22"/>
    <mergeCell ref="AG25:AJ25"/>
    <mergeCell ref="AC23:AF23"/>
    <mergeCell ref="Y25:AB25"/>
    <mergeCell ref="Y24:AB24"/>
    <mergeCell ref="U22:X22"/>
    <mergeCell ref="U23:X23"/>
    <mergeCell ref="A21:C21"/>
    <mergeCell ref="A23:C23"/>
    <mergeCell ref="A22:C22"/>
    <mergeCell ref="U25:X25"/>
    <mergeCell ref="D24:G24"/>
    <mergeCell ref="H24:T24"/>
    <mergeCell ref="U24:X24"/>
    <mergeCell ref="H22:T22"/>
    <mergeCell ref="H23:T23"/>
    <mergeCell ref="H25:T25"/>
    <mergeCell ref="AX11:BN11"/>
    <mergeCell ref="BH1:BK1"/>
    <mergeCell ref="BL1:BN2"/>
    <mergeCell ref="BE1:BG1"/>
    <mergeCell ref="BE2:BG2"/>
    <mergeCell ref="AW1:AY1"/>
    <mergeCell ref="AW2:AY2"/>
    <mergeCell ref="AX4:BN5"/>
    <mergeCell ref="BH2:BK2"/>
    <mergeCell ref="AK4:AW5"/>
    <mergeCell ref="AK10:AW10"/>
    <mergeCell ref="AK6:AW6"/>
    <mergeCell ref="AX6:BN6"/>
    <mergeCell ref="AX24:BN24"/>
    <mergeCell ref="BO28:BR28"/>
    <mergeCell ref="BO29:BR29"/>
    <mergeCell ref="BO30:BR30"/>
    <mergeCell ref="BO31:BR31"/>
    <mergeCell ref="BO32:BR32"/>
    <mergeCell ref="AX12:BN12"/>
    <mergeCell ref="AX14:BN14"/>
    <mergeCell ref="Y14:AB14"/>
    <mergeCell ref="AC14:AF14"/>
    <mergeCell ref="AG14:AJ14"/>
    <mergeCell ref="AG13:AJ13"/>
    <mergeCell ref="AK17:AW17"/>
    <mergeCell ref="AK16:AW16"/>
    <mergeCell ref="AK12:AW12"/>
    <mergeCell ref="AK13:AW13"/>
    <mergeCell ref="AK15:AW15"/>
    <mergeCell ref="AK14:AW14"/>
    <mergeCell ref="AK25:AW25"/>
    <mergeCell ref="AK18:AW18"/>
    <mergeCell ref="AK19:AW19"/>
    <mergeCell ref="Y23:AB23"/>
    <mergeCell ref="Y22:AB22"/>
    <mergeCell ref="AC22:AF22"/>
  </mergeCells>
  <phoneticPr fontId="2"/>
  <dataValidations count="4">
    <dataValidation type="list" allowBlank="1" showInputMessage="1" showErrorMessage="1" sqref="AW25 AW20:AW21 AW11:AW17" xr:uid="{00000000-0002-0000-0100-000000000000}">
      <formula1>"－,完全一致,部分一致,前方一致,後方一致"</formula1>
    </dataValidation>
    <dataValidation type="list" allowBlank="1" showInputMessage="1" showErrorMessage="1" sqref="A6:C25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X25" xr:uid="{00000000-0002-0000-0100-000002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Y6:AB25" xr:uid="{00000000-0002-0000-0100-000003000000}">
      <formula1>(OFFSET(INDIRECT("'選択リスト(非表示)'!$E$2"),0,0,SUMPRODUCT((INDIRECT("'選択リスト(非表示)'!$E$2:$E$51")&lt;&gt;"")*1)))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2118-A60E-4FF0-90E1-D120EFA7941E}">
  <sheetPr codeName="Sheet7">
    <tabColor rgb="FFFFC000"/>
  </sheetPr>
  <dimension ref="A1:M39"/>
  <sheetViews>
    <sheetView topLeftCell="A7" zoomScale="70" zoomScaleNormal="70" workbookViewId="0"/>
  </sheetViews>
  <sheetFormatPr defaultRowHeight="13.5"/>
  <cols>
    <col min="3" max="3" width="29" bestFit="1" customWidth="1"/>
    <col min="4" max="4" width="9.62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13" t="s">
        <v>220</v>
      </c>
    </row>
    <row r="3" spans="1:13">
      <c r="B3" s="58" t="s">
        <v>221</v>
      </c>
    </row>
    <row r="5" spans="1:13">
      <c r="B5" s="58" t="s">
        <v>222</v>
      </c>
    </row>
    <row r="7" spans="1:13">
      <c r="A7" s="129" t="s">
        <v>223</v>
      </c>
      <c r="B7" s="129"/>
      <c r="C7" s="129" t="s">
        <v>224</v>
      </c>
      <c r="D7" s="130" t="s">
        <v>225</v>
      </c>
      <c r="E7" s="299" t="s">
        <v>226</v>
      </c>
      <c r="F7" s="300"/>
      <c r="G7" s="300"/>
      <c r="H7" s="300"/>
      <c r="I7" s="300"/>
      <c r="J7" s="300"/>
      <c r="K7" s="301"/>
      <c r="L7" s="131" t="s">
        <v>227</v>
      </c>
      <c r="M7" s="132" t="s">
        <v>228</v>
      </c>
    </row>
    <row r="8" spans="1:13">
      <c r="A8" s="59"/>
      <c r="B8" s="59"/>
      <c r="C8" s="59"/>
      <c r="D8" s="59"/>
      <c r="E8" s="60" t="s">
        <v>229</v>
      </c>
      <c r="F8" s="299" t="s">
        <v>230</v>
      </c>
      <c r="G8" s="301"/>
      <c r="H8" s="61" t="s">
        <v>231</v>
      </c>
      <c r="I8" s="61"/>
      <c r="J8" s="61"/>
      <c r="K8" s="301"/>
      <c r="L8" s="62"/>
      <c r="M8" s="63"/>
    </row>
    <row r="9" spans="1:13">
      <c r="A9" s="64"/>
      <c r="B9" s="64"/>
      <c r="C9" s="64"/>
      <c r="D9" s="64"/>
      <c r="E9" s="65" t="s">
        <v>232</v>
      </c>
      <c r="F9" s="65" t="s">
        <v>141</v>
      </c>
      <c r="G9" s="65" t="s">
        <v>233</v>
      </c>
      <c r="H9" s="65" t="s">
        <v>234</v>
      </c>
      <c r="I9" s="65" t="s">
        <v>235</v>
      </c>
      <c r="J9" s="65" t="s">
        <v>236</v>
      </c>
      <c r="K9" s="65" t="s">
        <v>237</v>
      </c>
      <c r="L9" s="66"/>
      <c r="M9" s="67"/>
    </row>
    <row r="10" spans="1:13">
      <c r="A10" s="56">
        <v>1</v>
      </c>
      <c r="B10" s="68" t="s">
        <v>238</v>
      </c>
      <c r="C10" s="302" t="s">
        <v>151</v>
      </c>
      <c r="D10" s="69" t="s">
        <v>218</v>
      </c>
      <c r="E10" s="69" t="s">
        <v>218</v>
      </c>
      <c r="F10" s="69" t="s">
        <v>218</v>
      </c>
      <c r="G10" s="69" t="s">
        <v>218</v>
      </c>
      <c r="H10" s="69" t="s">
        <v>218</v>
      </c>
      <c r="I10" s="69" t="s">
        <v>218</v>
      </c>
      <c r="J10" s="69" t="s">
        <v>218</v>
      </c>
      <c r="K10" s="69" t="s">
        <v>218</v>
      </c>
      <c r="L10" s="70" t="s">
        <v>239</v>
      </c>
      <c r="M10" s="56"/>
    </row>
    <row r="11" spans="1:13">
      <c r="A11" s="56">
        <v>2</v>
      </c>
      <c r="B11" s="68" t="s">
        <v>238</v>
      </c>
      <c r="C11" s="68" t="s">
        <v>240</v>
      </c>
      <c r="D11" s="69" t="s">
        <v>218</v>
      </c>
      <c r="E11" s="69" t="s">
        <v>218</v>
      </c>
      <c r="F11" s="69" t="s">
        <v>218</v>
      </c>
      <c r="G11" s="69" t="s">
        <v>218</v>
      </c>
      <c r="H11" s="69" t="s">
        <v>218</v>
      </c>
      <c r="I11" s="69" t="s">
        <v>218</v>
      </c>
      <c r="J11" s="69" t="s">
        <v>218</v>
      </c>
      <c r="K11" s="69" t="s">
        <v>218</v>
      </c>
      <c r="L11" s="70" t="s">
        <v>239</v>
      </c>
      <c r="M11" s="56"/>
    </row>
    <row r="12" spans="1:13">
      <c r="A12" s="56">
        <v>3</v>
      </c>
      <c r="B12" s="68" t="s">
        <v>238</v>
      </c>
      <c r="C12" s="68" t="s">
        <v>240</v>
      </c>
      <c r="D12" s="69" t="s">
        <v>218</v>
      </c>
      <c r="E12" s="69" t="s">
        <v>218</v>
      </c>
      <c r="F12" s="69" t="s">
        <v>218</v>
      </c>
      <c r="G12" s="69" t="s">
        <v>218</v>
      </c>
      <c r="H12" s="69" t="s">
        <v>218</v>
      </c>
      <c r="I12" s="69" t="s">
        <v>218</v>
      </c>
      <c r="J12" s="69" t="s">
        <v>218</v>
      </c>
      <c r="K12" s="69" t="s">
        <v>218</v>
      </c>
      <c r="L12" s="70" t="s">
        <v>239</v>
      </c>
      <c r="M12" s="56"/>
    </row>
    <row r="13" spans="1:13">
      <c r="A13" s="77">
        <v>4</v>
      </c>
      <c r="B13" s="78" t="s">
        <v>238</v>
      </c>
      <c r="C13" s="79" t="s">
        <v>166</v>
      </c>
      <c r="D13" s="69" t="s">
        <v>241</v>
      </c>
      <c r="E13" s="68" t="s">
        <v>242</v>
      </c>
      <c r="F13" s="69" t="s">
        <v>243</v>
      </c>
      <c r="G13" s="69" t="s">
        <v>218</v>
      </c>
      <c r="H13" s="69" t="s">
        <v>218</v>
      </c>
      <c r="I13" s="69" t="s">
        <v>218</v>
      </c>
      <c r="J13" s="69" t="s">
        <v>218</v>
      </c>
      <c r="K13" s="69" t="s">
        <v>218</v>
      </c>
      <c r="L13" s="70" t="s">
        <v>244</v>
      </c>
      <c r="M13" s="56"/>
    </row>
    <row r="14" spans="1:13">
      <c r="A14" s="56">
        <v>5</v>
      </c>
      <c r="B14" s="71"/>
      <c r="C14" s="80"/>
      <c r="D14" s="69" t="s">
        <v>245</v>
      </c>
      <c r="E14" s="69" t="s">
        <v>246</v>
      </c>
      <c r="F14" s="69" t="s">
        <v>247</v>
      </c>
      <c r="G14" s="69" t="s">
        <v>218</v>
      </c>
      <c r="H14" s="69" t="s">
        <v>218</v>
      </c>
      <c r="I14" s="69" t="s">
        <v>218</v>
      </c>
      <c r="J14" s="69" t="s">
        <v>218</v>
      </c>
      <c r="K14" s="69" t="s">
        <v>218</v>
      </c>
      <c r="L14" s="70" t="s">
        <v>244</v>
      </c>
      <c r="M14" s="56"/>
    </row>
    <row r="15" spans="1:13">
      <c r="A15" s="56">
        <v>6</v>
      </c>
      <c r="B15" s="68" t="s">
        <v>238</v>
      </c>
      <c r="C15" s="68" t="s">
        <v>172</v>
      </c>
      <c r="D15" s="68" t="s">
        <v>248</v>
      </c>
      <c r="E15" s="114" t="s">
        <v>242</v>
      </c>
      <c r="F15" s="114" t="s">
        <v>249</v>
      </c>
      <c r="G15" s="68" t="s">
        <v>250</v>
      </c>
      <c r="H15" s="69" t="s">
        <v>218</v>
      </c>
      <c r="I15" s="69" t="s">
        <v>218</v>
      </c>
      <c r="J15" s="69" t="s">
        <v>218</v>
      </c>
      <c r="K15" s="69" t="s">
        <v>218</v>
      </c>
      <c r="L15" s="70"/>
      <c r="M15" s="56"/>
    </row>
    <row r="16" spans="1:13">
      <c r="A16" s="56">
        <v>7</v>
      </c>
      <c r="B16" s="68" t="s">
        <v>173</v>
      </c>
      <c r="C16" s="68" t="s">
        <v>251</v>
      </c>
      <c r="D16" s="69" t="s">
        <v>218</v>
      </c>
      <c r="E16" s="113" t="s">
        <v>218</v>
      </c>
      <c r="F16" s="113" t="s">
        <v>218</v>
      </c>
      <c r="G16" s="69" t="s">
        <v>218</v>
      </c>
      <c r="H16" s="69"/>
      <c r="I16" s="69"/>
      <c r="J16" s="69"/>
      <c r="K16" s="69"/>
      <c r="L16" s="70"/>
      <c r="M16" s="56"/>
    </row>
    <row r="17" spans="1:13">
      <c r="A17" s="56">
        <v>8</v>
      </c>
      <c r="B17" s="68" t="s">
        <v>173</v>
      </c>
      <c r="C17" s="68" t="s">
        <v>252</v>
      </c>
      <c r="D17" s="68" t="s">
        <v>241</v>
      </c>
      <c r="E17" s="114" t="s">
        <v>253</v>
      </c>
      <c r="F17" s="114" t="s">
        <v>252</v>
      </c>
      <c r="G17" s="68" t="s">
        <v>250</v>
      </c>
      <c r="H17" s="69" t="s">
        <v>218</v>
      </c>
      <c r="I17" s="69" t="s">
        <v>218</v>
      </c>
      <c r="J17" s="69" t="s">
        <v>218</v>
      </c>
      <c r="K17" s="69" t="s">
        <v>218</v>
      </c>
      <c r="L17" s="70"/>
      <c r="M17" s="56"/>
    </row>
    <row r="18" spans="1:13">
      <c r="A18" s="77">
        <v>9</v>
      </c>
      <c r="B18" s="68" t="s">
        <v>173</v>
      </c>
      <c r="C18" s="68" t="s">
        <v>254</v>
      </c>
      <c r="D18" s="68" t="s">
        <v>241</v>
      </c>
      <c r="E18" s="114" t="s">
        <v>253</v>
      </c>
      <c r="F18" s="114" t="s">
        <v>254</v>
      </c>
      <c r="G18" s="68" t="s">
        <v>250</v>
      </c>
      <c r="H18" s="69" t="s">
        <v>218</v>
      </c>
      <c r="I18" s="69" t="s">
        <v>218</v>
      </c>
      <c r="J18" s="69" t="s">
        <v>218</v>
      </c>
      <c r="K18" s="69" t="s">
        <v>218</v>
      </c>
      <c r="L18" s="70"/>
      <c r="M18" s="56"/>
    </row>
    <row r="19" spans="1:13">
      <c r="A19" s="56">
        <v>10</v>
      </c>
      <c r="B19" s="68" t="s">
        <v>173</v>
      </c>
      <c r="C19" s="68" t="s">
        <v>255</v>
      </c>
      <c r="D19" s="68" t="s">
        <v>241</v>
      </c>
      <c r="E19" s="114" t="s">
        <v>242</v>
      </c>
      <c r="F19" s="114" t="s">
        <v>254</v>
      </c>
      <c r="G19" s="68" t="s">
        <v>250</v>
      </c>
      <c r="H19" s="69" t="s">
        <v>218</v>
      </c>
      <c r="I19" s="69" t="s">
        <v>218</v>
      </c>
      <c r="J19" s="69" t="s">
        <v>218</v>
      </c>
      <c r="K19" s="69" t="s">
        <v>218</v>
      </c>
      <c r="L19" s="70"/>
      <c r="M19" s="56"/>
    </row>
    <row r="20" spans="1:13">
      <c r="A20" s="56">
        <v>11</v>
      </c>
      <c r="B20" s="68"/>
      <c r="C20" s="68"/>
      <c r="D20" s="68" t="s">
        <v>248</v>
      </c>
      <c r="E20" s="114" t="s">
        <v>242</v>
      </c>
      <c r="F20" s="114" t="s">
        <v>254</v>
      </c>
      <c r="G20" s="68" t="s">
        <v>250</v>
      </c>
      <c r="H20" s="69" t="s">
        <v>218</v>
      </c>
      <c r="I20" s="69" t="s">
        <v>218</v>
      </c>
      <c r="J20" s="69" t="s">
        <v>218</v>
      </c>
      <c r="K20" s="69" t="s">
        <v>218</v>
      </c>
      <c r="L20" s="70"/>
      <c r="M20" s="56"/>
    </row>
    <row r="21" spans="1:13">
      <c r="A21" s="56">
        <v>12</v>
      </c>
      <c r="B21" s="68" t="s">
        <v>173</v>
      </c>
      <c r="C21" s="68" t="s">
        <v>256</v>
      </c>
      <c r="D21" s="68" t="s">
        <v>241</v>
      </c>
      <c r="E21" s="114" t="s">
        <v>253</v>
      </c>
      <c r="F21" s="114" t="s">
        <v>257</v>
      </c>
      <c r="G21" s="68" t="s">
        <v>250</v>
      </c>
      <c r="H21" s="69" t="s">
        <v>218</v>
      </c>
      <c r="I21" s="69" t="s">
        <v>218</v>
      </c>
      <c r="J21" s="69" t="s">
        <v>218</v>
      </c>
      <c r="K21" s="69" t="s">
        <v>218</v>
      </c>
      <c r="L21" s="70"/>
      <c r="M21" s="56"/>
    </row>
    <row r="22" spans="1:13">
      <c r="A22" s="56">
        <v>13</v>
      </c>
      <c r="B22" s="68"/>
      <c r="C22" s="68"/>
      <c r="D22" s="68" t="s">
        <v>248</v>
      </c>
      <c r="E22" s="114" t="s">
        <v>253</v>
      </c>
      <c r="F22" s="114" t="s">
        <v>258</v>
      </c>
      <c r="G22" s="68" t="s">
        <v>250</v>
      </c>
      <c r="H22" s="69" t="s">
        <v>218</v>
      </c>
      <c r="I22" s="69" t="s">
        <v>218</v>
      </c>
      <c r="J22" s="69" t="s">
        <v>218</v>
      </c>
      <c r="K22" s="69" t="s">
        <v>218</v>
      </c>
      <c r="L22" s="70"/>
      <c r="M22" s="56"/>
    </row>
    <row r="23" spans="1:13">
      <c r="A23" s="77">
        <v>14</v>
      </c>
      <c r="B23" s="68" t="s">
        <v>173</v>
      </c>
      <c r="C23" s="68" t="s">
        <v>254</v>
      </c>
      <c r="D23" s="68" t="s">
        <v>241</v>
      </c>
      <c r="E23" s="114" t="s">
        <v>253</v>
      </c>
      <c r="F23" s="114" t="s">
        <v>254</v>
      </c>
      <c r="G23" s="68" t="s">
        <v>250</v>
      </c>
      <c r="H23" s="69" t="s">
        <v>218</v>
      </c>
      <c r="I23" s="69" t="s">
        <v>218</v>
      </c>
      <c r="J23" s="69" t="s">
        <v>218</v>
      </c>
      <c r="K23" s="69" t="s">
        <v>218</v>
      </c>
      <c r="L23" s="70"/>
      <c r="M23" s="56"/>
    </row>
    <row r="24" spans="1:13">
      <c r="A24" s="56">
        <v>15</v>
      </c>
      <c r="B24" s="68" t="s">
        <v>173</v>
      </c>
      <c r="C24" s="68" t="s">
        <v>259</v>
      </c>
      <c r="D24" s="68" t="s">
        <v>248</v>
      </c>
      <c r="E24" s="114" t="s">
        <v>253</v>
      </c>
      <c r="F24" s="114" t="s">
        <v>260</v>
      </c>
      <c r="G24" s="68" t="s">
        <v>250</v>
      </c>
      <c r="H24" s="69" t="s">
        <v>218</v>
      </c>
      <c r="I24" s="69" t="s">
        <v>218</v>
      </c>
      <c r="J24" s="69" t="s">
        <v>218</v>
      </c>
      <c r="K24" s="69" t="s">
        <v>218</v>
      </c>
      <c r="L24" s="70"/>
      <c r="M24" s="56"/>
    </row>
    <row r="25" spans="1:13">
      <c r="A25" s="56">
        <v>16</v>
      </c>
      <c r="B25" s="68" t="s">
        <v>173</v>
      </c>
      <c r="C25" s="68" t="s">
        <v>195</v>
      </c>
      <c r="D25" s="69" t="s">
        <v>218</v>
      </c>
      <c r="E25" s="114" t="s">
        <v>253</v>
      </c>
      <c r="F25" s="114" t="s">
        <v>195</v>
      </c>
      <c r="G25" s="68" t="s">
        <v>250</v>
      </c>
      <c r="H25" s="69" t="s">
        <v>218</v>
      </c>
      <c r="I25" s="69" t="s">
        <v>218</v>
      </c>
      <c r="J25" s="69" t="s">
        <v>218</v>
      </c>
      <c r="K25" s="69" t="s">
        <v>218</v>
      </c>
      <c r="L25" s="70"/>
      <c r="M25" s="56"/>
    </row>
    <row r="26" spans="1:13">
      <c r="A26" s="56">
        <v>17</v>
      </c>
      <c r="B26" s="68" t="s">
        <v>173</v>
      </c>
      <c r="C26" s="68" t="s">
        <v>261</v>
      </c>
      <c r="D26" s="68" t="s">
        <v>241</v>
      </c>
      <c r="E26" s="114" t="s">
        <v>253</v>
      </c>
      <c r="F26" s="114" t="s">
        <v>262</v>
      </c>
      <c r="G26" s="68" t="s">
        <v>250</v>
      </c>
      <c r="H26" s="69" t="s">
        <v>218</v>
      </c>
      <c r="I26" s="69" t="s">
        <v>218</v>
      </c>
      <c r="J26" s="69" t="s">
        <v>218</v>
      </c>
      <c r="K26" s="69" t="s">
        <v>218</v>
      </c>
      <c r="L26" s="70"/>
      <c r="M26" s="56"/>
    </row>
    <row r="27" spans="1:13">
      <c r="A27" s="56">
        <v>18</v>
      </c>
      <c r="B27" s="68"/>
      <c r="C27" s="68"/>
      <c r="D27" s="68" t="s">
        <v>248</v>
      </c>
      <c r="E27" s="114" t="s">
        <v>253</v>
      </c>
      <c r="F27" s="114" t="s">
        <v>263</v>
      </c>
      <c r="G27" s="68" t="s">
        <v>250</v>
      </c>
      <c r="H27" s="69" t="s">
        <v>218</v>
      </c>
      <c r="I27" s="69" t="s">
        <v>218</v>
      </c>
      <c r="J27" s="69" t="s">
        <v>218</v>
      </c>
      <c r="K27" s="69" t="s">
        <v>218</v>
      </c>
      <c r="L27" s="70"/>
      <c r="M27" s="56"/>
    </row>
    <row r="28" spans="1:13">
      <c r="A28" s="77">
        <v>19</v>
      </c>
      <c r="B28" s="68" t="s">
        <v>173</v>
      </c>
      <c r="C28" s="68" t="s">
        <v>264</v>
      </c>
      <c r="D28" s="69" t="s">
        <v>218</v>
      </c>
      <c r="E28" s="114" t="s">
        <v>126</v>
      </c>
      <c r="F28" s="113" t="s">
        <v>265</v>
      </c>
      <c r="G28" s="68" t="s">
        <v>250</v>
      </c>
      <c r="H28" s="69" t="s">
        <v>218</v>
      </c>
      <c r="I28" s="69" t="s">
        <v>218</v>
      </c>
      <c r="J28" s="69" t="s">
        <v>218</v>
      </c>
      <c r="K28" s="69" t="s">
        <v>218</v>
      </c>
      <c r="L28" s="70"/>
      <c r="M28" s="56"/>
    </row>
    <row r="29" spans="1:13">
      <c r="A29" s="56">
        <v>20</v>
      </c>
      <c r="B29" s="68" t="s">
        <v>173</v>
      </c>
      <c r="C29" s="68" t="s">
        <v>193</v>
      </c>
      <c r="D29" s="69" t="s">
        <v>218</v>
      </c>
      <c r="E29" s="114" t="s">
        <v>126</v>
      </c>
      <c r="F29" s="113" t="s">
        <v>266</v>
      </c>
      <c r="G29" s="68" t="s">
        <v>250</v>
      </c>
      <c r="H29" s="69" t="s">
        <v>218</v>
      </c>
      <c r="I29" s="69" t="s">
        <v>218</v>
      </c>
      <c r="J29" s="69" t="s">
        <v>218</v>
      </c>
      <c r="K29" s="69" t="s">
        <v>218</v>
      </c>
      <c r="L29" s="70"/>
      <c r="M29" s="56"/>
    </row>
    <row r="30" spans="1:13">
      <c r="A30" s="56">
        <v>21</v>
      </c>
      <c r="B30" s="68" t="s">
        <v>173</v>
      </c>
      <c r="C30" s="68" t="s">
        <v>197</v>
      </c>
      <c r="D30" s="69" t="s">
        <v>218</v>
      </c>
      <c r="E30" s="114" t="s">
        <v>253</v>
      </c>
      <c r="F30" s="113" t="s">
        <v>267</v>
      </c>
      <c r="G30" s="68" t="s">
        <v>268</v>
      </c>
      <c r="H30" s="69" t="s">
        <v>218</v>
      </c>
      <c r="I30" s="69" t="s">
        <v>218</v>
      </c>
      <c r="J30" s="69" t="s">
        <v>218</v>
      </c>
      <c r="K30" s="69" t="s">
        <v>218</v>
      </c>
      <c r="L30" s="70"/>
      <c r="M30" s="56"/>
    </row>
    <row r="31" spans="1:13">
      <c r="A31" s="56">
        <v>22</v>
      </c>
      <c r="B31" s="68" t="s">
        <v>173</v>
      </c>
      <c r="C31" s="68" t="s">
        <v>269</v>
      </c>
      <c r="D31" s="69" t="s">
        <v>218</v>
      </c>
      <c r="E31" s="114" t="s">
        <v>253</v>
      </c>
      <c r="F31" s="113" t="s">
        <v>270</v>
      </c>
      <c r="G31" s="68" t="s">
        <v>268</v>
      </c>
      <c r="H31" s="69" t="s">
        <v>218</v>
      </c>
      <c r="I31" s="69" t="s">
        <v>218</v>
      </c>
      <c r="J31" s="69" t="s">
        <v>218</v>
      </c>
      <c r="K31" s="69" t="s">
        <v>218</v>
      </c>
      <c r="L31" s="70"/>
      <c r="M31" s="56"/>
    </row>
    <row r="32" spans="1:13">
      <c r="A32" s="56">
        <v>23</v>
      </c>
      <c r="B32" s="68" t="s">
        <v>173</v>
      </c>
      <c r="C32" s="68" t="s">
        <v>271</v>
      </c>
      <c r="D32" s="69" t="s">
        <v>218</v>
      </c>
      <c r="E32" s="114" t="s">
        <v>253</v>
      </c>
      <c r="F32" s="113" t="s">
        <v>272</v>
      </c>
      <c r="G32" s="68" t="s">
        <v>268</v>
      </c>
      <c r="H32" s="69" t="s">
        <v>218</v>
      </c>
      <c r="I32" s="69" t="s">
        <v>218</v>
      </c>
      <c r="J32" s="69" t="s">
        <v>218</v>
      </c>
      <c r="K32" s="69" t="s">
        <v>218</v>
      </c>
      <c r="L32" s="70"/>
      <c r="M32" s="56"/>
    </row>
    <row r="33" spans="1:13">
      <c r="A33" s="77">
        <v>24</v>
      </c>
      <c r="B33" s="68" t="s">
        <v>173</v>
      </c>
      <c r="C33" s="68" t="s">
        <v>273</v>
      </c>
      <c r="D33" s="69" t="s">
        <v>218</v>
      </c>
      <c r="E33" s="114" t="s">
        <v>253</v>
      </c>
      <c r="F33" s="113" t="s">
        <v>218</v>
      </c>
      <c r="G33" s="68" t="s">
        <v>274</v>
      </c>
      <c r="H33" s="69" t="s">
        <v>218</v>
      </c>
      <c r="I33" s="69" t="s">
        <v>218</v>
      </c>
      <c r="J33" s="69" t="s">
        <v>218</v>
      </c>
      <c r="K33" s="69" t="s">
        <v>218</v>
      </c>
      <c r="L33" s="70" t="s">
        <v>275</v>
      </c>
      <c r="M33" s="56"/>
    </row>
    <row r="34" spans="1:13">
      <c r="A34" s="56">
        <v>25</v>
      </c>
      <c r="B34" s="68" t="s">
        <v>173</v>
      </c>
      <c r="C34" s="68" t="s">
        <v>276</v>
      </c>
      <c r="D34" s="69" t="s">
        <v>218</v>
      </c>
      <c r="E34" s="113" t="s">
        <v>218</v>
      </c>
      <c r="F34" s="113" t="s">
        <v>218</v>
      </c>
      <c r="G34" s="68" t="s">
        <v>274</v>
      </c>
      <c r="H34" s="69" t="s">
        <v>218</v>
      </c>
      <c r="I34" s="69" t="s">
        <v>218</v>
      </c>
      <c r="J34" s="69" t="s">
        <v>218</v>
      </c>
      <c r="K34" s="69" t="s">
        <v>218</v>
      </c>
      <c r="L34" s="70" t="s">
        <v>277</v>
      </c>
      <c r="M34" s="56"/>
    </row>
    <row r="35" spans="1:13">
      <c r="A35" s="56">
        <v>26</v>
      </c>
      <c r="B35" s="68" t="s">
        <v>173</v>
      </c>
      <c r="C35" s="71" t="s">
        <v>278</v>
      </c>
      <c r="D35" s="69" t="s">
        <v>218</v>
      </c>
      <c r="E35" s="113" t="s">
        <v>218</v>
      </c>
      <c r="F35" s="113" t="s">
        <v>218</v>
      </c>
      <c r="G35" s="68" t="s">
        <v>274</v>
      </c>
      <c r="H35" s="69" t="s">
        <v>218</v>
      </c>
      <c r="I35" s="69" t="s">
        <v>218</v>
      </c>
      <c r="J35" s="69" t="s">
        <v>218</v>
      </c>
      <c r="K35" s="69" t="s">
        <v>218</v>
      </c>
      <c r="L35" s="70" t="s">
        <v>279</v>
      </c>
      <c r="M35" s="56"/>
    </row>
    <row r="36" spans="1:13">
      <c r="A36" s="56">
        <v>27</v>
      </c>
      <c r="B36" s="68" t="s">
        <v>173</v>
      </c>
      <c r="C36" s="68" t="s">
        <v>280</v>
      </c>
      <c r="D36" s="69" t="s">
        <v>218</v>
      </c>
      <c r="E36" s="113" t="s">
        <v>218</v>
      </c>
      <c r="F36" s="113" t="s">
        <v>218</v>
      </c>
      <c r="G36" s="68" t="s">
        <v>274</v>
      </c>
      <c r="H36" s="69" t="s">
        <v>218</v>
      </c>
      <c r="I36" s="69" t="s">
        <v>218</v>
      </c>
      <c r="J36" s="69" t="s">
        <v>218</v>
      </c>
      <c r="K36" s="69" t="s">
        <v>218</v>
      </c>
      <c r="L36" s="70" t="s">
        <v>281</v>
      </c>
      <c r="M36" s="56"/>
    </row>
    <row r="37" spans="1:13">
      <c r="A37" s="56">
        <v>28</v>
      </c>
      <c r="B37" s="68" t="s">
        <v>282</v>
      </c>
      <c r="C37" s="68" t="s">
        <v>283</v>
      </c>
      <c r="D37" s="69" t="s">
        <v>218</v>
      </c>
      <c r="E37" s="114" t="s">
        <v>253</v>
      </c>
      <c r="F37" s="113" t="s">
        <v>284</v>
      </c>
      <c r="G37" s="68" t="s">
        <v>274</v>
      </c>
      <c r="H37" s="69" t="s">
        <v>218</v>
      </c>
      <c r="I37" s="69" t="s">
        <v>218</v>
      </c>
      <c r="J37" s="69" t="s">
        <v>218</v>
      </c>
      <c r="K37" s="69" t="s">
        <v>218</v>
      </c>
      <c r="L37" s="70" t="s">
        <v>285</v>
      </c>
      <c r="M37" s="56"/>
    </row>
    <row r="39" spans="1:13">
      <c r="B39" s="58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CI69"/>
  <sheetViews>
    <sheetView showGridLines="0" tabSelected="1" view="pageBreakPreview" zoomScaleNormal="100" zoomScaleSheetLayoutView="100" workbookViewId="0">
      <selection activeCell="Z12" sqref="Z12"/>
    </sheetView>
  </sheetViews>
  <sheetFormatPr defaultColWidth="2.625" defaultRowHeight="12.75" customHeight="1"/>
  <cols>
    <col min="21" max="31" width="2.625" customWidth="1"/>
    <col min="49" max="49" width="2.625" customWidth="1"/>
    <col min="65" max="65" width="2.625" customWidth="1"/>
    <col min="67" max="67" width="5.25" bestFit="1" customWidth="1"/>
  </cols>
  <sheetData>
    <row r="1" spans="1:87" s="1" customFormat="1" ht="13.5" customHeight="1">
      <c r="A1" s="424" t="s">
        <v>38</v>
      </c>
      <c r="B1" s="425"/>
      <c r="C1" s="425"/>
      <c r="D1" s="425"/>
      <c r="E1" s="425"/>
      <c r="F1" s="426"/>
      <c r="G1" s="273" t="str">
        <f>仕様概要!G1</f>
        <v>パッケージ仕様書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tr">
        <f>仕様概要!R1</f>
        <v>inventory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73" t="str">
        <f>仕様概要!AD1</f>
        <v>InventoryStockDiffList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433" t="s">
        <v>44</v>
      </c>
      <c r="AX1" s="434"/>
      <c r="AY1" s="435"/>
      <c r="AZ1" s="273" t="s">
        <v>45</v>
      </c>
      <c r="BA1" s="218"/>
      <c r="BB1" s="218"/>
      <c r="BC1" s="221"/>
      <c r="BD1" s="222"/>
      <c r="BE1" s="433" t="s">
        <v>46</v>
      </c>
      <c r="BF1" s="434"/>
      <c r="BG1" s="435"/>
      <c r="BH1" s="436">
        <f>更新履歴!C8</f>
        <v>45201</v>
      </c>
      <c r="BI1" s="437"/>
      <c r="BJ1" s="437"/>
      <c r="BK1" s="438"/>
      <c r="BL1" s="439"/>
      <c r="BM1" s="440"/>
      <c r="BN1" s="441"/>
      <c r="BO1" s="540" t="s">
        <v>421</v>
      </c>
      <c r="BP1" s="541"/>
      <c r="BQ1" s="541"/>
      <c r="BR1" s="542"/>
    </row>
    <row r="2" spans="1:87" s="1" customFormat="1" ht="13.5" customHeight="1">
      <c r="A2" s="427"/>
      <c r="B2" s="428"/>
      <c r="C2" s="428"/>
      <c r="D2" s="428"/>
      <c r="E2" s="428"/>
      <c r="F2" s="429"/>
      <c r="G2" s="14" t="s">
        <v>286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273" t="str">
        <f>仕様概要!R2</f>
        <v>棚卸管理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273" t="str">
        <f>仕様概要!AD2</f>
        <v>棚卸在庫差異表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433" t="s">
        <v>53</v>
      </c>
      <c r="AX2" s="434"/>
      <c r="AY2" s="435"/>
      <c r="AZ2" s="225" t="s">
        <v>54</v>
      </c>
      <c r="BA2" s="218"/>
      <c r="BB2" s="218"/>
      <c r="BC2" s="221"/>
      <c r="BD2" s="222"/>
      <c r="BE2" s="433" t="s">
        <v>55</v>
      </c>
      <c r="BF2" s="434"/>
      <c r="BG2" s="435"/>
      <c r="BH2" s="448">
        <v>45441</v>
      </c>
      <c r="BI2" s="449"/>
      <c r="BJ2" s="449"/>
      <c r="BK2" s="450"/>
      <c r="BL2" s="442"/>
      <c r="BM2" s="443"/>
      <c r="BN2" s="444"/>
      <c r="BO2" s="346" t="s">
        <v>422</v>
      </c>
      <c r="BP2" s="347" t="s">
        <v>423</v>
      </c>
      <c r="BQ2" s="347" t="s">
        <v>424</v>
      </c>
      <c r="BR2" s="347" t="s">
        <v>425</v>
      </c>
    </row>
    <row r="3" spans="1:87" s="2" customFormat="1" ht="13.5" customHeight="1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BO3" s="310" t="s">
        <v>426</v>
      </c>
      <c r="BP3" s="311" t="s">
        <v>427</v>
      </c>
      <c r="BQ3" s="311" t="s">
        <v>428</v>
      </c>
      <c r="BR3" s="311" t="s">
        <v>429</v>
      </c>
    </row>
    <row r="4" spans="1:87" s="2" customFormat="1" ht="13.5" customHeight="1">
      <c r="B4" s="219" t="s">
        <v>287</v>
      </c>
      <c r="C4" s="213"/>
      <c r="D4" s="220"/>
      <c r="E4" s="220"/>
      <c r="F4" s="220"/>
      <c r="G4" s="220"/>
      <c r="H4" s="213" t="s">
        <v>288</v>
      </c>
      <c r="I4" s="220"/>
      <c r="J4" s="220"/>
      <c r="K4" s="220"/>
      <c r="L4" s="220"/>
      <c r="M4" s="220"/>
      <c r="N4" s="220"/>
      <c r="O4" s="220"/>
      <c r="P4" s="220"/>
      <c r="BO4" s="366" t="str">
        <f>IF(BP4="","",MAX($BO$2:BO3)+1)</f>
        <v/>
      </c>
      <c r="BP4" s="367"/>
      <c r="BQ4" s="367"/>
      <c r="BR4" s="367"/>
      <c r="BS4" s="213" t="s">
        <v>157</v>
      </c>
    </row>
    <row r="5" spans="1:87" s="2" customFormat="1" ht="13.5" customHeight="1">
      <c r="C5" s="543"/>
      <c r="D5" s="543"/>
      <c r="E5" s="543"/>
      <c r="F5" s="544" t="s">
        <v>141</v>
      </c>
      <c r="G5" s="544"/>
      <c r="H5" s="544"/>
      <c r="I5" s="544"/>
      <c r="J5" s="544"/>
      <c r="K5" s="544"/>
      <c r="L5" s="544"/>
      <c r="M5" s="544"/>
      <c r="N5" s="544"/>
      <c r="O5" s="544"/>
      <c r="P5" s="544"/>
      <c r="Q5" s="544"/>
      <c r="R5" s="544"/>
      <c r="S5" s="544" t="s">
        <v>289</v>
      </c>
      <c r="T5" s="544"/>
      <c r="U5" s="544"/>
      <c r="V5" s="544"/>
      <c r="W5" s="544"/>
      <c r="X5" s="544"/>
      <c r="Y5" s="544"/>
      <c r="Z5" s="544"/>
      <c r="AA5" s="544"/>
      <c r="AB5" s="544"/>
      <c r="AC5" s="544"/>
      <c r="AD5" s="544"/>
      <c r="AE5" s="544"/>
      <c r="AF5" s="488" t="s">
        <v>290</v>
      </c>
      <c r="AG5" s="489"/>
      <c r="AH5" s="489"/>
      <c r="AI5" s="489"/>
      <c r="AJ5" s="489"/>
      <c r="AK5" s="489"/>
      <c r="AL5" s="489"/>
      <c r="AM5" s="489"/>
      <c r="AN5" s="489"/>
      <c r="AO5" s="489"/>
      <c r="AP5" s="489"/>
      <c r="AQ5" s="489"/>
      <c r="AR5" s="489"/>
      <c r="AS5" s="489"/>
      <c r="AT5" s="489"/>
      <c r="AU5" s="489"/>
      <c r="AV5" s="489"/>
      <c r="AW5" s="489"/>
      <c r="AX5" s="490"/>
      <c r="BO5" s="366" t="str">
        <f>IF(BP5="","",MAX($BO$2:BO4)+1)</f>
        <v/>
      </c>
      <c r="BP5" s="367"/>
      <c r="BQ5" s="367"/>
      <c r="BR5" s="367"/>
    </row>
    <row r="6" spans="1:87" s="2" customFormat="1" ht="13.5" customHeight="1">
      <c r="C6" s="543"/>
      <c r="D6" s="543"/>
      <c r="E6" s="543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4"/>
      <c r="AA6" s="544"/>
      <c r="AB6" s="544"/>
      <c r="AC6" s="544"/>
      <c r="AD6" s="544"/>
      <c r="AE6" s="544"/>
      <c r="AF6" s="445"/>
      <c r="AG6" s="446"/>
      <c r="AH6" s="446"/>
      <c r="AI6" s="446"/>
      <c r="AJ6" s="446"/>
      <c r="AK6" s="446"/>
      <c r="AL6" s="446"/>
      <c r="AM6" s="446"/>
      <c r="AN6" s="446"/>
      <c r="AO6" s="446"/>
      <c r="AP6" s="446"/>
      <c r="AQ6" s="446"/>
      <c r="AR6" s="446"/>
      <c r="AS6" s="446"/>
      <c r="AT6" s="446"/>
      <c r="AU6" s="446"/>
      <c r="AV6" s="446"/>
      <c r="AW6" s="446"/>
      <c r="AX6" s="447"/>
      <c r="BO6" s="366" t="str">
        <f>IF(BP6="","",MAX($BO$2:BO5)+1)</f>
        <v/>
      </c>
      <c r="BP6" s="367"/>
      <c r="BQ6" s="367"/>
      <c r="BR6" s="367"/>
    </row>
    <row r="7" spans="1:87" s="2" customFormat="1" ht="13.15" customHeight="1">
      <c r="C7" s="547" t="s">
        <v>149</v>
      </c>
      <c r="D7" s="548"/>
      <c r="E7" s="549"/>
      <c r="F7" s="225" t="s">
        <v>291</v>
      </c>
      <c r="G7" s="225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7"/>
      <c r="S7" s="225" t="s">
        <v>292</v>
      </c>
      <c r="T7" s="228"/>
      <c r="U7" s="228"/>
      <c r="V7" s="228"/>
      <c r="W7" s="228"/>
      <c r="X7" s="228"/>
      <c r="Y7" s="228"/>
      <c r="Z7" s="228"/>
      <c r="AA7" s="228"/>
      <c r="AB7" s="228"/>
      <c r="AC7" s="228"/>
      <c r="AD7" s="228"/>
      <c r="AE7" s="229"/>
      <c r="AF7" s="545" t="s">
        <v>293</v>
      </c>
      <c r="AG7" s="546"/>
      <c r="AH7" s="546"/>
      <c r="AI7" s="546"/>
      <c r="AJ7" s="546"/>
      <c r="AK7" s="546"/>
      <c r="AL7" s="546"/>
      <c r="AM7" s="546"/>
      <c r="AN7" s="546"/>
      <c r="AO7" s="546"/>
      <c r="AP7" s="546"/>
      <c r="AQ7" s="546"/>
      <c r="AR7" s="546"/>
      <c r="AS7" s="546"/>
      <c r="AT7" s="546"/>
      <c r="AU7" s="546"/>
      <c r="AV7" s="546"/>
      <c r="AW7" s="228" t="s">
        <v>294</v>
      </c>
      <c r="AX7" s="230"/>
      <c r="BO7" s="366">
        <f>IF(BP7="","",MAX($BO$2:BO6)+1)</f>
        <v>1</v>
      </c>
      <c r="BP7" s="367" t="s">
        <v>443</v>
      </c>
      <c r="BQ7" s="367"/>
      <c r="BR7" s="367" t="s">
        <v>449</v>
      </c>
      <c r="BS7" s="217"/>
    </row>
    <row r="8" spans="1:87" s="2" customFormat="1" ht="13.15" customHeight="1">
      <c r="C8" s="547" t="s">
        <v>149</v>
      </c>
      <c r="D8" s="548"/>
      <c r="E8" s="549"/>
      <c r="F8" s="234" t="s">
        <v>295</v>
      </c>
      <c r="G8" s="225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7"/>
      <c r="S8" s="225" t="s">
        <v>296</v>
      </c>
      <c r="T8" s="228"/>
      <c r="U8" s="228"/>
      <c r="V8" s="228"/>
      <c r="W8" s="228"/>
      <c r="X8" s="228"/>
      <c r="Y8" s="228"/>
      <c r="Z8" s="228"/>
      <c r="AA8" s="228"/>
      <c r="AB8" s="228"/>
      <c r="AC8" s="228"/>
      <c r="AD8" s="228"/>
      <c r="AE8" s="229"/>
      <c r="AF8" s="231" t="s">
        <v>218</v>
      </c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3" t="s">
        <v>297</v>
      </c>
      <c r="AX8" s="230"/>
      <c r="BO8" s="366">
        <f>IF(BP8="","",MAX($BO$2:BO7)+1)</f>
        <v>2</v>
      </c>
      <c r="BP8" s="367" t="s">
        <v>443</v>
      </c>
      <c r="BQ8" s="367"/>
      <c r="BR8" s="367" t="s">
        <v>449</v>
      </c>
      <c r="BS8" s="217"/>
    </row>
    <row r="9" spans="1:87" s="3" customFormat="1" ht="13.5">
      <c r="A9" s="2"/>
      <c r="B9" s="2"/>
      <c r="C9" s="547" t="s">
        <v>149</v>
      </c>
      <c r="D9" s="548"/>
      <c r="E9" s="549"/>
      <c r="F9" s="234" t="s">
        <v>298</v>
      </c>
      <c r="G9" s="225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7"/>
      <c r="S9" s="225" t="s">
        <v>299</v>
      </c>
      <c r="T9" s="228"/>
      <c r="U9" s="228"/>
      <c r="V9" s="228"/>
      <c r="W9" s="228"/>
      <c r="X9" s="228"/>
      <c r="Y9" s="228"/>
      <c r="Z9" s="228"/>
      <c r="AA9" s="228"/>
      <c r="AB9" s="228"/>
      <c r="AC9" s="228"/>
      <c r="AD9" s="228"/>
      <c r="AE9" s="229"/>
      <c r="AF9" s="231" t="s">
        <v>218</v>
      </c>
      <c r="AG9" s="232"/>
      <c r="AH9" s="232"/>
      <c r="AI9" s="232"/>
      <c r="AJ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17" t="s">
        <v>300</v>
      </c>
      <c r="AX9" s="230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366">
        <f>IF(BP9="","",MAX($BO$2:BO8)+1)</f>
        <v>3</v>
      </c>
      <c r="BP9" s="367" t="s">
        <v>443</v>
      </c>
      <c r="BQ9" s="367"/>
      <c r="BR9" s="367" t="s">
        <v>449</v>
      </c>
      <c r="BS9" s="217"/>
    </row>
    <row r="10" spans="1:87" s="3" customFormat="1" ht="13.5">
      <c r="A10" s="2"/>
      <c r="B10" s="2"/>
      <c r="C10" s="560" t="s">
        <v>149</v>
      </c>
      <c r="D10" s="561"/>
      <c r="E10" s="562"/>
      <c r="F10" s="257" t="s">
        <v>166</v>
      </c>
      <c r="G10" s="245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8"/>
      <c r="S10" s="245" t="s">
        <v>301</v>
      </c>
      <c r="T10" s="245"/>
      <c r="U10" s="245"/>
      <c r="V10" s="246"/>
      <c r="W10" s="246"/>
      <c r="X10" s="246"/>
      <c r="Y10" s="246"/>
      <c r="Z10" s="246"/>
      <c r="AA10" s="246"/>
      <c r="AB10" s="246"/>
      <c r="AC10" s="246"/>
      <c r="AD10" s="246"/>
      <c r="AE10" s="249"/>
      <c r="AF10" s="563" t="s">
        <v>417</v>
      </c>
      <c r="AG10" s="564"/>
      <c r="AH10" s="564"/>
      <c r="AI10" s="564"/>
      <c r="AJ10" s="564"/>
      <c r="AK10" s="564"/>
      <c r="AL10" s="564"/>
      <c r="AM10" s="564"/>
      <c r="AN10" s="564"/>
      <c r="AO10" s="564"/>
      <c r="AP10" s="564"/>
      <c r="AQ10" s="564"/>
      <c r="AR10" s="564"/>
      <c r="AS10" s="564"/>
      <c r="AT10" s="564"/>
      <c r="AU10" s="564"/>
      <c r="AV10" s="564"/>
      <c r="AW10" s="564"/>
      <c r="AX10" s="565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366">
        <f>IF(BP10="","",MAX($BO$2:BO9)+1)</f>
        <v>4</v>
      </c>
      <c r="BP10" s="367" t="s">
        <v>443</v>
      </c>
      <c r="BQ10" s="367"/>
      <c r="BR10" s="367" t="s">
        <v>449</v>
      </c>
      <c r="BS10" s="211" t="s">
        <v>393</v>
      </c>
    </row>
    <row r="11" spans="1:87" s="3" customFormat="1" ht="13.5">
      <c r="A11" s="2"/>
      <c r="B11" s="2"/>
      <c r="C11" s="566"/>
      <c r="D11" s="567"/>
      <c r="E11" s="568"/>
      <c r="F11" s="264"/>
      <c r="G11" s="253"/>
      <c r="H11" s="251"/>
      <c r="I11" s="251"/>
      <c r="J11" s="251"/>
      <c r="K11" s="251"/>
      <c r="L11" s="251"/>
      <c r="M11" s="251"/>
      <c r="N11" s="251"/>
      <c r="O11" s="251"/>
      <c r="P11" s="251"/>
      <c r="Q11" s="251"/>
      <c r="R11" s="252"/>
      <c r="S11" s="250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4"/>
      <c r="AF11" s="563" t="s">
        <v>418</v>
      </c>
      <c r="AG11" s="564"/>
      <c r="AH11" s="564"/>
      <c r="AI11" s="564"/>
      <c r="AJ11" s="564"/>
      <c r="AK11" s="564"/>
      <c r="AL11" s="564"/>
      <c r="AM11" s="564"/>
      <c r="AN11" s="564"/>
      <c r="AO11" s="564"/>
      <c r="AP11" s="564"/>
      <c r="AQ11" s="564"/>
      <c r="AR11" s="564"/>
      <c r="AS11" s="564"/>
      <c r="AT11" s="564"/>
      <c r="AU11" s="564"/>
      <c r="AV11" s="564"/>
      <c r="AW11" s="564"/>
      <c r="AX11" s="565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366">
        <f>IF(BP11="","",MAX($BO$2:BO10)+1)</f>
        <v>5</v>
      </c>
      <c r="BP11" s="367" t="s">
        <v>443</v>
      </c>
      <c r="BQ11" s="367"/>
      <c r="BR11" s="367" t="s">
        <v>449</v>
      </c>
      <c r="BS11" s="211" t="s">
        <v>393</v>
      </c>
    </row>
    <row r="12" spans="1:87" s="3" customFormat="1" ht="13.15" customHeight="1">
      <c r="A12" s="2"/>
      <c r="B12" s="2"/>
      <c r="C12" s="547" t="s">
        <v>149</v>
      </c>
      <c r="D12" s="548"/>
      <c r="E12" s="549"/>
      <c r="F12" s="234" t="s">
        <v>172</v>
      </c>
      <c r="G12" s="225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7"/>
      <c r="S12" s="225" t="s">
        <v>302</v>
      </c>
      <c r="T12" s="228"/>
      <c r="U12" s="228"/>
      <c r="V12" s="228"/>
      <c r="W12" s="228"/>
      <c r="X12" s="228"/>
      <c r="Y12" s="228"/>
      <c r="Z12" s="228"/>
      <c r="AA12" s="228"/>
      <c r="AB12" s="228"/>
      <c r="AC12" s="228"/>
      <c r="AD12" s="228"/>
      <c r="AE12" s="229"/>
      <c r="AF12" s="497" t="s">
        <v>396</v>
      </c>
      <c r="AG12" s="554"/>
      <c r="AH12" s="554"/>
      <c r="AI12" s="554"/>
      <c r="AJ12" s="554"/>
      <c r="AK12" s="554"/>
      <c r="AL12" s="554"/>
      <c r="AM12" s="554"/>
      <c r="AN12" s="554"/>
      <c r="AO12" s="554"/>
      <c r="AP12" s="554"/>
      <c r="AQ12" s="554"/>
      <c r="AR12" s="554"/>
      <c r="AS12" s="554"/>
      <c r="AT12" s="554"/>
      <c r="AU12" s="554"/>
      <c r="AV12" s="554"/>
      <c r="AW12" s="554"/>
      <c r="AX12" s="555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366">
        <f>IF(BP12="","",MAX($BO$2:BO11)+1)</f>
        <v>6</v>
      </c>
      <c r="BP12" s="367" t="s">
        <v>443</v>
      </c>
      <c r="BQ12" s="367"/>
      <c r="BR12" s="367" t="s">
        <v>449</v>
      </c>
      <c r="BS12" s="211" t="s">
        <v>393</v>
      </c>
    </row>
    <row r="13" spans="1:87" s="3" customFormat="1" ht="13.5" customHeight="1">
      <c r="A13" s="2"/>
      <c r="B13" s="2"/>
      <c r="C13" s="214"/>
      <c r="D13" s="215" t="s">
        <v>173</v>
      </c>
      <c r="E13" s="216"/>
      <c r="F13" s="225" t="s">
        <v>251</v>
      </c>
      <c r="G13" s="225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7"/>
      <c r="S13" s="225" t="s">
        <v>303</v>
      </c>
      <c r="T13" s="228"/>
      <c r="U13" s="228"/>
      <c r="V13" s="228"/>
      <c r="W13" s="228"/>
      <c r="X13" s="228"/>
      <c r="Y13" s="228"/>
      <c r="Z13" s="228"/>
      <c r="AA13" s="228"/>
      <c r="AB13" s="228"/>
      <c r="AC13" s="228"/>
      <c r="AD13" s="228"/>
      <c r="AE13" s="229"/>
      <c r="AF13" s="225" t="s">
        <v>304</v>
      </c>
      <c r="AG13" s="232"/>
      <c r="AH13" s="232"/>
      <c r="AI13" s="232"/>
      <c r="AJ13" s="232"/>
      <c r="AK13" s="232"/>
      <c r="AL13" s="232"/>
      <c r="AM13" s="232"/>
      <c r="AN13" s="232"/>
      <c r="AO13" s="232"/>
      <c r="AP13" s="228"/>
      <c r="AQ13" s="232"/>
      <c r="AR13" s="232"/>
      <c r="AS13" s="232"/>
      <c r="AT13" s="232"/>
      <c r="AU13" s="232"/>
      <c r="AV13" s="232"/>
      <c r="AW13" s="228" t="s">
        <v>305</v>
      </c>
      <c r="AX13" s="230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366">
        <f>IF(BP13="","",MAX($BO$2:BO12)+1)</f>
        <v>7</v>
      </c>
      <c r="BP13" s="367" t="s">
        <v>443</v>
      </c>
      <c r="BQ13" s="367"/>
      <c r="BR13" s="367" t="s">
        <v>449</v>
      </c>
      <c r="BS13" s="217"/>
    </row>
    <row r="14" spans="1:87" s="3" customFormat="1" ht="13.15" customHeight="1">
      <c r="A14" s="2"/>
      <c r="B14" s="2"/>
      <c r="C14" s="239"/>
      <c r="D14" s="240" t="s">
        <v>173</v>
      </c>
      <c r="E14" s="241"/>
      <c r="F14" s="245" t="s">
        <v>181</v>
      </c>
      <c r="G14" s="24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8"/>
      <c r="S14" s="245" t="s">
        <v>306</v>
      </c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9"/>
      <c r="AF14" s="550" t="s">
        <v>397</v>
      </c>
      <c r="AG14" s="551"/>
      <c r="AH14" s="551"/>
      <c r="AI14" s="551"/>
      <c r="AJ14" s="551"/>
      <c r="AK14" s="551"/>
      <c r="AL14" s="551"/>
      <c r="AM14" s="551"/>
      <c r="AN14" s="551"/>
      <c r="AO14" s="551"/>
      <c r="AP14" s="551"/>
      <c r="AQ14" s="551"/>
      <c r="AR14" s="551"/>
      <c r="AS14" s="551"/>
      <c r="AT14" s="551"/>
      <c r="AU14" s="255"/>
      <c r="AV14" s="255"/>
      <c r="AW14" s="192" t="s">
        <v>307</v>
      </c>
      <c r="AX14" s="256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366">
        <f>IF(BP14="","",MAX($BO$2:BO13)+1)</f>
        <v>8</v>
      </c>
      <c r="BP14" s="367" t="s">
        <v>443</v>
      </c>
      <c r="BQ14" s="367"/>
      <c r="BR14" s="367" t="s">
        <v>449</v>
      </c>
      <c r="BS14" s="211" t="s">
        <v>84</v>
      </c>
      <c r="CI14" s="211" t="s">
        <v>393</v>
      </c>
    </row>
    <row r="15" spans="1:87" s="3" customFormat="1" ht="13.15" customHeight="1">
      <c r="A15" s="2"/>
      <c r="B15" s="2"/>
      <c r="C15" s="242"/>
      <c r="D15" s="243"/>
      <c r="E15" s="244"/>
      <c r="F15" s="250"/>
      <c r="G15" s="253"/>
      <c r="H15" s="251"/>
      <c r="I15" s="251"/>
      <c r="J15" s="251"/>
      <c r="K15" s="251"/>
      <c r="L15" s="251"/>
      <c r="M15" s="251"/>
      <c r="N15" s="251"/>
      <c r="O15" s="251"/>
      <c r="P15" s="251"/>
      <c r="Q15" s="251"/>
      <c r="R15" s="252"/>
      <c r="S15" s="250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4"/>
      <c r="AF15" s="556" t="s">
        <v>308</v>
      </c>
      <c r="AG15" s="557"/>
      <c r="AH15" s="557"/>
      <c r="AI15" s="557"/>
      <c r="AJ15" s="557"/>
      <c r="AK15" s="557"/>
      <c r="AL15" s="557"/>
      <c r="AM15" s="557"/>
      <c r="AN15" s="557"/>
      <c r="AO15" s="557"/>
      <c r="AP15" s="557"/>
      <c r="AQ15" s="557"/>
      <c r="AR15" s="557"/>
      <c r="AS15" s="255"/>
      <c r="AT15" s="255"/>
      <c r="AU15" s="255"/>
      <c r="AV15" s="255"/>
      <c r="AW15" s="269" t="s">
        <v>309</v>
      </c>
      <c r="AX15" s="25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366">
        <f>IF(BP15="","",MAX($BO$2:BO14)+1)</f>
        <v>9</v>
      </c>
      <c r="BP15" s="367" t="s">
        <v>443</v>
      </c>
      <c r="BQ15" s="367"/>
      <c r="BR15" s="367" t="s">
        <v>449</v>
      </c>
      <c r="BS15" s="211" t="s">
        <v>84</v>
      </c>
    </row>
    <row r="16" spans="1:87" s="3" customFormat="1" ht="13.15" customHeight="1">
      <c r="A16" s="2"/>
      <c r="B16" s="2"/>
      <c r="C16" s="214"/>
      <c r="D16" s="215" t="s">
        <v>173</v>
      </c>
      <c r="E16" s="216"/>
      <c r="F16" s="234" t="s">
        <v>184</v>
      </c>
      <c r="G16" s="225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7"/>
      <c r="S16" s="225" t="s">
        <v>310</v>
      </c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9"/>
      <c r="AF16" s="234" t="s">
        <v>398</v>
      </c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6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366">
        <f>IF(BP16="","",MAX($BO$2:BO15)+1)</f>
        <v>10</v>
      </c>
      <c r="BP16" s="367" t="s">
        <v>443</v>
      </c>
      <c r="BQ16" s="367"/>
      <c r="BR16" s="367" t="s">
        <v>449</v>
      </c>
      <c r="BS16" s="211" t="s">
        <v>393</v>
      </c>
    </row>
    <row r="17" spans="1:71" s="3" customFormat="1" ht="13.5">
      <c r="A17" s="2"/>
      <c r="B17" s="2"/>
      <c r="C17" s="239"/>
      <c r="D17" s="240" t="s">
        <v>173</v>
      </c>
      <c r="E17" s="241"/>
      <c r="F17" s="257" t="s">
        <v>311</v>
      </c>
      <c r="G17" s="24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8"/>
      <c r="S17" s="265" t="s">
        <v>312</v>
      </c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9"/>
      <c r="AF17" s="550" t="s">
        <v>313</v>
      </c>
      <c r="AG17" s="551"/>
      <c r="AH17" s="551"/>
      <c r="AI17" s="551"/>
      <c r="AJ17" s="551"/>
      <c r="AK17" s="551"/>
      <c r="AL17" s="551"/>
      <c r="AM17" s="551"/>
      <c r="AN17" s="551"/>
      <c r="AO17" s="551"/>
      <c r="AP17" s="551"/>
      <c r="AQ17" s="551"/>
      <c r="AR17" s="551"/>
      <c r="AS17" s="551"/>
      <c r="AT17" s="551"/>
      <c r="AU17" s="551"/>
      <c r="AV17" s="551"/>
      <c r="AW17" s="551"/>
      <c r="AX17" s="55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366">
        <f>IF(BP17="","",MAX($BO$2:BO16)+1)</f>
        <v>11</v>
      </c>
      <c r="BP17" s="367" t="s">
        <v>443</v>
      </c>
      <c r="BQ17" s="367"/>
      <c r="BR17" s="367" t="s">
        <v>449</v>
      </c>
    </row>
    <row r="18" spans="1:71" s="3" customFormat="1" ht="13.15" customHeight="1">
      <c r="A18" s="2"/>
      <c r="B18" s="2"/>
      <c r="C18" s="258"/>
      <c r="D18" s="259"/>
      <c r="E18" s="260"/>
      <c r="F18" s="261"/>
      <c r="G18" s="213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3"/>
      <c r="S18" s="266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67"/>
      <c r="AF18" s="558" t="s">
        <v>314</v>
      </c>
      <c r="AG18" s="559"/>
      <c r="AH18" s="559"/>
      <c r="AI18" s="559"/>
      <c r="AJ18" s="559"/>
      <c r="AK18" s="559"/>
      <c r="AL18" s="559"/>
      <c r="AM18" s="559"/>
      <c r="AN18" s="559"/>
      <c r="AO18" s="559"/>
      <c r="AP18" s="559"/>
      <c r="AQ18" s="559"/>
      <c r="AR18" s="559"/>
      <c r="AS18" s="559"/>
      <c r="AT18" s="559"/>
      <c r="AU18" s="559"/>
      <c r="AV18" s="559"/>
      <c r="AW18" s="228" t="s">
        <v>315</v>
      </c>
      <c r="AX18" s="256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366">
        <f>IF(BP18="","",MAX($BO$2:BO17)+1)</f>
        <v>12</v>
      </c>
      <c r="BP18" s="367" t="s">
        <v>443</v>
      </c>
      <c r="BQ18" s="367"/>
      <c r="BR18" s="367" t="s">
        <v>449</v>
      </c>
    </row>
    <row r="19" spans="1:71" s="3" customFormat="1" ht="13.5">
      <c r="A19" s="2"/>
      <c r="B19" s="2"/>
      <c r="C19" s="258"/>
      <c r="D19" s="259"/>
      <c r="E19" s="260"/>
      <c r="F19" s="261"/>
      <c r="G19" s="213"/>
      <c r="H19" s="262"/>
      <c r="I19" s="262"/>
      <c r="J19" s="262"/>
      <c r="K19" s="262"/>
      <c r="L19" s="262"/>
      <c r="M19" s="262"/>
      <c r="N19" s="262"/>
      <c r="O19" s="262"/>
      <c r="P19" s="262"/>
      <c r="Q19" s="262"/>
      <c r="R19" s="263"/>
      <c r="S19" s="266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67"/>
      <c r="AF19" s="550" t="s">
        <v>412</v>
      </c>
      <c r="AG19" s="551"/>
      <c r="AH19" s="551"/>
      <c r="AI19" s="551"/>
      <c r="AJ19" s="551"/>
      <c r="AK19" s="551"/>
      <c r="AL19" s="551"/>
      <c r="AM19" s="551"/>
      <c r="AN19" s="551"/>
      <c r="AO19" s="551"/>
      <c r="AP19" s="551"/>
      <c r="AQ19" s="551"/>
      <c r="AR19" s="551"/>
      <c r="AS19" s="551"/>
      <c r="AT19" s="551"/>
      <c r="AU19" s="551"/>
      <c r="AV19" s="551"/>
      <c r="AW19" s="551"/>
      <c r="AX19" s="55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366">
        <f>IF(BP19="","",MAX($BO$2:BO18)+1)</f>
        <v>13</v>
      </c>
      <c r="BP19" s="367" t="s">
        <v>443</v>
      </c>
      <c r="BQ19" s="367"/>
      <c r="BR19" s="367" t="s">
        <v>449</v>
      </c>
      <c r="BS19" s="211" t="s">
        <v>393</v>
      </c>
    </row>
    <row r="20" spans="1:71" s="3" customFormat="1" ht="13.5">
      <c r="A20" s="2"/>
      <c r="B20" s="2"/>
      <c r="C20" s="242"/>
      <c r="D20" s="243"/>
      <c r="E20" s="244"/>
      <c r="F20" s="264"/>
      <c r="G20" s="253"/>
      <c r="H20" s="251"/>
      <c r="I20" s="251"/>
      <c r="J20" s="251"/>
      <c r="K20" s="251"/>
      <c r="L20" s="251"/>
      <c r="M20" s="251"/>
      <c r="N20" s="251"/>
      <c r="O20" s="251"/>
      <c r="P20" s="251"/>
      <c r="Q20" s="251"/>
      <c r="R20" s="252"/>
      <c r="S20" s="268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4"/>
      <c r="AF20" s="550" t="s">
        <v>413</v>
      </c>
      <c r="AG20" s="551"/>
      <c r="AH20" s="551"/>
      <c r="AI20" s="551"/>
      <c r="AJ20" s="551"/>
      <c r="AK20" s="551"/>
      <c r="AL20" s="551"/>
      <c r="AM20" s="551"/>
      <c r="AN20" s="551"/>
      <c r="AO20" s="551"/>
      <c r="AP20" s="551"/>
      <c r="AQ20" s="551"/>
      <c r="AR20" s="551"/>
      <c r="AS20" s="551"/>
      <c r="AT20" s="551"/>
      <c r="AU20" s="551"/>
      <c r="AV20" s="551"/>
      <c r="AW20" s="551"/>
      <c r="AX20" s="55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366">
        <f>IF(BP20="","",MAX($BO$2:BO19)+1)</f>
        <v>14</v>
      </c>
      <c r="BP20" s="367" t="s">
        <v>443</v>
      </c>
      <c r="BQ20" s="367"/>
      <c r="BR20" s="367" t="s">
        <v>449</v>
      </c>
      <c r="BS20" s="211" t="s">
        <v>393</v>
      </c>
    </row>
    <row r="21" spans="1:71" s="3" customFormat="1" ht="13.5" customHeight="1">
      <c r="A21" s="2"/>
      <c r="B21" s="2"/>
      <c r="C21" s="214"/>
      <c r="D21" s="215" t="s">
        <v>173</v>
      </c>
      <c r="E21" s="216"/>
      <c r="F21" s="234" t="s">
        <v>316</v>
      </c>
      <c r="G21" s="228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5" t="s">
        <v>317</v>
      </c>
      <c r="T21" s="228"/>
      <c r="U21" s="228"/>
      <c r="V21" s="228"/>
      <c r="W21" s="228"/>
      <c r="X21" s="228"/>
      <c r="Y21" s="228"/>
      <c r="Z21" s="228"/>
      <c r="AA21" s="228"/>
      <c r="AB21" s="228"/>
      <c r="AC21" s="228"/>
      <c r="AD21" s="228"/>
      <c r="AE21" s="229"/>
      <c r="AF21" s="234" t="s">
        <v>399</v>
      </c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366">
        <f>IF(BP21="","",MAX($BO$2:BO20)+1)</f>
        <v>15</v>
      </c>
      <c r="BP21" s="367" t="s">
        <v>443</v>
      </c>
      <c r="BQ21" s="367"/>
      <c r="BR21" s="367" t="s">
        <v>449</v>
      </c>
      <c r="BS21" s="211" t="s">
        <v>393</v>
      </c>
    </row>
    <row r="22" spans="1:71" s="3" customFormat="1" ht="13.5" customHeight="1">
      <c r="A22" s="2"/>
      <c r="B22" s="2"/>
      <c r="C22" s="214"/>
      <c r="D22" s="215" t="s">
        <v>173</v>
      </c>
      <c r="E22" s="216"/>
      <c r="F22" s="234" t="s">
        <v>318</v>
      </c>
      <c r="G22" s="225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5" t="s">
        <v>319</v>
      </c>
      <c r="T22" s="228"/>
      <c r="U22" s="228"/>
      <c r="V22" s="228"/>
      <c r="W22" s="228"/>
      <c r="X22" s="228"/>
      <c r="Y22" s="228"/>
      <c r="Z22" s="228"/>
      <c r="AA22" s="228"/>
      <c r="AB22" s="228"/>
      <c r="AC22" s="228"/>
      <c r="AD22" s="228"/>
      <c r="AE22" s="229"/>
      <c r="AF22" s="234" t="s">
        <v>400</v>
      </c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6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366">
        <f>IF(BP22="","",MAX($BO$2:BO21)+1)</f>
        <v>16</v>
      </c>
      <c r="BP22" s="367" t="s">
        <v>443</v>
      </c>
      <c r="BQ22" s="367"/>
      <c r="BR22" s="367" t="s">
        <v>449</v>
      </c>
      <c r="BS22" s="211" t="s">
        <v>393</v>
      </c>
    </row>
    <row r="23" spans="1:71" s="3" customFormat="1" ht="13.5" customHeight="1">
      <c r="A23" s="2"/>
      <c r="B23" s="2"/>
      <c r="C23" s="214"/>
      <c r="D23" s="215" t="s">
        <v>173</v>
      </c>
      <c r="E23" s="216"/>
      <c r="F23" s="234" t="s">
        <v>195</v>
      </c>
      <c r="G23" s="225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5" t="s">
        <v>320</v>
      </c>
      <c r="T23" s="228"/>
      <c r="U23" s="228"/>
      <c r="V23" s="228"/>
      <c r="W23" s="228"/>
      <c r="X23" s="228"/>
      <c r="Y23" s="228"/>
      <c r="Z23" s="228"/>
      <c r="AA23" s="228"/>
      <c r="AB23" s="228"/>
      <c r="AC23" s="228"/>
      <c r="AD23" s="228"/>
      <c r="AE23" s="229"/>
      <c r="AF23" s="234" t="s">
        <v>401</v>
      </c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6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366">
        <f>IF(BP23="","",MAX($BO$2:BO22)+1)</f>
        <v>17</v>
      </c>
      <c r="BP23" s="367" t="s">
        <v>443</v>
      </c>
      <c r="BQ23" s="367"/>
      <c r="BR23" s="367" t="s">
        <v>449</v>
      </c>
      <c r="BS23" s="211" t="s">
        <v>393</v>
      </c>
    </row>
    <row r="24" spans="1:71" s="3" customFormat="1" ht="13.5" customHeight="1">
      <c r="A24" s="2"/>
      <c r="B24" s="2"/>
      <c r="C24" s="214"/>
      <c r="D24" s="215" t="s">
        <v>173</v>
      </c>
      <c r="E24" s="216"/>
      <c r="F24" s="234" t="s">
        <v>321</v>
      </c>
      <c r="G24" s="225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5" t="s">
        <v>322</v>
      </c>
      <c r="T24" s="228"/>
      <c r="U24" s="228"/>
      <c r="V24" s="228"/>
      <c r="W24" s="228"/>
      <c r="X24" s="228"/>
      <c r="Y24" s="228"/>
      <c r="Z24" s="228"/>
      <c r="AA24" s="228"/>
      <c r="AB24" s="228"/>
      <c r="AC24" s="228"/>
      <c r="AD24" s="228"/>
      <c r="AE24" s="229"/>
      <c r="AF24" s="234" t="s">
        <v>323</v>
      </c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28"/>
      <c r="AW24" s="228" t="s">
        <v>324</v>
      </c>
      <c r="AX24" s="229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366">
        <f>IF(BP24="","",MAX($BO$2:BO23)+1)</f>
        <v>18</v>
      </c>
      <c r="BP24" s="367" t="s">
        <v>443</v>
      </c>
      <c r="BQ24" s="367"/>
      <c r="BR24" s="367" t="s">
        <v>449</v>
      </c>
    </row>
    <row r="25" spans="1:71" s="3" customFormat="1" ht="13.15" customHeight="1">
      <c r="A25" s="2"/>
      <c r="B25" s="2"/>
      <c r="C25" s="214"/>
      <c r="D25" s="215" t="s">
        <v>173</v>
      </c>
      <c r="E25" s="216"/>
      <c r="F25" s="234" t="s">
        <v>325</v>
      </c>
      <c r="G25" s="225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7"/>
      <c r="S25" s="225" t="s">
        <v>326</v>
      </c>
      <c r="T25" s="228"/>
      <c r="U25" s="228"/>
      <c r="V25" s="228"/>
      <c r="W25" s="228"/>
      <c r="X25" s="228"/>
      <c r="Y25" s="228"/>
      <c r="Z25" s="228"/>
      <c r="AA25" s="228"/>
      <c r="AB25" s="228"/>
      <c r="AC25" s="228"/>
      <c r="AD25" s="228"/>
      <c r="AE25" s="229"/>
      <c r="AF25" s="234" t="s">
        <v>402</v>
      </c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6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366">
        <f>IF(BP25="","",MAX($BO$2:BO24)+1)</f>
        <v>19</v>
      </c>
      <c r="BP25" s="367" t="s">
        <v>443</v>
      </c>
      <c r="BQ25" s="367"/>
      <c r="BR25" s="367" t="s">
        <v>449</v>
      </c>
      <c r="BS25" s="211" t="s">
        <v>393</v>
      </c>
    </row>
    <row r="26" spans="1:71" s="3" customFormat="1" ht="13.5" customHeight="1">
      <c r="A26" s="2"/>
      <c r="B26" s="2"/>
      <c r="C26" s="214"/>
      <c r="D26" s="215" t="s">
        <v>173</v>
      </c>
      <c r="E26" s="216"/>
      <c r="F26" s="234" t="s">
        <v>204</v>
      </c>
      <c r="G26" s="225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5" t="s">
        <v>327</v>
      </c>
      <c r="T26" s="228"/>
      <c r="U26" s="228"/>
      <c r="V26" s="228"/>
      <c r="W26" s="228"/>
      <c r="X26" s="228"/>
      <c r="Y26" s="228"/>
      <c r="Z26" s="228"/>
      <c r="AA26" s="228"/>
      <c r="AB26" s="228"/>
      <c r="AC26" s="228"/>
      <c r="AD26" s="228"/>
      <c r="AE26" s="229"/>
      <c r="AF26" s="545" t="s">
        <v>403</v>
      </c>
      <c r="AG26" s="546"/>
      <c r="AH26" s="546"/>
      <c r="AI26" s="546"/>
      <c r="AJ26" s="546"/>
      <c r="AK26" s="546"/>
      <c r="AL26" s="546"/>
      <c r="AM26" s="546"/>
      <c r="AN26" s="546"/>
      <c r="AO26" s="546"/>
      <c r="AP26" s="232"/>
      <c r="AQ26" s="232"/>
      <c r="AR26" s="232"/>
      <c r="AS26" s="232"/>
      <c r="AT26" s="232"/>
      <c r="AU26" s="232"/>
      <c r="AV26" s="232"/>
      <c r="AW26" s="228" t="s">
        <v>328</v>
      </c>
      <c r="AX26" s="230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366">
        <f>IF(BP26="","",MAX($BO$2:BO25)+1)</f>
        <v>20</v>
      </c>
      <c r="BP26" s="367" t="s">
        <v>443</v>
      </c>
      <c r="BQ26" s="367"/>
      <c r="BR26" s="367" t="s">
        <v>449</v>
      </c>
      <c r="BS26" s="211" t="s">
        <v>393</v>
      </c>
    </row>
    <row r="27" spans="1:71" s="3" customFormat="1" ht="13.5" customHeight="1">
      <c r="A27" s="2"/>
      <c r="B27" s="2"/>
      <c r="C27" s="214"/>
      <c r="D27" s="215" t="s">
        <v>173</v>
      </c>
      <c r="E27" s="216"/>
      <c r="F27" s="234" t="s">
        <v>206</v>
      </c>
      <c r="G27" s="225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5" t="s">
        <v>329</v>
      </c>
      <c r="T27" s="228"/>
      <c r="U27" s="228"/>
      <c r="V27" s="228"/>
      <c r="W27" s="228"/>
      <c r="X27" s="228"/>
      <c r="Y27" s="228"/>
      <c r="Z27" s="228"/>
      <c r="AA27" s="228"/>
      <c r="AB27" s="228"/>
      <c r="AC27" s="228"/>
      <c r="AD27" s="228"/>
      <c r="AE27" s="229"/>
      <c r="AF27" s="545" t="s">
        <v>404</v>
      </c>
      <c r="AG27" s="546"/>
      <c r="AH27" s="546"/>
      <c r="AI27" s="546"/>
      <c r="AJ27" s="546"/>
      <c r="AK27" s="546"/>
      <c r="AL27" s="546"/>
      <c r="AM27" s="546"/>
      <c r="AN27" s="546"/>
      <c r="AO27" s="546"/>
      <c r="AP27" s="546"/>
      <c r="AQ27" s="546"/>
      <c r="AR27" s="546"/>
      <c r="AS27" s="546"/>
      <c r="AT27" s="546"/>
      <c r="AU27" s="546"/>
      <c r="AV27" s="546"/>
      <c r="AW27" s="546"/>
      <c r="AX27" s="553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366">
        <f>IF(BP27="","",MAX($BO$2:BO26)+1)</f>
        <v>21</v>
      </c>
      <c r="BP27" s="367" t="s">
        <v>443</v>
      </c>
      <c r="BQ27" s="367"/>
      <c r="BR27" s="367" t="s">
        <v>449</v>
      </c>
      <c r="BS27" s="211" t="s">
        <v>393</v>
      </c>
    </row>
    <row r="28" spans="1:71" s="3" customFormat="1" ht="13.5" customHeight="1">
      <c r="A28" s="2"/>
      <c r="B28" s="2"/>
      <c r="C28" s="547" t="s">
        <v>282</v>
      </c>
      <c r="D28" s="548"/>
      <c r="E28" s="549"/>
      <c r="F28" s="234" t="s">
        <v>210</v>
      </c>
      <c r="G28" s="225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7"/>
      <c r="S28" s="225" t="s">
        <v>330</v>
      </c>
      <c r="T28" s="228"/>
      <c r="U28" s="228"/>
      <c r="V28" s="228"/>
      <c r="W28" s="228"/>
      <c r="X28" s="228"/>
      <c r="Y28" s="228"/>
      <c r="Z28" s="228"/>
      <c r="AA28" s="228"/>
      <c r="AB28" s="228"/>
      <c r="AC28" s="228"/>
      <c r="AD28" s="228"/>
      <c r="AE28" s="229"/>
      <c r="AF28" s="234" t="s">
        <v>402</v>
      </c>
      <c r="AG28" s="235"/>
      <c r="AH28" s="235"/>
      <c r="AI28" s="235"/>
      <c r="AJ28" s="235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6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366">
        <f>IF(BP28="","",MAX($BO$2:BO27)+1)</f>
        <v>22</v>
      </c>
      <c r="BP28" s="367" t="s">
        <v>443</v>
      </c>
      <c r="BQ28" s="367"/>
      <c r="BR28" s="367" t="s">
        <v>449</v>
      </c>
      <c r="BS28" s="211" t="s">
        <v>393</v>
      </c>
    </row>
    <row r="29" spans="1:71" s="3" customFormat="1" ht="13.5" customHeight="1">
      <c r="A29" s="2"/>
      <c r="B29" s="2"/>
      <c r="C29" s="547" t="s">
        <v>282</v>
      </c>
      <c r="D29" s="548"/>
      <c r="E29" s="549"/>
      <c r="F29" s="234" t="s">
        <v>213</v>
      </c>
      <c r="G29" s="225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7"/>
      <c r="S29" s="225" t="s">
        <v>331</v>
      </c>
      <c r="T29" s="228"/>
      <c r="U29" s="228"/>
      <c r="V29" s="228"/>
      <c r="W29" s="228"/>
      <c r="X29" s="228"/>
      <c r="Y29" s="228"/>
      <c r="Z29" s="228"/>
      <c r="AA29" s="228"/>
      <c r="AB29" s="228"/>
      <c r="AC29" s="228"/>
      <c r="AD29" s="228"/>
      <c r="AE29" s="229"/>
      <c r="AF29" s="234" t="s">
        <v>405</v>
      </c>
      <c r="AG29" s="235"/>
      <c r="AH29" s="235"/>
      <c r="AI29" s="235"/>
      <c r="AJ29" s="235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6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366">
        <f>IF(BP29="","",MAX($BO$2:BO28)+1)</f>
        <v>23</v>
      </c>
      <c r="BP29" s="367" t="s">
        <v>443</v>
      </c>
      <c r="BQ29" s="367"/>
      <c r="BR29" s="367" t="s">
        <v>449</v>
      </c>
      <c r="BS29" s="211" t="s">
        <v>393</v>
      </c>
    </row>
    <row r="30" spans="1:71" s="3" customFormat="1" ht="13.5" customHeight="1">
      <c r="A30" s="2"/>
      <c r="B30" s="2"/>
      <c r="C30" s="547" t="s">
        <v>282</v>
      </c>
      <c r="D30" s="548"/>
      <c r="E30" s="549"/>
      <c r="F30" s="234" t="s">
        <v>332</v>
      </c>
      <c r="G30" s="225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7"/>
      <c r="S30" s="225" t="s">
        <v>333</v>
      </c>
      <c r="T30" s="228"/>
      <c r="U30" s="228"/>
      <c r="V30" s="228"/>
      <c r="W30" s="228"/>
      <c r="X30" s="228"/>
      <c r="Y30" s="228"/>
      <c r="Z30" s="228"/>
      <c r="AA30" s="228"/>
      <c r="AB30" s="228"/>
      <c r="AC30" s="228"/>
      <c r="AD30" s="228"/>
      <c r="AE30" s="229"/>
      <c r="AF30" s="234" t="s">
        <v>406</v>
      </c>
      <c r="AG30" s="235"/>
      <c r="AH30" s="235"/>
      <c r="AI30" s="235"/>
      <c r="AJ30" s="235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6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366">
        <f>IF(BP30="","",MAX($BO$2:BO29)+1)</f>
        <v>24</v>
      </c>
      <c r="BP30" s="367" t="s">
        <v>443</v>
      </c>
      <c r="BQ30" s="367"/>
      <c r="BR30" s="367" t="s">
        <v>449</v>
      </c>
      <c r="BS30" s="211" t="s">
        <v>393</v>
      </c>
    </row>
    <row r="31" spans="1:71" s="3" customFormat="1" ht="13.15" customHeight="1">
      <c r="A31" s="2"/>
      <c r="B31" s="2"/>
      <c r="C31" s="547" t="s">
        <v>334</v>
      </c>
      <c r="D31" s="548"/>
      <c r="E31" s="549"/>
      <c r="F31" s="234" t="s">
        <v>335</v>
      </c>
      <c r="G31" s="225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7"/>
      <c r="S31" s="245" t="s">
        <v>336</v>
      </c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9"/>
      <c r="AF31" s="234" t="s">
        <v>337</v>
      </c>
      <c r="AG31" s="235"/>
      <c r="AH31" s="235"/>
      <c r="AI31" s="235"/>
      <c r="AJ31" s="235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28" t="s">
        <v>338</v>
      </c>
      <c r="AX31" s="236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366">
        <f>IF(BP31="","",MAX($BO$2:BO30)+1)</f>
        <v>25</v>
      </c>
      <c r="BP31" s="367" t="s">
        <v>443</v>
      </c>
      <c r="BQ31" s="367"/>
      <c r="BR31" s="367" t="s">
        <v>449</v>
      </c>
      <c r="BS31" s="211"/>
    </row>
    <row r="32" spans="1:71" s="2" customFormat="1" ht="13.5" customHeight="1">
      <c r="B32" s="223"/>
      <c r="C32" s="224" t="s">
        <v>294</v>
      </c>
      <c r="E32" s="169" t="s">
        <v>339</v>
      </c>
      <c r="H32" s="4"/>
      <c r="S32" s="246"/>
      <c r="BO32" s="366">
        <f>IF(BP32="","",MAX($BO$2:BO31)+1)</f>
        <v>26</v>
      </c>
      <c r="BP32" s="367" t="s">
        <v>441</v>
      </c>
      <c r="BQ32" s="367"/>
      <c r="BR32" s="367" t="s">
        <v>449</v>
      </c>
      <c r="BS32" s="217"/>
    </row>
    <row r="33" spans="2:71" ht="13.5">
      <c r="C33" s="224" t="s">
        <v>297</v>
      </c>
      <c r="D33" s="2"/>
      <c r="E33" s="213" t="s">
        <v>340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S33" s="4"/>
      <c r="T33" s="4"/>
      <c r="U33" s="4"/>
      <c r="V33" s="4"/>
      <c r="W33" s="4"/>
      <c r="X33" s="3"/>
      <c r="Y33" s="4"/>
      <c r="Z33" s="4"/>
      <c r="AA33" s="4"/>
      <c r="AB33" s="4"/>
      <c r="AC33" s="4"/>
      <c r="AD33" s="4"/>
      <c r="AE33" s="58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2"/>
      <c r="BG33" s="2"/>
      <c r="BH33" s="2"/>
      <c r="BI33" s="2"/>
      <c r="BJ33" s="2"/>
      <c r="BK33" s="4"/>
      <c r="BL33" s="4"/>
      <c r="BM33" s="4"/>
      <c r="BO33" s="366">
        <f>IF(BP33="","",MAX($BO$2:BO32)+1)</f>
        <v>27</v>
      </c>
      <c r="BP33" s="367" t="s">
        <v>441</v>
      </c>
      <c r="BQ33" s="367"/>
      <c r="BR33" s="367" t="s">
        <v>449</v>
      </c>
      <c r="BS33" s="217"/>
    </row>
    <row r="34" spans="2:71" ht="12.75" customHeight="1">
      <c r="C34" s="192" t="s">
        <v>300</v>
      </c>
      <c r="D34" s="169"/>
      <c r="E34" s="169" t="s">
        <v>341</v>
      </c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2"/>
      <c r="BG34" s="2"/>
      <c r="BH34" s="2"/>
      <c r="BI34" s="2"/>
      <c r="BJ34" s="2"/>
      <c r="BK34" s="4"/>
      <c r="BL34" s="4"/>
      <c r="BM34" s="4"/>
      <c r="BO34" s="366">
        <f>IF(BP34="","",MAX($BO$2:BO33)+1)</f>
        <v>28</v>
      </c>
      <c r="BP34" s="367" t="s">
        <v>441</v>
      </c>
      <c r="BQ34" s="367"/>
      <c r="BR34" s="367" t="s">
        <v>449</v>
      </c>
      <c r="BS34" s="217"/>
    </row>
    <row r="35" spans="2:71" s="2" customFormat="1" ht="13.5" customHeight="1">
      <c r="B35" s="223"/>
      <c r="C35" s="192" t="s">
        <v>305</v>
      </c>
      <c r="E35" s="169" t="s">
        <v>342</v>
      </c>
      <c r="H35" s="4"/>
      <c r="BO35" s="366">
        <f>IF(BP35="","",MAX($BO$2:BO34)+1)</f>
        <v>29</v>
      </c>
      <c r="BP35" s="367" t="s">
        <v>441</v>
      </c>
      <c r="BQ35" s="367"/>
      <c r="BR35" s="367" t="s">
        <v>449</v>
      </c>
      <c r="BS35" s="217"/>
    </row>
    <row r="36" spans="2:71" s="2" customFormat="1" ht="13.5" customHeight="1">
      <c r="B36" s="223"/>
      <c r="C36" s="192" t="s">
        <v>307</v>
      </c>
      <c r="E36" s="169" t="s">
        <v>343</v>
      </c>
      <c r="H36" s="4"/>
      <c r="BO36" s="366">
        <f>IF(BP36="","",MAX($BO$2:BO35)+1)</f>
        <v>30</v>
      </c>
      <c r="BP36" s="367" t="s">
        <v>441</v>
      </c>
      <c r="BQ36" s="367"/>
      <c r="BR36" s="367" t="s">
        <v>449</v>
      </c>
      <c r="BS36" s="211" t="s">
        <v>84</v>
      </c>
    </row>
    <row r="37" spans="2:71" s="2" customFormat="1" ht="13.5" customHeight="1">
      <c r="B37" s="223"/>
      <c r="C37" s="192" t="s">
        <v>309</v>
      </c>
      <c r="E37" s="169" t="s">
        <v>344</v>
      </c>
      <c r="H37" s="4"/>
      <c r="BO37" s="366">
        <f>IF(BP37="","",MAX($BO$2:BO36)+1)</f>
        <v>31</v>
      </c>
      <c r="BP37" s="367" t="s">
        <v>442</v>
      </c>
      <c r="BQ37" s="367"/>
      <c r="BR37" s="367" t="s">
        <v>449</v>
      </c>
      <c r="BS37" s="211" t="s">
        <v>84</v>
      </c>
    </row>
    <row r="38" spans="2:71" s="2" customFormat="1" ht="13.5" customHeight="1">
      <c r="B38" s="223"/>
      <c r="C38" s="192"/>
      <c r="E38" s="306" t="s">
        <v>409</v>
      </c>
      <c r="H38" s="4"/>
      <c r="BO38" s="366" t="str">
        <f>IF(BP38="","",MAX($BO$2:BO37)+1)</f>
        <v/>
      </c>
      <c r="BP38" s="367"/>
      <c r="BQ38" s="367"/>
      <c r="BR38" s="367"/>
      <c r="BS38" s="211"/>
    </row>
    <row r="39" spans="2:71" s="2" customFormat="1" ht="13.5" customHeight="1">
      <c r="B39" s="223"/>
      <c r="C39" s="192"/>
      <c r="E39" s="303" t="s">
        <v>407</v>
      </c>
      <c r="H39" s="4"/>
      <c r="BO39" s="366" t="str">
        <f>IF(BP39="","",MAX($BO$2:BO38)+1)</f>
        <v/>
      </c>
      <c r="BP39" s="367"/>
      <c r="BQ39" s="367"/>
      <c r="BR39" s="367"/>
      <c r="BS39" s="211"/>
    </row>
    <row r="40" spans="2:71" s="2" customFormat="1" ht="13.5" customHeight="1">
      <c r="B40" s="223"/>
      <c r="C40" s="192"/>
      <c r="E40" s="304" t="s">
        <v>450</v>
      </c>
      <c r="H40" s="4"/>
      <c r="BO40" s="366">
        <f>IF(BP40="","",MAX($BO$2:BO39)+1)</f>
        <v>32</v>
      </c>
      <c r="BP40" s="367" t="s">
        <v>442</v>
      </c>
      <c r="BQ40" s="367"/>
      <c r="BR40" s="367" t="s">
        <v>449</v>
      </c>
      <c r="BS40" s="211"/>
    </row>
    <row r="41" spans="2:71" s="2" customFormat="1" ht="13.5" customHeight="1">
      <c r="B41" s="223"/>
      <c r="C41" s="192"/>
      <c r="E41" s="304" t="s">
        <v>451</v>
      </c>
      <c r="H41" s="4"/>
      <c r="BO41" s="366" t="str">
        <f>IF(BP41="","",MAX($BO$2:BO40)+1)</f>
        <v/>
      </c>
      <c r="BQ41" s="367"/>
      <c r="BR41" s="367"/>
      <c r="BS41" s="211"/>
    </row>
    <row r="42" spans="2:71" s="2" customFormat="1" ht="13.5" customHeight="1">
      <c r="B42" s="223"/>
      <c r="C42" s="192"/>
      <c r="E42" s="303" t="s">
        <v>452</v>
      </c>
      <c r="H42" s="4"/>
      <c r="BO42" s="366" t="str">
        <f>IF(BP42="","",MAX($BO$2:BO41)+1)</f>
        <v/>
      </c>
      <c r="BP42" s="367"/>
      <c r="BQ42" s="367"/>
      <c r="BR42" s="367"/>
      <c r="BS42" s="211"/>
    </row>
    <row r="43" spans="2:71" s="2" customFormat="1" ht="13.5" customHeight="1">
      <c r="B43" s="223"/>
      <c r="C43" s="192"/>
      <c r="E43" s="305" t="s">
        <v>453</v>
      </c>
      <c r="H43" s="4"/>
      <c r="BO43" s="366">
        <f>IF(BP43="","",MAX($BO$2:BO42)+1)</f>
        <v>33</v>
      </c>
      <c r="BP43" s="367" t="s">
        <v>442</v>
      </c>
      <c r="BQ43" s="367"/>
      <c r="BR43" s="367" t="s">
        <v>449</v>
      </c>
      <c r="BS43" s="211"/>
    </row>
    <row r="44" spans="2:71" s="2" customFormat="1" ht="13.5" customHeight="1">
      <c r="B44" s="223"/>
      <c r="C44" s="192"/>
      <c r="E44" s="304" t="s">
        <v>451</v>
      </c>
      <c r="H44" s="4"/>
      <c r="BO44" s="366" t="str">
        <f>IF(BP44="","",MAX($BO$2:BO43)+1)</f>
        <v/>
      </c>
      <c r="BP44" s="367"/>
      <c r="BQ44" s="367"/>
      <c r="BR44" s="367"/>
      <c r="BS44" s="211"/>
    </row>
    <row r="45" spans="2:71" s="2" customFormat="1" ht="13.5" customHeight="1">
      <c r="B45" s="223"/>
      <c r="C45" s="192"/>
      <c r="E45" s="303" t="s">
        <v>408</v>
      </c>
      <c r="H45" s="4"/>
      <c r="BO45" s="366" t="str">
        <f>IF(BP45="","",MAX($BO$2:BO44)+1)</f>
        <v/>
      </c>
      <c r="BP45" s="367"/>
      <c r="BQ45" s="367"/>
      <c r="BR45" s="367"/>
      <c r="BS45" s="211"/>
    </row>
    <row r="46" spans="2:71" s="2" customFormat="1" ht="13.5" customHeight="1">
      <c r="B46" s="223"/>
      <c r="C46" s="192"/>
      <c r="E46" s="303" t="s">
        <v>454</v>
      </c>
      <c r="H46" s="4"/>
      <c r="BO46" s="366" t="str">
        <f>IF(BP46="","",MAX($BO$2:BO45)+1)</f>
        <v/>
      </c>
      <c r="BP46" s="367"/>
      <c r="BQ46" s="367"/>
      <c r="BR46" s="367"/>
      <c r="BS46" s="211"/>
    </row>
    <row r="47" spans="2:71" s="2" customFormat="1" ht="13.5" customHeight="1">
      <c r="B47" s="223"/>
      <c r="C47" s="192" t="s">
        <v>315</v>
      </c>
      <c r="E47" s="169" t="s">
        <v>345</v>
      </c>
      <c r="H47" s="4"/>
      <c r="BO47" s="366">
        <f>IF(BP47="","",MAX($BO$2:BO46)+1)</f>
        <v>34</v>
      </c>
      <c r="BP47" s="367" t="s">
        <v>441</v>
      </c>
      <c r="BQ47" s="367"/>
      <c r="BR47" s="367" t="s">
        <v>449</v>
      </c>
      <c r="BS47" s="217"/>
    </row>
    <row r="48" spans="2:71" s="2" customFormat="1" ht="13.5" customHeight="1">
      <c r="B48" s="223"/>
      <c r="C48" s="213" t="s">
        <v>324</v>
      </c>
      <c r="E48" s="169" t="s">
        <v>346</v>
      </c>
      <c r="H48" s="4"/>
      <c r="BO48" s="366">
        <f>IF(BP48="","",MAX($BO$2:BO47)+1)</f>
        <v>35</v>
      </c>
      <c r="BP48" s="367" t="s">
        <v>441</v>
      </c>
      <c r="BQ48" s="367"/>
      <c r="BR48" s="367" t="s">
        <v>449</v>
      </c>
      <c r="BS48" s="217"/>
    </row>
    <row r="49" spans="2:72" s="2" customFormat="1" ht="13.5" customHeight="1">
      <c r="B49" s="223"/>
      <c r="C49" s="213" t="s">
        <v>328</v>
      </c>
      <c r="E49" s="169" t="s">
        <v>347</v>
      </c>
      <c r="H49" s="4"/>
      <c r="BO49" s="366">
        <f>IF(BP49="","",MAX($BO$2:BO48)+1)</f>
        <v>36</v>
      </c>
      <c r="BP49" s="367" t="s">
        <v>441</v>
      </c>
      <c r="BQ49" s="367"/>
      <c r="BR49" s="367" t="s">
        <v>449</v>
      </c>
      <c r="BS49" s="217"/>
    </row>
    <row r="50" spans="2:72" s="2" customFormat="1" ht="13.5" customHeight="1">
      <c r="B50" s="223"/>
      <c r="C50" s="213" t="s">
        <v>338</v>
      </c>
      <c r="E50" s="169" t="s">
        <v>348</v>
      </c>
      <c r="H50" s="4"/>
      <c r="BO50" s="366">
        <f>IF(BP50="","",MAX($BO$2:BO49)+1)</f>
        <v>37</v>
      </c>
      <c r="BP50" s="367" t="s">
        <v>441</v>
      </c>
      <c r="BQ50" s="367"/>
      <c r="BR50" s="367" t="s">
        <v>449</v>
      </c>
      <c r="BS50" s="217"/>
    </row>
    <row r="51" spans="2:72" ht="12.75" customHeight="1"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366" t="str">
        <f>IF(BP51="","",MAX($BO$2:BO50)+1)</f>
        <v/>
      </c>
      <c r="BP51" s="367"/>
      <c r="BQ51" s="367"/>
      <c r="BR51" s="367"/>
      <c r="BS51" s="2"/>
      <c r="BT51" s="2"/>
    </row>
    <row r="52" spans="2:72" ht="12.75" customHeight="1">
      <c r="C52" s="169" t="s">
        <v>349</v>
      </c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366" t="str">
        <f>IF(BP52="","",MAX($BO$2:BO51)+1)</f>
        <v/>
      </c>
      <c r="BP52" s="367"/>
      <c r="BQ52" s="367"/>
      <c r="BR52" s="367"/>
      <c r="BS52" s="2"/>
      <c r="BT52" s="2"/>
    </row>
    <row r="53" spans="2:72" ht="12.75" customHeight="1">
      <c r="C53" s="169"/>
      <c r="D53" s="169" t="s">
        <v>350</v>
      </c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366">
        <f>IF(BP53="","",MAX($BO$2:BO52)+1)</f>
        <v>38</v>
      </c>
      <c r="BP53" s="367" t="s">
        <v>441</v>
      </c>
      <c r="BQ53" s="367"/>
      <c r="BR53" s="367" t="s">
        <v>449</v>
      </c>
      <c r="BS53" s="2"/>
      <c r="BT53" s="2"/>
    </row>
    <row r="54" spans="2:72" ht="12.75" customHeight="1">
      <c r="C54" s="169"/>
      <c r="D54" s="169"/>
      <c r="E54" s="169" t="s">
        <v>351</v>
      </c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366" t="str">
        <f>IF(BP54="","",MAX($BO$2:BO53)+1)</f>
        <v/>
      </c>
      <c r="BP54" s="367"/>
      <c r="BQ54" s="367"/>
      <c r="BR54" s="367"/>
      <c r="BS54" s="2"/>
      <c r="BT54" s="2"/>
    </row>
    <row r="55" spans="2:72" ht="12.75" customHeight="1"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366" t="str">
        <f>IF(BP55="","",MAX($BO$2:BO54)+1)</f>
        <v/>
      </c>
      <c r="BP55" s="367"/>
      <c r="BQ55" s="367"/>
      <c r="BR55" s="367"/>
      <c r="BS55" s="2"/>
      <c r="BT55" s="2"/>
    </row>
    <row r="56" spans="2:72" ht="12.75" customHeight="1">
      <c r="BO56" s="366" t="str">
        <f>IF(BP56="","",MAX($BO$2:BO55)+1)</f>
        <v/>
      </c>
      <c r="BP56" s="367"/>
      <c r="BQ56" s="367"/>
      <c r="BR56" s="367"/>
    </row>
    <row r="57" spans="2:72" ht="18.75">
      <c r="C57" s="76" t="s">
        <v>415</v>
      </c>
      <c r="G57" s="307" t="s">
        <v>416</v>
      </c>
      <c r="BO57" s="366" t="str">
        <f>IF(BP57="","",MAX($BO$2:BO56)+1)</f>
        <v/>
      </c>
      <c r="BP57" s="367"/>
      <c r="BQ57" s="367"/>
      <c r="BR57" s="367"/>
    </row>
    <row r="58" spans="2:72" ht="12.75" customHeight="1">
      <c r="C58" s="57" t="s">
        <v>414</v>
      </c>
      <c r="BO58" s="366">
        <f>IF(BP58="","",MAX($BO$2:BO57)+1)</f>
        <v>39</v>
      </c>
      <c r="BP58" s="367" t="s">
        <v>443</v>
      </c>
      <c r="BQ58" s="367"/>
      <c r="BR58" s="367" t="s">
        <v>449</v>
      </c>
    </row>
    <row r="59" spans="2:72" ht="12.75" customHeight="1">
      <c r="BO59" s="366" t="str">
        <f>IF(BP59="","",MAX($BO$2:BO58)+1)</f>
        <v/>
      </c>
      <c r="BP59" s="367"/>
      <c r="BQ59" s="367"/>
      <c r="BR59" s="367"/>
    </row>
    <row r="60" spans="2:72" ht="12.75" customHeight="1">
      <c r="C60" s="307" t="s">
        <v>419</v>
      </c>
      <c r="D60" s="57"/>
      <c r="E60" s="307" t="s">
        <v>420</v>
      </c>
      <c r="F60" s="57"/>
      <c r="BO60" s="366" t="str">
        <f>IF(BP60="","",MAX($BO$2:BO59)+1)</f>
        <v/>
      </c>
      <c r="BP60" s="367"/>
      <c r="BQ60" s="367"/>
      <c r="BR60" s="367"/>
    </row>
    <row r="61" spans="2:72" ht="12.75" customHeight="1">
      <c r="C61" s="57" t="s">
        <v>455</v>
      </c>
      <c r="D61" s="57"/>
      <c r="E61" s="57"/>
      <c r="F61" s="57"/>
      <c r="BO61" s="366">
        <f>IF(BP61="","",MAX($BO$2:BO60)+1)</f>
        <v>40</v>
      </c>
      <c r="BP61" s="367" t="s">
        <v>443</v>
      </c>
      <c r="BQ61" s="367"/>
      <c r="BR61" s="367" t="s">
        <v>449</v>
      </c>
    </row>
    <row r="62" spans="2:72" ht="12.75" customHeight="1">
      <c r="BI62" s="348" t="s">
        <v>430</v>
      </c>
      <c r="BJ62" s="349"/>
      <c r="BK62" s="349"/>
      <c r="BL62" s="350"/>
      <c r="BM62" s="350"/>
      <c r="BN62" s="351"/>
      <c r="BO62" s="352"/>
      <c r="BP62" s="353"/>
      <c r="BQ62" s="354"/>
      <c r="BR62" s="355"/>
    </row>
    <row r="63" spans="2:72" ht="12.75" customHeight="1">
      <c r="BI63" s="322" t="s">
        <v>431</v>
      </c>
      <c r="BJ63" s="323"/>
      <c r="BK63" s="323"/>
      <c r="BL63" s="356"/>
      <c r="BM63" s="356"/>
      <c r="BN63" s="357"/>
      <c r="BO63" s="358" t="str">
        <f>IF(BP63&lt;&gt;"",MAX($AH$37:$AH60)+1,"")</f>
        <v/>
      </c>
      <c r="BP63" s="359"/>
      <c r="BQ63" s="360"/>
      <c r="BR63" s="361"/>
    </row>
    <row r="64" spans="2:72" ht="12.75" customHeight="1">
      <c r="BI64" s="330"/>
      <c r="BJ64" s="331"/>
      <c r="BK64" s="332"/>
      <c r="BL64" s="362" t="s">
        <v>432</v>
      </c>
      <c r="BM64" s="356"/>
      <c r="BN64" s="357"/>
      <c r="BO64" s="457">
        <f>COUNTIF(BP$4:BP61,"N")</f>
        <v>10</v>
      </c>
      <c r="BP64" s="458"/>
      <c r="BQ64" s="458"/>
      <c r="BR64" s="459"/>
    </row>
    <row r="65" spans="61:70" ht="12.75" customHeight="1">
      <c r="BI65" s="330"/>
      <c r="BJ65" s="331"/>
      <c r="BK65" s="332"/>
      <c r="BL65" s="362" t="s">
        <v>433</v>
      </c>
      <c r="BM65" s="356"/>
      <c r="BN65" s="357"/>
      <c r="BO65" s="457">
        <f>COUNTIF(BP$4:BP61,"E")</f>
        <v>0</v>
      </c>
      <c r="BP65" s="458"/>
      <c r="BQ65" s="458"/>
      <c r="BR65" s="459"/>
    </row>
    <row r="66" spans="61:70" ht="12.75" customHeight="1">
      <c r="BI66" s="330"/>
      <c r="BJ66" s="331"/>
      <c r="BK66" s="332"/>
      <c r="BL66" s="362" t="s">
        <v>434</v>
      </c>
      <c r="BM66" s="356"/>
      <c r="BN66" s="357"/>
      <c r="BO66" s="457">
        <f>COUNTIF(BP$4:BP61,"L")</f>
        <v>3</v>
      </c>
      <c r="BP66" s="458"/>
      <c r="BQ66" s="458"/>
      <c r="BR66" s="459"/>
    </row>
    <row r="67" spans="61:70" ht="12.75" customHeight="1">
      <c r="BI67" s="334"/>
      <c r="BJ67" s="335"/>
      <c r="BK67" s="336"/>
      <c r="BL67" s="362" t="s">
        <v>435</v>
      </c>
      <c r="BM67" s="363"/>
      <c r="BN67" s="362"/>
      <c r="BO67" s="457">
        <f>COUNTIF(BP$4:BP61,"I")</f>
        <v>27</v>
      </c>
      <c r="BP67" s="458"/>
      <c r="BQ67" s="458"/>
      <c r="BR67" s="459"/>
    </row>
    <row r="68" spans="61:70" ht="12.75" customHeight="1">
      <c r="BI68" s="364"/>
      <c r="BJ68" s="363"/>
      <c r="BK68" s="363" t="s">
        <v>436</v>
      </c>
      <c r="BL68" s="363"/>
      <c r="BM68" s="363"/>
      <c r="BN68" s="362"/>
      <c r="BO68" s="457">
        <f>SUM(BO64:BR67)</f>
        <v>40</v>
      </c>
      <c r="BP68" s="458"/>
      <c r="BQ68" s="458"/>
      <c r="BR68" s="459"/>
    </row>
    <row r="69" spans="61:70" ht="12.75" customHeight="1">
      <c r="BI69" s="364"/>
      <c r="BJ69" s="363"/>
      <c r="BK69" s="363"/>
      <c r="BL69" s="363"/>
      <c r="BM69" s="363"/>
      <c r="BN69" s="362"/>
      <c r="BO69" s="365" t="s">
        <v>437</v>
      </c>
      <c r="BP69" s="359"/>
      <c r="BQ69" s="360"/>
      <c r="BR69" s="361"/>
    </row>
  </sheetData>
  <mergeCells count="40">
    <mergeCell ref="C10:E10"/>
    <mergeCell ref="AF10:AX10"/>
    <mergeCell ref="C11:E11"/>
    <mergeCell ref="AF11:AX11"/>
    <mergeCell ref="AF26:AO26"/>
    <mergeCell ref="C28:E28"/>
    <mergeCell ref="AF15:AR15"/>
    <mergeCell ref="AF14:AT14"/>
    <mergeCell ref="AF19:AX19"/>
    <mergeCell ref="AF17:AX17"/>
    <mergeCell ref="AF18:AV18"/>
    <mergeCell ref="A1:F2"/>
    <mergeCell ref="BL1:BN2"/>
    <mergeCell ref="BE2:BG2"/>
    <mergeCell ref="BH2:BK2"/>
    <mergeCell ref="BE1:BG1"/>
    <mergeCell ref="AW1:AY1"/>
    <mergeCell ref="AW2:AY2"/>
    <mergeCell ref="BH1:BK1"/>
    <mergeCell ref="BO68:BR68"/>
    <mergeCell ref="C5:E6"/>
    <mergeCell ref="F5:R6"/>
    <mergeCell ref="S5:AE6"/>
    <mergeCell ref="AF5:AX6"/>
    <mergeCell ref="AF7:AV7"/>
    <mergeCell ref="C31:E31"/>
    <mergeCell ref="AF20:AX20"/>
    <mergeCell ref="AF27:AX27"/>
    <mergeCell ref="C7:E7"/>
    <mergeCell ref="C8:E8"/>
    <mergeCell ref="C9:E9"/>
    <mergeCell ref="C12:E12"/>
    <mergeCell ref="AF12:AX12"/>
    <mergeCell ref="C30:E30"/>
    <mergeCell ref="C29:E29"/>
    <mergeCell ref="BO64:BR64"/>
    <mergeCell ref="BO1:BR1"/>
    <mergeCell ref="BO65:BR65"/>
    <mergeCell ref="BO66:BR66"/>
    <mergeCell ref="BO67:BR67"/>
  </mergeCells>
  <phoneticPr fontId="2"/>
  <dataValidations disablePrompts="1" count="1">
    <dataValidation type="list" allowBlank="1" showInputMessage="1" showErrorMessage="1" sqref="C28:E31 C7:E12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76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A2F7-E6B2-4BE5-AA39-8B950225FFBA}">
  <sheetPr codeName="Sheet1">
    <tabColor theme="1" tint="0.499984740745262"/>
  </sheetPr>
  <dimension ref="A1:DT165"/>
  <sheetViews>
    <sheetView showGridLines="0" view="pageBreakPreview" zoomScale="115" zoomScaleNormal="70" zoomScaleSheetLayoutView="115" workbookViewId="0">
      <selection activeCell="DX17" sqref="DX17"/>
    </sheetView>
  </sheetViews>
  <sheetFormatPr defaultColWidth="1.375" defaultRowHeight="9" customHeight="1"/>
  <cols>
    <col min="100" max="100" width="2.375" bestFit="1" customWidth="1"/>
  </cols>
  <sheetData>
    <row r="1" spans="1:115" ht="9" customHeight="1">
      <c r="A1" s="596" t="s">
        <v>352</v>
      </c>
      <c r="B1" s="597"/>
      <c r="C1" s="597"/>
      <c r="D1" s="597"/>
      <c r="E1" s="597"/>
      <c r="F1" s="597"/>
      <c r="G1" s="597"/>
      <c r="H1" s="597"/>
      <c r="I1" s="597"/>
      <c r="J1" s="597"/>
      <c r="K1" s="597"/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7"/>
      <c r="AE1" s="597"/>
      <c r="AF1" s="597"/>
      <c r="AG1" s="597"/>
      <c r="AH1" s="597"/>
      <c r="AI1" s="597"/>
      <c r="AJ1" s="597"/>
      <c r="AK1" s="597"/>
      <c r="AL1" s="597"/>
      <c r="AM1" s="597"/>
      <c r="AN1" s="597"/>
      <c r="AO1" s="597"/>
      <c r="AP1" s="597"/>
      <c r="AQ1" s="597"/>
      <c r="AR1" s="597"/>
      <c r="AS1" s="597"/>
      <c r="AT1" s="597"/>
      <c r="AU1" s="597"/>
      <c r="AV1" s="597"/>
      <c r="AW1" s="597"/>
      <c r="AX1" s="597"/>
      <c r="AY1" s="597"/>
      <c r="AZ1" s="597"/>
      <c r="BA1" s="597"/>
      <c r="BB1" s="597"/>
      <c r="BC1" s="597"/>
      <c r="BD1" s="597"/>
      <c r="BE1" s="597"/>
      <c r="BF1" s="597"/>
      <c r="BG1" s="597"/>
      <c r="BH1" s="597"/>
      <c r="BI1" s="597"/>
      <c r="BJ1" s="597"/>
      <c r="BK1" s="597"/>
      <c r="BL1" s="597"/>
      <c r="BM1" s="597"/>
      <c r="BN1" s="597"/>
      <c r="BO1" s="597"/>
      <c r="BP1" s="597"/>
      <c r="BQ1" s="597"/>
      <c r="BR1" s="597"/>
      <c r="BS1" s="597"/>
      <c r="BT1" s="597"/>
      <c r="BU1" s="597"/>
      <c r="BV1" s="597"/>
      <c r="BW1" s="597"/>
      <c r="BX1" s="597"/>
      <c r="BY1" s="597"/>
      <c r="BZ1" s="597"/>
      <c r="CA1" s="597"/>
      <c r="CB1" s="597"/>
      <c r="CC1" s="597"/>
      <c r="CD1" s="597"/>
      <c r="CE1" s="597"/>
      <c r="CF1" s="597"/>
      <c r="CG1" s="597"/>
      <c r="CH1" s="597"/>
      <c r="CI1" s="597"/>
      <c r="CJ1" s="597"/>
      <c r="CK1" s="597"/>
      <c r="CL1" s="597"/>
      <c r="CM1" s="597"/>
      <c r="CN1" s="597"/>
      <c r="CO1" s="597"/>
      <c r="CP1" s="597"/>
      <c r="CQ1" s="597"/>
      <c r="CR1" s="597"/>
      <c r="CS1" s="597"/>
      <c r="CT1" s="597"/>
      <c r="CU1" s="597"/>
      <c r="CV1" s="597"/>
      <c r="CW1" s="597"/>
      <c r="CX1" s="597"/>
      <c r="CY1" s="597"/>
      <c r="CZ1" s="597"/>
      <c r="DA1" s="597"/>
      <c r="DB1" s="597"/>
      <c r="DC1" s="597"/>
      <c r="DD1" s="597"/>
      <c r="DE1" s="597"/>
      <c r="DF1" s="597"/>
      <c r="DG1" s="597"/>
      <c r="DH1" s="99"/>
      <c r="DI1" s="99"/>
      <c r="DJ1" s="99"/>
      <c r="DK1" s="99"/>
    </row>
    <row r="2" spans="1:115" ht="9" customHeight="1">
      <c r="A2" s="598"/>
      <c r="B2" s="599"/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599"/>
      <c r="AY2" s="599"/>
      <c r="AZ2" s="599"/>
      <c r="BA2" s="599"/>
      <c r="BB2" s="599"/>
      <c r="BC2" s="599"/>
      <c r="BD2" s="599"/>
      <c r="BE2" s="599"/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599"/>
      <c r="BQ2" s="599"/>
      <c r="BR2" s="599"/>
      <c r="BS2" s="599"/>
      <c r="BT2" s="599"/>
      <c r="BU2" s="599"/>
      <c r="BV2" s="599"/>
      <c r="BW2" s="599"/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599"/>
      <c r="CI2" s="599"/>
      <c r="CJ2" s="599"/>
      <c r="CK2" s="599"/>
      <c r="CL2" s="599"/>
      <c r="CM2" s="599"/>
      <c r="CN2" s="599"/>
      <c r="CO2" s="599"/>
      <c r="CP2" s="599"/>
      <c r="CQ2" s="599"/>
      <c r="CR2" s="599"/>
      <c r="CS2" s="599"/>
      <c r="CT2" s="599"/>
      <c r="CU2" s="599"/>
      <c r="CV2" s="599"/>
      <c r="CW2" s="599"/>
      <c r="CX2" s="599"/>
      <c r="CY2" s="599"/>
      <c r="CZ2" s="599"/>
      <c r="DA2" s="599"/>
      <c r="DB2" s="599"/>
      <c r="DC2" s="599"/>
      <c r="DD2" s="599"/>
      <c r="DE2" s="599"/>
      <c r="DF2" s="599"/>
      <c r="DG2" s="599"/>
      <c r="DH2" s="100"/>
      <c r="DI2" s="100"/>
      <c r="DJ2" s="100"/>
      <c r="DK2" s="100"/>
    </row>
    <row r="3" spans="1:115" ht="9" customHeight="1">
      <c r="A3" s="598"/>
      <c r="B3" s="599"/>
      <c r="C3" s="599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599"/>
      <c r="Z3" s="599"/>
      <c r="AA3" s="599"/>
      <c r="AB3" s="599"/>
      <c r="AC3" s="599"/>
      <c r="AD3" s="599"/>
      <c r="AE3" s="599"/>
      <c r="AF3" s="599"/>
      <c r="AG3" s="599"/>
      <c r="AH3" s="599"/>
      <c r="AI3" s="599"/>
      <c r="AJ3" s="599"/>
      <c r="AK3" s="599"/>
      <c r="AL3" s="599"/>
      <c r="AM3" s="599"/>
      <c r="AN3" s="599"/>
      <c r="AO3" s="599"/>
      <c r="AP3" s="599"/>
      <c r="AQ3" s="599"/>
      <c r="AR3" s="599"/>
      <c r="AS3" s="599"/>
      <c r="AT3" s="599"/>
      <c r="AU3" s="599"/>
      <c r="AV3" s="599"/>
      <c r="AW3" s="599"/>
      <c r="AX3" s="599"/>
      <c r="AY3" s="599"/>
      <c r="AZ3" s="599"/>
      <c r="BA3" s="599"/>
      <c r="BB3" s="599"/>
      <c r="BC3" s="599"/>
      <c r="BD3" s="599"/>
      <c r="BE3" s="599"/>
      <c r="BF3" s="599"/>
      <c r="BG3" s="599"/>
      <c r="BH3" s="599"/>
      <c r="BI3" s="599"/>
      <c r="BJ3" s="599"/>
      <c r="BK3" s="599"/>
      <c r="BL3" s="599"/>
      <c r="BM3" s="599"/>
      <c r="BN3" s="599"/>
      <c r="BO3" s="599"/>
      <c r="BP3" s="599"/>
      <c r="BQ3" s="599"/>
      <c r="BR3" s="599"/>
      <c r="BS3" s="599"/>
      <c r="BT3" s="599"/>
      <c r="BU3" s="599"/>
      <c r="BV3" s="599"/>
      <c r="BW3" s="599"/>
      <c r="BX3" s="599"/>
      <c r="BY3" s="599"/>
      <c r="BZ3" s="599"/>
      <c r="CA3" s="599"/>
      <c r="CB3" s="599"/>
      <c r="CC3" s="599"/>
      <c r="CD3" s="599"/>
      <c r="CE3" s="599"/>
      <c r="CF3" s="599"/>
      <c r="CG3" s="599"/>
      <c r="CH3" s="599"/>
      <c r="CI3" s="599"/>
      <c r="CJ3" s="599"/>
      <c r="CK3" s="599"/>
      <c r="CL3" s="599"/>
      <c r="CM3" s="599"/>
      <c r="CN3" s="599"/>
      <c r="CO3" s="599"/>
      <c r="CP3" s="599"/>
      <c r="CQ3" s="599"/>
      <c r="CR3" s="599"/>
      <c r="CS3" s="599"/>
      <c r="CT3" s="599"/>
      <c r="CU3" s="599"/>
      <c r="CV3" s="599"/>
      <c r="CW3" s="599"/>
      <c r="CX3" s="599"/>
      <c r="CY3" s="599"/>
      <c r="CZ3" s="599"/>
      <c r="DA3" s="599"/>
      <c r="DB3" s="599"/>
      <c r="DC3" s="599"/>
      <c r="DD3" s="599"/>
      <c r="DE3" s="599"/>
      <c r="DF3" s="599"/>
      <c r="DG3" s="599"/>
      <c r="DH3" s="100"/>
      <c r="DI3" s="100"/>
      <c r="DJ3" s="100"/>
      <c r="DK3" s="100"/>
    </row>
    <row r="4" spans="1:115" ht="9" customHeight="1">
      <c r="A4" s="598"/>
      <c r="B4" s="599"/>
      <c r="C4" s="599"/>
      <c r="D4" s="599"/>
      <c r="E4" s="599"/>
      <c r="F4" s="599"/>
      <c r="G4" s="599"/>
      <c r="H4" s="599"/>
      <c r="I4" s="599"/>
      <c r="J4" s="599"/>
      <c r="K4" s="599"/>
      <c r="L4" s="599"/>
      <c r="M4" s="599"/>
      <c r="N4" s="599"/>
      <c r="O4" s="599"/>
      <c r="P4" s="599"/>
      <c r="Q4" s="599"/>
      <c r="R4" s="599"/>
      <c r="S4" s="599"/>
      <c r="T4" s="599"/>
      <c r="U4" s="599"/>
      <c r="V4" s="599"/>
      <c r="W4" s="599"/>
      <c r="X4" s="599"/>
      <c r="Y4" s="599"/>
      <c r="Z4" s="599"/>
      <c r="AA4" s="599"/>
      <c r="AB4" s="599"/>
      <c r="AC4" s="599"/>
      <c r="AD4" s="599"/>
      <c r="AE4" s="599"/>
      <c r="AF4" s="599"/>
      <c r="AG4" s="599"/>
      <c r="AH4" s="599"/>
      <c r="AI4" s="599"/>
      <c r="AJ4" s="599"/>
      <c r="AK4" s="599"/>
      <c r="AL4" s="599"/>
      <c r="AM4" s="599"/>
      <c r="AN4" s="599"/>
      <c r="AO4" s="599"/>
      <c r="AP4" s="599"/>
      <c r="AQ4" s="599"/>
      <c r="AR4" s="599"/>
      <c r="AS4" s="599"/>
      <c r="AT4" s="599"/>
      <c r="AU4" s="599"/>
      <c r="AV4" s="599"/>
      <c r="AW4" s="599"/>
      <c r="AX4" s="599"/>
      <c r="AY4" s="599"/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599"/>
      <c r="CE4" s="599"/>
      <c r="CF4" s="599"/>
      <c r="CG4" s="599"/>
      <c r="CH4" s="599"/>
      <c r="CI4" s="599"/>
      <c r="CJ4" s="599"/>
      <c r="CK4" s="599"/>
      <c r="CL4" s="599"/>
      <c r="CM4" s="599"/>
      <c r="CN4" s="599"/>
      <c r="CO4" s="599"/>
      <c r="CP4" s="599"/>
      <c r="CQ4" s="599"/>
      <c r="CR4" s="599"/>
      <c r="CS4" s="599"/>
      <c r="CT4" s="599"/>
      <c r="CU4" s="599"/>
      <c r="CV4" s="599"/>
      <c r="CW4" s="599"/>
      <c r="CX4" s="599"/>
      <c r="CY4" s="599"/>
      <c r="CZ4" s="599"/>
      <c r="DA4" s="599"/>
      <c r="DB4" s="599"/>
      <c r="DC4" s="599"/>
      <c r="DD4" s="599"/>
      <c r="DE4" s="599"/>
      <c r="DF4" s="599"/>
      <c r="DG4" s="599"/>
      <c r="DH4" s="100"/>
      <c r="DI4" s="100"/>
      <c r="DJ4" s="100"/>
      <c r="DK4" s="100"/>
    </row>
    <row r="5" spans="1:115" ht="9" customHeight="1">
      <c r="A5" s="598"/>
      <c r="B5" s="599"/>
      <c r="C5" s="599"/>
      <c r="D5" s="599"/>
      <c r="E5" s="599"/>
      <c r="F5" s="599"/>
      <c r="G5" s="599"/>
      <c r="H5" s="599"/>
      <c r="I5" s="599"/>
      <c r="J5" s="599"/>
      <c r="K5" s="599"/>
      <c r="L5" s="599"/>
      <c r="M5" s="599"/>
      <c r="N5" s="599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/>
      <c r="AE5" s="599"/>
      <c r="AF5" s="599"/>
      <c r="AG5" s="599"/>
      <c r="AH5" s="599"/>
      <c r="AI5" s="599"/>
      <c r="AJ5" s="599"/>
      <c r="AK5" s="599"/>
      <c r="AL5" s="599"/>
      <c r="AM5" s="599"/>
      <c r="AN5" s="599"/>
      <c r="AO5" s="599"/>
      <c r="AP5" s="599"/>
      <c r="AQ5" s="599"/>
      <c r="AR5" s="599"/>
      <c r="AS5" s="599"/>
      <c r="AT5" s="599"/>
      <c r="AU5" s="599"/>
      <c r="AV5" s="599"/>
      <c r="AW5" s="599"/>
      <c r="AX5" s="599"/>
      <c r="AY5" s="599"/>
      <c r="AZ5" s="599"/>
      <c r="BA5" s="599"/>
      <c r="BB5" s="599"/>
      <c r="BC5" s="599"/>
      <c r="BD5" s="599"/>
      <c r="BE5" s="599"/>
      <c r="BF5" s="599"/>
      <c r="BG5" s="599"/>
      <c r="BH5" s="599"/>
      <c r="BI5" s="599"/>
      <c r="BJ5" s="599"/>
      <c r="BK5" s="599"/>
      <c r="BL5" s="599"/>
      <c r="BM5" s="599"/>
      <c r="BN5" s="599"/>
      <c r="BO5" s="599"/>
      <c r="BP5" s="599"/>
      <c r="BQ5" s="599"/>
      <c r="BR5" s="599"/>
      <c r="BS5" s="599"/>
      <c r="BT5" s="599"/>
      <c r="BU5" s="599"/>
      <c r="BV5" s="599"/>
      <c r="BW5" s="599"/>
      <c r="BX5" s="599"/>
      <c r="BY5" s="599"/>
      <c r="BZ5" s="599"/>
      <c r="CA5" s="599"/>
      <c r="CB5" s="599"/>
      <c r="CC5" s="599"/>
      <c r="CD5" s="599"/>
      <c r="CE5" s="599"/>
      <c r="CF5" s="599"/>
      <c r="CG5" s="599"/>
      <c r="CH5" s="599"/>
      <c r="CI5" s="599"/>
      <c r="CJ5" s="599"/>
      <c r="CK5" s="599"/>
      <c r="CL5" s="599"/>
      <c r="CM5" s="599"/>
      <c r="CN5" s="599"/>
      <c r="CO5" s="599"/>
      <c r="CP5" s="599"/>
      <c r="CQ5" s="599"/>
      <c r="CR5" s="599"/>
      <c r="CS5" s="599"/>
      <c r="CT5" s="599"/>
      <c r="CU5" s="599"/>
      <c r="CV5" s="599"/>
      <c r="CW5" s="599"/>
      <c r="CX5" s="599"/>
      <c r="CY5" s="599"/>
      <c r="CZ5" s="599"/>
      <c r="DA5" s="599"/>
      <c r="DB5" s="599"/>
      <c r="DC5" s="599"/>
      <c r="DD5" s="599"/>
      <c r="DE5" s="599"/>
      <c r="DF5" s="599"/>
      <c r="DG5" s="599"/>
      <c r="DH5" s="100"/>
      <c r="DI5" s="100"/>
      <c r="DJ5" s="100"/>
      <c r="DK5" s="100"/>
    </row>
    <row r="6" spans="1:115" ht="9" customHeight="1">
      <c r="A6" s="72"/>
      <c r="B6" s="81"/>
      <c r="C6" s="510" t="s">
        <v>166</v>
      </c>
      <c r="D6" s="511"/>
      <c r="E6" s="511"/>
      <c r="F6" s="511"/>
      <c r="G6" s="511"/>
      <c r="H6" s="511"/>
      <c r="I6" s="511"/>
      <c r="J6" s="511"/>
      <c r="K6" s="511"/>
      <c r="L6" s="511"/>
      <c r="M6" s="511"/>
      <c r="N6" s="511"/>
      <c r="O6" s="600" t="s">
        <v>353</v>
      </c>
      <c r="P6" s="600"/>
      <c r="Q6" s="600"/>
      <c r="R6" s="600"/>
      <c r="S6" s="600"/>
      <c r="T6" s="600"/>
      <c r="U6" s="600"/>
      <c r="V6" s="600"/>
      <c r="W6" s="600"/>
      <c r="X6" s="600"/>
      <c r="Y6" s="600"/>
      <c r="Z6" s="600"/>
      <c r="AA6" s="600"/>
      <c r="AB6" s="600"/>
      <c r="AC6" s="600"/>
      <c r="AD6" s="600"/>
      <c r="AE6" s="600"/>
      <c r="AF6" s="600"/>
      <c r="AG6" s="600"/>
      <c r="AH6" s="600"/>
      <c r="AI6" s="600"/>
      <c r="AJ6" s="600"/>
      <c r="AK6" s="601"/>
      <c r="AL6" s="81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1"/>
    </row>
    <row r="7" spans="1:115" ht="9" customHeight="1">
      <c r="A7" s="72"/>
      <c r="B7" s="81"/>
      <c r="C7" s="513"/>
      <c r="D7" s="514"/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602"/>
      <c r="P7" s="602"/>
      <c r="Q7" s="602"/>
      <c r="R7" s="602"/>
      <c r="S7" s="602"/>
      <c r="T7" s="602"/>
      <c r="U7" s="602"/>
      <c r="V7" s="602"/>
      <c r="W7" s="602"/>
      <c r="X7" s="602"/>
      <c r="Y7" s="602"/>
      <c r="Z7" s="602"/>
      <c r="AA7" s="602"/>
      <c r="AB7" s="602"/>
      <c r="AC7" s="602"/>
      <c r="AD7" s="602"/>
      <c r="AE7" s="602"/>
      <c r="AF7" s="602"/>
      <c r="AG7" s="602"/>
      <c r="AH7" s="602"/>
      <c r="AI7" s="602"/>
      <c r="AJ7" s="602"/>
      <c r="AK7" s="603"/>
      <c r="AL7" s="81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1"/>
    </row>
    <row r="8" spans="1:115" ht="9" customHeight="1">
      <c r="A8" s="72"/>
      <c r="B8" s="81"/>
      <c r="C8" s="510" t="s">
        <v>172</v>
      </c>
      <c r="D8" s="511"/>
      <c r="E8" s="511"/>
      <c r="F8" s="511"/>
      <c r="G8" s="511"/>
      <c r="H8" s="511"/>
      <c r="I8" s="511"/>
      <c r="J8" s="511"/>
      <c r="K8" s="511"/>
      <c r="L8" s="511"/>
      <c r="M8" s="511"/>
      <c r="N8" s="511"/>
      <c r="O8" s="600" t="s">
        <v>354</v>
      </c>
      <c r="P8" s="600"/>
      <c r="Q8" s="600"/>
      <c r="R8" s="600"/>
      <c r="S8" s="600"/>
      <c r="T8" s="600"/>
      <c r="U8" s="600"/>
      <c r="V8" s="600"/>
      <c r="W8" s="600"/>
      <c r="X8" s="600"/>
      <c r="Y8" s="600"/>
      <c r="Z8" s="600"/>
      <c r="AA8" s="600"/>
      <c r="AB8" s="600"/>
      <c r="AC8" s="600"/>
      <c r="AD8" s="600"/>
      <c r="AE8" s="600"/>
      <c r="AF8" s="600"/>
      <c r="AG8" s="600"/>
      <c r="AH8" s="600"/>
      <c r="AI8" s="600"/>
      <c r="AJ8" s="600"/>
      <c r="AK8" s="601"/>
      <c r="AL8" s="9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1"/>
    </row>
    <row r="9" spans="1:115" ht="9" customHeight="1">
      <c r="A9" s="72"/>
      <c r="B9" s="81"/>
      <c r="C9" s="513"/>
      <c r="D9" s="514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602"/>
      <c r="AF9" s="602"/>
      <c r="AG9" s="602"/>
      <c r="AH9" s="602"/>
      <c r="AI9" s="602"/>
      <c r="AJ9" s="602"/>
      <c r="AK9" s="603"/>
      <c r="AL9" s="9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</row>
    <row r="10" spans="1:115" ht="9" customHeight="1">
      <c r="A10" s="72"/>
      <c r="B10" s="81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2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6"/>
      <c r="BX10" s="86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</row>
    <row r="11" spans="1:115" ht="9" customHeight="1">
      <c r="A11" s="72"/>
      <c r="B11" s="81"/>
      <c r="C11" s="573">
        <v>1</v>
      </c>
      <c r="D11" s="573"/>
      <c r="E11" s="573"/>
      <c r="F11" s="576" t="s">
        <v>355</v>
      </c>
      <c r="G11" s="576"/>
      <c r="H11" s="576"/>
      <c r="I11" s="576"/>
      <c r="J11" s="576"/>
      <c r="K11" s="576"/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96"/>
      <c r="Y11" s="578" t="s">
        <v>356</v>
      </c>
      <c r="Z11" s="578"/>
      <c r="AA11" s="578"/>
      <c r="AB11" s="578"/>
      <c r="AC11" s="578"/>
      <c r="AD11" s="578"/>
      <c r="AE11" s="578"/>
      <c r="AF11" s="578"/>
      <c r="AG11" s="578"/>
      <c r="AH11" s="578"/>
      <c r="AI11" s="578"/>
      <c r="AJ11" s="578"/>
      <c r="AK11" s="578"/>
      <c r="AL11" s="578"/>
      <c r="AM11" s="578"/>
      <c r="AN11" s="578"/>
      <c r="AO11" s="578"/>
      <c r="AP11" s="578"/>
      <c r="AQ11" s="578"/>
      <c r="AR11" s="578"/>
      <c r="AS11" s="578"/>
      <c r="AT11" s="578"/>
      <c r="AU11" s="578"/>
      <c r="AV11" s="578"/>
      <c r="AW11" s="578"/>
      <c r="AX11" s="578"/>
      <c r="AY11" s="578"/>
      <c r="AZ11" s="578"/>
      <c r="BA11" s="578"/>
      <c r="BB11" s="578"/>
      <c r="BC11" s="578"/>
      <c r="BD11" s="578"/>
      <c r="BE11" s="578"/>
      <c r="BF11" s="578"/>
      <c r="BG11" s="578"/>
      <c r="BH11" s="578"/>
      <c r="BI11" s="578"/>
      <c r="BJ11" s="578"/>
      <c r="BK11" s="578"/>
      <c r="BL11" s="578"/>
      <c r="BM11" s="578"/>
      <c r="BN11" s="578"/>
      <c r="BO11" s="578"/>
      <c r="BP11" s="578"/>
      <c r="BQ11" s="578"/>
      <c r="BR11" s="578"/>
      <c r="BS11" s="578"/>
      <c r="BT11" s="578"/>
      <c r="BU11" s="578"/>
      <c r="BV11" s="578"/>
      <c r="BW11" s="578"/>
      <c r="BX11" s="578"/>
      <c r="BY11" s="578"/>
      <c r="BZ11" s="578"/>
      <c r="CA11" s="578"/>
      <c r="CB11" s="578"/>
      <c r="CC11" s="578"/>
      <c r="CD11" s="578"/>
      <c r="CE11" s="115"/>
      <c r="CF11" s="96"/>
      <c r="CG11" s="578" t="s">
        <v>357</v>
      </c>
      <c r="CH11" s="578"/>
      <c r="CI11" s="578"/>
      <c r="CJ11" s="578"/>
      <c r="CK11" s="578"/>
      <c r="CL11" s="578"/>
      <c r="CM11" s="578"/>
      <c r="CN11" s="578"/>
      <c r="CO11" s="578"/>
      <c r="CP11" s="578"/>
      <c r="CQ11" s="578"/>
      <c r="CR11" s="578"/>
      <c r="CS11" s="578"/>
      <c r="CT11" s="578"/>
      <c r="CU11" s="578"/>
      <c r="CV11" s="578"/>
      <c r="CW11" s="578"/>
      <c r="CX11" s="578"/>
      <c r="CY11" s="578"/>
      <c r="CZ11" s="578"/>
      <c r="DA11" s="578"/>
      <c r="DB11" s="578"/>
      <c r="DC11" s="578"/>
      <c r="DD11" s="578"/>
      <c r="DE11" s="578"/>
      <c r="DF11" s="578"/>
      <c r="DH11" s="81"/>
    </row>
    <row r="12" spans="1:115" ht="9" customHeight="1">
      <c r="A12" s="72"/>
      <c r="B12" s="81"/>
      <c r="C12" s="574"/>
      <c r="D12" s="574"/>
      <c r="E12" s="574"/>
      <c r="F12" s="577"/>
      <c r="G12" s="577"/>
      <c r="H12" s="577"/>
      <c r="I12" s="577"/>
      <c r="J12" s="577"/>
      <c r="K12" s="577"/>
      <c r="L12" s="577"/>
      <c r="M12" s="577"/>
      <c r="N12" s="577"/>
      <c r="O12" s="577"/>
      <c r="P12" s="577"/>
      <c r="Q12" s="577"/>
      <c r="R12" s="577"/>
      <c r="S12" s="577"/>
      <c r="T12" s="577"/>
      <c r="U12" s="577"/>
      <c r="V12" s="577"/>
      <c r="W12" s="577"/>
      <c r="X12" s="97"/>
      <c r="Y12" s="579"/>
      <c r="Z12" s="579"/>
      <c r="AA12" s="579"/>
      <c r="AB12" s="579"/>
      <c r="AC12" s="579"/>
      <c r="AD12" s="579"/>
      <c r="AE12" s="579"/>
      <c r="AF12" s="579"/>
      <c r="AG12" s="579"/>
      <c r="AH12" s="579"/>
      <c r="AI12" s="579"/>
      <c r="AJ12" s="579"/>
      <c r="AK12" s="579"/>
      <c r="AL12" s="579"/>
      <c r="AM12" s="579"/>
      <c r="AN12" s="579"/>
      <c r="AO12" s="579"/>
      <c r="AP12" s="579"/>
      <c r="AQ12" s="579"/>
      <c r="AR12" s="579"/>
      <c r="AS12" s="579"/>
      <c r="AT12" s="579"/>
      <c r="AU12" s="579"/>
      <c r="AV12" s="579"/>
      <c r="AW12" s="579"/>
      <c r="AX12" s="579"/>
      <c r="AY12" s="579"/>
      <c r="AZ12" s="579"/>
      <c r="BA12" s="579"/>
      <c r="BB12" s="579"/>
      <c r="BC12" s="579"/>
      <c r="BD12" s="579"/>
      <c r="BE12" s="579"/>
      <c r="BF12" s="579"/>
      <c r="BG12" s="579"/>
      <c r="BH12" s="579"/>
      <c r="BI12" s="579"/>
      <c r="BJ12" s="579"/>
      <c r="BK12" s="579"/>
      <c r="BL12" s="579"/>
      <c r="BM12" s="579"/>
      <c r="BN12" s="579"/>
      <c r="BO12" s="579"/>
      <c r="BP12" s="579"/>
      <c r="BQ12" s="579"/>
      <c r="BR12" s="579"/>
      <c r="BS12" s="579"/>
      <c r="BT12" s="579"/>
      <c r="BU12" s="579"/>
      <c r="BV12" s="579"/>
      <c r="BW12" s="579"/>
      <c r="BX12" s="579"/>
      <c r="BY12" s="579"/>
      <c r="BZ12" s="579"/>
      <c r="CA12" s="579"/>
      <c r="CB12" s="579"/>
      <c r="CC12" s="579"/>
      <c r="CD12" s="579"/>
      <c r="CE12" s="103"/>
      <c r="CF12" s="97"/>
      <c r="CG12" s="579"/>
      <c r="CH12" s="579"/>
      <c r="CI12" s="579"/>
      <c r="CJ12" s="579"/>
      <c r="CK12" s="579"/>
      <c r="CL12" s="579"/>
      <c r="CM12" s="579"/>
      <c r="CN12" s="579"/>
      <c r="CO12" s="579"/>
      <c r="CP12" s="579"/>
      <c r="CQ12" s="579"/>
      <c r="CR12" s="579"/>
      <c r="CS12" s="579"/>
      <c r="CT12" s="579"/>
      <c r="CU12" s="579"/>
      <c r="CV12" s="579"/>
      <c r="CW12" s="579"/>
      <c r="CX12" s="579"/>
      <c r="CY12" s="579"/>
      <c r="CZ12" s="579"/>
      <c r="DA12" s="579"/>
      <c r="DB12" s="579"/>
      <c r="DC12" s="579"/>
      <c r="DD12" s="579"/>
      <c r="DE12" s="579"/>
      <c r="DF12" s="579"/>
      <c r="DH12" s="81"/>
    </row>
    <row r="13" spans="1:115" ht="9" customHeight="1">
      <c r="A13" s="72"/>
      <c r="B13" s="81"/>
      <c r="C13" s="574"/>
      <c r="D13" s="574"/>
      <c r="E13" s="574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  <c r="X13" s="91"/>
      <c r="Y13" s="581" t="s">
        <v>316</v>
      </c>
      <c r="Z13" s="581"/>
      <c r="AA13" s="581"/>
      <c r="AB13" s="581"/>
      <c r="AC13" s="581"/>
      <c r="AD13" s="581"/>
      <c r="AE13" s="579" t="s">
        <v>358</v>
      </c>
      <c r="AF13" s="579"/>
      <c r="AG13" s="579"/>
      <c r="AH13" s="579"/>
      <c r="AI13" s="579"/>
      <c r="AJ13" s="579"/>
      <c r="AK13" s="579"/>
      <c r="AL13" s="579"/>
      <c r="AM13" s="579"/>
      <c r="AN13" s="579"/>
      <c r="AO13" s="579"/>
      <c r="AP13" s="103"/>
      <c r="AQ13" s="103"/>
      <c r="AR13" s="103"/>
      <c r="AS13" s="581" t="s">
        <v>318</v>
      </c>
      <c r="AT13" s="581"/>
      <c r="AU13" s="581"/>
      <c r="AV13" s="581"/>
      <c r="AW13" s="581"/>
      <c r="AX13" s="581"/>
      <c r="AY13" s="579" t="s">
        <v>359</v>
      </c>
      <c r="AZ13" s="579"/>
      <c r="BA13" s="579"/>
      <c r="BB13" s="579"/>
      <c r="BC13" s="579"/>
      <c r="BD13" s="579"/>
      <c r="BE13" s="579"/>
      <c r="BF13" s="579"/>
      <c r="BG13" s="579"/>
      <c r="BH13" s="579"/>
      <c r="BI13" s="577" t="s">
        <v>195</v>
      </c>
      <c r="BJ13" s="577"/>
      <c r="BK13" s="577"/>
      <c r="BL13" s="577"/>
      <c r="BM13" s="577"/>
      <c r="BN13" s="579" t="s">
        <v>360</v>
      </c>
      <c r="BO13" s="579"/>
      <c r="BP13" s="579"/>
      <c r="BQ13" s="579"/>
      <c r="BR13" s="579"/>
      <c r="BS13" s="579"/>
      <c r="BT13" s="579"/>
      <c r="BU13" s="579"/>
      <c r="BV13" s="579"/>
      <c r="BW13" s="579"/>
      <c r="BX13" s="579"/>
      <c r="BY13" s="579"/>
      <c r="BZ13" s="579"/>
      <c r="CA13" s="579"/>
      <c r="CB13" s="579"/>
      <c r="CC13" s="579"/>
      <c r="CD13" s="579"/>
      <c r="CE13" s="579"/>
      <c r="CF13" s="579"/>
      <c r="CG13" s="579"/>
      <c r="CH13" s="579"/>
      <c r="CI13" s="579"/>
      <c r="CJ13" s="579"/>
      <c r="CK13" s="579"/>
      <c r="CL13" s="579"/>
      <c r="CM13" s="579"/>
      <c r="CN13" s="579"/>
      <c r="CO13" s="579"/>
      <c r="CP13" s="579"/>
      <c r="CQ13" s="579"/>
      <c r="CR13" s="579"/>
      <c r="CS13" s="579"/>
      <c r="CT13" s="579"/>
      <c r="CU13" s="579"/>
      <c r="CV13" s="579"/>
      <c r="CW13" s="579"/>
      <c r="CX13" s="579"/>
      <c r="CY13" s="579"/>
      <c r="CZ13" s="579"/>
      <c r="DA13" s="579"/>
      <c r="DB13" s="579"/>
      <c r="DC13" s="579"/>
      <c r="DD13" s="579"/>
      <c r="DE13" s="579"/>
      <c r="DF13" s="579"/>
    </row>
    <row r="14" spans="1:115" ht="9" customHeight="1">
      <c r="A14" s="72"/>
      <c r="B14" s="81"/>
      <c r="C14" s="574"/>
      <c r="D14" s="574"/>
      <c r="E14" s="574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  <c r="X14" s="91"/>
      <c r="Y14" s="582"/>
      <c r="Z14" s="582"/>
      <c r="AA14" s="582"/>
      <c r="AB14" s="582"/>
      <c r="AC14" s="582"/>
      <c r="AD14" s="582"/>
      <c r="AE14" s="583"/>
      <c r="AF14" s="583"/>
      <c r="AG14" s="583"/>
      <c r="AH14" s="583"/>
      <c r="AI14" s="583"/>
      <c r="AJ14" s="583"/>
      <c r="AK14" s="583"/>
      <c r="AL14" s="583"/>
      <c r="AM14" s="583"/>
      <c r="AN14" s="583"/>
      <c r="AO14" s="583"/>
      <c r="AP14" s="104"/>
      <c r="AQ14" s="104"/>
      <c r="AR14" s="104"/>
      <c r="AS14" s="582"/>
      <c r="AT14" s="582"/>
      <c r="AU14" s="582"/>
      <c r="AV14" s="582"/>
      <c r="AW14" s="582"/>
      <c r="AX14" s="582"/>
      <c r="AY14" s="583"/>
      <c r="AZ14" s="583"/>
      <c r="BA14" s="583"/>
      <c r="BB14" s="583"/>
      <c r="BC14" s="583"/>
      <c r="BD14" s="583"/>
      <c r="BE14" s="583"/>
      <c r="BF14" s="583"/>
      <c r="BG14" s="583"/>
      <c r="BH14" s="583"/>
      <c r="BI14" s="584"/>
      <c r="BJ14" s="584"/>
      <c r="BK14" s="584"/>
      <c r="BL14" s="584"/>
      <c r="BM14" s="584"/>
      <c r="BN14" s="583"/>
      <c r="BO14" s="583"/>
      <c r="BP14" s="583"/>
      <c r="BQ14" s="583"/>
      <c r="BR14" s="583"/>
      <c r="BS14" s="583"/>
      <c r="BT14" s="583"/>
      <c r="BU14" s="583"/>
      <c r="BV14" s="583"/>
      <c r="BW14" s="583"/>
      <c r="BX14" s="583"/>
      <c r="BY14" s="583"/>
      <c r="BZ14" s="583"/>
      <c r="CA14" s="583"/>
      <c r="CB14" s="583"/>
      <c r="CC14" s="583"/>
      <c r="CD14" s="583"/>
      <c r="CE14" s="583"/>
      <c r="CF14" s="583"/>
      <c r="CG14" s="583"/>
      <c r="CH14" s="583"/>
      <c r="CI14" s="583"/>
      <c r="CJ14" s="583"/>
      <c r="CK14" s="583"/>
      <c r="CL14" s="583"/>
      <c r="CM14" s="583"/>
      <c r="CN14" s="583"/>
      <c r="CO14" s="583"/>
      <c r="CP14" s="583"/>
      <c r="CQ14" s="583"/>
      <c r="CR14" s="583"/>
      <c r="CS14" s="583"/>
      <c r="CT14" s="583"/>
      <c r="CU14" s="583"/>
      <c r="CV14" s="583"/>
      <c r="CW14" s="583"/>
      <c r="CX14" s="583"/>
      <c r="CY14" s="583"/>
      <c r="CZ14" s="583"/>
      <c r="DA14" s="583"/>
      <c r="DB14" s="583"/>
      <c r="DC14" s="583"/>
      <c r="DD14" s="583"/>
      <c r="DE14" s="583"/>
      <c r="DF14" s="583"/>
    </row>
    <row r="15" spans="1:115" ht="9" customHeight="1">
      <c r="A15" s="72"/>
      <c r="B15" s="81"/>
      <c r="C15" s="574"/>
      <c r="D15" s="574"/>
      <c r="E15" s="574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  <c r="X15" s="91"/>
      <c r="Y15" s="589" t="s">
        <v>197</v>
      </c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 t="s">
        <v>269</v>
      </c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 t="s">
        <v>361</v>
      </c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  <c r="BK15" s="589"/>
      <c r="BL15" s="589"/>
      <c r="BM15" s="589" t="s">
        <v>362</v>
      </c>
      <c r="BN15" s="589"/>
      <c r="BO15" s="589"/>
      <c r="BP15" s="589"/>
      <c r="BQ15" s="589"/>
      <c r="BR15" s="589"/>
      <c r="BS15" s="589"/>
      <c r="BT15" s="589"/>
      <c r="BU15" s="589"/>
      <c r="BV15" s="589"/>
      <c r="BW15" s="589"/>
      <c r="BX15" s="589"/>
      <c r="BY15" s="589"/>
      <c r="BZ15" s="589"/>
      <c r="CA15" s="589" t="s">
        <v>363</v>
      </c>
      <c r="CB15" s="589"/>
      <c r="CC15" s="589"/>
      <c r="CD15" s="589"/>
      <c r="CE15" s="589"/>
      <c r="CF15" s="589"/>
      <c r="CG15" s="589"/>
      <c r="CH15" s="589"/>
      <c r="CI15" s="589"/>
      <c r="CJ15" s="589"/>
      <c r="CK15" s="589"/>
      <c r="CL15" s="589"/>
      <c r="CM15" s="589"/>
      <c r="CN15" s="589"/>
      <c r="CO15" s="91"/>
      <c r="CP15" s="91"/>
      <c r="CQ15" s="118"/>
      <c r="CR15" s="118"/>
      <c r="CS15" s="569" t="s">
        <v>206</v>
      </c>
      <c r="CT15" s="569"/>
      <c r="CU15" s="569"/>
      <c r="CV15" s="569"/>
      <c r="CW15" s="569"/>
      <c r="CX15" s="569"/>
      <c r="CY15" s="569"/>
      <c r="CZ15" s="569"/>
      <c r="DA15" s="569"/>
      <c r="DB15" s="116"/>
      <c r="DC15" s="116"/>
      <c r="DD15" s="116"/>
      <c r="DE15" s="116"/>
      <c r="DF15" s="116"/>
    </row>
    <row r="16" spans="1:115" ht="9" customHeight="1">
      <c r="A16" s="72"/>
      <c r="B16" s="81"/>
      <c r="C16" s="574"/>
      <c r="D16" s="574"/>
      <c r="E16" s="574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  <c r="X16" s="91"/>
      <c r="Y16" s="590"/>
      <c r="Z16" s="590"/>
      <c r="AA16" s="590"/>
      <c r="AB16" s="590"/>
      <c r="AC16" s="590"/>
      <c r="AD16" s="590"/>
      <c r="AE16" s="590"/>
      <c r="AF16" s="590"/>
      <c r="AG16" s="590"/>
      <c r="AH16" s="590"/>
      <c r="AI16" s="590"/>
      <c r="AJ16" s="590"/>
      <c r="AK16" s="590"/>
      <c r="AL16" s="590"/>
      <c r="AM16" s="590"/>
      <c r="AN16" s="590"/>
      <c r="AO16" s="590"/>
      <c r="AP16" s="590"/>
      <c r="AQ16" s="590"/>
      <c r="AR16" s="590"/>
      <c r="AS16" s="590"/>
      <c r="AT16" s="590"/>
      <c r="AU16" s="590"/>
      <c r="AV16" s="590"/>
      <c r="AW16" s="590"/>
      <c r="AX16" s="590"/>
      <c r="AY16" s="590"/>
      <c r="AZ16" s="590"/>
      <c r="BA16" s="590"/>
      <c r="BB16" s="590"/>
      <c r="BC16" s="590"/>
      <c r="BD16" s="590"/>
      <c r="BE16" s="590"/>
      <c r="BF16" s="590"/>
      <c r="BG16" s="590"/>
      <c r="BH16" s="590"/>
      <c r="BI16" s="590"/>
      <c r="BJ16" s="590"/>
      <c r="BK16" s="590"/>
      <c r="BL16" s="590"/>
      <c r="BM16" s="590"/>
      <c r="BN16" s="590"/>
      <c r="BO16" s="590"/>
      <c r="BP16" s="590"/>
      <c r="BQ16" s="590"/>
      <c r="BR16" s="590"/>
      <c r="BS16" s="590"/>
      <c r="BT16" s="590"/>
      <c r="BU16" s="590"/>
      <c r="BV16" s="590"/>
      <c r="BW16" s="590"/>
      <c r="BX16" s="590"/>
      <c r="BY16" s="590"/>
      <c r="BZ16" s="590"/>
      <c r="CA16" s="590"/>
      <c r="CB16" s="590"/>
      <c r="CC16" s="590"/>
      <c r="CD16" s="590"/>
      <c r="CE16" s="590"/>
      <c r="CF16" s="590"/>
      <c r="CG16" s="590"/>
      <c r="CH16" s="590"/>
      <c r="CI16" s="590"/>
      <c r="CJ16" s="590"/>
      <c r="CK16" s="590"/>
      <c r="CL16" s="590"/>
      <c r="CM16" s="590"/>
      <c r="CN16" s="590"/>
      <c r="CO16" s="105"/>
      <c r="CP16" s="105"/>
      <c r="CQ16" s="105"/>
      <c r="CR16" s="105"/>
      <c r="CS16" s="570"/>
      <c r="CT16" s="570"/>
      <c r="CU16" s="570"/>
      <c r="CV16" s="570"/>
      <c r="CW16" s="570"/>
      <c r="CX16" s="570"/>
      <c r="CY16" s="570"/>
      <c r="CZ16" s="570"/>
      <c r="DA16" s="570"/>
      <c r="DB16" s="117"/>
      <c r="DC16" s="117"/>
      <c r="DD16" s="117"/>
      <c r="DE16" s="117"/>
      <c r="DF16" s="117"/>
    </row>
    <row r="17" spans="1:112" ht="9" customHeight="1">
      <c r="A17" s="72"/>
      <c r="B17" s="81"/>
      <c r="C17" s="574"/>
      <c r="D17" s="574"/>
      <c r="E17" s="574"/>
      <c r="F17" s="106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591">
        <v>5</v>
      </c>
      <c r="Z17" s="591"/>
      <c r="AA17" s="591"/>
      <c r="AB17" s="591"/>
      <c r="AC17" s="591"/>
      <c r="AD17" s="591"/>
      <c r="AE17" s="591"/>
      <c r="AF17" s="591"/>
      <c r="AG17" s="591"/>
      <c r="AH17" s="591"/>
      <c r="AI17" s="591"/>
      <c r="AJ17" s="591"/>
      <c r="AK17" s="591"/>
      <c r="AL17" s="591"/>
      <c r="AM17" s="595">
        <v>50</v>
      </c>
      <c r="AN17" s="595"/>
      <c r="AO17" s="595"/>
      <c r="AP17" s="595"/>
      <c r="AQ17" s="595"/>
      <c r="AR17" s="595"/>
      <c r="AS17" s="595"/>
      <c r="AT17" s="595"/>
      <c r="AU17" s="595"/>
      <c r="AV17" s="595"/>
      <c r="AW17" s="595"/>
      <c r="AX17" s="595"/>
      <c r="AY17" s="591"/>
      <c r="AZ17" s="591"/>
      <c r="BA17" s="591"/>
      <c r="BB17" s="591"/>
      <c r="BC17" s="591"/>
      <c r="BD17" s="591"/>
      <c r="BE17" s="591"/>
      <c r="BF17" s="591"/>
      <c r="BG17" s="591"/>
      <c r="BH17" s="591"/>
      <c r="BI17" s="591"/>
      <c r="BJ17" s="591"/>
      <c r="BK17" s="591"/>
      <c r="BL17" s="591"/>
      <c r="BM17" s="586"/>
      <c r="BN17" s="586"/>
      <c r="BO17" s="586"/>
      <c r="BP17" s="586"/>
      <c r="BQ17" s="586"/>
      <c r="BR17" s="586"/>
      <c r="BS17" s="586"/>
      <c r="BT17" s="586"/>
      <c r="BU17" s="586"/>
      <c r="BV17" s="586"/>
      <c r="BW17" s="586"/>
      <c r="BX17" s="586"/>
      <c r="BY17" s="586"/>
      <c r="BZ17" s="586"/>
      <c r="CA17" s="591" t="s">
        <v>364</v>
      </c>
      <c r="CB17" s="591"/>
      <c r="CC17" s="591"/>
      <c r="CD17" s="591"/>
      <c r="CE17" s="591"/>
      <c r="CF17" s="591"/>
      <c r="CG17" s="591"/>
      <c r="CH17" s="591"/>
      <c r="CI17" s="591"/>
      <c r="CJ17" s="591"/>
      <c r="CK17" s="591"/>
      <c r="CL17" s="591"/>
      <c r="CM17" s="591"/>
      <c r="CN17" s="591"/>
      <c r="CO17" s="87"/>
      <c r="CP17" s="87"/>
      <c r="CQ17" s="87"/>
      <c r="CR17" s="87"/>
      <c r="CS17" s="87"/>
      <c r="CT17" s="87"/>
      <c r="CU17" s="87"/>
      <c r="CV17" s="578">
        <v>0</v>
      </c>
      <c r="CW17" s="578"/>
      <c r="CX17" s="578"/>
      <c r="CY17" s="578"/>
      <c r="CZ17" s="578"/>
      <c r="DA17" s="578"/>
      <c r="DB17" s="578"/>
      <c r="DC17" s="578"/>
      <c r="DD17" s="578"/>
      <c r="DE17" s="578"/>
      <c r="DF17" s="578"/>
    </row>
    <row r="18" spans="1:112" ht="9" customHeight="1">
      <c r="A18" s="72"/>
      <c r="B18" s="81"/>
      <c r="C18" s="574"/>
      <c r="D18" s="574"/>
      <c r="E18" s="574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85"/>
      <c r="AN18" s="585"/>
      <c r="AO18" s="585"/>
      <c r="AP18" s="585"/>
      <c r="AQ18" s="585"/>
      <c r="AR18" s="585"/>
      <c r="AS18" s="585"/>
      <c r="AT18" s="585"/>
      <c r="AU18" s="585"/>
      <c r="AV18" s="585"/>
      <c r="AW18" s="585"/>
      <c r="AX18" s="585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86"/>
      <c r="BN18" s="586"/>
      <c r="BO18" s="586"/>
      <c r="BP18" s="586"/>
      <c r="BQ18" s="586"/>
      <c r="BR18" s="586"/>
      <c r="BS18" s="586"/>
      <c r="BT18" s="586"/>
      <c r="BU18" s="586"/>
      <c r="BV18" s="586"/>
      <c r="BW18" s="586"/>
      <c r="BX18" s="586"/>
      <c r="BY18" s="586"/>
      <c r="BZ18" s="586"/>
      <c r="CA18" s="571"/>
      <c r="CB18" s="571"/>
      <c r="CC18" s="571"/>
      <c r="CD18" s="571"/>
      <c r="CE18" s="571"/>
      <c r="CF18" s="571"/>
      <c r="CG18" s="571"/>
      <c r="CH18" s="571"/>
      <c r="CI18" s="571"/>
      <c r="CJ18" s="571"/>
      <c r="CK18" s="571"/>
      <c r="CL18" s="571"/>
      <c r="CM18" s="571"/>
      <c r="CN18" s="571"/>
      <c r="CO18" s="87"/>
      <c r="CP18" s="87"/>
      <c r="CQ18" s="87"/>
      <c r="CR18" s="87"/>
      <c r="CS18" s="87"/>
      <c r="CT18" s="87"/>
      <c r="CU18" s="87"/>
      <c r="CV18" s="579"/>
      <c r="CW18" s="579"/>
      <c r="CX18" s="579"/>
      <c r="CY18" s="579"/>
      <c r="CZ18" s="579"/>
      <c r="DA18" s="579"/>
      <c r="DB18" s="579"/>
      <c r="DC18" s="579"/>
      <c r="DD18" s="579"/>
      <c r="DE18" s="579"/>
      <c r="DF18" s="579"/>
    </row>
    <row r="19" spans="1:112" ht="9" customHeight="1">
      <c r="A19" s="72"/>
      <c r="B19" s="81"/>
      <c r="C19" s="574"/>
      <c r="D19" s="574"/>
      <c r="E19" s="574"/>
      <c r="F19" s="107" t="s">
        <v>162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571">
        <v>6</v>
      </c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85">
        <v>60</v>
      </c>
      <c r="AN19" s="585"/>
      <c r="AO19" s="585"/>
      <c r="AP19" s="585"/>
      <c r="AQ19" s="585"/>
      <c r="AR19" s="585"/>
      <c r="AS19" s="585"/>
      <c r="AT19" s="585"/>
      <c r="AU19" s="585"/>
      <c r="AV19" s="585"/>
      <c r="AW19" s="585"/>
      <c r="AX19" s="585"/>
      <c r="AY19" s="571"/>
      <c r="AZ19" s="571"/>
      <c r="BA19" s="571"/>
      <c r="BB19" s="571"/>
      <c r="BC19" s="571"/>
      <c r="BD19" s="571"/>
      <c r="BE19" s="571"/>
      <c r="BF19" s="571"/>
      <c r="BG19" s="571"/>
      <c r="BH19" s="571"/>
      <c r="BI19" s="571"/>
      <c r="BJ19" s="571"/>
      <c r="BK19" s="571"/>
      <c r="BL19" s="571"/>
      <c r="BM19" s="586"/>
      <c r="BN19" s="586"/>
      <c r="BO19" s="586"/>
      <c r="BP19" s="586"/>
      <c r="BQ19" s="586"/>
      <c r="BR19" s="586"/>
      <c r="BS19" s="586"/>
      <c r="BT19" s="586"/>
      <c r="BU19" s="586"/>
      <c r="BV19" s="586"/>
      <c r="BW19" s="586"/>
      <c r="BX19" s="586"/>
      <c r="BY19" s="586"/>
      <c r="BZ19" s="586"/>
      <c r="CA19" s="571" t="s">
        <v>365</v>
      </c>
      <c r="CB19" s="571"/>
      <c r="CC19" s="571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87"/>
      <c r="CP19" s="87"/>
      <c r="CQ19" s="87"/>
      <c r="CR19" s="87"/>
      <c r="CS19" s="87"/>
      <c r="CT19" s="87"/>
      <c r="CU19" s="87"/>
      <c r="CV19" s="579">
        <v>0</v>
      </c>
      <c r="CW19" s="579"/>
      <c r="CX19" s="579"/>
      <c r="CY19" s="579"/>
      <c r="CZ19" s="579"/>
      <c r="DA19" s="579"/>
      <c r="DB19" s="579"/>
      <c r="DC19" s="579"/>
      <c r="DD19" s="579"/>
      <c r="DE19" s="579"/>
      <c r="DF19" s="579"/>
    </row>
    <row r="20" spans="1:112" ht="9" customHeight="1">
      <c r="A20" s="72"/>
      <c r="B20" s="81"/>
      <c r="C20" s="574"/>
      <c r="D20" s="574"/>
      <c r="E20" s="574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85"/>
      <c r="AN20" s="585"/>
      <c r="AO20" s="585"/>
      <c r="AP20" s="585"/>
      <c r="AQ20" s="585"/>
      <c r="AR20" s="585"/>
      <c r="AS20" s="585"/>
      <c r="AT20" s="585"/>
      <c r="AU20" s="585"/>
      <c r="AV20" s="585"/>
      <c r="AW20" s="585"/>
      <c r="AX20" s="585"/>
      <c r="AY20" s="571"/>
      <c r="AZ20" s="571"/>
      <c r="BA20" s="571"/>
      <c r="BB20" s="571"/>
      <c r="BC20" s="571"/>
      <c r="BD20" s="571"/>
      <c r="BE20" s="571"/>
      <c r="BF20" s="571"/>
      <c r="BG20" s="571"/>
      <c r="BH20" s="571"/>
      <c r="BI20" s="571"/>
      <c r="BJ20" s="571"/>
      <c r="BK20" s="571"/>
      <c r="BL20" s="571"/>
      <c r="BM20" s="586"/>
      <c r="BN20" s="586"/>
      <c r="BO20" s="586"/>
      <c r="BP20" s="586"/>
      <c r="BQ20" s="586"/>
      <c r="BR20" s="586"/>
      <c r="BS20" s="586"/>
      <c r="BT20" s="586"/>
      <c r="BU20" s="586"/>
      <c r="BV20" s="586"/>
      <c r="BW20" s="586"/>
      <c r="BX20" s="586"/>
      <c r="BY20" s="586"/>
      <c r="BZ20" s="586"/>
      <c r="CA20" s="571"/>
      <c r="CB20" s="571"/>
      <c r="CC20" s="571"/>
      <c r="CD20" s="571"/>
      <c r="CE20" s="571"/>
      <c r="CF20" s="571"/>
      <c r="CG20" s="571"/>
      <c r="CH20" s="571"/>
      <c r="CI20" s="571"/>
      <c r="CJ20" s="571"/>
      <c r="CK20" s="571"/>
      <c r="CL20" s="571"/>
      <c r="CM20" s="571"/>
      <c r="CN20" s="571"/>
      <c r="CO20" s="87"/>
      <c r="CP20" s="87"/>
      <c r="CQ20" s="87"/>
      <c r="CR20" s="87"/>
      <c r="CS20" s="87"/>
      <c r="CT20" s="87"/>
      <c r="CU20" s="87"/>
      <c r="CV20" s="579"/>
      <c r="CW20" s="579"/>
      <c r="CX20" s="579"/>
      <c r="CY20" s="579"/>
      <c r="CZ20" s="579"/>
      <c r="DA20" s="579"/>
      <c r="DB20" s="579"/>
      <c r="DC20" s="579"/>
      <c r="DD20" s="579"/>
      <c r="DE20" s="579"/>
      <c r="DF20" s="579"/>
    </row>
    <row r="21" spans="1:112" ht="9" customHeight="1">
      <c r="A21" s="72"/>
      <c r="B21" s="81"/>
      <c r="C21" s="574"/>
      <c r="D21" s="574"/>
      <c r="E21" s="574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109"/>
      <c r="Z21" s="91"/>
      <c r="AA21" s="571" t="s">
        <v>366</v>
      </c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>
        <v>110</v>
      </c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>
        <v>100</v>
      </c>
      <c r="AZ21" s="571"/>
      <c r="BA21" s="571"/>
      <c r="BB21" s="571"/>
      <c r="BC21" s="571"/>
      <c r="BD21" s="571"/>
      <c r="BE21" s="571"/>
      <c r="BF21" s="571"/>
      <c r="BG21" s="571"/>
      <c r="BH21" s="571"/>
      <c r="BI21" s="571"/>
      <c r="BJ21" s="571"/>
      <c r="BK21" s="571"/>
      <c r="BL21" s="571"/>
      <c r="BM21" s="571">
        <v>10</v>
      </c>
      <c r="BN21" s="571"/>
      <c r="BO21" s="571"/>
      <c r="BP21" s="571"/>
      <c r="BQ21" s="571"/>
      <c r="BR21" s="571"/>
      <c r="BS21" s="571"/>
      <c r="BT21" s="571"/>
      <c r="BU21" s="571"/>
      <c r="BV21" s="571"/>
      <c r="BW21" s="571"/>
      <c r="BX21" s="571"/>
      <c r="BY21" s="571"/>
      <c r="BZ21" s="571"/>
      <c r="CA21" s="587"/>
      <c r="CB21" s="587"/>
      <c r="CC21" s="587"/>
      <c r="CD21" s="587"/>
      <c r="CE21" s="587"/>
      <c r="CF21" s="587"/>
      <c r="CG21" s="587"/>
      <c r="CH21" s="587"/>
      <c r="CI21" s="587"/>
      <c r="CJ21" s="587"/>
      <c r="CK21" s="587"/>
      <c r="CL21" s="587"/>
      <c r="CM21" s="587"/>
      <c r="CN21" s="587"/>
      <c r="CO21" s="102"/>
      <c r="CP21" s="102"/>
      <c r="CQ21" s="102"/>
      <c r="CR21" s="110"/>
      <c r="CS21" s="110"/>
      <c r="CT21" s="110"/>
      <c r="CU21" s="110"/>
      <c r="CV21" s="110"/>
      <c r="CW21" s="87"/>
      <c r="CX21" s="87"/>
      <c r="CY21" s="87"/>
      <c r="CZ21" s="87"/>
      <c r="DA21" s="87"/>
      <c r="DB21" s="87"/>
      <c r="DC21" s="87"/>
      <c r="DD21" s="87"/>
      <c r="DE21" s="87"/>
      <c r="DF21" s="87"/>
    </row>
    <row r="22" spans="1:112" ht="9" customHeight="1">
      <c r="A22" s="72"/>
      <c r="B22" s="81"/>
      <c r="C22" s="575"/>
      <c r="D22" s="575"/>
      <c r="E22" s="57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572"/>
      <c r="AB22" s="572"/>
      <c r="AC22" s="572"/>
      <c r="AD22" s="572"/>
      <c r="AE22" s="572"/>
      <c r="AF22" s="572"/>
      <c r="AG22" s="572"/>
      <c r="AH22" s="572"/>
      <c r="AI22" s="572"/>
      <c r="AJ22" s="572"/>
      <c r="AK22" s="572"/>
      <c r="AL22" s="572"/>
      <c r="AM22" s="572"/>
      <c r="AN22" s="572"/>
      <c r="AO22" s="572"/>
      <c r="AP22" s="572"/>
      <c r="AQ22" s="572"/>
      <c r="AR22" s="572"/>
      <c r="AS22" s="572"/>
      <c r="AT22" s="572"/>
      <c r="AU22" s="572"/>
      <c r="AV22" s="572"/>
      <c r="AW22" s="572"/>
      <c r="AX22" s="572"/>
      <c r="AY22" s="572"/>
      <c r="AZ22" s="572"/>
      <c r="BA22" s="572"/>
      <c r="BB22" s="572"/>
      <c r="BC22" s="572"/>
      <c r="BD22" s="572"/>
      <c r="BE22" s="572"/>
      <c r="BF22" s="572"/>
      <c r="BG22" s="572"/>
      <c r="BH22" s="572"/>
      <c r="BI22" s="572"/>
      <c r="BJ22" s="572"/>
      <c r="BK22" s="572"/>
      <c r="BL22" s="572"/>
      <c r="BM22" s="572"/>
      <c r="BN22" s="572"/>
      <c r="BO22" s="572"/>
      <c r="BP22" s="572"/>
      <c r="BQ22" s="572"/>
      <c r="BR22" s="572"/>
      <c r="BS22" s="572"/>
      <c r="BT22" s="572"/>
      <c r="BU22" s="572"/>
      <c r="BV22" s="572"/>
      <c r="BW22" s="572"/>
      <c r="BX22" s="572"/>
      <c r="BY22" s="572"/>
      <c r="BZ22" s="572"/>
      <c r="CA22" s="588"/>
      <c r="CB22" s="588"/>
      <c r="CC22" s="588"/>
      <c r="CD22" s="588"/>
      <c r="CE22" s="588"/>
      <c r="CF22" s="588"/>
      <c r="CG22" s="588"/>
      <c r="CH22" s="588"/>
      <c r="CI22" s="588"/>
      <c r="CJ22" s="588"/>
      <c r="CK22" s="588"/>
      <c r="CL22" s="588"/>
      <c r="CM22" s="588"/>
      <c r="CN22" s="588"/>
      <c r="CO22" s="98"/>
      <c r="CP22" s="98"/>
      <c r="CQ22" s="98"/>
      <c r="CR22" s="111"/>
      <c r="CS22" s="111"/>
      <c r="CT22" s="111"/>
      <c r="CU22" s="111"/>
      <c r="CV22" s="111"/>
      <c r="CW22" s="111"/>
      <c r="CX22" s="111"/>
      <c r="CY22" s="111"/>
      <c r="CZ22" s="111"/>
      <c r="DA22" s="112"/>
      <c r="DB22" s="112"/>
      <c r="DC22" s="112"/>
      <c r="DD22" s="112"/>
      <c r="DE22" s="112"/>
      <c r="DF22" s="112"/>
    </row>
    <row r="23" spans="1:112" ht="9" customHeight="1">
      <c r="A23" s="72"/>
      <c r="B23" s="81"/>
      <c r="C23" s="573">
        <v>2</v>
      </c>
      <c r="D23" s="573"/>
      <c r="E23" s="573"/>
      <c r="F23" s="576" t="s">
        <v>367</v>
      </c>
      <c r="G23" s="576"/>
      <c r="H23" s="576"/>
      <c r="I23" s="576"/>
      <c r="J23" s="576"/>
      <c r="K23" s="576"/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96"/>
      <c r="Y23" s="578" t="s">
        <v>368</v>
      </c>
      <c r="Z23" s="578"/>
      <c r="AA23" s="578"/>
      <c r="AB23" s="578"/>
      <c r="AC23" s="578"/>
      <c r="AD23" s="578"/>
      <c r="AE23" s="578"/>
      <c r="AF23" s="578"/>
      <c r="AG23" s="578"/>
      <c r="AH23" s="578"/>
      <c r="AI23" s="578"/>
      <c r="AJ23" s="578"/>
      <c r="AK23" s="578"/>
      <c r="AL23" s="578"/>
      <c r="AM23" s="578"/>
      <c r="AN23" s="578"/>
      <c r="AO23" s="578"/>
      <c r="AP23" s="578"/>
      <c r="AQ23" s="578"/>
      <c r="AR23" s="578"/>
      <c r="AS23" s="578"/>
      <c r="AT23" s="578"/>
      <c r="AU23" s="578"/>
      <c r="AV23" s="578"/>
      <c r="AW23" s="578"/>
      <c r="AX23" s="578"/>
      <c r="AY23" s="578"/>
      <c r="AZ23" s="578"/>
      <c r="BA23" s="578"/>
      <c r="BB23" s="578"/>
      <c r="BC23" s="578"/>
      <c r="BD23" s="578"/>
      <c r="BE23" s="578"/>
      <c r="BF23" s="578"/>
      <c r="BG23" s="578"/>
      <c r="BH23" s="578"/>
      <c r="BI23" s="578"/>
      <c r="BJ23" s="578"/>
      <c r="BK23" s="578"/>
      <c r="BL23" s="578"/>
      <c r="BM23" s="578"/>
      <c r="BN23" s="578"/>
      <c r="BO23" s="578"/>
      <c r="BP23" s="578"/>
      <c r="BQ23" s="578"/>
      <c r="BR23" s="578"/>
      <c r="BS23" s="578"/>
      <c r="BT23" s="578"/>
      <c r="BU23" s="578"/>
      <c r="BV23" s="578"/>
      <c r="BW23" s="578"/>
      <c r="BX23" s="578"/>
      <c r="BY23" s="578"/>
      <c r="BZ23" s="578"/>
      <c r="CA23" s="578"/>
      <c r="CB23" s="578"/>
      <c r="CC23" s="578"/>
      <c r="CD23" s="578"/>
      <c r="CE23" s="115"/>
      <c r="CF23" s="96"/>
      <c r="CG23" s="578" t="s">
        <v>369</v>
      </c>
      <c r="CH23" s="578"/>
      <c r="CI23" s="578"/>
      <c r="CJ23" s="578"/>
      <c r="CK23" s="578"/>
      <c r="CL23" s="578"/>
      <c r="CM23" s="578"/>
      <c r="CN23" s="578"/>
      <c r="CO23" s="578"/>
      <c r="CP23" s="578"/>
      <c r="CQ23" s="578"/>
      <c r="CR23" s="578"/>
      <c r="CS23" s="578"/>
      <c r="CT23" s="578"/>
      <c r="CU23" s="578"/>
      <c r="CV23" s="578"/>
      <c r="CW23" s="578"/>
      <c r="CX23" s="578"/>
      <c r="CY23" s="578"/>
      <c r="CZ23" s="578"/>
      <c r="DA23" s="578"/>
      <c r="DB23" s="578"/>
      <c r="DC23" s="578"/>
      <c r="DD23" s="578"/>
      <c r="DE23" s="578"/>
      <c r="DF23" s="578"/>
      <c r="DH23" s="81"/>
    </row>
    <row r="24" spans="1:112" ht="9" customHeight="1">
      <c r="A24" s="72"/>
      <c r="B24" s="81"/>
      <c r="C24" s="574"/>
      <c r="D24" s="574"/>
      <c r="E24" s="574"/>
      <c r="F24" s="577"/>
      <c r="G24" s="577"/>
      <c r="H24" s="577"/>
      <c r="I24" s="577"/>
      <c r="J24" s="577"/>
      <c r="K24" s="577"/>
      <c r="L24" s="577"/>
      <c r="M24" s="577"/>
      <c r="N24" s="577"/>
      <c r="O24" s="577"/>
      <c r="P24" s="577"/>
      <c r="Q24" s="577"/>
      <c r="R24" s="577"/>
      <c r="S24" s="577"/>
      <c r="T24" s="577"/>
      <c r="U24" s="577"/>
      <c r="V24" s="577"/>
      <c r="W24" s="577"/>
      <c r="X24" s="97"/>
      <c r="Y24" s="579"/>
      <c r="Z24" s="579"/>
      <c r="AA24" s="579"/>
      <c r="AB24" s="579"/>
      <c r="AC24" s="579"/>
      <c r="AD24" s="579"/>
      <c r="AE24" s="579"/>
      <c r="AF24" s="579"/>
      <c r="AG24" s="579"/>
      <c r="AH24" s="579"/>
      <c r="AI24" s="579"/>
      <c r="AJ24" s="579"/>
      <c r="AK24" s="579"/>
      <c r="AL24" s="579"/>
      <c r="AM24" s="579"/>
      <c r="AN24" s="579"/>
      <c r="AO24" s="579"/>
      <c r="AP24" s="579"/>
      <c r="AQ24" s="579"/>
      <c r="AR24" s="579"/>
      <c r="AS24" s="579"/>
      <c r="AT24" s="579"/>
      <c r="AU24" s="579"/>
      <c r="AV24" s="579"/>
      <c r="AW24" s="579"/>
      <c r="AX24" s="579"/>
      <c r="AY24" s="579"/>
      <c r="AZ24" s="579"/>
      <c r="BA24" s="579"/>
      <c r="BB24" s="579"/>
      <c r="BC24" s="579"/>
      <c r="BD24" s="579"/>
      <c r="BE24" s="579"/>
      <c r="BF24" s="579"/>
      <c r="BG24" s="579"/>
      <c r="BH24" s="579"/>
      <c r="BI24" s="579"/>
      <c r="BJ24" s="579"/>
      <c r="BK24" s="579"/>
      <c r="BL24" s="579"/>
      <c r="BM24" s="579"/>
      <c r="BN24" s="579"/>
      <c r="BO24" s="579"/>
      <c r="BP24" s="579"/>
      <c r="BQ24" s="579"/>
      <c r="BR24" s="579"/>
      <c r="BS24" s="579"/>
      <c r="BT24" s="579"/>
      <c r="BU24" s="579"/>
      <c r="BV24" s="579"/>
      <c r="BW24" s="579"/>
      <c r="BX24" s="579"/>
      <c r="BY24" s="579"/>
      <c r="BZ24" s="579"/>
      <c r="CA24" s="579"/>
      <c r="CB24" s="579"/>
      <c r="CC24" s="579"/>
      <c r="CD24" s="579"/>
      <c r="CE24" s="103"/>
      <c r="CF24" s="97"/>
      <c r="CG24" s="579"/>
      <c r="CH24" s="579"/>
      <c r="CI24" s="579"/>
      <c r="CJ24" s="579"/>
      <c r="CK24" s="579"/>
      <c r="CL24" s="579"/>
      <c r="CM24" s="579"/>
      <c r="CN24" s="579"/>
      <c r="CO24" s="579"/>
      <c r="CP24" s="579"/>
      <c r="CQ24" s="579"/>
      <c r="CR24" s="579"/>
      <c r="CS24" s="579"/>
      <c r="CT24" s="579"/>
      <c r="CU24" s="579"/>
      <c r="CV24" s="579"/>
      <c r="CW24" s="579"/>
      <c r="CX24" s="579"/>
      <c r="CY24" s="579"/>
      <c r="CZ24" s="579"/>
      <c r="DA24" s="579"/>
      <c r="DB24" s="579"/>
      <c r="DC24" s="579"/>
      <c r="DD24" s="579"/>
      <c r="DE24" s="579"/>
      <c r="DF24" s="579"/>
      <c r="DH24" s="81"/>
    </row>
    <row r="25" spans="1:112" ht="9" customHeight="1">
      <c r="A25" s="72"/>
      <c r="B25" s="81"/>
      <c r="C25" s="574"/>
      <c r="D25" s="574"/>
      <c r="E25" s="574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  <c r="X25" s="91"/>
      <c r="Y25" s="581" t="s">
        <v>316</v>
      </c>
      <c r="Z25" s="581"/>
      <c r="AA25" s="581"/>
      <c r="AB25" s="581"/>
      <c r="AC25" s="581"/>
      <c r="AD25" s="581"/>
      <c r="AE25" s="579" t="s">
        <v>358</v>
      </c>
      <c r="AF25" s="579"/>
      <c r="AG25" s="579"/>
      <c r="AH25" s="579"/>
      <c r="AI25" s="579"/>
      <c r="AJ25" s="579"/>
      <c r="AK25" s="579"/>
      <c r="AL25" s="579"/>
      <c r="AM25" s="579"/>
      <c r="AN25" s="579"/>
      <c r="AO25" s="579"/>
      <c r="AP25" s="103"/>
      <c r="AQ25" s="103"/>
      <c r="AR25" s="103"/>
      <c r="AS25" s="581" t="s">
        <v>370</v>
      </c>
      <c r="AT25" s="581"/>
      <c r="AU25" s="581"/>
      <c r="AV25" s="581"/>
      <c r="AW25" s="581"/>
      <c r="AX25" s="581"/>
      <c r="AY25" s="579" t="s">
        <v>359</v>
      </c>
      <c r="AZ25" s="579"/>
      <c r="BA25" s="579"/>
      <c r="BB25" s="579"/>
      <c r="BC25" s="579"/>
      <c r="BD25" s="579"/>
      <c r="BE25" s="579"/>
      <c r="BF25" s="579"/>
      <c r="BG25" s="579"/>
      <c r="BH25" s="579"/>
      <c r="BI25" s="577" t="s">
        <v>195</v>
      </c>
      <c r="BJ25" s="577"/>
      <c r="BK25" s="577"/>
      <c r="BL25" s="577"/>
      <c r="BM25" s="577"/>
      <c r="BN25" s="579" t="s">
        <v>360</v>
      </c>
      <c r="BO25" s="579"/>
      <c r="BP25" s="579"/>
      <c r="BQ25" s="579"/>
      <c r="BR25" s="579"/>
      <c r="BS25" s="579"/>
      <c r="BT25" s="579"/>
      <c r="BU25" s="579"/>
      <c r="BV25" s="579"/>
      <c r="BW25" s="579"/>
      <c r="BX25" s="579"/>
      <c r="BY25" s="579"/>
      <c r="BZ25" s="579"/>
      <c r="CA25" s="579"/>
      <c r="CB25" s="579"/>
      <c r="CC25" s="579"/>
      <c r="CD25" s="579"/>
      <c r="CE25" s="579"/>
      <c r="CF25" s="579"/>
      <c r="CG25" s="579"/>
      <c r="CH25" s="579"/>
      <c r="CI25" s="579"/>
      <c r="CJ25" s="579"/>
      <c r="CK25" s="579"/>
      <c r="CL25" s="579"/>
      <c r="CM25" s="579"/>
      <c r="CN25" s="579"/>
      <c r="CO25" s="579"/>
      <c r="CP25" s="579"/>
      <c r="CQ25" s="579"/>
      <c r="CR25" s="579"/>
      <c r="CS25" s="579"/>
      <c r="CT25" s="579"/>
      <c r="CU25" s="579"/>
      <c r="CV25" s="579"/>
      <c r="CW25" s="579"/>
      <c r="CX25" s="579"/>
      <c r="CY25" s="579"/>
      <c r="CZ25" s="579"/>
      <c r="DA25" s="579"/>
      <c r="DB25" s="579"/>
      <c r="DC25" s="579"/>
      <c r="DD25" s="579"/>
      <c r="DE25" s="579"/>
      <c r="DF25" s="579"/>
    </row>
    <row r="26" spans="1:112" ht="9" customHeight="1">
      <c r="A26" s="72"/>
      <c r="B26" s="81"/>
      <c r="C26" s="574"/>
      <c r="D26" s="574"/>
      <c r="E26" s="574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  <c r="X26" s="91"/>
      <c r="Y26" s="582"/>
      <c r="Z26" s="582"/>
      <c r="AA26" s="582"/>
      <c r="AB26" s="582"/>
      <c r="AC26" s="582"/>
      <c r="AD26" s="582"/>
      <c r="AE26" s="583"/>
      <c r="AF26" s="583"/>
      <c r="AG26" s="583"/>
      <c r="AH26" s="583"/>
      <c r="AI26" s="583"/>
      <c r="AJ26" s="583"/>
      <c r="AK26" s="583"/>
      <c r="AL26" s="583"/>
      <c r="AM26" s="583"/>
      <c r="AN26" s="583"/>
      <c r="AO26" s="583"/>
      <c r="AP26" s="104"/>
      <c r="AQ26" s="104"/>
      <c r="AR26" s="104"/>
      <c r="AS26" s="582"/>
      <c r="AT26" s="582"/>
      <c r="AU26" s="582"/>
      <c r="AV26" s="582"/>
      <c r="AW26" s="582"/>
      <c r="AX26" s="582"/>
      <c r="AY26" s="583"/>
      <c r="AZ26" s="583"/>
      <c r="BA26" s="583"/>
      <c r="BB26" s="583"/>
      <c r="BC26" s="583"/>
      <c r="BD26" s="583"/>
      <c r="BE26" s="583"/>
      <c r="BF26" s="583"/>
      <c r="BG26" s="583"/>
      <c r="BH26" s="583"/>
      <c r="BI26" s="584"/>
      <c r="BJ26" s="584"/>
      <c r="BK26" s="584"/>
      <c r="BL26" s="584"/>
      <c r="BM26" s="584"/>
      <c r="BN26" s="583"/>
      <c r="BO26" s="583"/>
      <c r="BP26" s="583"/>
      <c r="BQ26" s="583"/>
      <c r="BR26" s="583"/>
      <c r="BS26" s="583"/>
      <c r="BT26" s="583"/>
      <c r="BU26" s="583"/>
      <c r="BV26" s="583"/>
      <c r="BW26" s="583"/>
      <c r="BX26" s="583"/>
      <c r="BY26" s="583"/>
      <c r="BZ26" s="583"/>
      <c r="CA26" s="583"/>
      <c r="CB26" s="583"/>
      <c r="CC26" s="583"/>
      <c r="CD26" s="583"/>
      <c r="CE26" s="583"/>
      <c r="CF26" s="583"/>
      <c r="CG26" s="583"/>
      <c r="CH26" s="583"/>
      <c r="CI26" s="583"/>
      <c r="CJ26" s="583"/>
      <c r="CK26" s="583"/>
      <c r="CL26" s="583"/>
      <c r="CM26" s="583"/>
      <c r="CN26" s="583"/>
      <c r="CO26" s="583"/>
      <c r="CP26" s="583"/>
      <c r="CQ26" s="583"/>
      <c r="CR26" s="583"/>
      <c r="CS26" s="583"/>
      <c r="CT26" s="583"/>
      <c r="CU26" s="583"/>
      <c r="CV26" s="583"/>
      <c r="CW26" s="583"/>
      <c r="CX26" s="583"/>
      <c r="CY26" s="583"/>
      <c r="CZ26" s="583"/>
      <c r="DA26" s="583"/>
      <c r="DB26" s="583"/>
      <c r="DC26" s="583"/>
      <c r="DD26" s="583"/>
      <c r="DE26" s="583"/>
      <c r="DF26" s="583"/>
    </row>
    <row r="27" spans="1:112" ht="9" customHeight="1">
      <c r="A27" s="72"/>
      <c r="B27" s="81"/>
      <c r="C27" s="574"/>
      <c r="D27" s="574"/>
      <c r="E27" s="574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  <c r="X27" s="91"/>
      <c r="Y27" s="589" t="s">
        <v>197</v>
      </c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 t="s">
        <v>269</v>
      </c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 t="s">
        <v>371</v>
      </c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  <c r="BK27" s="589"/>
      <c r="BL27" s="589"/>
      <c r="BM27" s="589" t="s">
        <v>362</v>
      </c>
      <c r="BN27" s="589"/>
      <c r="BO27" s="589"/>
      <c r="BP27" s="589"/>
      <c r="BQ27" s="589"/>
      <c r="BR27" s="589"/>
      <c r="BS27" s="589"/>
      <c r="BT27" s="589"/>
      <c r="BU27" s="589"/>
      <c r="BV27" s="589"/>
      <c r="BW27" s="589"/>
      <c r="BX27" s="589"/>
      <c r="BY27" s="589"/>
      <c r="BZ27" s="589"/>
      <c r="CA27" s="589" t="s">
        <v>363</v>
      </c>
      <c r="CB27" s="589"/>
      <c r="CC27" s="589"/>
      <c r="CD27" s="589"/>
      <c r="CE27" s="589"/>
      <c r="CF27" s="589"/>
      <c r="CG27" s="589"/>
      <c r="CH27" s="589"/>
      <c r="CI27" s="589"/>
      <c r="CJ27" s="589"/>
      <c r="CK27" s="589"/>
      <c r="CL27" s="589"/>
      <c r="CM27" s="589"/>
      <c r="CN27" s="589"/>
      <c r="CO27" s="91"/>
      <c r="CP27" s="91"/>
      <c r="CQ27" s="91"/>
      <c r="CR27" s="91"/>
      <c r="CS27" s="569" t="s">
        <v>206</v>
      </c>
      <c r="CT27" s="569"/>
      <c r="CU27" s="569"/>
      <c r="CV27" s="569"/>
      <c r="CW27" s="569"/>
      <c r="CX27" s="569"/>
      <c r="CY27" s="569"/>
      <c r="CZ27" s="569"/>
      <c r="DA27" s="569"/>
      <c r="DB27" s="116"/>
      <c r="DC27" s="116"/>
      <c r="DD27" s="116"/>
      <c r="DE27" s="116"/>
      <c r="DF27" s="116"/>
    </row>
    <row r="28" spans="1:112" ht="9" customHeight="1">
      <c r="A28" s="72"/>
      <c r="B28" s="81"/>
      <c r="C28" s="574"/>
      <c r="D28" s="574"/>
      <c r="E28" s="574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91"/>
      <c r="Y28" s="590"/>
      <c r="Z28" s="590"/>
      <c r="AA28" s="590"/>
      <c r="AB28" s="590"/>
      <c r="AC28" s="590"/>
      <c r="AD28" s="590"/>
      <c r="AE28" s="590"/>
      <c r="AF28" s="590"/>
      <c r="AG28" s="590"/>
      <c r="AH28" s="590"/>
      <c r="AI28" s="590"/>
      <c r="AJ28" s="590"/>
      <c r="AK28" s="590"/>
      <c r="AL28" s="590"/>
      <c r="AM28" s="590"/>
      <c r="AN28" s="590"/>
      <c r="AO28" s="590"/>
      <c r="AP28" s="590"/>
      <c r="AQ28" s="590"/>
      <c r="AR28" s="590"/>
      <c r="AS28" s="590"/>
      <c r="AT28" s="590"/>
      <c r="AU28" s="590"/>
      <c r="AV28" s="590"/>
      <c r="AW28" s="590"/>
      <c r="AX28" s="590"/>
      <c r="AY28" s="590"/>
      <c r="AZ28" s="590"/>
      <c r="BA28" s="590"/>
      <c r="BB28" s="590"/>
      <c r="BC28" s="590"/>
      <c r="BD28" s="590"/>
      <c r="BE28" s="590"/>
      <c r="BF28" s="590"/>
      <c r="BG28" s="590"/>
      <c r="BH28" s="590"/>
      <c r="BI28" s="590"/>
      <c r="BJ28" s="590"/>
      <c r="BK28" s="590"/>
      <c r="BL28" s="590"/>
      <c r="BM28" s="590"/>
      <c r="BN28" s="590"/>
      <c r="BO28" s="590"/>
      <c r="BP28" s="590"/>
      <c r="BQ28" s="590"/>
      <c r="BR28" s="590"/>
      <c r="BS28" s="590"/>
      <c r="BT28" s="590"/>
      <c r="BU28" s="590"/>
      <c r="BV28" s="590"/>
      <c r="BW28" s="590"/>
      <c r="BX28" s="590"/>
      <c r="BY28" s="590"/>
      <c r="BZ28" s="590"/>
      <c r="CA28" s="590"/>
      <c r="CB28" s="590"/>
      <c r="CC28" s="590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105"/>
      <c r="CP28" s="105"/>
      <c r="CQ28" s="105"/>
      <c r="CR28" s="105"/>
      <c r="CS28" s="570"/>
      <c r="CT28" s="570"/>
      <c r="CU28" s="570"/>
      <c r="CV28" s="570"/>
      <c r="CW28" s="570"/>
      <c r="CX28" s="570"/>
      <c r="CY28" s="570"/>
      <c r="CZ28" s="570"/>
      <c r="DA28" s="570"/>
      <c r="DB28" s="117"/>
      <c r="DC28" s="117"/>
      <c r="DD28" s="117"/>
      <c r="DE28" s="117"/>
      <c r="DF28" s="117"/>
    </row>
    <row r="29" spans="1:112" ht="9" customHeight="1">
      <c r="A29" s="72"/>
      <c r="B29" s="81"/>
      <c r="C29" s="574"/>
      <c r="D29" s="574"/>
      <c r="E29" s="574"/>
      <c r="F29" s="106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591">
        <v>1</v>
      </c>
      <c r="Z29" s="591"/>
      <c r="AA29" s="591"/>
      <c r="AB29" s="591"/>
      <c r="AC29" s="591"/>
      <c r="AD29" s="591"/>
      <c r="AE29" s="591"/>
      <c r="AF29" s="591"/>
      <c r="AG29" s="591"/>
      <c r="AH29" s="591"/>
      <c r="AI29" s="591"/>
      <c r="AJ29" s="591"/>
      <c r="AK29" s="591"/>
      <c r="AL29" s="591"/>
      <c r="AM29" s="595">
        <v>6</v>
      </c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591"/>
      <c r="AZ29" s="591"/>
      <c r="BA29" s="591"/>
      <c r="BB29" s="591"/>
      <c r="BC29" s="591"/>
      <c r="BD29" s="591"/>
      <c r="BE29" s="591"/>
      <c r="BF29" s="591"/>
      <c r="BG29" s="591"/>
      <c r="BH29" s="591"/>
      <c r="BI29" s="591"/>
      <c r="BJ29" s="591"/>
      <c r="BK29" s="591"/>
      <c r="BL29" s="591"/>
      <c r="BM29" s="592"/>
      <c r="BN29" s="592"/>
      <c r="BO29" s="592"/>
      <c r="BP29" s="592"/>
      <c r="BQ29" s="592"/>
      <c r="BR29" s="592"/>
      <c r="BS29" s="592"/>
      <c r="BT29" s="592"/>
      <c r="BU29" s="592"/>
      <c r="BV29" s="592"/>
      <c r="BW29" s="592"/>
      <c r="BX29" s="592"/>
      <c r="BY29" s="592"/>
      <c r="BZ29" s="592"/>
      <c r="CA29" s="591" t="s">
        <v>364</v>
      </c>
      <c r="CB29" s="591"/>
      <c r="CC29" s="591"/>
      <c r="CD29" s="591"/>
      <c r="CE29" s="591"/>
      <c r="CF29" s="591"/>
      <c r="CG29" s="591"/>
      <c r="CH29" s="591"/>
      <c r="CI29" s="591"/>
      <c r="CJ29" s="591"/>
      <c r="CK29" s="591"/>
      <c r="CL29" s="591"/>
      <c r="CM29" s="591"/>
      <c r="CN29" s="591"/>
      <c r="CO29" s="87"/>
      <c r="CP29" s="87"/>
      <c r="CQ29" s="87"/>
      <c r="CR29" s="87"/>
      <c r="CS29" s="87"/>
      <c r="CT29" s="87"/>
      <c r="CU29" s="87"/>
      <c r="CV29" s="578">
        <v>0</v>
      </c>
      <c r="CW29" s="578"/>
      <c r="CX29" s="578"/>
      <c r="CY29" s="578"/>
      <c r="CZ29" s="578"/>
      <c r="DA29" s="578"/>
      <c r="DB29" s="578"/>
      <c r="DC29" s="578"/>
      <c r="DD29" s="578"/>
      <c r="DE29" s="578"/>
      <c r="DF29" s="578"/>
    </row>
    <row r="30" spans="1:112" ht="9" customHeight="1">
      <c r="A30" s="72"/>
      <c r="B30" s="81"/>
      <c r="C30" s="574"/>
      <c r="D30" s="574"/>
      <c r="E30" s="574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85"/>
      <c r="AN30" s="585"/>
      <c r="AO30" s="585"/>
      <c r="AP30" s="585"/>
      <c r="AQ30" s="585"/>
      <c r="AR30" s="585"/>
      <c r="AS30" s="585"/>
      <c r="AT30" s="585"/>
      <c r="AU30" s="585"/>
      <c r="AV30" s="585"/>
      <c r="AW30" s="585"/>
      <c r="AX30" s="585"/>
      <c r="AY30" s="571"/>
      <c r="AZ30" s="571"/>
      <c r="BA30" s="571"/>
      <c r="BB30" s="571"/>
      <c r="BC30" s="571"/>
      <c r="BD30" s="571"/>
      <c r="BE30" s="571"/>
      <c r="BF30" s="571"/>
      <c r="BG30" s="571"/>
      <c r="BH30" s="571"/>
      <c r="BI30" s="571"/>
      <c r="BJ30" s="571"/>
      <c r="BK30" s="571"/>
      <c r="BL30" s="571"/>
      <c r="BM30" s="586"/>
      <c r="BN30" s="586"/>
      <c r="BO30" s="586"/>
      <c r="BP30" s="586"/>
      <c r="BQ30" s="586"/>
      <c r="BR30" s="586"/>
      <c r="BS30" s="586"/>
      <c r="BT30" s="586"/>
      <c r="BU30" s="586"/>
      <c r="BV30" s="586"/>
      <c r="BW30" s="586"/>
      <c r="BX30" s="586"/>
      <c r="BY30" s="586"/>
      <c r="BZ30" s="586"/>
      <c r="CA30" s="571"/>
      <c r="CB30" s="571"/>
      <c r="CC30" s="571"/>
      <c r="CD30" s="571"/>
      <c r="CE30" s="571"/>
      <c r="CF30" s="571"/>
      <c r="CG30" s="571"/>
      <c r="CH30" s="571"/>
      <c r="CI30" s="571"/>
      <c r="CJ30" s="571"/>
      <c r="CK30" s="571"/>
      <c r="CL30" s="571"/>
      <c r="CM30" s="571"/>
      <c r="CN30" s="571"/>
      <c r="CO30" s="87"/>
      <c r="CP30" s="87"/>
      <c r="CQ30" s="87"/>
      <c r="CR30" s="87"/>
      <c r="CS30" s="87"/>
      <c r="CT30" s="87"/>
      <c r="CU30" s="87"/>
      <c r="CV30" s="579"/>
      <c r="CW30" s="579"/>
      <c r="CX30" s="579"/>
      <c r="CY30" s="579"/>
      <c r="CZ30" s="579"/>
      <c r="DA30" s="579"/>
      <c r="DB30" s="579"/>
      <c r="DC30" s="579"/>
      <c r="DD30" s="579"/>
      <c r="DE30" s="579"/>
      <c r="DF30" s="579"/>
    </row>
    <row r="31" spans="1:112" ht="9" customHeight="1">
      <c r="A31" s="72"/>
      <c r="B31" s="81"/>
      <c r="C31" s="574"/>
      <c r="D31" s="574"/>
      <c r="E31" s="574"/>
      <c r="F31" s="107" t="s">
        <v>162</v>
      </c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571">
        <v>1</v>
      </c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85">
        <v>16</v>
      </c>
      <c r="AN31" s="585"/>
      <c r="AO31" s="585"/>
      <c r="AP31" s="585"/>
      <c r="AQ31" s="585"/>
      <c r="AR31" s="585"/>
      <c r="AS31" s="585"/>
      <c r="AT31" s="585"/>
      <c r="AU31" s="585"/>
      <c r="AV31" s="585"/>
      <c r="AW31" s="585"/>
      <c r="AX31" s="585"/>
      <c r="AY31" s="571"/>
      <c r="AZ31" s="571"/>
      <c r="BA31" s="571"/>
      <c r="BB31" s="571"/>
      <c r="BC31" s="571"/>
      <c r="BD31" s="571"/>
      <c r="BE31" s="571"/>
      <c r="BF31" s="571"/>
      <c r="BG31" s="571"/>
      <c r="BH31" s="571"/>
      <c r="BI31" s="571"/>
      <c r="BJ31" s="571"/>
      <c r="BK31" s="571"/>
      <c r="BL31" s="571"/>
      <c r="BM31" s="586"/>
      <c r="BN31" s="586"/>
      <c r="BO31" s="586"/>
      <c r="BP31" s="586"/>
      <c r="BQ31" s="586"/>
      <c r="BR31" s="586"/>
      <c r="BS31" s="586"/>
      <c r="BT31" s="586"/>
      <c r="BU31" s="586"/>
      <c r="BV31" s="586"/>
      <c r="BW31" s="586"/>
      <c r="BX31" s="586"/>
      <c r="BY31" s="586"/>
      <c r="BZ31" s="586"/>
      <c r="CA31" s="571" t="s">
        <v>365</v>
      </c>
      <c r="CB31" s="571"/>
      <c r="CC31" s="571"/>
      <c r="CD31" s="571"/>
      <c r="CE31" s="571"/>
      <c r="CF31" s="571"/>
      <c r="CG31" s="571"/>
      <c r="CH31" s="571"/>
      <c r="CI31" s="571"/>
      <c r="CJ31" s="571"/>
      <c r="CK31" s="571"/>
      <c r="CL31" s="571"/>
      <c r="CM31" s="571"/>
      <c r="CN31" s="571"/>
      <c r="CO31" s="87"/>
      <c r="CP31" s="87"/>
      <c r="CQ31" s="87"/>
      <c r="CR31" s="87"/>
      <c r="CS31" s="87"/>
      <c r="CT31" s="87"/>
      <c r="CU31" s="87"/>
      <c r="CV31" s="579">
        <v>0</v>
      </c>
      <c r="CW31" s="579"/>
      <c r="CX31" s="579"/>
      <c r="CY31" s="579"/>
      <c r="CZ31" s="579"/>
      <c r="DA31" s="579"/>
      <c r="DB31" s="579"/>
      <c r="DC31" s="579"/>
      <c r="DD31" s="579"/>
      <c r="DE31" s="579"/>
      <c r="DF31" s="579"/>
    </row>
    <row r="32" spans="1:112" ht="9" customHeight="1">
      <c r="A32" s="72"/>
      <c r="B32" s="81"/>
      <c r="C32" s="574"/>
      <c r="D32" s="574"/>
      <c r="E32" s="574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85"/>
      <c r="AN32" s="585"/>
      <c r="AO32" s="585"/>
      <c r="AP32" s="585"/>
      <c r="AQ32" s="585"/>
      <c r="AR32" s="585"/>
      <c r="AS32" s="585"/>
      <c r="AT32" s="585"/>
      <c r="AU32" s="585"/>
      <c r="AV32" s="585"/>
      <c r="AW32" s="585"/>
      <c r="AX32" s="585"/>
      <c r="AY32" s="571"/>
      <c r="AZ32" s="571"/>
      <c r="BA32" s="571"/>
      <c r="BB32" s="571"/>
      <c r="BC32" s="571"/>
      <c r="BD32" s="571"/>
      <c r="BE32" s="571"/>
      <c r="BF32" s="571"/>
      <c r="BG32" s="571"/>
      <c r="BH32" s="571"/>
      <c r="BI32" s="571"/>
      <c r="BJ32" s="571"/>
      <c r="BK32" s="571"/>
      <c r="BL32" s="571"/>
      <c r="BM32" s="586"/>
      <c r="BN32" s="586"/>
      <c r="BO32" s="586"/>
      <c r="BP32" s="586"/>
      <c r="BQ32" s="586"/>
      <c r="BR32" s="586"/>
      <c r="BS32" s="586"/>
      <c r="BT32" s="586"/>
      <c r="BU32" s="586"/>
      <c r="BV32" s="586"/>
      <c r="BW32" s="586"/>
      <c r="BX32" s="586"/>
      <c r="BY32" s="586"/>
      <c r="BZ32" s="586"/>
      <c r="CA32" s="571"/>
      <c r="CB32" s="571"/>
      <c r="CC32" s="571"/>
      <c r="CD32" s="571"/>
      <c r="CE32" s="571"/>
      <c r="CF32" s="571"/>
      <c r="CG32" s="571"/>
      <c r="CH32" s="571"/>
      <c r="CI32" s="571"/>
      <c r="CJ32" s="571"/>
      <c r="CK32" s="571"/>
      <c r="CL32" s="571"/>
      <c r="CM32" s="571"/>
      <c r="CN32" s="571"/>
      <c r="CO32" s="87"/>
      <c r="CP32" s="87"/>
      <c r="CQ32" s="87"/>
      <c r="CR32" s="87"/>
      <c r="CS32" s="87"/>
      <c r="CT32" s="87"/>
      <c r="CU32" s="87"/>
      <c r="CV32" s="579"/>
      <c r="CW32" s="579"/>
      <c r="CX32" s="579"/>
      <c r="CY32" s="579"/>
      <c r="CZ32" s="579"/>
      <c r="DA32" s="579"/>
      <c r="DB32" s="579"/>
      <c r="DC32" s="579"/>
      <c r="DD32" s="579"/>
      <c r="DE32" s="579"/>
      <c r="DF32" s="579"/>
    </row>
    <row r="33" spans="1:124" ht="9" customHeight="1">
      <c r="A33" s="72"/>
      <c r="B33" s="81"/>
      <c r="C33" s="574"/>
      <c r="D33" s="574"/>
      <c r="E33" s="574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109"/>
      <c r="Z33" s="91"/>
      <c r="AA33" s="571" t="s">
        <v>366</v>
      </c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85">
        <v>21</v>
      </c>
      <c r="AN33" s="585"/>
      <c r="AO33" s="585"/>
      <c r="AP33" s="585"/>
      <c r="AQ33" s="585"/>
      <c r="AR33" s="585"/>
      <c r="AS33" s="585"/>
      <c r="AT33" s="585"/>
      <c r="AU33" s="585"/>
      <c r="AV33" s="585"/>
      <c r="AW33" s="585"/>
      <c r="AX33" s="585"/>
      <c r="AY33" s="571">
        <v>51</v>
      </c>
      <c r="AZ33" s="571"/>
      <c r="BA33" s="571"/>
      <c r="BB33" s="571"/>
      <c r="BC33" s="571"/>
      <c r="BD33" s="571"/>
      <c r="BE33" s="571"/>
      <c r="BF33" s="571"/>
      <c r="BG33" s="571"/>
      <c r="BH33" s="571"/>
      <c r="BI33" s="571"/>
      <c r="BJ33" s="571"/>
      <c r="BK33" s="571"/>
      <c r="BL33" s="571"/>
      <c r="BM33" s="593">
        <v>-30</v>
      </c>
      <c r="BN33" s="593"/>
      <c r="BO33" s="593"/>
      <c r="BP33" s="593"/>
      <c r="BQ33" s="593"/>
      <c r="BR33" s="593"/>
      <c r="BS33" s="593"/>
      <c r="BT33" s="593"/>
      <c r="BU33" s="593"/>
      <c r="BV33" s="593"/>
      <c r="BW33" s="593"/>
      <c r="BX33" s="593"/>
      <c r="BY33" s="593"/>
      <c r="BZ33" s="593"/>
      <c r="CA33" s="587"/>
      <c r="CB33" s="587"/>
      <c r="CC33" s="587"/>
      <c r="CD33" s="587"/>
      <c r="CE33" s="587"/>
      <c r="CF33" s="587"/>
      <c r="CG33" s="587"/>
      <c r="CH33" s="587"/>
      <c r="CI33" s="587"/>
      <c r="CJ33" s="587"/>
      <c r="CK33" s="587"/>
      <c r="CL33" s="587"/>
      <c r="CM33" s="587"/>
      <c r="CN33" s="587"/>
      <c r="CO33" s="102"/>
      <c r="CP33" s="102"/>
      <c r="CQ33" s="102"/>
      <c r="CR33" s="110"/>
      <c r="CS33" s="110"/>
      <c r="CT33" s="110"/>
      <c r="CU33" s="110"/>
      <c r="CV33" s="110"/>
      <c r="CW33" s="87"/>
      <c r="CX33" s="87"/>
      <c r="CY33" s="87"/>
      <c r="CZ33" s="87"/>
      <c r="DA33" s="87"/>
      <c r="DB33" s="87"/>
      <c r="DC33" s="87"/>
      <c r="DD33" s="87"/>
      <c r="DE33" s="87"/>
      <c r="DF33" s="87"/>
    </row>
    <row r="34" spans="1:124" ht="9" customHeight="1">
      <c r="A34" s="72"/>
      <c r="B34" s="81"/>
      <c r="C34" s="575"/>
      <c r="D34" s="575"/>
      <c r="E34" s="57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572"/>
      <c r="AB34" s="572"/>
      <c r="AC34" s="572"/>
      <c r="AD34" s="572"/>
      <c r="AE34" s="572"/>
      <c r="AF34" s="572"/>
      <c r="AG34" s="572"/>
      <c r="AH34" s="572"/>
      <c r="AI34" s="572"/>
      <c r="AJ34" s="572"/>
      <c r="AK34" s="572"/>
      <c r="AL34" s="572"/>
      <c r="AM34" s="585"/>
      <c r="AN34" s="585"/>
      <c r="AO34" s="585"/>
      <c r="AP34" s="585"/>
      <c r="AQ34" s="585"/>
      <c r="AR34" s="585"/>
      <c r="AS34" s="585"/>
      <c r="AT34" s="585"/>
      <c r="AU34" s="585"/>
      <c r="AV34" s="585"/>
      <c r="AW34" s="585"/>
      <c r="AX34" s="585"/>
      <c r="AY34" s="572"/>
      <c r="AZ34" s="572"/>
      <c r="BA34" s="572"/>
      <c r="BB34" s="572"/>
      <c r="BC34" s="572"/>
      <c r="BD34" s="572"/>
      <c r="BE34" s="572"/>
      <c r="BF34" s="572"/>
      <c r="BG34" s="572"/>
      <c r="BH34" s="572"/>
      <c r="BI34" s="572"/>
      <c r="BJ34" s="572"/>
      <c r="BK34" s="572"/>
      <c r="BL34" s="572"/>
      <c r="BM34" s="594"/>
      <c r="BN34" s="594"/>
      <c r="BO34" s="594"/>
      <c r="BP34" s="594"/>
      <c r="BQ34" s="594"/>
      <c r="BR34" s="594"/>
      <c r="BS34" s="594"/>
      <c r="BT34" s="594"/>
      <c r="BU34" s="594"/>
      <c r="BV34" s="594"/>
      <c r="BW34" s="594"/>
      <c r="BX34" s="594"/>
      <c r="BY34" s="594"/>
      <c r="BZ34" s="594"/>
      <c r="CA34" s="588"/>
      <c r="CB34" s="588"/>
      <c r="CC34" s="588"/>
      <c r="CD34" s="588"/>
      <c r="CE34" s="588"/>
      <c r="CF34" s="588"/>
      <c r="CG34" s="588"/>
      <c r="CH34" s="588"/>
      <c r="CI34" s="588"/>
      <c r="CJ34" s="588"/>
      <c r="CK34" s="588"/>
      <c r="CL34" s="588"/>
      <c r="CM34" s="588"/>
      <c r="CN34" s="588"/>
      <c r="CO34" s="98"/>
      <c r="CP34" s="98"/>
      <c r="CQ34" s="98"/>
      <c r="CR34" s="111"/>
      <c r="CS34" s="111"/>
      <c r="CT34" s="111"/>
      <c r="CU34" s="111"/>
      <c r="CV34" s="111"/>
      <c r="CW34" s="111"/>
      <c r="CX34" s="111"/>
      <c r="CY34" s="111"/>
      <c r="CZ34" s="111"/>
      <c r="DA34" s="112"/>
      <c r="DB34" s="112"/>
      <c r="DC34" s="112"/>
      <c r="DD34" s="112"/>
      <c r="DE34" s="112"/>
      <c r="DF34" s="112"/>
    </row>
    <row r="35" spans="1:124" ht="9" customHeight="1">
      <c r="A35" s="72"/>
      <c r="B35" s="81"/>
      <c r="C35" s="573">
        <v>3</v>
      </c>
      <c r="D35" s="573"/>
      <c r="E35" s="573"/>
      <c r="F35" s="576" t="s">
        <v>372</v>
      </c>
      <c r="G35" s="576"/>
      <c r="H35" s="576"/>
      <c r="I35" s="576"/>
      <c r="J35" s="576"/>
      <c r="K35" s="576"/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96"/>
      <c r="Y35" s="578" t="s">
        <v>373</v>
      </c>
      <c r="Z35" s="578"/>
      <c r="AA35" s="578"/>
      <c r="AB35" s="578"/>
      <c r="AC35" s="578"/>
      <c r="AD35" s="578"/>
      <c r="AE35" s="578"/>
      <c r="AF35" s="578"/>
      <c r="AG35" s="578"/>
      <c r="AH35" s="578"/>
      <c r="AI35" s="578"/>
      <c r="AJ35" s="578"/>
      <c r="AK35" s="578"/>
      <c r="AL35" s="578"/>
      <c r="AM35" s="578"/>
      <c r="AN35" s="578"/>
      <c r="AO35" s="578"/>
      <c r="AP35" s="578"/>
      <c r="AQ35" s="578"/>
      <c r="AR35" s="578"/>
      <c r="AS35" s="578"/>
      <c r="AT35" s="578"/>
      <c r="AU35" s="578"/>
      <c r="AV35" s="578"/>
      <c r="AW35" s="578"/>
      <c r="AX35" s="578"/>
      <c r="AY35" s="578"/>
      <c r="AZ35" s="578"/>
      <c r="BA35" s="578"/>
      <c r="BB35" s="578"/>
      <c r="BC35" s="578"/>
      <c r="BD35" s="578"/>
      <c r="BE35" s="578"/>
      <c r="BF35" s="578"/>
      <c r="BG35" s="578"/>
      <c r="BH35" s="578"/>
      <c r="BI35" s="578"/>
      <c r="BJ35" s="578"/>
      <c r="BK35" s="578"/>
      <c r="BL35" s="578"/>
      <c r="BM35" s="578"/>
      <c r="BN35" s="578"/>
      <c r="BO35" s="578"/>
      <c r="BP35" s="578"/>
      <c r="BQ35" s="578"/>
      <c r="BR35" s="578"/>
      <c r="BS35" s="578"/>
      <c r="BT35" s="578"/>
      <c r="BU35" s="578"/>
      <c r="BV35" s="578"/>
      <c r="BW35" s="578"/>
      <c r="BX35" s="578"/>
      <c r="BY35" s="578"/>
      <c r="BZ35" s="578"/>
      <c r="CA35" s="578"/>
      <c r="CB35" s="578"/>
      <c r="CC35" s="578"/>
      <c r="CD35" s="578"/>
      <c r="CE35" s="115"/>
      <c r="CF35" s="96"/>
      <c r="CG35" s="578"/>
      <c r="CH35" s="578"/>
      <c r="CI35" s="578"/>
      <c r="CJ35" s="578"/>
      <c r="CK35" s="578"/>
      <c r="CL35" s="578"/>
      <c r="CM35" s="578"/>
      <c r="CN35" s="578"/>
      <c r="CO35" s="578"/>
      <c r="CP35" s="578"/>
      <c r="CQ35" s="578"/>
      <c r="CR35" s="578"/>
      <c r="CS35" s="578"/>
      <c r="CT35" s="578"/>
      <c r="CU35" s="578"/>
      <c r="CV35" s="578"/>
      <c r="CW35" s="578"/>
      <c r="CX35" s="578"/>
      <c r="CY35" s="578"/>
      <c r="CZ35" s="578"/>
      <c r="DA35" s="578"/>
      <c r="DB35" s="578"/>
      <c r="DC35" s="578"/>
      <c r="DD35" s="578"/>
      <c r="DE35" s="578"/>
      <c r="DF35" s="578"/>
      <c r="DH35" s="81"/>
    </row>
    <row r="36" spans="1:124" ht="9" customHeight="1">
      <c r="A36" s="72"/>
      <c r="B36" s="81"/>
      <c r="C36" s="574"/>
      <c r="D36" s="574"/>
      <c r="E36" s="574"/>
      <c r="F36" s="577"/>
      <c r="G36" s="577"/>
      <c r="H36" s="577"/>
      <c r="I36" s="577"/>
      <c r="J36" s="577"/>
      <c r="K36" s="577"/>
      <c r="L36" s="577"/>
      <c r="M36" s="577"/>
      <c r="N36" s="577"/>
      <c r="O36" s="577"/>
      <c r="P36" s="577"/>
      <c r="Q36" s="577"/>
      <c r="R36" s="577"/>
      <c r="S36" s="577"/>
      <c r="T36" s="577"/>
      <c r="U36" s="577"/>
      <c r="V36" s="577"/>
      <c r="W36" s="577"/>
      <c r="X36" s="97"/>
      <c r="Y36" s="579"/>
      <c r="Z36" s="579"/>
      <c r="AA36" s="579"/>
      <c r="AB36" s="579"/>
      <c r="AC36" s="579"/>
      <c r="AD36" s="579"/>
      <c r="AE36" s="579"/>
      <c r="AF36" s="579"/>
      <c r="AG36" s="579"/>
      <c r="AH36" s="579"/>
      <c r="AI36" s="579"/>
      <c r="AJ36" s="579"/>
      <c r="AK36" s="579"/>
      <c r="AL36" s="579"/>
      <c r="AM36" s="579"/>
      <c r="AN36" s="579"/>
      <c r="AO36" s="579"/>
      <c r="AP36" s="579"/>
      <c r="AQ36" s="579"/>
      <c r="AR36" s="579"/>
      <c r="AS36" s="579"/>
      <c r="AT36" s="579"/>
      <c r="AU36" s="579"/>
      <c r="AV36" s="579"/>
      <c r="AW36" s="579"/>
      <c r="AX36" s="579"/>
      <c r="AY36" s="579"/>
      <c r="AZ36" s="579"/>
      <c r="BA36" s="579"/>
      <c r="BB36" s="579"/>
      <c r="BC36" s="579"/>
      <c r="BD36" s="579"/>
      <c r="BE36" s="579"/>
      <c r="BF36" s="579"/>
      <c r="BG36" s="579"/>
      <c r="BH36" s="579"/>
      <c r="BI36" s="579"/>
      <c r="BJ36" s="579"/>
      <c r="BK36" s="579"/>
      <c r="BL36" s="579"/>
      <c r="BM36" s="579"/>
      <c r="BN36" s="579"/>
      <c r="BO36" s="579"/>
      <c r="BP36" s="579"/>
      <c r="BQ36" s="579"/>
      <c r="BR36" s="579"/>
      <c r="BS36" s="579"/>
      <c r="BT36" s="579"/>
      <c r="BU36" s="579"/>
      <c r="BV36" s="579"/>
      <c r="BW36" s="579"/>
      <c r="BX36" s="579"/>
      <c r="BY36" s="579"/>
      <c r="BZ36" s="579"/>
      <c r="CA36" s="579"/>
      <c r="CB36" s="579"/>
      <c r="CC36" s="579"/>
      <c r="CD36" s="579"/>
      <c r="CE36" s="103"/>
      <c r="CF36" s="97"/>
      <c r="CG36" s="579"/>
      <c r="CH36" s="579"/>
      <c r="CI36" s="579"/>
      <c r="CJ36" s="579"/>
      <c r="CK36" s="579"/>
      <c r="CL36" s="579"/>
      <c r="CM36" s="579"/>
      <c r="CN36" s="579"/>
      <c r="CO36" s="579"/>
      <c r="CP36" s="579"/>
      <c r="CQ36" s="579"/>
      <c r="CR36" s="579"/>
      <c r="CS36" s="579"/>
      <c r="CT36" s="579"/>
      <c r="CU36" s="579"/>
      <c r="CV36" s="579"/>
      <c r="CW36" s="579"/>
      <c r="CX36" s="579"/>
      <c r="CY36" s="579"/>
      <c r="CZ36" s="579"/>
      <c r="DA36" s="579"/>
      <c r="DB36" s="579"/>
      <c r="DC36" s="579"/>
      <c r="DD36" s="579"/>
      <c r="DE36" s="579"/>
      <c r="DF36" s="579"/>
      <c r="DH36" s="81"/>
    </row>
    <row r="37" spans="1:124" ht="9" customHeight="1">
      <c r="A37" s="72"/>
      <c r="B37" s="81"/>
      <c r="C37" s="574"/>
      <c r="D37" s="574"/>
      <c r="E37" s="574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  <c r="X37" s="91"/>
      <c r="Y37" s="581" t="s">
        <v>316</v>
      </c>
      <c r="Z37" s="581"/>
      <c r="AA37" s="581"/>
      <c r="AB37" s="581"/>
      <c r="AC37" s="581"/>
      <c r="AD37" s="581"/>
      <c r="AE37" s="579" t="s">
        <v>358</v>
      </c>
      <c r="AF37" s="579"/>
      <c r="AG37" s="579"/>
      <c r="AH37" s="579"/>
      <c r="AI37" s="579"/>
      <c r="AJ37" s="579"/>
      <c r="AK37" s="579"/>
      <c r="AL37" s="579"/>
      <c r="AM37" s="579"/>
      <c r="AN37" s="579"/>
      <c r="AO37" s="579"/>
      <c r="AP37" s="103"/>
      <c r="AQ37" s="103"/>
      <c r="AR37" s="103"/>
      <c r="AS37" s="581" t="s">
        <v>370</v>
      </c>
      <c r="AT37" s="581"/>
      <c r="AU37" s="581"/>
      <c r="AV37" s="581"/>
      <c r="AW37" s="581"/>
      <c r="AX37" s="581"/>
      <c r="AY37" s="579" t="s">
        <v>359</v>
      </c>
      <c r="AZ37" s="579"/>
      <c r="BA37" s="579"/>
      <c r="BB37" s="579"/>
      <c r="BC37" s="579"/>
      <c r="BD37" s="579"/>
      <c r="BE37" s="579"/>
      <c r="BF37" s="579"/>
      <c r="BG37" s="579"/>
      <c r="BH37" s="579"/>
      <c r="BI37" s="577" t="s">
        <v>195</v>
      </c>
      <c r="BJ37" s="577"/>
      <c r="BK37" s="577"/>
      <c r="BL37" s="577"/>
      <c r="BM37" s="577"/>
      <c r="BN37" s="579" t="s">
        <v>360</v>
      </c>
      <c r="BO37" s="579"/>
      <c r="BP37" s="579"/>
      <c r="BQ37" s="579"/>
      <c r="BR37" s="579"/>
      <c r="BS37" s="579"/>
      <c r="BT37" s="579"/>
      <c r="BU37" s="579"/>
      <c r="BV37" s="579"/>
      <c r="BW37" s="579"/>
      <c r="BX37" s="579"/>
      <c r="BY37" s="579"/>
      <c r="BZ37" s="579"/>
      <c r="CA37" s="579"/>
      <c r="CB37" s="579"/>
      <c r="CC37" s="579"/>
      <c r="CD37" s="579"/>
      <c r="CE37" s="579"/>
      <c r="CF37" s="579"/>
      <c r="CG37" s="579"/>
      <c r="CH37" s="579"/>
      <c r="CI37" s="579"/>
      <c r="CJ37" s="579"/>
      <c r="CK37" s="579"/>
      <c r="CL37" s="579"/>
      <c r="CM37" s="579"/>
      <c r="CN37" s="579"/>
      <c r="CO37" s="579"/>
      <c r="CP37" s="579"/>
      <c r="CQ37" s="579"/>
      <c r="CR37" s="579"/>
      <c r="CS37" s="579"/>
      <c r="CT37" s="579"/>
      <c r="CU37" s="579"/>
      <c r="CV37" s="579"/>
      <c r="CW37" s="579"/>
      <c r="CX37" s="579"/>
      <c r="CY37" s="579"/>
      <c r="CZ37" s="579"/>
      <c r="DA37" s="579"/>
      <c r="DB37" s="579"/>
      <c r="DC37" s="579"/>
      <c r="DD37" s="579"/>
      <c r="DE37" s="579"/>
      <c r="DF37" s="579"/>
    </row>
    <row r="38" spans="1:124" ht="9" customHeight="1">
      <c r="A38" s="72"/>
      <c r="B38" s="81"/>
      <c r="C38" s="574"/>
      <c r="D38" s="574"/>
      <c r="E38" s="574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  <c r="X38" s="91"/>
      <c r="Y38" s="582"/>
      <c r="Z38" s="582"/>
      <c r="AA38" s="582"/>
      <c r="AB38" s="582"/>
      <c r="AC38" s="582"/>
      <c r="AD38" s="582"/>
      <c r="AE38" s="583"/>
      <c r="AF38" s="583"/>
      <c r="AG38" s="583"/>
      <c r="AH38" s="583"/>
      <c r="AI38" s="583"/>
      <c r="AJ38" s="583"/>
      <c r="AK38" s="583"/>
      <c r="AL38" s="583"/>
      <c r="AM38" s="583"/>
      <c r="AN38" s="583"/>
      <c r="AO38" s="583"/>
      <c r="AP38" s="104"/>
      <c r="AQ38" s="104"/>
      <c r="AR38" s="104"/>
      <c r="AS38" s="582"/>
      <c r="AT38" s="582"/>
      <c r="AU38" s="582"/>
      <c r="AV38" s="582"/>
      <c r="AW38" s="582"/>
      <c r="AX38" s="582"/>
      <c r="AY38" s="583"/>
      <c r="AZ38" s="583"/>
      <c r="BA38" s="583"/>
      <c r="BB38" s="583"/>
      <c r="BC38" s="583"/>
      <c r="BD38" s="583"/>
      <c r="BE38" s="583"/>
      <c r="BF38" s="583"/>
      <c r="BG38" s="583"/>
      <c r="BH38" s="583"/>
      <c r="BI38" s="584"/>
      <c r="BJ38" s="584"/>
      <c r="BK38" s="584"/>
      <c r="BL38" s="584"/>
      <c r="BM38" s="584"/>
      <c r="BN38" s="583"/>
      <c r="BO38" s="583"/>
      <c r="BP38" s="583"/>
      <c r="BQ38" s="583"/>
      <c r="BR38" s="583"/>
      <c r="BS38" s="583"/>
      <c r="BT38" s="583"/>
      <c r="BU38" s="583"/>
      <c r="BV38" s="583"/>
      <c r="BW38" s="583"/>
      <c r="BX38" s="583"/>
      <c r="BY38" s="583"/>
      <c r="BZ38" s="583"/>
      <c r="CA38" s="583"/>
      <c r="CB38" s="583"/>
      <c r="CC38" s="583"/>
      <c r="CD38" s="583"/>
      <c r="CE38" s="583"/>
      <c r="CF38" s="583"/>
      <c r="CG38" s="583"/>
      <c r="CH38" s="583"/>
      <c r="CI38" s="583"/>
      <c r="CJ38" s="583"/>
      <c r="CK38" s="583"/>
      <c r="CL38" s="583"/>
      <c r="CM38" s="583"/>
      <c r="CN38" s="583"/>
      <c r="CO38" s="583"/>
      <c r="CP38" s="583"/>
      <c r="CQ38" s="583"/>
      <c r="CR38" s="583"/>
      <c r="CS38" s="583"/>
      <c r="CT38" s="583"/>
      <c r="CU38" s="583"/>
      <c r="CV38" s="583"/>
      <c r="CW38" s="583"/>
      <c r="CX38" s="583"/>
      <c r="CY38" s="583"/>
      <c r="CZ38" s="583"/>
      <c r="DA38" s="583"/>
      <c r="DB38" s="583"/>
      <c r="DC38" s="583"/>
      <c r="DD38" s="583"/>
      <c r="DE38" s="583"/>
      <c r="DF38" s="583"/>
    </row>
    <row r="39" spans="1:124" ht="9" customHeight="1">
      <c r="A39" s="72"/>
      <c r="B39" s="81"/>
      <c r="C39" s="574"/>
      <c r="D39" s="574"/>
      <c r="E39" s="574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  <c r="X39" s="91"/>
      <c r="Y39" s="589" t="s">
        <v>197</v>
      </c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 t="s">
        <v>269</v>
      </c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 t="s">
        <v>371</v>
      </c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  <c r="BK39" s="589"/>
      <c r="BL39" s="589"/>
      <c r="BM39" s="589" t="s">
        <v>362</v>
      </c>
      <c r="BN39" s="589"/>
      <c r="BO39" s="589"/>
      <c r="BP39" s="589"/>
      <c r="BQ39" s="589"/>
      <c r="BR39" s="589"/>
      <c r="BS39" s="589"/>
      <c r="BT39" s="589"/>
      <c r="BU39" s="589"/>
      <c r="BV39" s="589"/>
      <c r="BW39" s="589"/>
      <c r="BX39" s="589"/>
      <c r="BY39" s="589"/>
      <c r="BZ39" s="589"/>
      <c r="CA39" s="589" t="s">
        <v>363</v>
      </c>
      <c r="CB39" s="589"/>
      <c r="CC39" s="589"/>
      <c r="CD39" s="589"/>
      <c r="CE39" s="589"/>
      <c r="CF39" s="589"/>
      <c r="CG39" s="589"/>
      <c r="CH39" s="589"/>
      <c r="CI39" s="589"/>
      <c r="CJ39" s="589"/>
      <c r="CK39" s="589"/>
      <c r="CL39" s="589"/>
      <c r="CM39" s="589"/>
      <c r="CN39" s="589"/>
      <c r="CO39" s="91"/>
      <c r="CP39" s="91"/>
      <c r="CQ39" s="91"/>
      <c r="CR39" s="91"/>
      <c r="CS39" s="569" t="s">
        <v>206</v>
      </c>
      <c r="CT39" s="569"/>
      <c r="CU39" s="569"/>
      <c r="CV39" s="569"/>
      <c r="CW39" s="569"/>
      <c r="CX39" s="569"/>
      <c r="CY39" s="569"/>
      <c r="CZ39" s="569"/>
      <c r="DA39" s="569"/>
      <c r="DB39" s="116"/>
      <c r="DC39" s="116"/>
      <c r="DD39" s="116"/>
      <c r="DE39" s="116"/>
      <c r="DF39" s="116"/>
    </row>
    <row r="40" spans="1:124" ht="9" customHeight="1">
      <c r="A40" s="72"/>
      <c r="B40" s="81"/>
      <c r="C40" s="574"/>
      <c r="D40" s="574"/>
      <c r="E40" s="574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  <c r="X40" s="91"/>
      <c r="Y40" s="590"/>
      <c r="Z40" s="590"/>
      <c r="AA40" s="590"/>
      <c r="AB40" s="590"/>
      <c r="AC40" s="590"/>
      <c r="AD40" s="590"/>
      <c r="AE40" s="590"/>
      <c r="AF40" s="590"/>
      <c r="AG40" s="590"/>
      <c r="AH40" s="590"/>
      <c r="AI40" s="590"/>
      <c r="AJ40" s="590"/>
      <c r="AK40" s="590"/>
      <c r="AL40" s="590"/>
      <c r="AM40" s="590"/>
      <c r="AN40" s="590"/>
      <c r="AO40" s="590"/>
      <c r="AP40" s="590"/>
      <c r="AQ40" s="590"/>
      <c r="AR40" s="590"/>
      <c r="AS40" s="590"/>
      <c r="AT40" s="590"/>
      <c r="AU40" s="590"/>
      <c r="AV40" s="590"/>
      <c r="AW40" s="590"/>
      <c r="AX40" s="590"/>
      <c r="AY40" s="590"/>
      <c r="AZ40" s="590"/>
      <c r="BA40" s="590"/>
      <c r="BB40" s="590"/>
      <c r="BC40" s="590"/>
      <c r="BD40" s="590"/>
      <c r="BE40" s="590"/>
      <c r="BF40" s="590"/>
      <c r="BG40" s="590"/>
      <c r="BH40" s="590"/>
      <c r="BI40" s="590"/>
      <c r="BJ40" s="590"/>
      <c r="BK40" s="590"/>
      <c r="BL40" s="590"/>
      <c r="BM40" s="590"/>
      <c r="BN40" s="590"/>
      <c r="BO40" s="590"/>
      <c r="BP40" s="590"/>
      <c r="BQ40" s="590"/>
      <c r="BR40" s="590"/>
      <c r="BS40" s="590"/>
      <c r="BT40" s="590"/>
      <c r="BU40" s="590"/>
      <c r="BV40" s="590"/>
      <c r="BW40" s="590"/>
      <c r="BX40" s="590"/>
      <c r="BY40" s="590"/>
      <c r="BZ40" s="590"/>
      <c r="CA40" s="590"/>
      <c r="CB40" s="590"/>
      <c r="CC40" s="590"/>
      <c r="CD40" s="590"/>
      <c r="CE40" s="590"/>
      <c r="CF40" s="590"/>
      <c r="CG40" s="590"/>
      <c r="CH40" s="590"/>
      <c r="CI40" s="590"/>
      <c r="CJ40" s="590"/>
      <c r="CK40" s="590"/>
      <c r="CL40" s="590"/>
      <c r="CM40" s="590"/>
      <c r="CN40" s="590"/>
      <c r="CO40" s="105"/>
      <c r="CP40" s="105"/>
      <c r="CQ40" s="105"/>
      <c r="CR40" s="105"/>
      <c r="CS40" s="570"/>
      <c r="CT40" s="570"/>
      <c r="CU40" s="570"/>
      <c r="CV40" s="570"/>
      <c r="CW40" s="570"/>
      <c r="CX40" s="570"/>
      <c r="CY40" s="570"/>
      <c r="CZ40" s="570"/>
      <c r="DA40" s="570"/>
      <c r="DB40" s="117"/>
      <c r="DC40" s="117"/>
      <c r="DD40" s="117"/>
      <c r="DE40" s="117"/>
      <c r="DF40" s="117"/>
    </row>
    <row r="41" spans="1:124" ht="9" customHeight="1">
      <c r="A41" s="72"/>
      <c r="B41" s="81"/>
      <c r="C41" s="574"/>
      <c r="D41" s="574"/>
      <c r="E41" s="574"/>
      <c r="F41" s="106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591"/>
      <c r="Z41" s="591"/>
      <c r="AA41" s="591"/>
      <c r="AB41" s="591"/>
      <c r="AC41" s="591"/>
      <c r="AD41" s="591"/>
      <c r="AE41" s="591"/>
      <c r="AF41" s="591"/>
      <c r="AG41" s="591"/>
      <c r="AH41" s="591"/>
      <c r="AI41" s="591"/>
      <c r="AJ41" s="591"/>
      <c r="AK41" s="591"/>
      <c r="AL41" s="591"/>
      <c r="AM41" s="595">
        <v>15</v>
      </c>
      <c r="AN41" s="595"/>
      <c r="AO41" s="595"/>
      <c r="AP41" s="595"/>
      <c r="AQ41" s="595"/>
      <c r="AR41" s="595"/>
      <c r="AS41" s="595"/>
      <c r="AT41" s="595"/>
      <c r="AU41" s="595"/>
      <c r="AV41" s="595"/>
      <c r="AW41" s="595"/>
      <c r="AX41" s="595"/>
      <c r="AY41" s="591"/>
      <c r="AZ41" s="591"/>
      <c r="BA41" s="591"/>
      <c r="BB41" s="591"/>
      <c r="BC41" s="591"/>
      <c r="BD41" s="591"/>
      <c r="BE41" s="591"/>
      <c r="BF41" s="591"/>
      <c r="BG41" s="591"/>
      <c r="BH41" s="591"/>
      <c r="BI41" s="591"/>
      <c r="BJ41" s="591"/>
      <c r="BK41" s="591"/>
      <c r="BL41" s="591"/>
      <c r="BM41" s="586"/>
      <c r="BN41" s="586"/>
      <c r="BO41" s="586"/>
      <c r="BP41" s="586"/>
      <c r="BQ41" s="586"/>
      <c r="BR41" s="586"/>
      <c r="BS41" s="586"/>
      <c r="BT41" s="586"/>
      <c r="BU41" s="586"/>
      <c r="BV41" s="586"/>
      <c r="BW41" s="586"/>
      <c r="BX41" s="586"/>
      <c r="BY41" s="586"/>
      <c r="BZ41" s="586"/>
      <c r="CA41" s="591" t="s">
        <v>364</v>
      </c>
      <c r="CB41" s="591"/>
      <c r="CC41" s="591"/>
      <c r="CD41" s="591"/>
      <c r="CE41" s="591"/>
      <c r="CF41" s="591"/>
      <c r="CG41" s="591"/>
      <c r="CH41" s="591"/>
      <c r="CI41" s="591"/>
      <c r="CJ41" s="591"/>
      <c r="CK41" s="591"/>
      <c r="CL41" s="591"/>
      <c r="CM41" s="591"/>
      <c r="CN41" s="591"/>
      <c r="CO41" s="87"/>
      <c r="CP41" s="87"/>
      <c r="CQ41" s="87"/>
      <c r="CR41" s="87"/>
      <c r="CS41" s="87"/>
      <c r="CT41" s="87"/>
      <c r="CU41" s="87"/>
      <c r="CV41" s="578">
        <v>1</v>
      </c>
      <c r="CW41" s="578"/>
      <c r="CX41" s="578"/>
      <c r="CY41" s="578"/>
      <c r="CZ41" s="578"/>
      <c r="DA41" s="578"/>
      <c r="DB41" s="578"/>
      <c r="DC41" s="578"/>
      <c r="DD41" s="578"/>
      <c r="DE41" s="578"/>
      <c r="DF41" s="578"/>
    </row>
    <row r="42" spans="1:124" ht="9" customHeight="1">
      <c r="A42" s="72"/>
      <c r="B42" s="81"/>
      <c r="C42" s="574"/>
      <c r="D42" s="574"/>
      <c r="E42" s="574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85"/>
      <c r="AN42" s="585"/>
      <c r="AO42" s="585"/>
      <c r="AP42" s="585"/>
      <c r="AQ42" s="585"/>
      <c r="AR42" s="585"/>
      <c r="AS42" s="585"/>
      <c r="AT42" s="585"/>
      <c r="AU42" s="585"/>
      <c r="AV42" s="585"/>
      <c r="AW42" s="585"/>
      <c r="AX42" s="585"/>
      <c r="AY42" s="571"/>
      <c r="AZ42" s="571"/>
      <c r="BA42" s="571"/>
      <c r="BB42" s="571"/>
      <c r="BC42" s="571"/>
      <c r="BD42" s="571"/>
      <c r="BE42" s="571"/>
      <c r="BF42" s="571"/>
      <c r="BG42" s="571"/>
      <c r="BH42" s="571"/>
      <c r="BI42" s="571"/>
      <c r="BJ42" s="571"/>
      <c r="BK42" s="571"/>
      <c r="BL42" s="571"/>
      <c r="BM42" s="586"/>
      <c r="BN42" s="586"/>
      <c r="BO42" s="586"/>
      <c r="BP42" s="586"/>
      <c r="BQ42" s="586"/>
      <c r="BR42" s="586"/>
      <c r="BS42" s="586"/>
      <c r="BT42" s="586"/>
      <c r="BU42" s="586"/>
      <c r="BV42" s="586"/>
      <c r="BW42" s="586"/>
      <c r="BX42" s="586"/>
      <c r="BY42" s="586"/>
      <c r="BZ42" s="586"/>
      <c r="CA42" s="571"/>
      <c r="CB42" s="571"/>
      <c r="CC42" s="571"/>
      <c r="CD42" s="571"/>
      <c r="CE42" s="571"/>
      <c r="CF42" s="571"/>
      <c r="CG42" s="571"/>
      <c r="CH42" s="571"/>
      <c r="CI42" s="571"/>
      <c r="CJ42" s="571"/>
      <c r="CK42" s="571"/>
      <c r="CL42" s="571"/>
      <c r="CM42" s="571"/>
      <c r="CN42" s="571"/>
      <c r="CO42" s="87"/>
      <c r="CP42" s="87"/>
      <c r="CQ42" s="87"/>
      <c r="CR42" s="87"/>
      <c r="CS42" s="87"/>
      <c r="CT42" s="87"/>
      <c r="CU42" s="87"/>
      <c r="CV42" s="579"/>
      <c r="CW42" s="579"/>
      <c r="CX42" s="579"/>
      <c r="CY42" s="579"/>
      <c r="CZ42" s="579"/>
      <c r="DA42" s="579"/>
      <c r="DB42" s="579"/>
      <c r="DC42" s="579"/>
      <c r="DD42" s="579"/>
      <c r="DE42" s="579"/>
      <c r="DF42" s="579"/>
    </row>
    <row r="43" spans="1:124" ht="9" customHeight="1">
      <c r="A43" s="72"/>
      <c r="B43" s="81"/>
      <c r="C43" s="574"/>
      <c r="D43" s="574"/>
      <c r="E43" s="574"/>
      <c r="F43" s="107" t="s">
        <v>162</v>
      </c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85">
        <v>32</v>
      </c>
      <c r="AN43" s="585"/>
      <c r="AO43" s="585"/>
      <c r="AP43" s="585"/>
      <c r="AQ43" s="585"/>
      <c r="AR43" s="585"/>
      <c r="AS43" s="585"/>
      <c r="AT43" s="585"/>
      <c r="AU43" s="585"/>
      <c r="AV43" s="585"/>
      <c r="AW43" s="585"/>
      <c r="AX43" s="585"/>
      <c r="AY43" s="571"/>
      <c r="AZ43" s="571"/>
      <c r="BA43" s="571"/>
      <c r="BB43" s="571"/>
      <c r="BC43" s="571"/>
      <c r="BD43" s="571"/>
      <c r="BE43" s="571"/>
      <c r="BF43" s="571"/>
      <c r="BG43" s="571"/>
      <c r="BH43" s="571"/>
      <c r="BI43" s="571"/>
      <c r="BJ43" s="571"/>
      <c r="BK43" s="571"/>
      <c r="BL43" s="571"/>
      <c r="BM43" s="586"/>
      <c r="BN43" s="586"/>
      <c r="BO43" s="586"/>
      <c r="BP43" s="586"/>
      <c r="BQ43" s="586"/>
      <c r="BR43" s="586"/>
      <c r="BS43" s="586"/>
      <c r="BT43" s="586"/>
      <c r="BU43" s="586"/>
      <c r="BV43" s="586"/>
      <c r="BW43" s="586"/>
      <c r="BX43" s="586"/>
      <c r="BY43" s="586"/>
      <c r="BZ43" s="586"/>
      <c r="CA43" s="571" t="s">
        <v>374</v>
      </c>
      <c r="CB43" s="571"/>
      <c r="CC43" s="571"/>
      <c r="CD43" s="571"/>
      <c r="CE43" s="571"/>
      <c r="CF43" s="571"/>
      <c r="CG43" s="571"/>
      <c r="CH43" s="571"/>
      <c r="CI43" s="571"/>
      <c r="CJ43" s="571"/>
      <c r="CK43" s="571"/>
      <c r="CL43" s="571"/>
      <c r="CM43" s="571"/>
      <c r="CN43" s="571"/>
      <c r="CO43" s="87"/>
      <c r="CP43" s="87"/>
      <c r="CQ43" s="87"/>
      <c r="CR43" s="87"/>
      <c r="CS43" s="87"/>
      <c r="CT43" s="87"/>
      <c r="CU43" s="87"/>
      <c r="CV43" s="579">
        <v>2</v>
      </c>
      <c r="CW43" s="579"/>
      <c r="CX43" s="579"/>
      <c r="CY43" s="579"/>
      <c r="CZ43" s="579"/>
      <c r="DA43" s="579"/>
      <c r="DB43" s="579"/>
      <c r="DC43" s="579"/>
      <c r="DD43" s="579"/>
      <c r="DE43" s="579"/>
      <c r="DF43" s="579"/>
    </row>
    <row r="44" spans="1:124" ht="9" customHeight="1">
      <c r="A44" s="72"/>
      <c r="B44" s="81"/>
      <c r="C44" s="574"/>
      <c r="D44" s="574"/>
      <c r="E44" s="574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85"/>
      <c r="AN44" s="585"/>
      <c r="AO44" s="585"/>
      <c r="AP44" s="585"/>
      <c r="AQ44" s="585"/>
      <c r="AR44" s="585"/>
      <c r="AS44" s="585"/>
      <c r="AT44" s="585"/>
      <c r="AU44" s="585"/>
      <c r="AV44" s="585"/>
      <c r="AW44" s="585"/>
      <c r="AX44" s="585"/>
      <c r="AY44" s="571"/>
      <c r="AZ44" s="571"/>
      <c r="BA44" s="571"/>
      <c r="BB44" s="571"/>
      <c r="BC44" s="571"/>
      <c r="BD44" s="571"/>
      <c r="BE44" s="571"/>
      <c r="BF44" s="571"/>
      <c r="BG44" s="571"/>
      <c r="BH44" s="571"/>
      <c r="BI44" s="571"/>
      <c r="BJ44" s="571"/>
      <c r="BK44" s="571"/>
      <c r="BL44" s="571"/>
      <c r="BM44" s="586"/>
      <c r="BN44" s="586"/>
      <c r="BO44" s="586"/>
      <c r="BP44" s="586"/>
      <c r="BQ44" s="586"/>
      <c r="BR44" s="586"/>
      <c r="BS44" s="586"/>
      <c r="BT44" s="586"/>
      <c r="BU44" s="586"/>
      <c r="BV44" s="586"/>
      <c r="BW44" s="586"/>
      <c r="BX44" s="586"/>
      <c r="BY44" s="586"/>
      <c r="BZ44" s="586"/>
      <c r="CA44" s="571"/>
      <c r="CB44" s="571"/>
      <c r="CC44" s="571"/>
      <c r="CD44" s="571"/>
      <c r="CE44" s="571"/>
      <c r="CF44" s="571"/>
      <c r="CG44" s="571"/>
      <c r="CH44" s="571"/>
      <c r="CI44" s="571"/>
      <c r="CJ44" s="571"/>
      <c r="CK44" s="571"/>
      <c r="CL44" s="571"/>
      <c r="CM44" s="571"/>
      <c r="CN44" s="571"/>
      <c r="CO44" s="87"/>
      <c r="CP44" s="87"/>
      <c r="CQ44" s="87"/>
      <c r="CR44" s="87"/>
      <c r="CS44" s="87"/>
      <c r="CT44" s="87"/>
      <c r="CU44" s="87"/>
      <c r="CV44" s="579"/>
      <c r="CW44" s="579"/>
      <c r="CX44" s="579"/>
      <c r="CY44" s="579"/>
      <c r="CZ44" s="579"/>
      <c r="DA44" s="579"/>
      <c r="DB44" s="579"/>
      <c r="DC44" s="579"/>
      <c r="DD44" s="579"/>
      <c r="DE44" s="579"/>
      <c r="DF44" s="579"/>
    </row>
    <row r="45" spans="1:124" ht="9" customHeight="1">
      <c r="A45" s="72"/>
      <c r="B45" s="81"/>
      <c r="C45" s="574"/>
      <c r="D45" s="574"/>
      <c r="E45" s="574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109"/>
      <c r="Z45" s="91"/>
      <c r="AA45" s="571" t="s">
        <v>366</v>
      </c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>
        <v>47</v>
      </c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>
        <v>47</v>
      </c>
      <c r="AZ45" s="571"/>
      <c r="BA45" s="571"/>
      <c r="BB45" s="571"/>
      <c r="BC45" s="571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>
        <v>0</v>
      </c>
      <c r="BN45" s="571"/>
      <c r="BO45" s="571"/>
      <c r="BP45" s="571"/>
      <c r="BQ45" s="571"/>
      <c r="BR45" s="571"/>
      <c r="BS45" s="571"/>
      <c r="BT45" s="571"/>
      <c r="BU45" s="571"/>
      <c r="BV45" s="571"/>
      <c r="BW45" s="571"/>
      <c r="BX45" s="571"/>
      <c r="BY45" s="571"/>
      <c r="BZ45" s="571"/>
      <c r="CA45" s="587"/>
      <c r="CB45" s="587"/>
      <c r="CC45" s="587"/>
      <c r="CD45" s="587"/>
      <c r="CE45" s="587"/>
      <c r="CF45" s="587"/>
      <c r="CG45" s="587"/>
      <c r="CH45" s="587"/>
      <c r="CI45" s="587"/>
      <c r="CJ45" s="587"/>
      <c r="CK45" s="587"/>
      <c r="CL45" s="587"/>
      <c r="CM45" s="587"/>
      <c r="CN45" s="587"/>
      <c r="CO45" s="102"/>
      <c r="CP45" s="102"/>
      <c r="CQ45" s="102"/>
      <c r="CR45" s="110"/>
      <c r="CS45" s="110"/>
      <c r="CT45" s="110"/>
      <c r="CU45" s="110"/>
      <c r="CV45" s="110"/>
      <c r="CW45" s="87"/>
      <c r="CX45" s="87"/>
      <c r="CY45" s="87"/>
      <c r="CZ45" s="87"/>
      <c r="DA45" s="87"/>
      <c r="DB45" s="87"/>
      <c r="DC45" s="87"/>
      <c r="DD45" s="87"/>
      <c r="DE45" s="87"/>
      <c r="DF45" s="87"/>
    </row>
    <row r="46" spans="1:124" ht="13.5">
      <c r="A46" s="72"/>
      <c r="B46" s="81"/>
      <c r="C46" s="575"/>
      <c r="D46" s="575"/>
      <c r="E46" s="57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572"/>
      <c r="AB46" s="572"/>
      <c r="AC46" s="572"/>
      <c r="AD46" s="572"/>
      <c r="AE46" s="572"/>
      <c r="AF46" s="572"/>
      <c r="AG46" s="572"/>
      <c r="AH46" s="572"/>
      <c r="AI46" s="572"/>
      <c r="AJ46" s="572"/>
      <c r="AK46" s="572"/>
      <c r="AL46" s="572"/>
      <c r="AM46" s="572"/>
      <c r="AN46" s="572"/>
      <c r="AO46" s="572"/>
      <c r="AP46" s="572"/>
      <c r="AQ46" s="572"/>
      <c r="AR46" s="572"/>
      <c r="AS46" s="572"/>
      <c r="AT46" s="572"/>
      <c r="AU46" s="572"/>
      <c r="AV46" s="572"/>
      <c r="AW46" s="572"/>
      <c r="AX46" s="572"/>
      <c r="AY46" s="572"/>
      <c r="AZ46" s="572"/>
      <c r="BA46" s="572"/>
      <c r="BB46" s="572"/>
      <c r="BC46" s="572"/>
      <c r="BD46" s="572"/>
      <c r="BE46" s="572"/>
      <c r="BF46" s="572"/>
      <c r="BG46" s="572"/>
      <c r="BH46" s="572"/>
      <c r="BI46" s="572"/>
      <c r="BJ46" s="572"/>
      <c r="BK46" s="572"/>
      <c r="BL46" s="572"/>
      <c r="BM46" s="572"/>
      <c r="BN46" s="572"/>
      <c r="BO46" s="572"/>
      <c r="BP46" s="572"/>
      <c r="BQ46" s="572"/>
      <c r="BR46" s="572"/>
      <c r="BS46" s="572"/>
      <c r="BT46" s="572"/>
      <c r="BU46" s="572"/>
      <c r="BV46" s="572"/>
      <c r="BW46" s="572"/>
      <c r="BX46" s="572"/>
      <c r="BY46" s="572"/>
      <c r="BZ46" s="572"/>
      <c r="CA46" s="588"/>
      <c r="CB46" s="588"/>
      <c r="CC46" s="588"/>
      <c r="CD46" s="588"/>
      <c r="CE46" s="588"/>
      <c r="CF46" s="588"/>
      <c r="CG46" s="588"/>
      <c r="CH46" s="588"/>
      <c r="CI46" s="588"/>
      <c r="CJ46" s="588"/>
      <c r="CK46" s="588"/>
      <c r="CL46" s="588"/>
      <c r="CM46" s="588"/>
      <c r="CN46" s="588"/>
      <c r="CO46" s="98"/>
      <c r="CP46" s="98"/>
      <c r="CQ46" s="98"/>
      <c r="CR46" s="111"/>
      <c r="CS46" s="111"/>
      <c r="CT46" s="111"/>
      <c r="CU46" s="111"/>
      <c r="CV46" s="111"/>
      <c r="CW46" s="111"/>
      <c r="CX46" s="111"/>
      <c r="CY46" s="111"/>
      <c r="CZ46" s="111"/>
      <c r="DA46" s="112"/>
      <c r="DB46" s="112"/>
      <c r="DC46" s="112"/>
      <c r="DD46" s="112"/>
      <c r="DE46" s="112"/>
      <c r="DF46" s="112"/>
    </row>
    <row r="47" spans="1:124" ht="9" customHeight="1">
      <c r="A47" s="73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/>
      <c r="DH47" s="82"/>
      <c r="DI47" s="82"/>
      <c r="DJ47" s="82"/>
      <c r="DK47" s="82"/>
      <c r="DL47" s="82"/>
      <c r="DM47" s="82"/>
      <c r="DN47" s="82"/>
      <c r="DO47" s="82"/>
      <c r="DP47" s="82"/>
      <c r="DQ47" s="82"/>
      <c r="DR47" s="82"/>
      <c r="DS47" s="82"/>
      <c r="DT47" s="82"/>
    </row>
    <row r="48" spans="1:124" ht="9" customHeight="1">
      <c r="A48" s="95"/>
    </row>
    <row r="49" spans="1:1" ht="9" customHeight="1">
      <c r="A49" s="95"/>
    </row>
    <row r="50" spans="1:1" ht="9" customHeight="1">
      <c r="A50" s="95"/>
    </row>
    <row r="51" spans="1:1" ht="9" customHeight="1">
      <c r="A51" s="95"/>
    </row>
    <row r="52" spans="1:1" ht="9" customHeight="1">
      <c r="A52" s="95"/>
    </row>
    <row r="53" spans="1:1" ht="9" customHeight="1">
      <c r="A53" s="95"/>
    </row>
    <row r="54" spans="1:1" ht="9" customHeight="1">
      <c r="A54" s="95"/>
    </row>
    <row r="55" spans="1:1" ht="9" customHeight="1">
      <c r="A55" s="95"/>
    </row>
    <row r="56" spans="1:1" ht="9" customHeight="1">
      <c r="A56" s="95"/>
    </row>
    <row r="57" spans="1:1" ht="9" customHeight="1">
      <c r="A57" s="95"/>
    </row>
    <row r="58" spans="1:1" ht="9" customHeight="1">
      <c r="A58" s="95"/>
    </row>
    <row r="59" spans="1:1" ht="9" customHeight="1">
      <c r="A59" s="95"/>
    </row>
    <row r="60" spans="1:1" ht="9" customHeight="1">
      <c r="A60" s="95"/>
    </row>
    <row r="61" spans="1:1" ht="9" customHeight="1">
      <c r="A61" s="95"/>
    </row>
    <row r="62" spans="1:1" ht="9" customHeight="1">
      <c r="A62" s="95"/>
    </row>
    <row r="63" spans="1:1" ht="9" customHeight="1">
      <c r="A63" s="95"/>
    </row>
    <row r="64" spans="1:1" ht="9" customHeight="1">
      <c r="A64" s="95"/>
    </row>
    <row r="65" spans="1:115" ht="9" customHeight="1">
      <c r="A65" s="95"/>
    </row>
    <row r="68" spans="1:115" ht="9" customHeight="1">
      <c r="B68" s="510" t="s">
        <v>335</v>
      </c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511"/>
      <c r="T68" s="512"/>
      <c r="U68" s="610" t="s">
        <v>375</v>
      </c>
      <c r="V68" s="611"/>
      <c r="W68" s="611"/>
      <c r="X68" s="611"/>
      <c r="Y68" s="611"/>
      <c r="Z68" s="611"/>
      <c r="AA68" s="611"/>
      <c r="AB68" s="611"/>
      <c r="AC68" s="611"/>
      <c r="AD68" s="611"/>
      <c r="AE68" s="611"/>
      <c r="AF68" s="611"/>
      <c r="AG68" s="611"/>
      <c r="AH68" s="611"/>
      <c r="AI68" s="611"/>
      <c r="AJ68" s="611"/>
      <c r="AK68" s="611"/>
      <c r="AL68" s="611"/>
      <c r="AM68" s="611"/>
      <c r="AN68" s="611"/>
      <c r="AO68" s="611"/>
      <c r="AP68" s="611"/>
      <c r="AQ68" s="611"/>
      <c r="AR68" s="611"/>
      <c r="AS68" s="611"/>
      <c r="AT68" s="611"/>
      <c r="AU68" s="611"/>
      <c r="AV68" s="611"/>
      <c r="AW68" s="611"/>
      <c r="AX68" s="611"/>
      <c r="AY68" s="611"/>
      <c r="AZ68" s="611"/>
      <c r="BA68" s="611"/>
      <c r="BB68" s="611"/>
      <c r="BC68" s="611"/>
      <c r="BD68" s="611"/>
      <c r="BE68" s="611"/>
      <c r="BF68" s="611"/>
      <c r="BG68" s="611"/>
      <c r="BH68" s="611"/>
      <c r="BI68" s="611"/>
      <c r="BJ68" s="611"/>
      <c r="BK68" s="611"/>
      <c r="BL68" s="611"/>
      <c r="BM68" s="611"/>
      <c r="BN68" s="611"/>
      <c r="BO68" s="611"/>
      <c r="BP68" s="611"/>
      <c r="BQ68" s="611"/>
      <c r="BR68" s="611"/>
      <c r="BS68" s="611"/>
      <c r="BT68" s="611"/>
      <c r="BU68" s="611"/>
      <c r="BV68" s="611"/>
      <c r="BW68" s="611"/>
      <c r="BX68" s="611"/>
      <c r="BY68" s="611"/>
      <c r="BZ68" s="611"/>
      <c r="CA68" s="611"/>
      <c r="CB68" s="611"/>
      <c r="CC68" s="611"/>
      <c r="CD68" s="611"/>
      <c r="CE68" s="611"/>
      <c r="CF68" s="611"/>
      <c r="CG68" s="611"/>
      <c r="CH68" s="611"/>
      <c r="CI68" s="611"/>
      <c r="CJ68" s="611"/>
      <c r="CK68" s="611"/>
      <c r="CL68" s="611"/>
      <c r="CM68" s="611"/>
      <c r="CN68" s="611"/>
      <c r="CO68" s="611"/>
      <c r="CP68" s="611"/>
      <c r="CQ68" s="611"/>
      <c r="CR68" s="611"/>
      <c r="CS68" s="611"/>
      <c r="CT68" s="611"/>
      <c r="CU68" s="611"/>
      <c r="CV68" s="611"/>
      <c r="CW68" s="611"/>
      <c r="CX68" s="611"/>
      <c r="CY68" s="611"/>
      <c r="CZ68" s="611"/>
      <c r="DA68" s="611"/>
      <c r="DB68" s="611"/>
      <c r="DC68" s="611"/>
      <c r="DD68" s="611"/>
      <c r="DE68" s="611"/>
      <c r="DF68" s="612"/>
    </row>
    <row r="69" spans="1:115" ht="9" customHeight="1">
      <c r="B69" s="513"/>
      <c r="C69" s="514"/>
      <c r="D69" s="514"/>
      <c r="E69" s="514"/>
      <c r="F69" s="514"/>
      <c r="G69" s="514"/>
      <c r="H69" s="514"/>
      <c r="I69" s="514"/>
      <c r="J69" s="514"/>
      <c r="K69" s="514"/>
      <c r="L69" s="514"/>
      <c r="M69" s="514"/>
      <c r="N69" s="514"/>
      <c r="O69" s="514"/>
      <c r="P69" s="514"/>
      <c r="Q69" s="514"/>
      <c r="R69" s="514"/>
      <c r="S69" s="514"/>
      <c r="T69" s="515"/>
      <c r="U69" s="613"/>
      <c r="V69" s="614"/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614"/>
      <c r="AL69" s="614"/>
      <c r="AM69" s="614"/>
      <c r="AN69" s="614"/>
      <c r="AO69" s="614"/>
      <c r="AP69" s="614"/>
      <c r="AQ69" s="614"/>
      <c r="AR69" s="614"/>
      <c r="AS69" s="614"/>
      <c r="AT69" s="614"/>
      <c r="AU69" s="614"/>
      <c r="AV69" s="614"/>
      <c r="AW69" s="614"/>
      <c r="AX69" s="614"/>
      <c r="AY69" s="614"/>
      <c r="AZ69" s="614"/>
      <c r="BA69" s="614"/>
      <c r="BB69" s="614"/>
      <c r="BC69" s="614"/>
      <c r="BD69" s="614"/>
      <c r="BE69" s="614"/>
      <c r="BF69" s="614"/>
      <c r="BG69" s="614"/>
      <c r="BH69" s="614"/>
      <c r="BI69" s="614"/>
      <c r="BJ69" s="614"/>
      <c r="BK69" s="614"/>
      <c r="BL69" s="614"/>
      <c r="BM69" s="614"/>
      <c r="BN69" s="614"/>
      <c r="BO69" s="614"/>
      <c r="BP69" s="614"/>
      <c r="BQ69" s="614"/>
      <c r="BR69" s="614"/>
      <c r="BS69" s="614"/>
      <c r="BT69" s="614"/>
      <c r="BU69" s="614"/>
      <c r="BV69" s="614"/>
      <c r="BW69" s="614"/>
      <c r="BX69" s="614"/>
      <c r="BY69" s="614"/>
      <c r="BZ69" s="614"/>
      <c r="CA69" s="614"/>
      <c r="CB69" s="614"/>
      <c r="CC69" s="614"/>
      <c r="CD69" s="614"/>
      <c r="CE69" s="614"/>
      <c r="CF69" s="614"/>
      <c r="CG69" s="614"/>
      <c r="CH69" s="614"/>
      <c r="CI69" s="614"/>
      <c r="CJ69" s="614"/>
      <c r="CK69" s="614"/>
      <c r="CL69" s="614"/>
      <c r="CM69" s="614"/>
      <c r="CN69" s="614"/>
      <c r="CO69" s="614"/>
      <c r="CP69" s="614"/>
      <c r="CQ69" s="614"/>
      <c r="CR69" s="614"/>
      <c r="CS69" s="614"/>
      <c r="CT69" s="614"/>
      <c r="CU69" s="614"/>
      <c r="CV69" s="614"/>
      <c r="CW69" s="614"/>
      <c r="CX69" s="614"/>
      <c r="CY69" s="614"/>
      <c r="CZ69" s="614"/>
      <c r="DA69" s="614"/>
      <c r="DB69" s="614"/>
      <c r="DC69" s="614"/>
      <c r="DD69" s="614"/>
      <c r="DE69" s="614"/>
      <c r="DF69" s="615"/>
    </row>
    <row r="71" spans="1:115" ht="9" customHeight="1">
      <c r="A71" s="596" t="s">
        <v>352</v>
      </c>
      <c r="B71" s="597"/>
      <c r="C71" s="597"/>
      <c r="D71" s="597"/>
      <c r="E71" s="597"/>
      <c r="F71" s="597"/>
      <c r="G71" s="597"/>
      <c r="H71" s="597"/>
      <c r="I71" s="597"/>
      <c r="J71" s="597"/>
      <c r="K71" s="597"/>
      <c r="L71" s="597"/>
      <c r="M71" s="597"/>
      <c r="N71" s="597"/>
      <c r="O71" s="597"/>
      <c r="P71" s="597"/>
      <c r="Q71" s="597"/>
      <c r="R71" s="597"/>
      <c r="S71" s="597"/>
      <c r="T71" s="597"/>
      <c r="U71" s="597"/>
      <c r="V71" s="597"/>
      <c r="W71" s="597"/>
      <c r="X71" s="597"/>
      <c r="Y71" s="597"/>
      <c r="Z71" s="597"/>
      <c r="AA71" s="597"/>
      <c r="AB71" s="597"/>
      <c r="AC71" s="597"/>
      <c r="AD71" s="597"/>
      <c r="AE71" s="597"/>
      <c r="AF71" s="597"/>
      <c r="AG71" s="597"/>
      <c r="AH71" s="597"/>
      <c r="AI71" s="597"/>
      <c r="AJ71" s="597"/>
      <c r="AK71" s="597"/>
      <c r="AL71" s="597"/>
      <c r="AM71" s="597"/>
      <c r="AN71" s="597"/>
      <c r="AO71" s="597"/>
      <c r="AP71" s="597"/>
      <c r="AQ71" s="597"/>
      <c r="AR71" s="597"/>
      <c r="AS71" s="597"/>
      <c r="AT71" s="597"/>
      <c r="AU71" s="597"/>
      <c r="AV71" s="597"/>
      <c r="AW71" s="597"/>
      <c r="AX71" s="597"/>
      <c r="AY71" s="597"/>
      <c r="AZ71" s="597"/>
      <c r="BA71" s="597"/>
      <c r="BB71" s="597"/>
      <c r="BC71" s="597"/>
      <c r="BD71" s="597"/>
      <c r="BE71" s="597"/>
      <c r="BF71" s="597"/>
      <c r="BG71" s="597"/>
      <c r="BH71" s="597"/>
      <c r="BI71" s="597"/>
      <c r="BJ71" s="597"/>
      <c r="BK71" s="597"/>
      <c r="BL71" s="597"/>
      <c r="BM71" s="597"/>
      <c r="BN71" s="597"/>
      <c r="BO71" s="597"/>
      <c r="BP71" s="597"/>
      <c r="BQ71" s="597"/>
      <c r="BR71" s="597"/>
      <c r="BS71" s="597"/>
      <c r="BT71" s="597"/>
      <c r="BU71" s="597"/>
      <c r="BV71" s="597"/>
      <c r="BW71" s="597"/>
      <c r="BX71" s="597"/>
      <c r="BY71" s="597"/>
      <c r="BZ71" s="597"/>
      <c r="CA71" s="597"/>
      <c r="CB71" s="597"/>
      <c r="CC71" s="597"/>
      <c r="CD71" s="597"/>
      <c r="CE71" s="597"/>
      <c r="CF71" s="597"/>
      <c r="CG71" s="597"/>
      <c r="CH71" s="597"/>
      <c r="CI71" s="597"/>
      <c r="CJ71" s="597"/>
      <c r="CK71" s="597"/>
      <c r="CL71" s="597"/>
      <c r="CM71" s="597"/>
      <c r="CN71" s="597"/>
      <c r="CO71" s="597"/>
      <c r="CP71" s="597"/>
      <c r="CQ71" s="597"/>
      <c r="CR71" s="597"/>
      <c r="CS71" s="597"/>
      <c r="CT71" s="597"/>
      <c r="CU71" s="597"/>
      <c r="CV71" s="597"/>
      <c r="CW71" s="597"/>
      <c r="CX71" s="597"/>
      <c r="CY71" s="597"/>
      <c r="CZ71" s="597"/>
      <c r="DA71" s="597"/>
      <c r="DB71" s="597"/>
      <c r="DC71" s="597"/>
      <c r="DD71" s="597"/>
      <c r="DE71" s="597"/>
      <c r="DF71" s="597"/>
      <c r="DG71" s="597"/>
      <c r="DH71" s="99"/>
      <c r="DI71" s="99"/>
      <c r="DJ71" s="99"/>
      <c r="DK71" s="99"/>
    </row>
    <row r="72" spans="1:115" ht="9" customHeight="1">
      <c r="A72" s="598"/>
      <c r="B72" s="599"/>
      <c r="C72" s="599"/>
      <c r="D72" s="599"/>
      <c r="E72" s="599"/>
      <c r="F72" s="599"/>
      <c r="G72" s="599"/>
      <c r="H72" s="599"/>
      <c r="I72" s="599"/>
      <c r="J72" s="599"/>
      <c r="K72" s="599"/>
      <c r="L72" s="599"/>
      <c r="M72" s="599"/>
      <c r="N72" s="599"/>
      <c r="O72" s="599"/>
      <c r="P72" s="599"/>
      <c r="Q72" s="599"/>
      <c r="R72" s="599"/>
      <c r="S72" s="599"/>
      <c r="T72" s="599"/>
      <c r="U72" s="599"/>
      <c r="V72" s="599"/>
      <c r="W72" s="599"/>
      <c r="X72" s="599"/>
      <c r="Y72" s="599"/>
      <c r="Z72" s="599"/>
      <c r="AA72" s="599"/>
      <c r="AB72" s="599"/>
      <c r="AC72" s="599"/>
      <c r="AD72" s="599"/>
      <c r="AE72" s="599"/>
      <c r="AF72" s="599"/>
      <c r="AG72" s="599"/>
      <c r="AH72" s="599"/>
      <c r="AI72" s="599"/>
      <c r="AJ72" s="599"/>
      <c r="AK72" s="599"/>
      <c r="AL72" s="599"/>
      <c r="AM72" s="599"/>
      <c r="AN72" s="599"/>
      <c r="AO72" s="599"/>
      <c r="AP72" s="599"/>
      <c r="AQ72" s="599"/>
      <c r="AR72" s="599"/>
      <c r="AS72" s="599"/>
      <c r="AT72" s="599"/>
      <c r="AU72" s="599"/>
      <c r="AV72" s="599"/>
      <c r="AW72" s="599"/>
      <c r="AX72" s="599"/>
      <c r="AY72" s="599"/>
      <c r="AZ72" s="599"/>
      <c r="BA72" s="599"/>
      <c r="BB72" s="599"/>
      <c r="BC72" s="599"/>
      <c r="BD72" s="599"/>
      <c r="BE72" s="599"/>
      <c r="BF72" s="599"/>
      <c r="BG72" s="599"/>
      <c r="BH72" s="599"/>
      <c r="BI72" s="599"/>
      <c r="BJ72" s="599"/>
      <c r="BK72" s="599"/>
      <c r="BL72" s="599"/>
      <c r="BM72" s="599"/>
      <c r="BN72" s="599"/>
      <c r="BO72" s="599"/>
      <c r="BP72" s="599"/>
      <c r="BQ72" s="599"/>
      <c r="BR72" s="599"/>
      <c r="BS72" s="599"/>
      <c r="BT72" s="599"/>
      <c r="BU72" s="599"/>
      <c r="BV72" s="599"/>
      <c r="BW72" s="599"/>
      <c r="BX72" s="599"/>
      <c r="BY72" s="599"/>
      <c r="BZ72" s="599"/>
      <c r="CA72" s="599"/>
      <c r="CB72" s="599"/>
      <c r="CC72" s="599"/>
      <c r="CD72" s="599"/>
      <c r="CE72" s="599"/>
      <c r="CF72" s="599"/>
      <c r="CG72" s="599"/>
      <c r="CH72" s="599"/>
      <c r="CI72" s="599"/>
      <c r="CJ72" s="599"/>
      <c r="CK72" s="599"/>
      <c r="CL72" s="599"/>
      <c r="CM72" s="599"/>
      <c r="CN72" s="599"/>
      <c r="CO72" s="599"/>
      <c r="CP72" s="599"/>
      <c r="CQ72" s="599"/>
      <c r="CR72" s="599"/>
      <c r="CS72" s="599"/>
      <c r="CT72" s="599"/>
      <c r="CU72" s="599"/>
      <c r="CV72" s="599"/>
      <c r="CW72" s="599"/>
      <c r="CX72" s="599"/>
      <c r="CY72" s="599"/>
      <c r="CZ72" s="599"/>
      <c r="DA72" s="599"/>
      <c r="DB72" s="599"/>
      <c r="DC72" s="599"/>
      <c r="DD72" s="599"/>
      <c r="DE72" s="599"/>
      <c r="DF72" s="599"/>
      <c r="DG72" s="599"/>
      <c r="DH72" s="100"/>
      <c r="DI72" s="100"/>
      <c r="DJ72" s="100"/>
      <c r="DK72" s="100"/>
    </row>
    <row r="73" spans="1:115" ht="9" customHeight="1">
      <c r="A73" s="598"/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599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599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599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599"/>
      <c r="BV73" s="599"/>
      <c r="BW73" s="599"/>
      <c r="BX73" s="599"/>
      <c r="BY73" s="599"/>
      <c r="BZ73" s="599"/>
      <c r="CA73" s="599"/>
      <c r="CB73" s="599"/>
      <c r="CC73" s="599"/>
      <c r="CD73" s="599"/>
      <c r="CE73" s="599"/>
      <c r="CF73" s="599"/>
      <c r="CG73" s="599"/>
      <c r="CH73" s="599"/>
      <c r="CI73" s="599"/>
      <c r="CJ73" s="599"/>
      <c r="CK73" s="599"/>
      <c r="CL73" s="599"/>
      <c r="CM73" s="599"/>
      <c r="CN73" s="599"/>
      <c r="CO73" s="599"/>
      <c r="CP73" s="599"/>
      <c r="CQ73" s="599"/>
      <c r="CR73" s="599"/>
      <c r="CS73" s="599"/>
      <c r="CT73" s="599"/>
      <c r="CU73" s="599"/>
      <c r="CV73" s="599"/>
      <c r="CW73" s="599"/>
      <c r="CX73" s="599"/>
      <c r="CY73" s="599"/>
      <c r="CZ73" s="599"/>
      <c r="DA73" s="599"/>
      <c r="DB73" s="599"/>
      <c r="DC73" s="599"/>
      <c r="DD73" s="599"/>
      <c r="DE73" s="599"/>
      <c r="DF73" s="599"/>
      <c r="DG73" s="599"/>
      <c r="DH73" s="100"/>
      <c r="DI73" s="100"/>
      <c r="DJ73" s="100"/>
      <c r="DK73" s="100"/>
    </row>
    <row r="74" spans="1:115" ht="9" customHeight="1">
      <c r="A74" s="598"/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599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599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599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599"/>
      <c r="BV74" s="599"/>
      <c r="BW74" s="599"/>
      <c r="BX74" s="599"/>
      <c r="BY74" s="599"/>
      <c r="BZ74" s="599"/>
      <c r="CA74" s="599"/>
      <c r="CB74" s="599"/>
      <c r="CC74" s="599"/>
      <c r="CD74" s="599"/>
      <c r="CE74" s="599"/>
      <c r="CF74" s="599"/>
      <c r="CG74" s="599"/>
      <c r="CH74" s="599"/>
      <c r="CI74" s="599"/>
      <c r="CJ74" s="599"/>
      <c r="CK74" s="599"/>
      <c r="CL74" s="599"/>
      <c r="CM74" s="599"/>
      <c r="CN74" s="599"/>
      <c r="CO74" s="599"/>
      <c r="CP74" s="599"/>
      <c r="CQ74" s="599"/>
      <c r="CR74" s="599"/>
      <c r="CS74" s="599"/>
      <c r="CT74" s="599"/>
      <c r="CU74" s="599"/>
      <c r="CV74" s="599"/>
      <c r="CW74" s="599"/>
      <c r="CX74" s="599"/>
      <c r="CY74" s="599"/>
      <c r="CZ74" s="599"/>
      <c r="DA74" s="599"/>
      <c r="DB74" s="599"/>
      <c r="DC74" s="599"/>
      <c r="DD74" s="599"/>
      <c r="DE74" s="599"/>
      <c r="DF74" s="599"/>
      <c r="DG74" s="599"/>
      <c r="DH74" s="100"/>
      <c r="DI74" s="100"/>
      <c r="DJ74" s="100"/>
      <c r="DK74" s="100"/>
    </row>
    <row r="75" spans="1:115" ht="9" customHeight="1">
      <c r="A75" s="598"/>
      <c r="B75" s="599"/>
      <c r="C75" s="599"/>
      <c r="D75" s="599"/>
      <c r="E75" s="599"/>
      <c r="F75" s="599"/>
      <c r="G75" s="599"/>
      <c r="H75" s="599"/>
      <c r="I75" s="599"/>
      <c r="J75" s="599"/>
      <c r="K75" s="599"/>
      <c r="L75" s="599"/>
      <c r="M75" s="599"/>
      <c r="N75" s="599"/>
      <c r="O75" s="599"/>
      <c r="P75" s="599"/>
      <c r="Q75" s="599"/>
      <c r="R75" s="599"/>
      <c r="S75" s="599"/>
      <c r="T75" s="599"/>
      <c r="U75" s="599"/>
      <c r="V75" s="599"/>
      <c r="W75" s="599"/>
      <c r="X75" s="599"/>
      <c r="Y75" s="599"/>
      <c r="Z75" s="599"/>
      <c r="AA75" s="599"/>
      <c r="AB75" s="599"/>
      <c r="AC75" s="599"/>
      <c r="AD75" s="599"/>
      <c r="AE75" s="599"/>
      <c r="AF75" s="599"/>
      <c r="AG75" s="599"/>
      <c r="AH75" s="599"/>
      <c r="AI75" s="599"/>
      <c r="AJ75" s="599"/>
      <c r="AK75" s="599"/>
      <c r="AL75" s="599"/>
      <c r="AM75" s="599"/>
      <c r="AN75" s="599"/>
      <c r="AO75" s="599"/>
      <c r="AP75" s="599"/>
      <c r="AQ75" s="599"/>
      <c r="AR75" s="599"/>
      <c r="AS75" s="599"/>
      <c r="AT75" s="599"/>
      <c r="AU75" s="599"/>
      <c r="AV75" s="599"/>
      <c r="AW75" s="599"/>
      <c r="AX75" s="599"/>
      <c r="AY75" s="599"/>
      <c r="AZ75" s="599"/>
      <c r="BA75" s="599"/>
      <c r="BB75" s="599"/>
      <c r="BC75" s="599"/>
      <c r="BD75" s="599"/>
      <c r="BE75" s="599"/>
      <c r="BF75" s="599"/>
      <c r="BG75" s="599"/>
      <c r="BH75" s="599"/>
      <c r="BI75" s="599"/>
      <c r="BJ75" s="599"/>
      <c r="BK75" s="599"/>
      <c r="BL75" s="599"/>
      <c r="BM75" s="599"/>
      <c r="BN75" s="599"/>
      <c r="BO75" s="599"/>
      <c r="BP75" s="599"/>
      <c r="BQ75" s="599"/>
      <c r="BR75" s="599"/>
      <c r="BS75" s="599"/>
      <c r="BT75" s="599"/>
      <c r="BU75" s="599"/>
      <c r="BV75" s="599"/>
      <c r="BW75" s="599"/>
      <c r="BX75" s="599"/>
      <c r="BY75" s="599"/>
      <c r="BZ75" s="599"/>
      <c r="CA75" s="599"/>
      <c r="CB75" s="599"/>
      <c r="CC75" s="599"/>
      <c r="CD75" s="599"/>
      <c r="CE75" s="599"/>
      <c r="CF75" s="599"/>
      <c r="CG75" s="599"/>
      <c r="CH75" s="599"/>
      <c r="CI75" s="599"/>
      <c r="CJ75" s="599"/>
      <c r="CK75" s="599"/>
      <c r="CL75" s="599"/>
      <c r="CM75" s="599"/>
      <c r="CN75" s="599"/>
      <c r="CO75" s="599"/>
      <c r="CP75" s="599"/>
      <c r="CQ75" s="599"/>
      <c r="CR75" s="599"/>
      <c r="CS75" s="599"/>
      <c r="CT75" s="599"/>
      <c r="CU75" s="599"/>
      <c r="CV75" s="599"/>
      <c r="CW75" s="599"/>
      <c r="CX75" s="599"/>
      <c r="CY75" s="599"/>
      <c r="CZ75" s="599"/>
      <c r="DA75" s="599"/>
      <c r="DB75" s="599"/>
      <c r="DC75" s="599"/>
      <c r="DD75" s="599"/>
      <c r="DE75" s="599"/>
      <c r="DF75" s="599"/>
      <c r="DG75" s="599"/>
      <c r="DH75" s="100"/>
      <c r="DI75" s="100"/>
      <c r="DJ75" s="100"/>
      <c r="DK75" s="100"/>
    </row>
    <row r="76" spans="1:115" ht="9" customHeight="1">
      <c r="A76" s="72"/>
      <c r="B76" s="81"/>
      <c r="C76" s="510" t="s">
        <v>166</v>
      </c>
      <c r="D76" s="511"/>
      <c r="E76" s="511"/>
      <c r="F76" s="511"/>
      <c r="G76" s="511"/>
      <c r="H76" s="511"/>
      <c r="I76" s="511"/>
      <c r="J76" s="511"/>
      <c r="K76" s="511"/>
      <c r="L76" s="511"/>
      <c r="M76" s="511"/>
      <c r="N76" s="511"/>
      <c r="O76" s="600" t="s">
        <v>353</v>
      </c>
      <c r="P76" s="600"/>
      <c r="Q76" s="600"/>
      <c r="R76" s="600"/>
      <c r="S76" s="600"/>
      <c r="T76" s="600"/>
      <c r="U76" s="600"/>
      <c r="V76" s="600"/>
      <c r="W76" s="600"/>
      <c r="X76" s="600"/>
      <c r="Y76" s="600"/>
      <c r="Z76" s="600"/>
      <c r="AA76" s="600"/>
      <c r="AB76" s="600"/>
      <c r="AC76" s="600"/>
      <c r="AD76" s="600"/>
      <c r="AE76" s="600"/>
      <c r="AF76" s="600"/>
      <c r="AG76" s="600"/>
      <c r="AH76" s="600"/>
      <c r="AI76" s="600"/>
      <c r="AJ76" s="600"/>
      <c r="AK76" s="601"/>
      <c r="AL76" s="81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2"/>
      <c r="CB76" s="82"/>
      <c r="CC76" s="82"/>
      <c r="CD76" s="82"/>
      <c r="CE76" s="82"/>
      <c r="CF76" s="82"/>
      <c r="CG76" s="82"/>
      <c r="CH76" s="82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2"/>
      <c r="CW76" s="82"/>
      <c r="CX76" s="82"/>
      <c r="CY76" s="82"/>
      <c r="CZ76" s="82"/>
      <c r="DA76" s="82"/>
      <c r="DB76" s="82"/>
      <c r="DC76" s="82"/>
      <c r="DD76" s="82"/>
      <c r="DE76" s="82"/>
      <c r="DF76" s="82"/>
      <c r="DG76" s="82"/>
      <c r="DH76" s="82"/>
      <c r="DI76" s="82"/>
      <c r="DJ76" s="82"/>
      <c r="DK76" s="81"/>
    </row>
    <row r="77" spans="1:115" ht="9" customHeight="1">
      <c r="A77" s="72"/>
      <c r="B77" s="81"/>
      <c r="C77" s="513"/>
      <c r="D77" s="514"/>
      <c r="E77" s="514"/>
      <c r="F77" s="514"/>
      <c r="G77" s="514"/>
      <c r="H77" s="514"/>
      <c r="I77" s="514"/>
      <c r="J77" s="514"/>
      <c r="K77" s="514"/>
      <c r="L77" s="514"/>
      <c r="M77" s="514"/>
      <c r="N77" s="514"/>
      <c r="O77" s="602"/>
      <c r="P77" s="602"/>
      <c r="Q77" s="602"/>
      <c r="R77" s="602"/>
      <c r="S77" s="602"/>
      <c r="T77" s="602"/>
      <c r="U77" s="602"/>
      <c r="V77" s="602"/>
      <c r="W77" s="602"/>
      <c r="X77" s="602"/>
      <c r="Y77" s="602"/>
      <c r="Z77" s="602"/>
      <c r="AA77" s="602"/>
      <c r="AB77" s="602"/>
      <c r="AC77" s="602"/>
      <c r="AD77" s="602"/>
      <c r="AE77" s="602"/>
      <c r="AF77" s="602"/>
      <c r="AG77" s="602"/>
      <c r="AH77" s="602"/>
      <c r="AI77" s="602"/>
      <c r="AJ77" s="602"/>
      <c r="AK77" s="603"/>
      <c r="AL77" s="81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2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1"/>
    </row>
    <row r="78" spans="1:115" ht="9" customHeight="1">
      <c r="A78" s="72"/>
      <c r="B78" s="81"/>
      <c r="C78" s="510" t="s">
        <v>172</v>
      </c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600" t="s">
        <v>354</v>
      </c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  <c r="AA78" s="600"/>
      <c r="AB78" s="600"/>
      <c r="AC78" s="600"/>
      <c r="AD78" s="600"/>
      <c r="AE78" s="600"/>
      <c r="AF78" s="600"/>
      <c r="AG78" s="600"/>
      <c r="AH78" s="600"/>
      <c r="AI78" s="600"/>
      <c r="AJ78" s="600"/>
      <c r="AK78" s="601"/>
      <c r="AL78" s="9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2"/>
      <c r="CB78" s="82"/>
      <c r="CC78" s="82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1"/>
    </row>
    <row r="79" spans="1:115" ht="9" customHeight="1">
      <c r="A79" s="72"/>
      <c r="B79" s="81"/>
      <c r="C79" s="513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602"/>
      <c r="P79" s="602"/>
      <c r="Q79" s="602"/>
      <c r="R79" s="602"/>
      <c r="S79" s="602"/>
      <c r="T79" s="602"/>
      <c r="U79" s="602"/>
      <c r="V79" s="602"/>
      <c r="W79" s="602"/>
      <c r="X79" s="602"/>
      <c r="Y79" s="602"/>
      <c r="Z79" s="602"/>
      <c r="AA79" s="602"/>
      <c r="AB79" s="602"/>
      <c r="AC79" s="602"/>
      <c r="AD79" s="602"/>
      <c r="AE79" s="602"/>
      <c r="AF79" s="602"/>
      <c r="AG79" s="602"/>
      <c r="AH79" s="602"/>
      <c r="AI79" s="602"/>
      <c r="AJ79" s="602"/>
      <c r="AK79" s="603"/>
      <c r="AL79" s="9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/>
      <c r="CE79" s="82"/>
      <c r="CF79" s="82"/>
      <c r="CG79" s="82"/>
      <c r="CH79" s="82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2"/>
      <c r="CW79" s="82"/>
      <c r="CX79" s="82"/>
      <c r="CY79" s="82"/>
      <c r="CZ79" s="82"/>
      <c r="DA79" s="82"/>
      <c r="DB79" s="82"/>
      <c r="DC79" s="82"/>
      <c r="DD79" s="82"/>
      <c r="DE79" s="82"/>
      <c r="DF79" s="82"/>
    </row>
    <row r="80" spans="1:115" ht="9" customHeight="1">
      <c r="A80" s="72"/>
      <c r="B80" s="81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4"/>
      <c r="AM80" s="82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6"/>
      <c r="BX80" s="86"/>
      <c r="BY80" s="82"/>
      <c r="BZ80" s="82"/>
      <c r="CA80" s="82"/>
      <c r="CB80" s="82"/>
      <c r="CC80" s="82"/>
      <c r="CD80" s="82"/>
      <c r="CE80" s="82"/>
      <c r="CF80" s="82"/>
      <c r="CG80" s="82"/>
      <c r="CH80" s="82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2"/>
      <c r="CW80" s="82"/>
      <c r="CX80" s="82"/>
      <c r="CY80" s="82"/>
      <c r="CZ80" s="82"/>
      <c r="DA80" s="82"/>
      <c r="DB80" s="82"/>
      <c r="DC80" s="82"/>
      <c r="DD80" s="82"/>
      <c r="DE80" s="82"/>
      <c r="DF80" s="82"/>
    </row>
    <row r="81" spans="1:112" ht="9" customHeight="1">
      <c r="A81" s="72"/>
      <c r="B81" s="81"/>
      <c r="C81" s="573">
        <v>1</v>
      </c>
      <c r="D81" s="573"/>
      <c r="E81" s="573"/>
      <c r="F81" s="576" t="s">
        <v>355</v>
      </c>
      <c r="G81" s="576"/>
      <c r="H81" s="576"/>
      <c r="I81" s="576"/>
      <c r="J81" s="576"/>
      <c r="K81" s="576"/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96"/>
      <c r="Y81" s="578" t="s">
        <v>356</v>
      </c>
      <c r="Z81" s="578"/>
      <c r="AA81" s="578"/>
      <c r="AB81" s="578"/>
      <c r="AC81" s="578"/>
      <c r="AD81" s="578"/>
      <c r="AE81" s="578"/>
      <c r="AF81" s="578"/>
      <c r="AG81" s="578"/>
      <c r="AH81" s="578"/>
      <c r="AI81" s="578"/>
      <c r="AJ81" s="578"/>
      <c r="AK81" s="578"/>
      <c r="AL81" s="578"/>
      <c r="AM81" s="578"/>
      <c r="AN81" s="578"/>
      <c r="AO81" s="578"/>
      <c r="AP81" s="578"/>
      <c r="AQ81" s="578"/>
      <c r="AR81" s="578"/>
      <c r="AS81" s="578"/>
      <c r="AT81" s="578"/>
      <c r="AU81" s="578"/>
      <c r="AV81" s="578"/>
      <c r="AW81" s="578"/>
      <c r="AX81" s="578"/>
      <c r="AY81" s="578"/>
      <c r="AZ81" s="578"/>
      <c r="BA81" s="578"/>
      <c r="BB81" s="578"/>
      <c r="BC81" s="578"/>
      <c r="BD81" s="578"/>
      <c r="BE81" s="578"/>
      <c r="BF81" s="578"/>
      <c r="BG81" s="578"/>
      <c r="BH81" s="578"/>
      <c r="BI81" s="578"/>
      <c r="BJ81" s="578"/>
      <c r="BK81" s="578"/>
      <c r="BL81" s="578"/>
      <c r="BM81" s="578"/>
      <c r="BN81" s="578"/>
      <c r="BO81" s="578"/>
      <c r="BP81" s="578"/>
      <c r="BQ81" s="578"/>
      <c r="BR81" s="578"/>
      <c r="BS81" s="578"/>
      <c r="BT81" s="578"/>
      <c r="BU81" s="578"/>
      <c r="BV81" s="578"/>
      <c r="BW81" s="578"/>
      <c r="BX81" s="578"/>
      <c r="BY81" s="578"/>
      <c r="BZ81" s="578"/>
      <c r="CA81" s="578"/>
      <c r="CB81" s="578"/>
      <c r="CC81" s="578"/>
      <c r="CD81" s="578"/>
      <c r="CE81" s="115"/>
      <c r="CF81" s="96"/>
      <c r="CG81" s="578" t="s">
        <v>357</v>
      </c>
      <c r="CH81" s="578"/>
      <c r="CI81" s="578"/>
      <c r="CJ81" s="578"/>
      <c r="CK81" s="578"/>
      <c r="CL81" s="578"/>
      <c r="CM81" s="578"/>
      <c r="CN81" s="578"/>
      <c r="CO81" s="578"/>
      <c r="CP81" s="578"/>
      <c r="CQ81" s="578"/>
      <c r="CR81" s="578"/>
      <c r="CS81" s="578"/>
      <c r="CT81" s="578"/>
      <c r="CU81" s="578"/>
      <c r="CV81" s="578"/>
      <c r="CW81" s="578"/>
      <c r="CX81" s="578"/>
      <c r="CY81" s="578"/>
      <c r="CZ81" s="578"/>
      <c r="DA81" s="578"/>
      <c r="DB81" s="578"/>
      <c r="DC81" s="578"/>
      <c r="DD81" s="578"/>
      <c r="DE81" s="578"/>
      <c r="DF81" s="578"/>
      <c r="DH81" s="81"/>
    </row>
    <row r="82" spans="1:112" ht="9" customHeight="1">
      <c r="A82" s="72"/>
      <c r="B82" s="81"/>
      <c r="C82" s="574"/>
      <c r="D82" s="574"/>
      <c r="E82" s="574"/>
      <c r="F82" s="577"/>
      <c r="G82" s="577"/>
      <c r="H82" s="577"/>
      <c r="I82" s="577"/>
      <c r="J82" s="577"/>
      <c r="K82" s="577"/>
      <c r="L82" s="577"/>
      <c r="M82" s="577"/>
      <c r="N82" s="577"/>
      <c r="O82" s="577"/>
      <c r="P82" s="577"/>
      <c r="Q82" s="577"/>
      <c r="R82" s="577"/>
      <c r="S82" s="577"/>
      <c r="T82" s="577"/>
      <c r="U82" s="577"/>
      <c r="V82" s="577"/>
      <c r="W82" s="577"/>
      <c r="X82" s="97"/>
      <c r="Y82" s="579"/>
      <c r="Z82" s="579"/>
      <c r="AA82" s="579"/>
      <c r="AB82" s="579"/>
      <c r="AC82" s="579"/>
      <c r="AD82" s="579"/>
      <c r="AE82" s="579"/>
      <c r="AF82" s="579"/>
      <c r="AG82" s="579"/>
      <c r="AH82" s="579"/>
      <c r="AI82" s="579"/>
      <c r="AJ82" s="579"/>
      <c r="AK82" s="579"/>
      <c r="AL82" s="579"/>
      <c r="AM82" s="579"/>
      <c r="AN82" s="579"/>
      <c r="AO82" s="579"/>
      <c r="AP82" s="579"/>
      <c r="AQ82" s="579"/>
      <c r="AR82" s="579"/>
      <c r="AS82" s="579"/>
      <c r="AT82" s="579"/>
      <c r="AU82" s="579"/>
      <c r="AV82" s="579"/>
      <c r="AW82" s="579"/>
      <c r="AX82" s="579"/>
      <c r="AY82" s="579"/>
      <c r="AZ82" s="579"/>
      <c r="BA82" s="579"/>
      <c r="BB82" s="579"/>
      <c r="BC82" s="579"/>
      <c r="BD82" s="579"/>
      <c r="BE82" s="579"/>
      <c r="BF82" s="579"/>
      <c r="BG82" s="579"/>
      <c r="BH82" s="579"/>
      <c r="BI82" s="579"/>
      <c r="BJ82" s="579"/>
      <c r="BK82" s="579"/>
      <c r="BL82" s="579"/>
      <c r="BM82" s="579"/>
      <c r="BN82" s="579"/>
      <c r="BO82" s="579"/>
      <c r="BP82" s="579"/>
      <c r="BQ82" s="579"/>
      <c r="BR82" s="579"/>
      <c r="BS82" s="579"/>
      <c r="BT82" s="579"/>
      <c r="BU82" s="579"/>
      <c r="BV82" s="579"/>
      <c r="BW82" s="579"/>
      <c r="BX82" s="579"/>
      <c r="BY82" s="579"/>
      <c r="BZ82" s="579"/>
      <c r="CA82" s="579"/>
      <c r="CB82" s="579"/>
      <c r="CC82" s="579"/>
      <c r="CD82" s="579"/>
      <c r="CE82" s="103"/>
      <c r="CF82" s="97"/>
      <c r="CG82" s="579"/>
      <c r="CH82" s="579"/>
      <c r="CI82" s="579"/>
      <c r="CJ82" s="579"/>
      <c r="CK82" s="579"/>
      <c r="CL82" s="579"/>
      <c r="CM82" s="579"/>
      <c r="CN82" s="579"/>
      <c r="CO82" s="579"/>
      <c r="CP82" s="579"/>
      <c r="CQ82" s="579"/>
      <c r="CR82" s="579"/>
      <c r="CS82" s="579"/>
      <c r="CT82" s="579"/>
      <c r="CU82" s="579"/>
      <c r="CV82" s="579"/>
      <c r="CW82" s="579"/>
      <c r="CX82" s="579"/>
      <c r="CY82" s="579"/>
      <c r="CZ82" s="579"/>
      <c r="DA82" s="579"/>
      <c r="DB82" s="579"/>
      <c r="DC82" s="579"/>
      <c r="DD82" s="579"/>
      <c r="DE82" s="579"/>
      <c r="DF82" s="579"/>
      <c r="DH82" s="81"/>
    </row>
    <row r="83" spans="1:112" ht="9" customHeight="1">
      <c r="A83" s="72"/>
      <c r="B83" s="81"/>
      <c r="C83" s="574"/>
      <c r="D83" s="574"/>
      <c r="E83" s="574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  <c r="X83" s="91"/>
      <c r="Y83" s="581" t="s">
        <v>316</v>
      </c>
      <c r="Z83" s="581"/>
      <c r="AA83" s="581"/>
      <c r="AB83" s="581"/>
      <c r="AC83" s="581"/>
      <c r="AD83" s="581"/>
      <c r="AE83" s="579" t="s">
        <v>358</v>
      </c>
      <c r="AF83" s="579"/>
      <c r="AG83" s="579"/>
      <c r="AH83" s="579"/>
      <c r="AI83" s="579"/>
      <c r="AJ83" s="579"/>
      <c r="AK83" s="579"/>
      <c r="AL83" s="579"/>
      <c r="AM83" s="579"/>
      <c r="AN83" s="579"/>
      <c r="AO83" s="579"/>
      <c r="AP83" s="103"/>
      <c r="AQ83" s="103"/>
      <c r="AR83" s="103"/>
      <c r="AS83" s="581" t="s">
        <v>370</v>
      </c>
      <c r="AT83" s="581"/>
      <c r="AU83" s="581"/>
      <c r="AV83" s="581"/>
      <c r="AW83" s="581"/>
      <c r="AX83" s="581"/>
      <c r="AY83" s="579" t="s">
        <v>359</v>
      </c>
      <c r="AZ83" s="579"/>
      <c r="BA83" s="579"/>
      <c r="BB83" s="579"/>
      <c r="BC83" s="579"/>
      <c r="BD83" s="579"/>
      <c r="BE83" s="579"/>
      <c r="BF83" s="579"/>
      <c r="BG83" s="579"/>
      <c r="BH83" s="579"/>
      <c r="BI83" s="577" t="s">
        <v>195</v>
      </c>
      <c r="BJ83" s="577"/>
      <c r="BK83" s="577"/>
      <c r="BL83" s="577"/>
      <c r="BM83" s="577"/>
      <c r="BN83" s="579" t="s">
        <v>360</v>
      </c>
      <c r="BO83" s="579"/>
      <c r="BP83" s="579"/>
      <c r="BQ83" s="579"/>
      <c r="BR83" s="579"/>
      <c r="BS83" s="579"/>
      <c r="BT83" s="579"/>
      <c r="BU83" s="579"/>
      <c r="BV83" s="579"/>
      <c r="BW83" s="579"/>
      <c r="BX83" s="579"/>
      <c r="BY83" s="579"/>
      <c r="BZ83" s="579"/>
      <c r="CA83" s="579"/>
      <c r="CB83" s="579"/>
      <c r="CC83" s="579"/>
      <c r="CD83" s="579"/>
      <c r="CE83" s="579"/>
      <c r="CF83" s="579"/>
      <c r="CG83" s="579"/>
      <c r="CH83" s="579"/>
      <c r="CI83" s="579"/>
      <c r="CJ83" s="579"/>
      <c r="CK83" s="579"/>
      <c r="CL83" s="579"/>
      <c r="CM83" s="579"/>
      <c r="CN83" s="579"/>
      <c r="CO83" s="579"/>
      <c r="CP83" s="579"/>
      <c r="CQ83" s="579"/>
      <c r="CR83" s="579"/>
      <c r="CS83" s="579"/>
      <c r="CT83" s="579"/>
      <c r="CU83" s="579"/>
      <c r="CV83" s="579"/>
      <c r="CW83" s="579"/>
      <c r="CX83" s="579"/>
      <c r="CY83" s="579"/>
      <c r="CZ83" s="579"/>
      <c r="DA83" s="579"/>
      <c r="DB83" s="579"/>
      <c r="DC83" s="579"/>
      <c r="DD83" s="579"/>
      <c r="DE83" s="579"/>
      <c r="DF83" s="579"/>
    </row>
    <row r="84" spans="1:112" ht="9" customHeight="1">
      <c r="A84" s="72"/>
      <c r="B84" s="81"/>
      <c r="C84" s="574"/>
      <c r="D84" s="574"/>
      <c r="E84" s="574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  <c r="X84" s="91"/>
      <c r="Y84" s="582"/>
      <c r="Z84" s="582"/>
      <c r="AA84" s="582"/>
      <c r="AB84" s="582"/>
      <c r="AC84" s="582"/>
      <c r="AD84" s="582"/>
      <c r="AE84" s="583"/>
      <c r="AF84" s="583"/>
      <c r="AG84" s="583"/>
      <c r="AH84" s="583"/>
      <c r="AI84" s="583"/>
      <c r="AJ84" s="583"/>
      <c r="AK84" s="583"/>
      <c r="AL84" s="583"/>
      <c r="AM84" s="583"/>
      <c r="AN84" s="583"/>
      <c r="AO84" s="583"/>
      <c r="AP84" s="104"/>
      <c r="AQ84" s="104"/>
      <c r="AR84" s="104"/>
      <c r="AS84" s="582"/>
      <c r="AT84" s="582"/>
      <c r="AU84" s="582"/>
      <c r="AV84" s="582"/>
      <c r="AW84" s="582"/>
      <c r="AX84" s="582"/>
      <c r="AY84" s="583"/>
      <c r="AZ84" s="583"/>
      <c r="BA84" s="583"/>
      <c r="BB84" s="583"/>
      <c r="BC84" s="583"/>
      <c r="BD84" s="583"/>
      <c r="BE84" s="583"/>
      <c r="BF84" s="583"/>
      <c r="BG84" s="583"/>
      <c r="BH84" s="583"/>
      <c r="BI84" s="584"/>
      <c r="BJ84" s="584"/>
      <c r="BK84" s="584"/>
      <c r="BL84" s="584"/>
      <c r="BM84" s="584"/>
      <c r="BN84" s="583"/>
      <c r="BO84" s="583"/>
      <c r="BP84" s="583"/>
      <c r="BQ84" s="583"/>
      <c r="BR84" s="583"/>
      <c r="BS84" s="583"/>
      <c r="BT84" s="583"/>
      <c r="BU84" s="583"/>
      <c r="BV84" s="583"/>
      <c r="BW84" s="583"/>
      <c r="BX84" s="583"/>
      <c r="BY84" s="583"/>
      <c r="BZ84" s="583"/>
      <c r="CA84" s="583"/>
      <c r="CB84" s="583"/>
      <c r="CC84" s="583"/>
      <c r="CD84" s="583"/>
      <c r="CE84" s="583"/>
      <c r="CF84" s="583"/>
      <c r="CG84" s="583"/>
      <c r="CH84" s="583"/>
      <c r="CI84" s="583"/>
      <c r="CJ84" s="583"/>
      <c r="CK84" s="583"/>
      <c r="CL84" s="583"/>
      <c r="CM84" s="583"/>
      <c r="CN84" s="583"/>
      <c r="CO84" s="583"/>
      <c r="CP84" s="583"/>
      <c r="CQ84" s="583"/>
      <c r="CR84" s="583"/>
      <c r="CS84" s="583"/>
      <c r="CT84" s="583"/>
      <c r="CU84" s="583"/>
      <c r="CV84" s="583"/>
      <c r="CW84" s="583"/>
      <c r="CX84" s="583"/>
      <c r="CY84" s="583"/>
      <c r="CZ84" s="583"/>
      <c r="DA84" s="583"/>
      <c r="DB84" s="583"/>
      <c r="DC84" s="583"/>
      <c r="DD84" s="583"/>
      <c r="DE84" s="583"/>
      <c r="DF84" s="583"/>
    </row>
    <row r="85" spans="1:112" ht="9" customHeight="1">
      <c r="A85" s="72"/>
      <c r="B85" s="81"/>
      <c r="C85" s="574"/>
      <c r="D85" s="574"/>
      <c r="E85" s="574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  <c r="X85" s="91"/>
      <c r="Y85" s="589" t="s">
        <v>197</v>
      </c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 t="s">
        <v>269</v>
      </c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 t="s">
        <v>361</v>
      </c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  <c r="BK85" s="589"/>
      <c r="BL85" s="589"/>
      <c r="BM85" s="589" t="s">
        <v>362</v>
      </c>
      <c r="BN85" s="589"/>
      <c r="BO85" s="589"/>
      <c r="BP85" s="589"/>
      <c r="BQ85" s="589"/>
      <c r="BR85" s="589"/>
      <c r="BS85" s="589"/>
      <c r="BT85" s="589"/>
      <c r="BU85" s="589"/>
      <c r="BV85" s="589"/>
      <c r="BW85" s="589"/>
      <c r="BX85" s="589"/>
      <c r="BY85" s="589"/>
      <c r="BZ85" s="589"/>
      <c r="CA85" s="589" t="s">
        <v>363</v>
      </c>
      <c r="CB85" s="589"/>
      <c r="CC85" s="589"/>
      <c r="CD85" s="589"/>
      <c r="CE85" s="589"/>
      <c r="CF85" s="589"/>
      <c r="CG85" s="589"/>
      <c r="CH85" s="589"/>
      <c r="CI85" s="589"/>
      <c r="CJ85" s="589"/>
      <c r="CK85" s="589"/>
      <c r="CL85" s="589"/>
      <c r="CM85" s="589"/>
      <c r="CN85" s="589"/>
      <c r="CO85" s="91"/>
      <c r="CP85" s="91"/>
      <c r="CQ85" s="118"/>
      <c r="CR85" s="118"/>
      <c r="CS85" s="569" t="s">
        <v>206</v>
      </c>
      <c r="CT85" s="569"/>
      <c r="CU85" s="569"/>
      <c r="CV85" s="569"/>
      <c r="CW85" s="569"/>
      <c r="CX85" s="569"/>
      <c r="CY85" s="569"/>
      <c r="CZ85" s="569"/>
      <c r="DA85" s="569"/>
      <c r="DB85" s="116"/>
      <c r="DC85" s="116"/>
      <c r="DD85" s="116"/>
      <c r="DE85" s="116"/>
      <c r="DF85" s="116"/>
    </row>
    <row r="86" spans="1:112" ht="9" customHeight="1">
      <c r="A86" s="72"/>
      <c r="B86" s="81"/>
      <c r="C86" s="574"/>
      <c r="D86" s="574"/>
      <c r="E86" s="574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  <c r="X86" s="91"/>
      <c r="Y86" s="590"/>
      <c r="Z86" s="590"/>
      <c r="AA86" s="590"/>
      <c r="AB86" s="590"/>
      <c r="AC86" s="590"/>
      <c r="AD86" s="590"/>
      <c r="AE86" s="590"/>
      <c r="AF86" s="590"/>
      <c r="AG86" s="590"/>
      <c r="AH86" s="590"/>
      <c r="AI86" s="590"/>
      <c r="AJ86" s="590"/>
      <c r="AK86" s="590"/>
      <c r="AL86" s="590"/>
      <c r="AM86" s="590"/>
      <c r="AN86" s="590"/>
      <c r="AO86" s="590"/>
      <c r="AP86" s="590"/>
      <c r="AQ86" s="590"/>
      <c r="AR86" s="590"/>
      <c r="AS86" s="590"/>
      <c r="AT86" s="590"/>
      <c r="AU86" s="590"/>
      <c r="AV86" s="590"/>
      <c r="AW86" s="590"/>
      <c r="AX86" s="590"/>
      <c r="AY86" s="590"/>
      <c r="AZ86" s="590"/>
      <c r="BA86" s="590"/>
      <c r="BB86" s="590"/>
      <c r="BC86" s="590"/>
      <c r="BD86" s="590"/>
      <c r="BE86" s="590"/>
      <c r="BF86" s="590"/>
      <c r="BG86" s="590"/>
      <c r="BH86" s="590"/>
      <c r="BI86" s="590"/>
      <c r="BJ86" s="590"/>
      <c r="BK86" s="590"/>
      <c r="BL86" s="590"/>
      <c r="BM86" s="590"/>
      <c r="BN86" s="590"/>
      <c r="BO86" s="590"/>
      <c r="BP86" s="590"/>
      <c r="BQ86" s="590"/>
      <c r="BR86" s="590"/>
      <c r="BS86" s="590"/>
      <c r="BT86" s="590"/>
      <c r="BU86" s="590"/>
      <c r="BV86" s="590"/>
      <c r="BW86" s="590"/>
      <c r="BX86" s="590"/>
      <c r="BY86" s="590"/>
      <c r="BZ86" s="590"/>
      <c r="CA86" s="590"/>
      <c r="CB86" s="590"/>
      <c r="CC86" s="590"/>
      <c r="CD86" s="590"/>
      <c r="CE86" s="590"/>
      <c r="CF86" s="590"/>
      <c r="CG86" s="590"/>
      <c r="CH86" s="590"/>
      <c r="CI86" s="590"/>
      <c r="CJ86" s="590"/>
      <c r="CK86" s="590"/>
      <c r="CL86" s="590"/>
      <c r="CM86" s="590"/>
      <c r="CN86" s="590"/>
      <c r="CO86" s="105"/>
      <c r="CP86" s="105"/>
      <c r="CQ86" s="105"/>
      <c r="CR86" s="105"/>
      <c r="CS86" s="570"/>
      <c r="CT86" s="570"/>
      <c r="CU86" s="570"/>
      <c r="CV86" s="570"/>
      <c r="CW86" s="570"/>
      <c r="CX86" s="570"/>
      <c r="CY86" s="570"/>
      <c r="CZ86" s="570"/>
      <c r="DA86" s="570"/>
      <c r="DB86" s="117"/>
      <c r="DC86" s="117"/>
      <c r="DD86" s="117"/>
      <c r="DE86" s="117"/>
      <c r="DF86" s="117"/>
    </row>
    <row r="87" spans="1:112" ht="9" customHeight="1">
      <c r="A87" s="72"/>
      <c r="B87" s="81"/>
      <c r="C87" s="574"/>
      <c r="D87" s="574"/>
      <c r="E87" s="574"/>
      <c r="F87" s="106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591">
        <v>5</v>
      </c>
      <c r="Z87" s="591"/>
      <c r="AA87" s="591"/>
      <c r="AB87" s="591"/>
      <c r="AC87" s="591"/>
      <c r="AD87" s="591"/>
      <c r="AE87" s="591"/>
      <c r="AF87" s="591"/>
      <c r="AG87" s="591"/>
      <c r="AH87" s="591"/>
      <c r="AI87" s="591"/>
      <c r="AJ87" s="591"/>
      <c r="AK87" s="591"/>
      <c r="AL87" s="591"/>
      <c r="AM87" s="595">
        <v>50</v>
      </c>
      <c r="AN87" s="595"/>
      <c r="AO87" s="595"/>
      <c r="AP87" s="595"/>
      <c r="AQ87" s="595"/>
      <c r="AR87" s="595"/>
      <c r="AS87" s="595"/>
      <c r="AT87" s="595"/>
      <c r="AU87" s="595"/>
      <c r="AV87" s="595"/>
      <c r="AW87" s="595"/>
      <c r="AX87" s="595"/>
      <c r="AY87" s="591"/>
      <c r="AZ87" s="591"/>
      <c r="BA87" s="591"/>
      <c r="BB87" s="591"/>
      <c r="BC87" s="591"/>
      <c r="BD87" s="591"/>
      <c r="BE87" s="591"/>
      <c r="BF87" s="591"/>
      <c r="BG87" s="591"/>
      <c r="BH87" s="591"/>
      <c r="BI87" s="591"/>
      <c r="BJ87" s="591"/>
      <c r="BK87" s="591"/>
      <c r="BL87" s="591"/>
      <c r="BM87" s="586"/>
      <c r="BN87" s="586"/>
      <c r="BO87" s="586"/>
      <c r="BP87" s="586"/>
      <c r="BQ87" s="586"/>
      <c r="BR87" s="586"/>
      <c r="BS87" s="586"/>
      <c r="BT87" s="586"/>
      <c r="BU87" s="586"/>
      <c r="BV87" s="586"/>
      <c r="BW87" s="586"/>
      <c r="BX87" s="586"/>
      <c r="BY87" s="586"/>
      <c r="BZ87" s="586"/>
      <c r="CA87" s="591" t="s">
        <v>364</v>
      </c>
      <c r="CB87" s="591"/>
      <c r="CC87" s="591"/>
      <c r="CD87" s="591"/>
      <c r="CE87" s="591"/>
      <c r="CF87" s="591"/>
      <c r="CG87" s="591"/>
      <c r="CH87" s="591"/>
      <c r="CI87" s="591"/>
      <c r="CJ87" s="591"/>
      <c r="CK87" s="591"/>
      <c r="CL87" s="591"/>
      <c r="CM87" s="591"/>
      <c r="CN87" s="591"/>
      <c r="CO87" s="87"/>
      <c r="CP87" s="87"/>
      <c r="CQ87" s="87"/>
      <c r="CR87" s="87"/>
      <c r="CS87" s="87"/>
      <c r="CT87" s="87"/>
      <c r="CU87" s="87"/>
      <c r="CV87" s="578">
        <v>0</v>
      </c>
      <c r="CW87" s="578"/>
      <c r="CX87" s="578"/>
      <c r="CY87" s="578"/>
      <c r="CZ87" s="578"/>
      <c r="DA87" s="578"/>
      <c r="DB87" s="578"/>
      <c r="DC87" s="578"/>
      <c r="DD87" s="578"/>
      <c r="DE87" s="578"/>
      <c r="DF87" s="578"/>
    </row>
    <row r="88" spans="1:112" ht="9" customHeight="1">
      <c r="A88" s="72"/>
      <c r="B88" s="81"/>
      <c r="C88" s="574"/>
      <c r="D88" s="574"/>
      <c r="E88" s="574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  <c r="AK88" s="571"/>
      <c r="AL88" s="571"/>
      <c r="AM88" s="585"/>
      <c r="AN88" s="585"/>
      <c r="AO88" s="585"/>
      <c r="AP88" s="585"/>
      <c r="AQ88" s="585"/>
      <c r="AR88" s="585"/>
      <c r="AS88" s="585"/>
      <c r="AT88" s="585"/>
      <c r="AU88" s="585"/>
      <c r="AV88" s="585"/>
      <c r="AW88" s="585"/>
      <c r="AX88" s="585"/>
      <c r="AY88" s="571"/>
      <c r="AZ88" s="571"/>
      <c r="BA88" s="571"/>
      <c r="BB88" s="571"/>
      <c r="BC88" s="571"/>
      <c r="BD88" s="571"/>
      <c r="BE88" s="571"/>
      <c r="BF88" s="571"/>
      <c r="BG88" s="571"/>
      <c r="BH88" s="571"/>
      <c r="BI88" s="571"/>
      <c r="BJ88" s="571"/>
      <c r="BK88" s="571"/>
      <c r="BL88" s="571"/>
      <c r="BM88" s="586"/>
      <c r="BN88" s="586"/>
      <c r="BO88" s="586"/>
      <c r="BP88" s="586"/>
      <c r="BQ88" s="586"/>
      <c r="BR88" s="586"/>
      <c r="BS88" s="586"/>
      <c r="BT88" s="586"/>
      <c r="BU88" s="586"/>
      <c r="BV88" s="586"/>
      <c r="BW88" s="586"/>
      <c r="BX88" s="586"/>
      <c r="BY88" s="586"/>
      <c r="BZ88" s="586"/>
      <c r="CA88" s="571"/>
      <c r="CB88" s="571"/>
      <c r="CC88" s="571"/>
      <c r="CD88" s="571"/>
      <c r="CE88" s="571"/>
      <c r="CF88" s="571"/>
      <c r="CG88" s="571"/>
      <c r="CH88" s="571"/>
      <c r="CI88" s="571"/>
      <c r="CJ88" s="571"/>
      <c r="CK88" s="571"/>
      <c r="CL88" s="571"/>
      <c r="CM88" s="571"/>
      <c r="CN88" s="571"/>
      <c r="CO88" s="87"/>
      <c r="CP88" s="87"/>
      <c r="CQ88" s="87"/>
      <c r="CR88" s="87"/>
      <c r="CS88" s="87"/>
      <c r="CT88" s="87"/>
      <c r="CU88" s="87"/>
      <c r="CV88" s="579"/>
      <c r="CW88" s="579"/>
      <c r="CX88" s="579"/>
      <c r="CY88" s="579"/>
      <c r="CZ88" s="579"/>
      <c r="DA88" s="579"/>
      <c r="DB88" s="579"/>
      <c r="DC88" s="579"/>
      <c r="DD88" s="579"/>
      <c r="DE88" s="579"/>
      <c r="DF88" s="579"/>
    </row>
    <row r="89" spans="1:112" ht="9" customHeight="1">
      <c r="A89" s="72"/>
      <c r="B89" s="81"/>
      <c r="C89" s="574"/>
      <c r="D89" s="574"/>
      <c r="E89" s="574"/>
      <c r="F89" s="107" t="s">
        <v>162</v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571">
        <v>6</v>
      </c>
      <c r="Z89" s="571"/>
      <c r="AA89" s="571"/>
      <c r="AB89" s="571"/>
      <c r="AC89" s="571"/>
      <c r="AD89" s="571"/>
      <c r="AE89" s="571"/>
      <c r="AF89" s="571"/>
      <c r="AG89" s="571"/>
      <c r="AH89" s="571"/>
      <c r="AI89" s="571"/>
      <c r="AJ89" s="571"/>
      <c r="AK89" s="571"/>
      <c r="AL89" s="571"/>
      <c r="AM89" s="585">
        <v>60</v>
      </c>
      <c r="AN89" s="585"/>
      <c r="AO89" s="585"/>
      <c r="AP89" s="585"/>
      <c r="AQ89" s="585"/>
      <c r="AR89" s="585"/>
      <c r="AS89" s="585"/>
      <c r="AT89" s="585"/>
      <c r="AU89" s="585"/>
      <c r="AV89" s="585"/>
      <c r="AW89" s="585"/>
      <c r="AX89" s="585"/>
      <c r="AY89" s="571"/>
      <c r="AZ89" s="571"/>
      <c r="BA89" s="571"/>
      <c r="BB89" s="571"/>
      <c r="BC89" s="571"/>
      <c r="BD89" s="571"/>
      <c r="BE89" s="571"/>
      <c r="BF89" s="571"/>
      <c r="BG89" s="571"/>
      <c r="BH89" s="571"/>
      <c r="BI89" s="571"/>
      <c r="BJ89" s="571"/>
      <c r="BK89" s="571"/>
      <c r="BL89" s="571"/>
      <c r="BM89" s="586"/>
      <c r="BN89" s="586"/>
      <c r="BO89" s="586"/>
      <c r="BP89" s="586"/>
      <c r="BQ89" s="586"/>
      <c r="BR89" s="586"/>
      <c r="BS89" s="586"/>
      <c r="BT89" s="586"/>
      <c r="BU89" s="586"/>
      <c r="BV89" s="586"/>
      <c r="BW89" s="586"/>
      <c r="BX89" s="586"/>
      <c r="BY89" s="586"/>
      <c r="BZ89" s="586"/>
      <c r="CA89" s="571" t="s">
        <v>365</v>
      </c>
      <c r="CB89" s="571"/>
      <c r="CC89" s="571"/>
      <c r="CD89" s="571"/>
      <c r="CE89" s="571"/>
      <c r="CF89" s="571"/>
      <c r="CG89" s="571"/>
      <c r="CH89" s="571"/>
      <c r="CI89" s="571"/>
      <c r="CJ89" s="571"/>
      <c r="CK89" s="571"/>
      <c r="CL89" s="571"/>
      <c r="CM89" s="571"/>
      <c r="CN89" s="571"/>
      <c r="CO89" s="87"/>
      <c r="CP89" s="87"/>
      <c r="CQ89" s="87"/>
      <c r="CR89" s="87"/>
      <c r="CS89" s="87"/>
      <c r="CT89" s="87"/>
      <c r="CU89" s="87"/>
      <c r="CV89" s="579">
        <v>0</v>
      </c>
      <c r="CW89" s="579"/>
      <c r="CX89" s="579"/>
      <c r="CY89" s="579"/>
      <c r="CZ89" s="579"/>
      <c r="DA89" s="579"/>
      <c r="DB89" s="579"/>
      <c r="DC89" s="579"/>
      <c r="DD89" s="579"/>
      <c r="DE89" s="579"/>
      <c r="DF89" s="579"/>
    </row>
    <row r="90" spans="1:112" ht="9" customHeight="1">
      <c r="A90" s="72"/>
      <c r="B90" s="81"/>
      <c r="C90" s="574"/>
      <c r="D90" s="574"/>
      <c r="E90" s="574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571"/>
      <c r="Z90" s="571"/>
      <c r="AA90" s="571"/>
      <c r="AB90" s="571"/>
      <c r="AC90" s="571"/>
      <c r="AD90" s="571"/>
      <c r="AE90" s="571"/>
      <c r="AF90" s="571"/>
      <c r="AG90" s="571"/>
      <c r="AH90" s="571"/>
      <c r="AI90" s="571"/>
      <c r="AJ90" s="571"/>
      <c r="AK90" s="571"/>
      <c r="AL90" s="571"/>
      <c r="AM90" s="585"/>
      <c r="AN90" s="585"/>
      <c r="AO90" s="585"/>
      <c r="AP90" s="585"/>
      <c r="AQ90" s="585"/>
      <c r="AR90" s="585"/>
      <c r="AS90" s="585"/>
      <c r="AT90" s="585"/>
      <c r="AU90" s="585"/>
      <c r="AV90" s="585"/>
      <c r="AW90" s="585"/>
      <c r="AX90" s="585"/>
      <c r="AY90" s="571"/>
      <c r="AZ90" s="571"/>
      <c r="BA90" s="571"/>
      <c r="BB90" s="571"/>
      <c r="BC90" s="571"/>
      <c r="BD90" s="571"/>
      <c r="BE90" s="571"/>
      <c r="BF90" s="571"/>
      <c r="BG90" s="571"/>
      <c r="BH90" s="571"/>
      <c r="BI90" s="571"/>
      <c r="BJ90" s="571"/>
      <c r="BK90" s="571"/>
      <c r="BL90" s="571"/>
      <c r="BM90" s="586"/>
      <c r="BN90" s="586"/>
      <c r="BO90" s="586"/>
      <c r="BP90" s="586"/>
      <c r="BQ90" s="586"/>
      <c r="BR90" s="586"/>
      <c r="BS90" s="586"/>
      <c r="BT90" s="586"/>
      <c r="BU90" s="586"/>
      <c r="BV90" s="586"/>
      <c r="BW90" s="586"/>
      <c r="BX90" s="586"/>
      <c r="BY90" s="586"/>
      <c r="BZ90" s="586"/>
      <c r="CA90" s="571"/>
      <c r="CB90" s="571"/>
      <c r="CC90" s="571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87"/>
      <c r="CP90" s="87"/>
      <c r="CQ90" s="87"/>
      <c r="CR90" s="87"/>
      <c r="CS90" s="87"/>
      <c r="CT90" s="87"/>
      <c r="CU90" s="87"/>
      <c r="CV90" s="579"/>
      <c r="CW90" s="579"/>
      <c r="CX90" s="579"/>
      <c r="CY90" s="579"/>
      <c r="CZ90" s="579"/>
      <c r="DA90" s="579"/>
      <c r="DB90" s="579"/>
      <c r="DC90" s="579"/>
      <c r="DD90" s="579"/>
      <c r="DE90" s="579"/>
      <c r="DF90" s="579"/>
    </row>
    <row r="91" spans="1:112" ht="9" customHeight="1">
      <c r="A91" s="72"/>
      <c r="B91" s="81"/>
      <c r="C91" s="574"/>
      <c r="D91" s="574"/>
      <c r="E91" s="574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109"/>
      <c r="Z91" s="91"/>
      <c r="AA91" s="571" t="s">
        <v>366</v>
      </c>
      <c r="AB91" s="571"/>
      <c r="AC91" s="571"/>
      <c r="AD91" s="571"/>
      <c r="AE91" s="571"/>
      <c r="AF91" s="571"/>
      <c r="AG91" s="571"/>
      <c r="AH91" s="571"/>
      <c r="AI91" s="571"/>
      <c r="AJ91" s="571"/>
      <c r="AK91" s="571"/>
      <c r="AL91" s="571"/>
      <c r="AM91" s="571">
        <v>110</v>
      </c>
      <c r="AN91" s="571"/>
      <c r="AO91" s="571"/>
      <c r="AP91" s="571"/>
      <c r="AQ91" s="571"/>
      <c r="AR91" s="571"/>
      <c r="AS91" s="571"/>
      <c r="AT91" s="571"/>
      <c r="AU91" s="571"/>
      <c r="AV91" s="571"/>
      <c r="AW91" s="571"/>
      <c r="AX91" s="571"/>
      <c r="AY91" s="571">
        <v>100</v>
      </c>
      <c r="AZ91" s="571"/>
      <c r="BA91" s="571"/>
      <c r="BB91" s="571"/>
      <c r="BC91" s="571"/>
      <c r="BD91" s="571"/>
      <c r="BE91" s="571"/>
      <c r="BF91" s="571"/>
      <c r="BG91" s="571"/>
      <c r="BH91" s="571"/>
      <c r="BI91" s="571"/>
      <c r="BJ91" s="571"/>
      <c r="BK91" s="571"/>
      <c r="BL91" s="571"/>
      <c r="BM91" s="571">
        <v>10</v>
      </c>
      <c r="BN91" s="571"/>
      <c r="BO91" s="571"/>
      <c r="BP91" s="571"/>
      <c r="BQ91" s="571"/>
      <c r="BR91" s="571"/>
      <c r="BS91" s="571"/>
      <c r="BT91" s="571"/>
      <c r="BU91" s="571"/>
      <c r="BV91" s="571"/>
      <c r="BW91" s="571"/>
      <c r="BX91" s="571"/>
      <c r="BY91" s="571"/>
      <c r="BZ91" s="571"/>
      <c r="CA91" s="587"/>
      <c r="CB91" s="587"/>
      <c r="CC91" s="587"/>
      <c r="CD91" s="587"/>
      <c r="CE91" s="587"/>
      <c r="CF91" s="587"/>
      <c r="CG91" s="587"/>
      <c r="CH91" s="587"/>
      <c r="CI91" s="587"/>
      <c r="CJ91" s="587"/>
      <c r="CK91" s="587"/>
      <c r="CL91" s="587"/>
      <c r="CM91" s="587"/>
      <c r="CN91" s="587"/>
      <c r="CO91" s="102"/>
      <c r="CP91" s="102"/>
      <c r="CQ91" s="102"/>
      <c r="CR91" s="110"/>
      <c r="CS91" s="110"/>
      <c r="CT91" s="110"/>
      <c r="CU91" s="110"/>
      <c r="CV91" s="110"/>
      <c r="CW91" s="87"/>
      <c r="CX91" s="87"/>
      <c r="CY91" s="87"/>
      <c r="CZ91" s="87"/>
      <c r="DA91" s="87"/>
      <c r="DB91" s="87"/>
      <c r="DC91" s="87"/>
      <c r="DD91" s="87"/>
      <c r="DE91" s="87"/>
      <c r="DF91" s="87"/>
    </row>
    <row r="92" spans="1:112" ht="9" customHeight="1">
      <c r="A92" s="72"/>
      <c r="B92" s="81"/>
      <c r="C92" s="575"/>
      <c r="D92" s="575"/>
      <c r="E92" s="57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572"/>
      <c r="AB92" s="572"/>
      <c r="AC92" s="572"/>
      <c r="AD92" s="572"/>
      <c r="AE92" s="572"/>
      <c r="AF92" s="572"/>
      <c r="AG92" s="572"/>
      <c r="AH92" s="572"/>
      <c r="AI92" s="572"/>
      <c r="AJ92" s="572"/>
      <c r="AK92" s="572"/>
      <c r="AL92" s="572"/>
      <c r="AM92" s="572"/>
      <c r="AN92" s="572"/>
      <c r="AO92" s="572"/>
      <c r="AP92" s="572"/>
      <c r="AQ92" s="572"/>
      <c r="AR92" s="572"/>
      <c r="AS92" s="572"/>
      <c r="AT92" s="572"/>
      <c r="AU92" s="572"/>
      <c r="AV92" s="572"/>
      <c r="AW92" s="572"/>
      <c r="AX92" s="572"/>
      <c r="AY92" s="572"/>
      <c r="AZ92" s="572"/>
      <c r="BA92" s="572"/>
      <c r="BB92" s="572"/>
      <c r="BC92" s="572"/>
      <c r="BD92" s="572"/>
      <c r="BE92" s="572"/>
      <c r="BF92" s="572"/>
      <c r="BG92" s="572"/>
      <c r="BH92" s="572"/>
      <c r="BI92" s="572"/>
      <c r="BJ92" s="572"/>
      <c r="BK92" s="572"/>
      <c r="BL92" s="572"/>
      <c r="BM92" s="572"/>
      <c r="BN92" s="572"/>
      <c r="BO92" s="572"/>
      <c r="BP92" s="572"/>
      <c r="BQ92" s="572"/>
      <c r="BR92" s="572"/>
      <c r="BS92" s="572"/>
      <c r="BT92" s="572"/>
      <c r="BU92" s="572"/>
      <c r="BV92" s="572"/>
      <c r="BW92" s="572"/>
      <c r="BX92" s="572"/>
      <c r="BY92" s="572"/>
      <c r="BZ92" s="572"/>
      <c r="CA92" s="588"/>
      <c r="CB92" s="588"/>
      <c r="CC92" s="588"/>
      <c r="CD92" s="588"/>
      <c r="CE92" s="588"/>
      <c r="CF92" s="588"/>
      <c r="CG92" s="588"/>
      <c r="CH92" s="588"/>
      <c r="CI92" s="588"/>
      <c r="CJ92" s="588"/>
      <c r="CK92" s="588"/>
      <c r="CL92" s="588"/>
      <c r="CM92" s="588"/>
      <c r="CN92" s="588"/>
      <c r="CO92" s="98"/>
      <c r="CP92" s="98"/>
      <c r="CQ92" s="98"/>
      <c r="CR92" s="111"/>
      <c r="CS92" s="111"/>
      <c r="CT92" s="111"/>
      <c r="CU92" s="111"/>
      <c r="CV92" s="111"/>
      <c r="CW92" s="111"/>
      <c r="CX92" s="111"/>
      <c r="CY92" s="111"/>
      <c r="CZ92" s="111"/>
      <c r="DA92" s="112"/>
      <c r="DB92" s="112"/>
      <c r="DC92" s="112"/>
      <c r="DD92" s="112"/>
      <c r="DE92" s="112"/>
      <c r="DF92" s="112"/>
    </row>
    <row r="93" spans="1:112" ht="9" customHeight="1">
      <c r="A93" s="72"/>
      <c r="B93" s="81"/>
      <c r="C93" s="573">
        <v>2</v>
      </c>
      <c r="D93" s="573"/>
      <c r="E93" s="573"/>
      <c r="F93" s="576" t="s">
        <v>367</v>
      </c>
      <c r="G93" s="576"/>
      <c r="H93" s="576"/>
      <c r="I93" s="576"/>
      <c r="J93" s="576"/>
      <c r="K93" s="576"/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96"/>
      <c r="Y93" s="578" t="s">
        <v>368</v>
      </c>
      <c r="Z93" s="578"/>
      <c r="AA93" s="578"/>
      <c r="AB93" s="578"/>
      <c r="AC93" s="578"/>
      <c r="AD93" s="578"/>
      <c r="AE93" s="578"/>
      <c r="AF93" s="578"/>
      <c r="AG93" s="578"/>
      <c r="AH93" s="578"/>
      <c r="AI93" s="578"/>
      <c r="AJ93" s="578"/>
      <c r="AK93" s="578"/>
      <c r="AL93" s="578"/>
      <c r="AM93" s="578"/>
      <c r="AN93" s="578"/>
      <c r="AO93" s="578"/>
      <c r="AP93" s="578"/>
      <c r="AQ93" s="578"/>
      <c r="AR93" s="578"/>
      <c r="AS93" s="578"/>
      <c r="AT93" s="578"/>
      <c r="AU93" s="578"/>
      <c r="AV93" s="578"/>
      <c r="AW93" s="578"/>
      <c r="AX93" s="578"/>
      <c r="AY93" s="578"/>
      <c r="AZ93" s="578"/>
      <c r="BA93" s="578"/>
      <c r="BB93" s="578"/>
      <c r="BC93" s="578"/>
      <c r="BD93" s="578"/>
      <c r="BE93" s="578"/>
      <c r="BF93" s="578"/>
      <c r="BG93" s="578"/>
      <c r="BH93" s="578"/>
      <c r="BI93" s="578"/>
      <c r="BJ93" s="578"/>
      <c r="BK93" s="578"/>
      <c r="BL93" s="578"/>
      <c r="BM93" s="578"/>
      <c r="BN93" s="578"/>
      <c r="BO93" s="578"/>
      <c r="BP93" s="578"/>
      <c r="BQ93" s="578"/>
      <c r="BR93" s="578"/>
      <c r="BS93" s="578"/>
      <c r="BT93" s="578"/>
      <c r="BU93" s="578"/>
      <c r="BV93" s="578"/>
      <c r="BW93" s="578"/>
      <c r="BX93" s="578"/>
      <c r="BY93" s="578"/>
      <c r="BZ93" s="578"/>
      <c r="CA93" s="578"/>
      <c r="CB93" s="578"/>
      <c r="CC93" s="578"/>
      <c r="CD93" s="578"/>
      <c r="CE93" s="115"/>
      <c r="CF93" s="96"/>
      <c r="CG93" s="578" t="s">
        <v>369</v>
      </c>
      <c r="CH93" s="578"/>
      <c r="CI93" s="578"/>
      <c r="CJ93" s="578"/>
      <c r="CK93" s="578"/>
      <c r="CL93" s="578"/>
      <c r="CM93" s="578"/>
      <c r="CN93" s="578"/>
      <c r="CO93" s="578"/>
      <c r="CP93" s="578"/>
      <c r="CQ93" s="578"/>
      <c r="CR93" s="578"/>
      <c r="CS93" s="578"/>
      <c r="CT93" s="578"/>
      <c r="CU93" s="578"/>
      <c r="CV93" s="578"/>
      <c r="CW93" s="578"/>
      <c r="CX93" s="578"/>
      <c r="CY93" s="578"/>
      <c r="CZ93" s="578"/>
      <c r="DA93" s="578"/>
      <c r="DB93" s="578"/>
      <c r="DC93" s="578"/>
      <c r="DD93" s="578"/>
      <c r="DE93" s="578"/>
      <c r="DF93" s="578"/>
      <c r="DH93" s="81"/>
    </row>
    <row r="94" spans="1:112" ht="9" customHeight="1">
      <c r="A94" s="72"/>
      <c r="B94" s="81"/>
      <c r="C94" s="574"/>
      <c r="D94" s="574"/>
      <c r="E94" s="574"/>
      <c r="F94" s="577"/>
      <c r="G94" s="577"/>
      <c r="H94" s="577"/>
      <c r="I94" s="577"/>
      <c r="J94" s="577"/>
      <c r="K94" s="577"/>
      <c r="L94" s="577"/>
      <c r="M94" s="577"/>
      <c r="N94" s="577"/>
      <c r="O94" s="577"/>
      <c r="P94" s="577"/>
      <c r="Q94" s="577"/>
      <c r="R94" s="577"/>
      <c r="S94" s="577"/>
      <c r="T94" s="577"/>
      <c r="U94" s="577"/>
      <c r="V94" s="577"/>
      <c r="W94" s="577"/>
      <c r="X94" s="97"/>
      <c r="Y94" s="579"/>
      <c r="Z94" s="579"/>
      <c r="AA94" s="579"/>
      <c r="AB94" s="579"/>
      <c r="AC94" s="579"/>
      <c r="AD94" s="579"/>
      <c r="AE94" s="579"/>
      <c r="AF94" s="579"/>
      <c r="AG94" s="579"/>
      <c r="AH94" s="579"/>
      <c r="AI94" s="579"/>
      <c r="AJ94" s="579"/>
      <c r="AK94" s="579"/>
      <c r="AL94" s="579"/>
      <c r="AM94" s="579"/>
      <c r="AN94" s="579"/>
      <c r="AO94" s="579"/>
      <c r="AP94" s="579"/>
      <c r="AQ94" s="579"/>
      <c r="AR94" s="579"/>
      <c r="AS94" s="579"/>
      <c r="AT94" s="579"/>
      <c r="AU94" s="579"/>
      <c r="AV94" s="579"/>
      <c r="AW94" s="579"/>
      <c r="AX94" s="579"/>
      <c r="AY94" s="579"/>
      <c r="AZ94" s="579"/>
      <c r="BA94" s="579"/>
      <c r="BB94" s="579"/>
      <c r="BC94" s="579"/>
      <c r="BD94" s="579"/>
      <c r="BE94" s="579"/>
      <c r="BF94" s="579"/>
      <c r="BG94" s="579"/>
      <c r="BH94" s="579"/>
      <c r="BI94" s="579"/>
      <c r="BJ94" s="579"/>
      <c r="BK94" s="579"/>
      <c r="BL94" s="579"/>
      <c r="BM94" s="579"/>
      <c r="BN94" s="579"/>
      <c r="BO94" s="579"/>
      <c r="BP94" s="579"/>
      <c r="BQ94" s="579"/>
      <c r="BR94" s="579"/>
      <c r="BS94" s="579"/>
      <c r="BT94" s="579"/>
      <c r="BU94" s="579"/>
      <c r="BV94" s="579"/>
      <c r="BW94" s="579"/>
      <c r="BX94" s="579"/>
      <c r="BY94" s="579"/>
      <c r="BZ94" s="579"/>
      <c r="CA94" s="579"/>
      <c r="CB94" s="579"/>
      <c r="CC94" s="579"/>
      <c r="CD94" s="579"/>
      <c r="CE94" s="103"/>
      <c r="CF94" s="97"/>
      <c r="CG94" s="579"/>
      <c r="CH94" s="579"/>
      <c r="CI94" s="579"/>
      <c r="CJ94" s="579"/>
      <c r="CK94" s="579"/>
      <c r="CL94" s="579"/>
      <c r="CM94" s="579"/>
      <c r="CN94" s="579"/>
      <c r="CO94" s="579"/>
      <c r="CP94" s="579"/>
      <c r="CQ94" s="579"/>
      <c r="CR94" s="579"/>
      <c r="CS94" s="579"/>
      <c r="CT94" s="579"/>
      <c r="CU94" s="579"/>
      <c r="CV94" s="579"/>
      <c r="CW94" s="579"/>
      <c r="CX94" s="579"/>
      <c r="CY94" s="579"/>
      <c r="CZ94" s="579"/>
      <c r="DA94" s="579"/>
      <c r="DB94" s="579"/>
      <c r="DC94" s="579"/>
      <c r="DD94" s="579"/>
      <c r="DE94" s="579"/>
      <c r="DF94" s="579"/>
      <c r="DH94" s="81"/>
    </row>
    <row r="95" spans="1:112" ht="9" customHeight="1">
      <c r="A95" s="72"/>
      <c r="B95" s="81"/>
      <c r="C95" s="574"/>
      <c r="D95" s="574"/>
      <c r="E95" s="574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  <c r="X95" s="91"/>
      <c r="Y95" s="581" t="s">
        <v>316</v>
      </c>
      <c r="Z95" s="581"/>
      <c r="AA95" s="581"/>
      <c r="AB95" s="581"/>
      <c r="AC95" s="581"/>
      <c r="AD95" s="581"/>
      <c r="AE95" s="579" t="s">
        <v>358</v>
      </c>
      <c r="AF95" s="579"/>
      <c r="AG95" s="579"/>
      <c r="AH95" s="579"/>
      <c r="AI95" s="579"/>
      <c r="AJ95" s="579"/>
      <c r="AK95" s="579"/>
      <c r="AL95" s="579"/>
      <c r="AM95" s="579"/>
      <c r="AN95" s="579"/>
      <c r="AO95" s="579"/>
      <c r="AP95" s="103"/>
      <c r="AQ95" s="103"/>
      <c r="AR95" s="103"/>
      <c r="AS95" s="581" t="s">
        <v>370</v>
      </c>
      <c r="AT95" s="581"/>
      <c r="AU95" s="581"/>
      <c r="AV95" s="581"/>
      <c r="AW95" s="581"/>
      <c r="AX95" s="581"/>
      <c r="AY95" s="579" t="s">
        <v>359</v>
      </c>
      <c r="AZ95" s="579"/>
      <c r="BA95" s="579"/>
      <c r="BB95" s="579"/>
      <c r="BC95" s="579"/>
      <c r="BD95" s="579"/>
      <c r="BE95" s="579"/>
      <c r="BF95" s="579"/>
      <c r="BG95" s="579"/>
      <c r="BH95" s="579"/>
      <c r="BI95" s="577" t="s">
        <v>195</v>
      </c>
      <c r="BJ95" s="577"/>
      <c r="BK95" s="577"/>
      <c r="BL95" s="577"/>
      <c r="BM95" s="577"/>
      <c r="BN95" s="579" t="s">
        <v>360</v>
      </c>
      <c r="BO95" s="579"/>
      <c r="BP95" s="579"/>
      <c r="BQ95" s="579"/>
      <c r="BR95" s="579"/>
      <c r="BS95" s="579"/>
      <c r="BT95" s="579"/>
      <c r="BU95" s="579"/>
      <c r="BV95" s="579"/>
      <c r="BW95" s="579"/>
      <c r="BX95" s="579"/>
      <c r="BY95" s="579"/>
      <c r="BZ95" s="579"/>
      <c r="CA95" s="579"/>
      <c r="CB95" s="579"/>
      <c r="CC95" s="579"/>
      <c r="CD95" s="579"/>
      <c r="CE95" s="579"/>
      <c r="CF95" s="579"/>
      <c r="CG95" s="579"/>
      <c r="CH95" s="579"/>
      <c r="CI95" s="579"/>
      <c r="CJ95" s="579"/>
      <c r="CK95" s="579"/>
      <c r="CL95" s="579"/>
      <c r="CM95" s="579"/>
      <c r="CN95" s="579"/>
      <c r="CO95" s="579"/>
      <c r="CP95" s="579"/>
      <c r="CQ95" s="579"/>
      <c r="CR95" s="579"/>
      <c r="CS95" s="579"/>
      <c r="CT95" s="579"/>
      <c r="CU95" s="579"/>
      <c r="CV95" s="579"/>
      <c r="CW95" s="579"/>
      <c r="CX95" s="579"/>
      <c r="CY95" s="579"/>
      <c r="CZ95" s="579"/>
      <c r="DA95" s="579"/>
      <c r="DB95" s="579"/>
      <c r="DC95" s="579"/>
      <c r="DD95" s="579"/>
      <c r="DE95" s="579"/>
      <c r="DF95" s="579"/>
    </row>
    <row r="96" spans="1:112" ht="9" customHeight="1">
      <c r="A96" s="72"/>
      <c r="B96" s="81"/>
      <c r="C96" s="574"/>
      <c r="D96" s="574"/>
      <c r="E96" s="574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  <c r="X96" s="91"/>
      <c r="Y96" s="582"/>
      <c r="Z96" s="582"/>
      <c r="AA96" s="582"/>
      <c r="AB96" s="582"/>
      <c r="AC96" s="582"/>
      <c r="AD96" s="582"/>
      <c r="AE96" s="583"/>
      <c r="AF96" s="583"/>
      <c r="AG96" s="583"/>
      <c r="AH96" s="583"/>
      <c r="AI96" s="583"/>
      <c r="AJ96" s="583"/>
      <c r="AK96" s="583"/>
      <c r="AL96" s="583"/>
      <c r="AM96" s="583"/>
      <c r="AN96" s="583"/>
      <c r="AO96" s="583"/>
      <c r="AP96" s="104"/>
      <c r="AQ96" s="104"/>
      <c r="AR96" s="104"/>
      <c r="AS96" s="582"/>
      <c r="AT96" s="582"/>
      <c r="AU96" s="582"/>
      <c r="AV96" s="582"/>
      <c r="AW96" s="582"/>
      <c r="AX96" s="582"/>
      <c r="AY96" s="583"/>
      <c r="AZ96" s="583"/>
      <c r="BA96" s="583"/>
      <c r="BB96" s="583"/>
      <c r="BC96" s="583"/>
      <c r="BD96" s="583"/>
      <c r="BE96" s="583"/>
      <c r="BF96" s="583"/>
      <c r="BG96" s="583"/>
      <c r="BH96" s="583"/>
      <c r="BI96" s="584"/>
      <c r="BJ96" s="584"/>
      <c r="BK96" s="584"/>
      <c r="BL96" s="584"/>
      <c r="BM96" s="584"/>
      <c r="BN96" s="583"/>
      <c r="BO96" s="583"/>
      <c r="BP96" s="583"/>
      <c r="BQ96" s="583"/>
      <c r="BR96" s="583"/>
      <c r="BS96" s="583"/>
      <c r="BT96" s="583"/>
      <c r="BU96" s="583"/>
      <c r="BV96" s="583"/>
      <c r="BW96" s="583"/>
      <c r="BX96" s="583"/>
      <c r="BY96" s="583"/>
      <c r="BZ96" s="583"/>
      <c r="CA96" s="583"/>
      <c r="CB96" s="583"/>
      <c r="CC96" s="583"/>
      <c r="CD96" s="583"/>
      <c r="CE96" s="583"/>
      <c r="CF96" s="583"/>
      <c r="CG96" s="583"/>
      <c r="CH96" s="583"/>
      <c r="CI96" s="583"/>
      <c r="CJ96" s="583"/>
      <c r="CK96" s="583"/>
      <c r="CL96" s="583"/>
      <c r="CM96" s="583"/>
      <c r="CN96" s="583"/>
      <c r="CO96" s="583"/>
      <c r="CP96" s="583"/>
      <c r="CQ96" s="583"/>
      <c r="CR96" s="583"/>
      <c r="CS96" s="583"/>
      <c r="CT96" s="583"/>
      <c r="CU96" s="583"/>
      <c r="CV96" s="583"/>
      <c r="CW96" s="583"/>
      <c r="CX96" s="583"/>
      <c r="CY96" s="583"/>
      <c r="CZ96" s="583"/>
      <c r="DA96" s="583"/>
      <c r="DB96" s="583"/>
      <c r="DC96" s="583"/>
      <c r="DD96" s="583"/>
      <c r="DE96" s="583"/>
      <c r="DF96" s="583"/>
    </row>
    <row r="97" spans="1:112" ht="9" customHeight="1">
      <c r="A97" s="72"/>
      <c r="B97" s="81"/>
      <c r="C97" s="574"/>
      <c r="D97" s="574"/>
      <c r="E97" s="574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  <c r="X97" s="91"/>
      <c r="Y97" s="589" t="s">
        <v>197</v>
      </c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 t="s">
        <v>269</v>
      </c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 t="s">
        <v>371</v>
      </c>
      <c r="AZ97" s="589"/>
      <c r="BA97" s="589"/>
      <c r="BB97" s="589"/>
      <c r="BC97" s="589"/>
      <c r="BD97" s="589"/>
      <c r="BE97" s="589"/>
      <c r="BF97" s="589"/>
      <c r="BG97" s="589"/>
      <c r="BH97" s="589"/>
      <c r="BI97" s="589"/>
      <c r="BJ97" s="589"/>
      <c r="BK97" s="589"/>
      <c r="BL97" s="589"/>
      <c r="BM97" s="589" t="s">
        <v>362</v>
      </c>
      <c r="BN97" s="589"/>
      <c r="BO97" s="589"/>
      <c r="BP97" s="589"/>
      <c r="BQ97" s="589"/>
      <c r="BR97" s="589"/>
      <c r="BS97" s="589"/>
      <c r="BT97" s="589"/>
      <c r="BU97" s="589"/>
      <c r="BV97" s="589"/>
      <c r="BW97" s="589"/>
      <c r="BX97" s="589"/>
      <c r="BY97" s="589"/>
      <c r="BZ97" s="589"/>
      <c r="CA97" s="589" t="s">
        <v>363</v>
      </c>
      <c r="CB97" s="589"/>
      <c r="CC97" s="589"/>
      <c r="CD97" s="589"/>
      <c r="CE97" s="589"/>
      <c r="CF97" s="589"/>
      <c r="CG97" s="589"/>
      <c r="CH97" s="589"/>
      <c r="CI97" s="589"/>
      <c r="CJ97" s="589"/>
      <c r="CK97" s="589"/>
      <c r="CL97" s="589"/>
      <c r="CM97" s="589"/>
      <c r="CN97" s="589"/>
      <c r="CO97" s="91"/>
      <c r="CP97" s="91"/>
      <c r="CQ97" s="91"/>
      <c r="CR97" s="91"/>
      <c r="CS97" s="569" t="s">
        <v>206</v>
      </c>
      <c r="CT97" s="569"/>
      <c r="CU97" s="569"/>
      <c r="CV97" s="569"/>
      <c r="CW97" s="569"/>
      <c r="CX97" s="569"/>
      <c r="CY97" s="569"/>
      <c r="CZ97" s="569"/>
      <c r="DA97" s="569"/>
      <c r="DB97" s="116"/>
      <c r="DC97" s="116"/>
      <c r="DD97" s="116"/>
      <c r="DE97" s="116"/>
      <c r="DF97" s="116"/>
    </row>
    <row r="98" spans="1:112" ht="9" customHeight="1">
      <c r="A98" s="72"/>
      <c r="B98" s="81"/>
      <c r="C98" s="574"/>
      <c r="D98" s="574"/>
      <c r="E98" s="574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  <c r="X98" s="91"/>
      <c r="Y98" s="590"/>
      <c r="Z98" s="590"/>
      <c r="AA98" s="590"/>
      <c r="AB98" s="590"/>
      <c r="AC98" s="590"/>
      <c r="AD98" s="590"/>
      <c r="AE98" s="590"/>
      <c r="AF98" s="590"/>
      <c r="AG98" s="590"/>
      <c r="AH98" s="590"/>
      <c r="AI98" s="590"/>
      <c r="AJ98" s="590"/>
      <c r="AK98" s="590"/>
      <c r="AL98" s="590"/>
      <c r="AM98" s="590"/>
      <c r="AN98" s="590"/>
      <c r="AO98" s="590"/>
      <c r="AP98" s="590"/>
      <c r="AQ98" s="590"/>
      <c r="AR98" s="590"/>
      <c r="AS98" s="590"/>
      <c r="AT98" s="590"/>
      <c r="AU98" s="590"/>
      <c r="AV98" s="590"/>
      <c r="AW98" s="590"/>
      <c r="AX98" s="590"/>
      <c r="AY98" s="590"/>
      <c r="AZ98" s="590"/>
      <c r="BA98" s="590"/>
      <c r="BB98" s="590"/>
      <c r="BC98" s="590"/>
      <c r="BD98" s="590"/>
      <c r="BE98" s="590"/>
      <c r="BF98" s="590"/>
      <c r="BG98" s="590"/>
      <c r="BH98" s="590"/>
      <c r="BI98" s="590"/>
      <c r="BJ98" s="590"/>
      <c r="BK98" s="590"/>
      <c r="BL98" s="590"/>
      <c r="BM98" s="590"/>
      <c r="BN98" s="590"/>
      <c r="BO98" s="590"/>
      <c r="BP98" s="590"/>
      <c r="BQ98" s="590"/>
      <c r="BR98" s="590"/>
      <c r="BS98" s="590"/>
      <c r="BT98" s="590"/>
      <c r="BU98" s="590"/>
      <c r="BV98" s="590"/>
      <c r="BW98" s="590"/>
      <c r="BX98" s="590"/>
      <c r="BY98" s="590"/>
      <c r="BZ98" s="590"/>
      <c r="CA98" s="590"/>
      <c r="CB98" s="590"/>
      <c r="CC98" s="590"/>
      <c r="CD98" s="590"/>
      <c r="CE98" s="590"/>
      <c r="CF98" s="590"/>
      <c r="CG98" s="590"/>
      <c r="CH98" s="590"/>
      <c r="CI98" s="590"/>
      <c r="CJ98" s="590"/>
      <c r="CK98" s="590"/>
      <c r="CL98" s="590"/>
      <c r="CM98" s="590"/>
      <c r="CN98" s="590"/>
      <c r="CO98" s="105"/>
      <c r="CP98" s="105"/>
      <c r="CQ98" s="105"/>
      <c r="CR98" s="105"/>
      <c r="CS98" s="570"/>
      <c r="CT98" s="570"/>
      <c r="CU98" s="570"/>
      <c r="CV98" s="570"/>
      <c r="CW98" s="570"/>
      <c r="CX98" s="570"/>
      <c r="CY98" s="570"/>
      <c r="CZ98" s="570"/>
      <c r="DA98" s="570"/>
      <c r="DB98" s="117"/>
      <c r="DC98" s="117"/>
      <c r="DD98" s="117"/>
      <c r="DE98" s="117"/>
      <c r="DF98" s="117"/>
    </row>
    <row r="99" spans="1:112" ht="9" customHeight="1">
      <c r="A99" s="72"/>
      <c r="B99" s="81"/>
      <c r="C99" s="574"/>
      <c r="D99" s="574"/>
      <c r="E99" s="574"/>
      <c r="F99" s="106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591">
        <v>1</v>
      </c>
      <c r="Z99" s="591"/>
      <c r="AA99" s="591"/>
      <c r="AB99" s="591"/>
      <c r="AC99" s="591"/>
      <c r="AD99" s="591"/>
      <c r="AE99" s="591"/>
      <c r="AF99" s="591"/>
      <c r="AG99" s="591"/>
      <c r="AH99" s="591"/>
      <c r="AI99" s="591"/>
      <c r="AJ99" s="591"/>
      <c r="AK99" s="591"/>
      <c r="AL99" s="591"/>
      <c r="AM99" s="595">
        <v>6</v>
      </c>
      <c r="AN99" s="595"/>
      <c r="AO99" s="595"/>
      <c r="AP99" s="595"/>
      <c r="AQ99" s="595"/>
      <c r="AR99" s="595"/>
      <c r="AS99" s="595"/>
      <c r="AT99" s="595"/>
      <c r="AU99" s="595"/>
      <c r="AV99" s="595"/>
      <c r="AW99" s="595"/>
      <c r="AX99" s="595"/>
      <c r="AY99" s="591"/>
      <c r="AZ99" s="591"/>
      <c r="BA99" s="591"/>
      <c r="BB99" s="591"/>
      <c r="BC99" s="591"/>
      <c r="BD99" s="591"/>
      <c r="BE99" s="591"/>
      <c r="BF99" s="591"/>
      <c r="BG99" s="591"/>
      <c r="BH99" s="591"/>
      <c r="BI99" s="591"/>
      <c r="BJ99" s="591"/>
      <c r="BK99" s="591"/>
      <c r="BL99" s="591"/>
      <c r="BM99" s="592"/>
      <c r="BN99" s="592"/>
      <c r="BO99" s="592"/>
      <c r="BP99" s="592"/>
      <c r="BQ99" s="592"/>
      <c r="BR99" s="592"/>
      <c r="BS99" s="592"/>
      <c r="BT99" s="592"/>
      <c r="BU99" s="592"/>
      <c r="BV99" s="592"/>
      <c r="BW99" s="592"/>
      <c r="BX99" s="592"/>
      <c r="BY99" s="592"/>
      <c r="BZ99" s="592"/>
      <c r="CA99" s="591" t="s">
        <v>364</v>
      </c>
      <c r="CB99" s="591"/>
      <c r="CC99" s="591"/>
      <c r="CD99" s="591"/>
      <c r="CE99" s="591"/>
      <c r="CF99" s="591"/>
      <c r="CG99" s="591"/>
      <c r="CH99" s="591"/>
      <c r="CI99" s="591"/>
      <c r="CJ99" s="591"/>
      <c r="CK99" s="591"/>
      <c r="CL99" s="591"/>
      <c r="CM99" s="591"/>
      <c r="CN99" s="591"/>
      <c r="CO99" s="87"/>
      <c r="CP99" s="87"/>
      <c r="CQ99" s="87"/>
      <c r="CR99" s="87"/>
      <c r="CS99" s="87"/>
      <c r="CT99" s="87"/>
      <c r="CU99" s="87"/>
      <c r="CV99" s="578">
        <v>0</v>
      </c>
      <c r="CW99" s="578"/>
      <c r="CX99" s="578"/>
      <c r="CY99" s="578"/>
      <c r="CZ99" s="578"/>
      <c r="DA99" s="578"/>
      <c r="DB99" s="578"/>
      <c r="DC99" s="578"/>
      <c r="DD99" s="578"/>
      <c r="DE99" s="578"/>
      <c r="DF99" s="578"/>
    </row>
    <row r="100" spans="1:112" ht="9" customHeight="1">
      <c r="A100" s="72"/>
      <c r="B100" s="81"/>
      <c r="C100" s="574"/>
      <c r="D100" s="574"/>
      <c r="E100" s="574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571"/>
      <c r="Z100" s="571"/>
      <c r="AA100" s="571"/>
      <c r="AB100" s="571"/>
      <c r="AC100" s="571"/>
      <c r="AD100" s="571"/>
      <c r="AE100" s="571"/>
      <c r="AF100" s="571"/>
      <c r="AG100" s="571"/>
      <c r="AH100" s="571"/>
      <c r="AI100" s="571"/>
      <c r="AJ100" s="571"/>
      <c r="AK100" s="571"/>
      <c r="AL100" s="571"/>
      <c r="AM100" s="585"/>
      <c r="AN100" s="585"/>
      <c r="AO100" s="585"/>
      <c r="AP100" s="585"/>
      <c r="AQ100" s="585"/>
      <c r="AR100" s="585"/>
      <c r="AS100" s="585"/>
      <c r="AT100" s="585"/>
      <c r="AU100" s="585"/>
      <c r="AV100" s="585"/>
      <c r="AW100" s="585"/>
      <c r="AX100" s="585"/>
      <c r="AY100" s="571"/>
      <c r="AZ100" s="571"/>
      <c r="BA100" s="571"/>
      <c r="BB100" s="571"/>
      <c r="BC100" s="571"/>
      <c r="BD100" s="571"/>
      <c r="BE100" s="571"/>
      <c r="BF100" s="571"/>
      <c r="BG100" s="571"/>
      <c r="BH100" s="571"/>
      <c r="BI100" s="571"/>
      <c r="BJ100" s="571"/>
      <c r="BK100" s="571"/>
      <c r="BL100" s="571"/>
      <c r="BM100" s="586"/>
      <c r="BN100" s="586"/>
      <c r="BO100" s="586"/>
      <c r="BP100" s="586"/>
      <c r="BQ100" s="586"/>
      <c r="BR100" s="586"/>
      <c r="BS100" s="586"/>
      <c r="BT100" s="586"/>
      <c r="BU100" s="586"/>
      <c r="BV100" s="586"/>
      <c r="BW100" s="586"/>
      <c r="BX100" s="586"/>
      <c r="BY100" s="586"/>
      <c r="BZ100" s="586"/>
      <c r="CA100" s="571"/>
      <c r="CB100" s="571"/>
      <c r="CC100" s="571"/>
      <c r="CD100" s="571"/>
      <c r="CE100" s="571"/>
      <c r="CF100" s="571"/>
      <c r="CG100" s="571"/>
      <c r="CH100" s="571"/>
      <c r="CI100" s="571"/>
      <c r="CJ100" s="571"/>
      <c r="CK100" s="571"/>
      <c r="CL100" s="571"/>
      <c r="CM100" s="571"/>
      <c r="CN100" s="571"/>
      <c r="CO100" s="87"/>
      <c r="CP100" s="87"/>
      <c r="CQ100" s="87"/>
      <c r="CR100" s="87"/>
      <c r="CS100" s="87"/>
      <c r="CT100" s="87"/>
      <c r="CU100" s="87"/>
      <c r="CV100" s="579"/>
      <c r="CW100" s="579"/>
      <c r="CX100" s="579"/>
      <c r="CY100" s="579"/>
      <c r="CZ100" s="579"/>
      <c r="DA100" s="579"/>
      <c r="DB100" s="579"/>
      <c r="DC100" s="579"/>
      <c r="DD100" s="579"/>
      <c r="DE100" s="579"/>
      <c r="DF100" s="579"/>
    </row>
    <row r="101" spans="1:112" ht="9" customHeight="1">
      <c r="A101" s="72"/>
      <c r="B101" s="81"/>
      <c r="C101" s="574"/>
      <c r="D101" s="574"/>
      <c r="E101" s="574"/>
      <c r="F101" s="107" t="s">
        <v>162</v>
      </c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571">
        <v>1</v>
      </c>
      <c r="Z101" s="571"/>
      <c r="AA101" s="571"/>
      <c r="AB101" s="571"/>
      <c r="AC101" s="571"/>
      <c r="AD101" s="571"/>
      <c r="AE101" s="571"/>
      <c r="AF101" s="571"/>
      <c r="AG101" s="571"/>
      <c r="AH101" s="571"/>
      <c r="AI101" s="571"/>
      <c r="AJ101" s="571"/>
      <c r="AK101" s="571"/>
      <c r="AL101" s="571"/>
      <c r="AM101" s="585">
        <v>16</v>
      </c>
      <c r="AN101" s="585"/>
      <c r="AO101" s="585"/>
      <c r="AP101" s="585"/>
      <c r="AQ101" s="585"/>
      <c r="AR101" s="585"/>
      <c r="AS101" s="585"/>
      <c r="AT101" s="585"/>
      <c r="AU101" s="585"/>
      <c r="AV101" s="585"/>
      <c r="AW101" s="585"/>
      <c r="AX101" s="585"/>
      <c r="AY101" s="571"/>
      <c r="AZ101" s="571"/>
      <c r="BA101" s="571"/>
      <c r="BB101" s="571"/>
      <c r="BC101" s="571"/>
      <c r="BD101" s="571"/>
      <c r="BE101" s="571"/>
      <c r="BF101" s="571"/>
      <c r="BG101" s="571"/>
      <c r="BH101" s="571"/>
      <c r="BI101" s="571"/>
      <c r="BJ101" s="571"/>
      <c r="BK101" s="571"/>
      <c r="BL101" s="571"/>
      <c r="BM101" s="586"/>
      <c r="BN101" s="586"/>
      <c r="BO101" s="586"/>
      <c r="BP101" s="586"/>
      <c r="BQ101" s="586"/>
      <c r="BR101" s="586"/>
      <c r="BS101" s="586"/>
      <c r="BT101" s="586"/>
      <c r="BU101" s="586"/>
      <c r="BV101" s="586"/>
      <c r="BW101" s="586"/>
      <c r="BX101" s="586"/>
      <c r="BY101" s="586"/>
      <c r="BZ101" s="586"/>
      <c r="CA101" s="571" t="s">
        <v>365</v>
      </c>
      <c r="CB101" s="571"/>
      <c r="CC101" s="571"/>
      <c r="CD101" s="571"/>
      <c r="CE101" s="571"/>
      <c r="CF101" s="571"/>
      <c r="CG101" s="571"/>
      <c r="CH101" s="571"/>
      <c r="CI101" s="571"/>
      <c r="CJ101" s="571"/>
      <c r="CK101" s="571"/>
      <c r="CL101" s="571"/>
      <c r="CM101" s="571"/>
      <c r="CN101" s="571"/>
      <c r="CO101" s="87"/>
      <c r="CP101" s="87"/>
      <c r="CQ101" s="87"/>
      <c r="CR101" s="87"/>
      <c r="CS101" s="87"/>
      <c r="CT101" s="87"/>
      <c r="CU101" s="87"/>
      <c r="CV101" s="579">
        <v>0</v>
      </c>
      <c r="CW101" s="579"/>
      <c r="CX101" s="579"/>
      <c r="CY101" s="579"/>
      <c r="CZ101" s="579"/>
      <c r="DA101" s="579"/>
      <c r="DB101" s="579"/>
      <c r="DC101" s="579"/>
      <c r="DD101" s="579"/>
      <c r="DE101" s="579"/>
      <c r="DF101" s="579"/>
    </row>
    <row r="102" spans="1:112" ht="9" customHeight="1">
      <c r="A102" s="72"/>
      <c r="B102" s="81"/>
      <c r="C102" s="574"/>
      <c r="D102" s="574"/>
      <c r="E102" s="574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571"/>
      <c r="Z102" s="571"/>
      <c r="AA102" s="571"/>
      <c r="AB102" s="571"/>
      <c r="AC102" s="571"/>
      <c r="AD102" s="571"/>
      <c r="AE102" s="571"/>
      <c r="AF102" s="571"/>
      <c r="AG102" s="571"/>
      <c r="AH102" s="571"/>
      <c r="AI102" s="571"/>
      <c r="AJ102" s="571"/>
      <c r="AK102" s="571"/>
      <c r="AL102" s="571"/>
      <c r="AM102" s="585"/>
      <c r="AN102" s="585"/>
      <c r="AO102" s="585"/>
      <c r="AP102" s="585"/>
      <c r="AQ102" s="585"/>
      <c r="AR102" s="585"/>
      <c r="AS102" s="585"/>
      <c r="AT102" s="585"/>
      <c r="AU102" s="585"/>
      <c r="AV102" s="585"/>
      <c r="AW102" s="585"/>
      <c r="AX102" s="585"/>
      <c r="AY102" s="571"/>
      <c r="AZ102" s="571"/>
      <c r="BA102" s="571"/>
      <c r="BB102" s="571"/>
      <c r="BC102" s="571"/>
      <c r="BD102" s="571"/>
      <c r="BE102" s="571"/>
      <c r="BF102" s="571"/>
      <c r="BG102" s="571"/>
      <c r="BH102" s="571"/>
      <c r="BI102" s="571"/>
      <c r="BJ102" s="571"/>
      <c r="BK102" s="571"/>
      <c r="BL102" s="571"/>
      <c r="BM102" s="586"/>
      <c r="BN102" s="586"/>
      <c r="BO102" s="586"/>
      <c r="BP102" s="586"/>
      <c r="BQ102" s="586"/>
      <c r="BR102" s="586"/>
      <c r="BS102" s="586"/>
      <c r="BT102" s="586"/>
      <c r="BU102" s="586"/>
      <c r="BV102" s="586"/>
      <c r="BW102" s="586"/>
      <c r="BX102" s="586"/>
      <c r="BY102" s="586"/>
      <c r="BZ102" s="586"/>
      <c r="CA102" s="571"/>
      <c r="CB102" s="571"/>
      <c r="CC102" s="571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87"/>
      <c r="CP102" s="87"/>
      <c r="CQ102" s="87"/>
      <c r="CR102" s="87"/>
      <c r="CS102" s="87"/>
      <c r="CT102" s="87"/>
      <c r="CU102" s="87"/>
      <c r="CV102" s="579"/>
      <c r="CW102" s="579"/>
      <c r="CX102" s="579"/>
      <c r="CY102" s="579"/>
      <c r="CZ102" s="579"/>
      <c r="DA102" s="579"/>
      <c r="DB102" s="579"/>
      <c r="DC102" s="579"/>
      <c r="DD102" s="579"/>
      <c r="DE102" s="579"/>
      <c r="DF102" s="579"/>
    </row>
    <row r="103" spans="1:112" ht="9" customHeight="1">
      <c r="A103" s="72"/>
      <c r="B103" s="81"/>
      <c r="C103" s="574"/>
      <c r="D103" s="574"/>
      <c r="E103" s="574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109"/>
      <c r="Z103" s="91"/>
      <c r="AA103" s="571" t="s">
        <v>366</v>
      </c>
      <c r="AB103" s="571"/>
      <c r="AC103" s="571"/>
      <c r="AD103" s="571"/>
      <c r="AE103" s="571"/>
      <c r="AF103" s="571"/>
      <c r="AG103" s="571"/>
      <c r="AH103" s="571"/>
      <c r="AI103" s="571"/>
      <c r="AJ103" s="571"/>
      <c r="AK103" s="571"/>
      <c r="AL103" s="571"/>
      <c r="AM103" s="585">
        <v>21</v>
      </c>
      <c r="AN103" s="585"/>
      <c r="AO103" s="585"/>
      <c r="AP103" s="585"/>
      <c r="AQ103" s="585"/>
      <c r="AR103" s="585"/>
      <c r="AS103" s="585"/>
      <c r="AT103" s="585"/>
      <c r="AU103" s="585"/>
      <c r="AV103" s="585"/>
      <c r="AW103" s="585"/>
      <c r="AX103" s="585"/>
      <c r="AY103" s="571">
        <v>51</v>
      </c>
      <c r="AZ103" s="571"/>
      <c r="BA103" s="571"/>
      <c r="BB103" s="571"/>
      <c r="BC103" s="571"/>
      <c r="BD103" s="571"/>
      <c r="BE103" s="571"/>
      <c r="BF103" s="571"/>
      <c r="BG103" s="571"/>
      <c r="BH103" s="571"/>
      <c r="BI103" s="571"/>
      <c r="BJ103" s="571"/>
      <c r="BK103" s="571"/>
      <c r="BL103" s="571"/>
      <c r="BM103" s="593">
        <v>-30</v>
      </c>
      <c r="BN103" s="593"/>
      <c r="BO103" s="593"/>
      <c r="BP103" s="593"/>
      <c r="BQ103" s="593"/>
      <c r="BR103" s="593"/>
      <c r="BS103" s="593"/>
      <c r="BT103" s="593"/>
      <c r="BU103" s="593"/>
      <c r="BV103" s="593"/>
      <c r="BW103" s="593"/>
      <c r="BX103" s="593"/>
      <c r="BY103" s="593"/>
      <c r="BZ103" s="593"/>
      <c r="CA103" s="587"/>
      <c r="CB103" s="587"/>
      <c r="CC103" s="587"/>
      <c r="CD103" s="587"/>
      <c r="CE103" s="587"/>
      <c r="CF103" s="587"/>
      <c r="CG103" s="587"/>
      <c r="CH103" s="587"/>
      <c r="CI103" s="587"/>
      <c r="CJ103" s="587"/>
      <c r="CK103" s="587"/>
      <c r="CL103" s="587"/>
      <c r="CM103" s="587"/>
      <c r="CN103" s="587"/>
      <c r="CO103" s="102"/>
      <c r="CP103" s="102"/>
      <c r="CQ103" s="102"/>
      <c r="CR103" s="110"/>
      <c r="CS103" s="110"/>
      <c r="CT103" s="110"/>
      <c r="CU103" s="110"/>
      <c r="CV103" s="110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</row>
    <row r="104" spans="1:112" ht="9" customHeight="1">
      <c r="A104" s="72"/>
      <c r="B104" s="81"/>
      <c r="C104" s="575"/>
      <c r="D104" s="575"/>
      <c r="E104" s="57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572"/>
      <c r="AB104" s="572"/>
      <c r="AC104" s="572"/>
      <c r="AD104" s="572"/>
      <c r="AE104" s="572"/>
      <c r="AF104" s="572"/>
      <c r="AG104" s="572"/>
      <c r="AH104" s="572"/>
      <c r="AI104" s="572"/>
      <c r="AJ104" s="572"/>
      <c r="AK104" s="572"/>
      <c r="AL104" s="572"/>
      <c r="AM104" s="585"/>
      <c r="AN104" s="585"/>
      <c r="AO104" s="585"/>
      <c r="AP104" s="585"/>
      <c r="AQ104" s="585"/>
      <c r="AR104" s="585"/>
      <c r="AS104" s="585"/>
      <c r="AT104" s="585"/>
      <c r="AU104" s="585"/>
      <c r="AV104" s="585"/>
      <c r="AW104" s="585"/>
      <c r="AX104" s="585"/>
      <c r="AY104" s="572"/>
      <c r="AZ104" s="572"/>
      <c r="BA104" s="572"/>
      <c r="BB104" s="572"/>
      <c r="BC104" s="572"/>
      <c r="BD104" s="572"/>
      <c r="BE104" s="572"/>
      <c r="BF104" s="572"/>
      <c r="BG104" s="572"/>
      <c r="BH104" s="572"/>
      <c r="BI104" s="572"/>
      <c r="BJ104" s="572"/>
      <c r="BK104" s="572"/>
      <c r="BL104" s="572"/>
      <c r="BM104" s="594"/>
      <c r="BN104" s="594"/>
      <c r="BO104" s="594"/>
      <c r="BP104" s="594"/>
      <c r="BQ104" s="594"/>
      <c r="BR104" s="594"/>
      <c r="BS104" s="594"/>
      <c r="BT104" s="594"/>
      <c r="BU104" s="594"/>
      <c r="BV104" s="594"/>
      <c r="BW104" s="594"/>
      <c r="BX104" s="594"/>
      <c r="BY104" s="594"/>
      <c r="BZ104" s="594"/>
      <c r="CA104" s="588"/>
      <c r="CB104" s="588"/>
      <c r="CC104" s="588"/>
      <c r="CD104" s="588"/>
      <c r="CE104" s="588"/>
      <c r="CF104" s="588"/>
      <c r="CG104" s="588"/>
      <c r="CH104" s="588"/>
      <c r="CI104" s="588"/>
      <c r="CJ104" s="588"/>
      <c r="CK104" s="588"/>
      <c r="CL104" s="588"/>
      <c r="CM104" s="588"/>
      <c r="CN104" s="588"/>
      <c r="CO104" s="98"/>
      <c r="CP104" s="98"/>
      <c r="CQ104" s="98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2"/>
      <c r="DB104" s="112"/>
      <c r="DC104" s="112"/>
      <c r="DD104" s="112"/>
      <c r="DE104" s="112"/>
      <c r="DF104" s="112"/>
    </row>
    <row r="105" spans="1:112" ht="9" customHeight="1">
      <c r="A105" s="72"/>
      <c r="B105" s="81"/>
      <c r="C105" s="573">
        <v>3</v>
      </c>
      <c r="D105" s="573"/>
      <c r="E105" s="573"/>
      <c r="F105" s="576" t="s">
        <v>372</v>
      </c>
      <c r="G105" s="576"/>
      <c r="H105" s="576"/>
      <c r="I105" s="576"/>
      <c r="J105" s="576"/>
      <c r="K105" s="576"/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96"/>
      <c r="Y105" s="578" t="s">
        <v>373</v>
      </c>
      <c r="Z105" s="578"/>
      <c r="AA105" s="578"/>
      <c r="AB105" s="578"/>
      <c r="AC105" s="578"/>
      <c r="AD105" s="578"/>
      <c r="AE105" s="578"/>
      <c r="AF105" s="578"/>
      <c r="AG105" s="578"/>
      <c r="AH105" s="578"/>
      <c r="AI105" s="578"/>
      <c r="AJ105" s="578"/>
      <c r="AK105" s="578"/>
      <c r="AL105" s="578"/>
      <c r="AM105" s="578"/>
      <c r="AN105" s="578"/>
      <c r="AO105" s="578"/>
      <c r="AP105" s="578"/>
      <c r="AQ105" s="578"/>
      <c r="AR105" s="578"/>
      <c r="AS105" s="578"/>
      <c r="AT105" s="578"/>
      <c r="AU105" s="578"/>
      <c r="AV105" s="578"/>
      <c r="AW105" s="578"/>
      <c r="AX105" s="578"/>
      <c r="AY105" s="578"/>
      <c r="AZ105" s="578"/>
      <c r="BA105" s="578"/>
      <c r="BB105" s="578"/>
      <c r="BC105" s="578"/>
      <c r="BD105" s="578"/>
      <c r="BE105" s="578"/>
      <c r="BF105" s="578"/>
      <c r="BG105" s="578"/>
      <c r="BH105" s="578"/>
      <c r="BI105" s="578"/>
      <c r="BJ105" s="578"/>
      <c r="BK105" s="578"/>
      <c r="BL105" s="578"/>
      <c r="BM105" s="578"/>
      <c r="BN105" s="578"/>
      <c r="BO105" s="578"/>
      <c r="BP105" s="578"/>
      <c r="BQ105" s="578"/>
      <c r="BR105" s="578"/>
      <c r="BS105" s="578"/>
      <c r="BT105" s="578"/>
      <c r="BU105" s="578"/>
      <c r="BV105" s="578"/>
      <c r="BW105" s="578"/>
      <c r="BX105" s="578"/>
      <c r="BY105" s="578"/>
      <c r="BZ105" s="578"/>
      <c r="CA105" s="578"/>
      <c r="CB105" s="578"/>
      <c r="CC105" s="578"/>
      <c r="CD105" s="578"/>
      <c r="CE105" s="115"/>
      <c r="CF105" s="96"/>
      <c r="CG105" s="578"/>
      <c r="CH105" s="578"/>
      <c r="CI105" s="578"/>
      <c r="CJ105" s="578"/>
      <c r="CK105" s="578"/>
      <c r="CL105" s="578"/>
      <c r="CM105" s="578"/>
      <c r="CN105" s="578"/>
      <c r="CO105" s="578"/>
      <c r="CP105" s="578"/>
      <c r="CQ105" s="578"/>
      <c r="CR105" s="578"/>
      <c r="CS105" s="578"/>
      <c r="CT105" s="578"/>
      <c r="CU105" s="578"/>
      <c r="CV105" s="578"/>
      <c r="CW105" s="578"/>
      <c r="CX105" s="578"/>
      <c r="CY105" s="578"/>
      <c r="CZ105" s="578"/>
      <c r="DA105" s="578"/>
      <c r="DB105" s="578"/>
      <c r="DC105" s="578"/>
      <c r="DD105" s="578"/>
      <c r="DE105" s="578"/>
      <c r="DF105" s="578"/>
      <c r="DH105" s="81"/>
    </row>
    <row r="106" spans="1:112" ht="9" customHeight="1">
      <c r="A106" s="72"/>
      <c r="B106" s="81"/>
      <c r="C106" s="574"/>
      <c r="D106" s="574"/>
      <c r="E106" s="574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97"/>
      <c r="Y106" s="579"/>
      <c r="Z106" s="579"/>
      <c r="AA106" s="579"/>
      <c r="AB106" s="579"/>
      <c r="AC106" s="579"/>
      <c r="AD106" s="579"/>
      <c r="AE106" s="579"/>
      <c r="AF106" s="579"/>
      <c r="AG106" s="579"/>
      <c r="AH106" s="579"/>
      <c r="AI106" s="579"/>
      <c r="AJ106" s="579"/>
      <c r="AK106" s="579"/>
      <c r="AL106" s="579"/>
      <c r="AM106" s="579"/>
      <c r="AN106" s="579"/>
      <c r="AO106" s="579"/>
      <c r="AP106" s="579"/>
      <c r="AQ106" s="579"/>
      <c r="AR106" s="579"/>
      <c r="AS106" s="579"/>
      <c r="AT106" s="579"/>
      <c r="AU106" s="579"/>
      <c r="AV106" s="579"/>
      <c r="AW106" s="579"/>
      <c r="AX106" s="579"/>
      <c r="AY106" s="579"/>
      <c r="AZ106" s="579"/>
      <c r="BA106" s="579"/>
      <c r="BB106" s="579"/>
      <c r="BC106" s="579"/>
      <c r="BD106" s="579"/>
      <c r="BE106" s="579"/>
      <c r="BF106" s="579"/>
      <c r="BG106" s="579"/>
      <c r="BH106" s="579"/>
      <c r="BI106" s="579"/>
      <c r="BJ106" s="579"/>
      <c r="BK106" s="579"/>
      <c r="BL106" s="579"/>
      <c r="BM106" s="579"/>
      <c r="BN106" s="579"/>
      <c r="BO106" s="579"/>
      <c r="BP106" s="579"/>
      <c r="BQ106" s="579"/>
      <c r="BR106" s="579"/>
      <c r="BS106" s="579"/>
      <c r="BT106" s="579"/>
      <c r="BU106" s="579"/>
      <c r="BV106" s="579"/>
      <c r="BW106" s="579"/>
      <c r="BX106" s="579"/>
      <c r="BY106" s="579"/>
      <c r="BZ106" s="579"/>
      <c r="CA106" s="579"/>
      <c r="CB106" s="579"/>
      <c r="CC106" s="579"/>
      <c r="CD106" s="579"/>
      <c r="CE106" s="103"/>
      <c r="CF106" s="97"/>
      <c r="CG106" s="579"/>
      <c r="CH106" s="579"/>
      <c r="CI106" s="579"/>
      <c r="CJ106" s="579"/>
      <c r="CK106" s="579"/>
      <c r="CL106" s="579"/>
      <c r="CM106" s="579"/>
      <c r="CN106" s="579"/>
      <c r="CO106" s="579"/>
      <c r="CP106" s="579"/>
      <c r="CQ106" s="579"/>
      <c r="CR106" s="579"/>
      <c r="CS106" s="579"/>
      <c r="CT106" s="579"/>
      <c r="CU106" s="579"/>
      <c r="CV106" s="579"/>
      <c r="CW106" s="579"/>
      <c r="CX106" s="579"/>
      <c r="CY106" s="579"/>
      <c r="CZ106" s="579"/>
      <c r="DA106" s="579"/>
      <c r="DB106" s="579"/>
      <c r="DC106" s="579"/>
      <c r="DD106" s="579"/>
      <c r="DE106" s="579"/>
      <c r="DF106" s="579"/>
      <c r="DH106" s="81"/>
    </row>
    <row r="107" spans="1:112" ht="9" customHeight="1">
      <c r="A107" s="72"/>
      <c r="B107" s="81"/>
      <c r="C107" s="574"/>
      <c r="D107" s="574"/>
      <c r="E107" s="574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  <c r="X107" s="91"/>
      <c r="Y107" s="581" t="s">
        <v>316</v>
      </c>
      <c r="Z107" s="581"/>
      <c r="AA107" s="581"/>
      <c r="AB107" s="581"/>
      <c r="AC107" s="581"/>
      <c r="AD107" s="581"/>
      <c r="AE107" s="579" t="s">
        <v>358</v>
      </c>
      <c r="AF107" s="579"/>
      <c r="AG107" s="579"/>
      <c r="AH107" s="579"/>
      <c r="AI107" s="579"/>
      <c r="AJ107" s="579"/>
      <c r="AK107" s="579"/>
      <c r="AL107" s="579"/>
      <c r="AM107" s="579"/>
      <c r="AN107" s="579"/>
      <c r="AO107" s="579"/>
      <c r="AP107" s="103"/>
      <c r="AQ107" s="103"/>
      <c r="AR107" s="103"/>
      <c r="AS107" s="581" t="s">
        <v>370</v>
      </c>
      <c r="AT107" s="581"/>
      <c r="AU107" s="581"/>
      <c r="AV107" s="581"/>
      <c r="AW107" s="581"/>
      <c r="AX107" s="581"/>
      <c r="AY107" s="579" t="s">
        <v>359</v>
      </c>
      <c r="AZ107" s="579"/>
      <c r="BA107" s="579"/>
      <c r="BB107" s="579"/>
      <c r="BC107" s="579"/>
      <c r="BD107" s="579"/>
      <c r="BE107" s="579"/>
      <c r="BF107" s="579"/>
      <c r="BG107" s="579"/>
      <c r="BH107" s="579"/>
      <c r="BI107" s="577" t="s">
        <v>195</v>
      </c>
      <c r="BJ107" s="577"/>
      <c r="BK107" s="577"/>
      <c r="BL107" s="577"/>
      <c r="BM107" s="577"/>
      <c r="BN107" s="579" t="s">
        <v>360</v>
      </c>
      <c r="BO107" s="579"/>
      <c r="BP107" s="579"/>
      <c r="BQ107" s="579"/>
      <c r="BR107" s="579"/>
      <c r="BS107" s="579"/>
      <c r="BT107" s="579"/>
      <c r="BU107" s="579"/>
      <c r="BV107" s="579"/>
      <c r="BW107" s="579"/>
      <c r="BX107" s="579"/>
      <c r="BY107" s="579"/>
      <c r="BZ107" s="579"/>
      <c r="CA107" s="579"/>
      <c r="CB107" s="579"/>
      <c r="CC107" s="579"/>
      <c r="CD107" s="579"/>
      <c r="CE107" s="579"/>
      <c r="CF107" s="579"/>
      <c r="CG107" s="579"/>
      <c r="CH107" s="579"/>
      <c r="CI107" s="579"/>
      <c r="CJ107" s="579"/>
      <c r="CK107" s="579"/>
      <c r="CL107" s="579"/>
      <c r="CM107" s="579"/>
      <c r="CN107" s="579"/>
      <c r="CO107" s="579"/>
      <c r="CP107" s="579"/>
      <c r="CQ107" s="579"/>
      <c r="CR107" s="579"/>
      <c r="CS107" s="579"/>
      <c r="CT107" s="579"/>
      <c r="CU107" s="579"/>
      <c r="CV107" s="579"/>
      <c r="CW107" s="579"/>
      <c r="CX107" s="579"/>
      <c r="CY107" s="579"/>
      <c r="CZ107" s="579"/>
      <c r="DA107" s="579"/>
      <c r="DB107" s="579"/>
      <c r="DC107" s="579"/>
      <c r="DD107" s="579"/>
      <c r="DE107" s="579"/>
      <c r="DF107" s="579"/>
    </row>
    <row r="108" spans="1:112" ht="9" customHeight="1">
      <c r="A108" s="72"/>
      <c r="B108" s="81"/>
      <c r="C108" s="574"/>
      <c r="D108" s="574"/>
      <c r="E108" s="574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  <c r="X108" s="91"/>
      <c r="Y108" s="582"/>
      <c r="Z108" s="582"/>
      <c r="AA108" s="582"/>
      <c r="AB108" s="582"/>
      <c r="AC108" s="582"/>
      <c r="AD108" s="582"/>
      <c r="AE108" s="583"/>
      <c r="AF108" s="583"/>
      <c r="AG108" s="583"/>
      <c r="AH108" s="583"/>
      <c r="AI108" s="583"/>
      <c r="AJ108" s="583"/>
      <c r="AK108" s="583"/>
      <c r="AL108" s="583"/>
      <c r="AM108" s="583"/>
      <c r="AN108" s="583"/>
      <c r="AO108" s="583"/>
      <c r="AP108" s="104"/>
      <c r="AQ108" s="104"/>
      <c r="AR108" s="104"/>
      <c r="AS108" s="582"/>
      <c r="AT108" s="582"/>
      <c r="AU108" s="582"/>
      <c r="AV108" s="582"/>
      <c r="AW108" s="582"/>
      <c r="AX108" s="582"/>
      <c r="AY108" s="583"/>
      <c r="AZ108" s="583"/>
      <c r="BA108" s="583"/>
      <c r="BB108" s="583"/>
      <c r="BC108" s="583"/>
      <c r="BD108" s="583"/>
      <c r="BE108" s="583"/>
      <c r="BF108" s="583"/>
      <c r="BG108" s="583"/>
      <c r="BH108" s="583"/>
      <c r="BI108" s="584"/>
      <c r="BJ108" s="584"/>
      <c r="BK108" s="584"/>
      <c r="BL108" s="584"/>
      <c r="BM108" s="584"/>
      <c r="BN108" s="583"/>
      <c r="BO108" s="583"/>
      <c r="BP108" s="583"/>
      <c r="BQ108" s="583"/>
      <c r="BR108" s="583"/>
      <c r="BS108" s="583"/>
      <c r="BT108" s="583"/>
      <c r="BU108" s="583"/>
      <c r="BV108" s="583"/>
      <c r="BW108" s="583"/>
      <c r="BX108" s="583"/>
      <c r="BY108" s="583"/>
      <c r="BZ108" s="583"/>
      <c r="CA108" s="583"/>
      <c r="CB108" s="583"/>
      <c r="CC108" s="583"/>
      <c r="CD108" s="583"/>
      <c r="CE108" s="583"/>
      <c r="CF108" s="583"/>
      <c r="CG108" s="583"/>
      <c r="CH108" s="583"/>
      <c r="CI108" s="583"/>
      <c r="CJ108" s="583"/>
      <c r="CK108" s="583"/>
      <c r="CL108" s="583"/>
      <c r="CM108" s="583"/>
      <c r="CN108" s="583"/>
      <c r="CO108" s="583"/>
      <c r="CP108" s="583"/>
      <c r="CQ108" s="583"/>
      <c r="CR108" s="583"/>
      <c r="CS108" s="583"/>
      <c r="CT108" s="583"/>
      <c r="CU108" s="583"/>
      <c r="CV108" s="583"/>
      <c r="CW108" s="583"/>
      <c r="CX108" s="583"/>
      <c r="CY108" s="583"/>
      <c r="CZ108" s="583"/>
      <c r="DA108" s="583"/>
      <c r="DB108" s="583"/>
      <c r="DC108" s="583"/>
      <c r="DD108" s="583"/>
      <c r="DE108" s="583"/>
      <c r="DF108" s="583"/>
    </row>
    <row r="109" spans="1:112" ht="9" customHeight="1">
      <c r="A109" s="72"/>
      <c r="B109" s="81"/>
      <c r="C109" s="574"/>
      <c r="D109" s="574"/>
      <c r="E109" s="574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  <c r="X109" s="91"/>
      <c r="Y109" s="589" t="s">
        <v>197</v>
      </c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 t="s">
        <v>269</v>
      </c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AX109" s="589"/>
      <c r="AY109" s="589" t="s">
        <v>371</v>
      </c>
      <c r="AZ109" s="589"/>
      <c r="BA109" s="589"/>
      <c r="BB109" s="589"/>
      <c r="BC109" s="589"/>
      <c r="BD109" s="589"/>
      <c r="BE109" s="589"/>
      <c r="BF109" s="589"/>
      <c r="BG109" s="589"/>
      <c r="BH109" s="589"/>
      <c r="BI109" s="589"/>
      <c r="BJ109" s="589"/>
      <c r="BK109" s="589"/>
      <c r="BL109" s="589"/>
      <c r="BM109" s="589" t="s">
        <v>362</v>
      </c>
      <c r="BN109" s="589"/>
      <c r="BO109" s="589"/>
      <c r="BP109" s="589"/>
      <c r="BQ109" s="589"/>
      <c r="BR109" s="589"/>
      <c r="BS109" s="589"/>
      <c r="BT109" s="589"/>
      <c r="BU109" s="589"/>
      <c r="BV109" s="589"/>
      <c r="BW109" s="589"/>
      <c r="BX109" s="589"/>
      <c r="BY109" s="589"/>
      <c r="BZ109" s="589"/>
      <c r="CA109" s="589" t="s">
        <v>363</v>
      </c>
      <c r="CB109" s="589"/>
      <c r="CC109" s="589"/>
      <c r="CD109" s="589"/>
      <c r="CE109" s="589"/>
      <c r="CF109" s="589"/>
      <c r="CG109" s="589"/>
      <c r="CH109" s="589"/>
      <c r="CI109" s="589"/>
      <c r="CJ109" s="589"/>
      <c r="CK109" s="589"/>
      <c r="CL109" s="589"/>
      <c r="CM109" s="589"/>
      <c r="CN109" s="589"/>
      <c r="CO109" s="91"/>
      <c r="CP109" s="91"/>
      <c r="CQ109" s="91"/>
      <c r="CR109" s="91"/>
      <c r="CS109" s="569" t="s">
        <v>206</v>
      </c>
      <c r="CT109" s="569"/>
      <c r="CU109" s="569"/>
      <c r="CV109" s="569"/>
      <c r="CW109" s="569"/>
      <c r="CX109" s="569"/>
      <c r="CY109" s="569"/>
      <c r="CZ109" s="569"/>
      <c r="DA109" s="569"/>
      <c r="DB109" s="116"/>
      <c r="DC109" s="116"/>
      <c r="DD109" s="116"/>
      <c r="DE109" s="116"/>
      <c r="DF109" s="116"/>
    </row>
    <row r="110" spans="1:112" ht="9" customHeight="1">
      <c r="A110" s="72"/>
      <c r="B110" s="81"/>
      <c r="C110" s="574"/>
      <c r="D110" s="574"/>
      <c r="E110" s="574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  <c r="X110" s="91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0"/>
      <c r="AP110" s="590"/>
      <c r="AQ110" s="590"/>
      <c r="AR110" s="590"/>
      <c r="AS110" s="590"/>
      <c r="AT110" s="590"/>
      <c r="AU110" s="590"/>
      <c r="AV110" s="590"/>
      <c r="AW110" s="590"/>
      <c r="AX110" s="590"/>
      <c r="AY110" s="590"/>
      <c r="AZ110" s="590"/>
      <c r="BA110" s="590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/>
      <c r="BN110" s="590"/>
      <c r="BO110" s="590"/>
      <c r="BP110" s="590"/>
      <c r="BQ110" s="590"/>
      <c r="BR110" s="590"/>
      <c r="BS110" s="590"/>
      <c r="BT110" s="590"/>
      <c r="BU110" s="590"/>
      <c r="BV110" s="590"/>
      <c r="BW110" s="590"/>
      <c r="BX110" s="590"/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0"/>
      <c r="CO110" s="105"/>
      <c r="CP110" s="105"/>
      <c r="CQ110" s="105"/>
      <c r="CR110" s="105"/>
      <c r="CS110" s="570"/>
      <c r="CT110" s="570"/>
      <c r="CU110" s="570"/>
      <c r="CV110" s="570"/>
      <c r="CW110" s="570"/>
      <c r="CX110" s="570"/>
      <c r="CY110" s="570"/>
      <c r="CZ110" s="570"/>
      <c r="DA110" s="570"/>
      <c r="DB110" s="117"/>
      <c r="DC110" s="117"/>
      <c r="DD110" s="117"/>
      <c r="DE110" s="117"/>
      <c r="DF110" s="117"/>
    </row>
    <row r="111" spans="1:112" ht="9" customHeight="1">
      <c r="A111" s="72"/>
      <c r="B111" s="81"/>
      <c r="C111" s="574"/>
      <c r="D111" s="574"/>
      <c r="E111" s="574"/>
      <c r="F111" s="106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591"/>
      <c r="Z111" s="591"/>
      <c r="AA111" s="591"/>
      <c r="AB111" s="591"/>
      <c r="AC111" s="591"/>
      <c r="AD111" s="591"/>
      <c r="AE111" s="591"/>
      <c r="AF111" s="591"/>
      <c r="AG111" s="591"/>
      <c r="AH111" s="591"/>
      <c r="AI111" s="591"/>
      <c r="AJ111" s="591"/>
      <c r="AK111" s="591"/>
      <c r="AL111" s="591"/>
      <c r="AM111" s="595">
        <v>15</v>
      </c>
      <c r="AN111" s="595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1"/>
      <c r="AZ111" s="591"/>
      <c r="BA111" s="591"/>
      <c r="BB111" s="591"/>
      <c r="BC111" s="591"/>
      <c r="BD111" s="591"/>
      <c r="BE111" s="591"/>
      <c r="BF111" s="591"/>
      <c r="BG111" s="591"/>
      <c r="BH111" s="591"/>
      <c r="BI111" s="591"/>
      <c r="BJ111" s="591"/>
      <c r="BK111" s="591"/>
      <c r="BL111" s="591"/>
      <c r="BM111" s="586"/>
      <c r="BN111" s="586"/>
      <c r="BO111" s="586"/>
      <c r="BP111" s="586"/>
      <c r="BQ111" s="586"/>
      <c r="BR111" s="586"/>
      <c r="BS111" s="586"/>
      <c r="BT111" s="586"/>
      <c r="BU111" s="586"/>
      <c r="BV111" s="586"/>
      <c r="BW111" s="586"/>
      <c r="BX111" s="586"/>
      <c r="BY111" s="586"/>
      <c r="BZ111" s="586"/>
      <c r="CA111" s="591" t="s">
        <v>364</v>
      </c>
      <c r="CB111" s="591"/>
      <c r="CC111" s="591"/>
      <c r="CD111" s="591"/>
      <c r="CE111" s="591"/>
      <c r="CF111" s="591"/>
      <c r="CG111" s="591"/>
      <c r="CH111" s="591"/>
      <c r="CI111" s="591"/>
      <c r="CJ111" s="591"/>
      <c r="CK111" s="591"/>
      <c r="CL111" s="591"/>
      <c r="CM111" s="591"/>
      <c r="CN111" s="591"/>
      <c r="CO111" s="87"/>
      <c r="CP111" s="87"/>
      <c r="CQ111" s="87"/>
      <c r="CR111" s="87"/>
      <c r="CS111" s="87"/>
      <c r="CT111" s="87"/>
      <c r="CU111" s="87"/>
      <c r="CV111" s="578">
        <v>1</v>
      </c>
      <c r="CW111" s="578"/>
      <c r="CX111" s="578"/>
      <c r="CY111" s="578"/>
      <c r="CZ111" s="578"/>
      <c r="DA111" s="578"/>
      <c r="DB111" s="578"/>
      <c r="DC111" s="578"/>
      <c r="DD111" s="578"/>
      <c r="DE111" s="578"/>
      <c r="DF111" s="578"/>
    </row>
    <row r="112" spans="1:112" ht="9" customHeight="1">
      <c r="A112" s="72"/>
      <c r="B112" s="81"/>
      <c r="C112" s="574"/>
      <c r="D112" s="574"/>
      <c r="E112" s="574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571"/>
      <c r="Z112" s="571"/>
      <c r="AA112" s="571"/>
      <c r="AB112" s="571"/>
      <c r="AC112" s="571"/>
      <c r="AD112" s="571"/>
      <c r="AE112" s="571"/>
      <c r="AF112" s="571"/>
      <c r="AG112" s="571"/>
      <c r="AH112" s="571"/>
      <c r="AI112" s="571"/>
      <c r="AJ112" s="571"/>
      <c r="AK112" s="571"/>
      <c r="AL112" s="571"/>
      <c r="AM112" s="585"/>
      <c r="AN112" s="585"/>
      <c r="AO112" s="585"/>
      <c r="AP112" s="585"/>
      <c r="AQ112" s="585"/>
      <c r="AR112" s="585"/>
      <c r="AS112" s="585"/>
      <c r="AT112" s="585"/>
      <c r="AU112" s="585"/>
      <c r="AV112" s="585"/>
      <c r="AW112" s="585"/>
      <c r="AX112" s="585"/>
      <c r="AY112" s="571"/>
      <c r="AZ112" s="571"/>
      <c r="BA112" s="571"/>
      <c r="BB112" s="571"/>
      <c r="BC112" s="571"/>
      <c r="BD112" s="571"/>
      <c r="BE112" s="571"/>
      <c r="BF112" s="571"/>
      <c r="BG112" s="571"/>
      <c r="BH112" s="571"/>
      <c r="BI112" s="571"/>
      <c r="BJ112" s="571"/>
      <c r="BK112" s="571"/>
      <c r="BL112" s="571"/>
      <c r="BM112" s="586"/>
      <c r="BN112" s="586"/>
      <c r="BO112" s="586"/>
      <c r="BP112" s="586"/>
      <c r="BQ112" s="586"/>
      <c r="BR112" s="586"/>
      <c r="BS112" s="586"/>
      <c r="BT112" s="586"/>
      <c r="BU112" s="586"/>
      <c r="BV112" s="586"/>
      <c r="BW112" s="586"/>
      <c r="BX112" s="586"/>
      <c r="BY112" s="586"/>
      <c r="BZ112" s="586"/>
      <c r="CA112" s="571"/>
      <c r="CB112" s="571"/>
      <c r="CC112" s="571"/>
      <c r="CD112" s="571"/>
      <c r="CE112" s="571"/>
      <c r="CF112" s="571"/>
      <c r="CG112" s="571"/>
      <c r="CH112" s="571"/>
      <c r="CI112" s="571"/>
      <c r="CJ112" s="571"/>
      <c r="CK112" s="571"/>
      <c r="CL112" s="571"/>
      <c r="CM112" s="571"/>
      <c r="CN112" s="571"/>
      <c r="CO112" s="87"/>
      <c r="CP112" s="87"/>
      <c r="CQ112" s="87"/>
      <c r="CR112" s="87"/>
      <c r="CS112" s="87"/>
      <c r="CT112" s="87"/>
      <c r="CU112" s="87"/>
      <c r="CV112" s="579"/>
      <c r="CW112" s="579"/>
      <c r="CX112" s="579"/>
      <c r="CY112" s="579"/>
      <c r="CZ112" s="579"/>
      <c r="DA112" s="579"/>
      <c r="DB112" s="579"/>
      <c r="DC112" s="579"/>
      <c r="DD112" s="579"/>
      <c r="DE112" s="579"/>
      <c r="DF112" s="579"/>
    </row>
    <row r="113" spans="1:124" ht="9" customHeight="1">
      <c r="A113" s="72"/>
      <c r="B113" s="81"/>
      <c r="C113" s="574"/>
      <c r="D113" s="574"/>
      <c r="E113" s="574"/>
      <c r="F113" s="107" t="s">
        <v>162</v>
      </c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571"/>
      <c r="Z113" s="571"/>
      <c r="AA113" s="571"/>
      <c r="AB113" s="571"/>
      <c r="AC113" s="571"/>
      <c r="AD113" s="571"/>
      <c r="AE113" s="571"/>
      <c r="AF113" s="571"/>
      <c r="AG113" s="571"/>
      <c r="AH113" s="571"/>
      <c r="AI113" s="571"/>
      <c r="AJ113" s="571"/>
      <c r="AK113" s="571"/>
      <c r="AL113" s="571"/>
      <c r="AM113" s="585">
        <v>32</v>
      </c>
      <c r="AN113" s="585"/>
      <c r="AO113" s="585"/>
      <c r="AP113" s="585"/>
      <c r="AQ113" s="585"/>
      <c r="AR113" s="585"/>
      <c r="AS113" s="585"/>
      <c r="AT113" s="585"/>
      <c r="AU113" s="585"/>
      <c r="AV113" s="585"/>
      <c r="AW113" s="585"/>
      <c r="AX113" s="585"/>
      <c r="AY113" s="571"/>
      <c r="AZ113" s="571"/>
      <c r="BA113" s="571"/>
      <c r="BB113" s="571"/>
      <c r="BC113" s="571"/>
      <c r="BD113" s="571"/>
      <c r="BE113" s="571"/>
      <c r="BF113" s="571"/>
      <c r="BG113" s="571"/>
      <c r="BH113" s="571"/>
      <c r="BI113" s="571"/>
      <c r="BJ113" s="571"/>
      <c r="BK113" s="571"/>
      <c r="BL113" s="571"/>
      <c r="BM113" s="586"/>
      <c r="BN113" s="586"/>
      <c r="BO113" s="586"/>
      <c r="BP113" s="586"/>
      <c r="BQ113" s="586"/>
      <c r="BR113" s="586"/>
      <c r="BS113" s="586"/>
      <c r="BT113" s="586"/>
      <c r="BU113" s="586"/>
      <c r="BV113" s="586"/>
      <c r="BW113" s="586"/>
      <c r="BX113" s="586"/>
      <c r="BY113" s="586"/>
      <c r="BZ113" s="586"/>
      <c r="CA113" s="571" t="s">
        <v>374</v>
      </c>
      <c r="CB113" s="571"/>
      <c r="CC113" s="571"/>
      <c r="CD113" s="571"/>
      <c r="CE113" s="571"/>
      <c r="CF113" s="571"/>
      <c r="CG113" s="571"/>
      <c r="CH113" s="571"/>
      <c r="CI113" s="571"/>
      <c r="CJ113" s="571"/>
      <c r="CK113" s="571"/>
      <c r="CL113" s="571"/>
      <c r="CM113" s="571"/>
      <c r="CN113" s="571"/>
      <c r="CO113" s="87"/>
      <c r="CP113" s="87"/>
      <c r="CQ113" s="87"/>
      <c r="CR113" s="87"/>
      <c r="CS113" s="87"/>
      <c r="CT113" s="87"/>
      <c r="CU113" s="87"/>
      <c r="CV113" s="579">
        <v>2</v>
      </c>
      <c r="CW113" s="579"/>
      <c r="CX113" s="579"/>
      <c r="CY113" s="579"/>
      <c r="CZ113" s="579"/>
      <c r="DA113" s="579"/>
      <c r="DB113" s="579"/>
      <c r="DC113" s="579"/>
      <c r="DD113" s="579"/>
      <c r="DE113" s="579"/>
      <c r="DF113" s="579"/>
    </row>
    <row r="114" spans="1:124" ht="9" customHeight="1">
      <c r="A114" s="72"/>
      <c r="B114" s="81"/>
      <c r="C114" s="574"/>
      <c r="D114" s="574"/>
      <c r="E114" s="574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571"/>
      <c r="Z114" s="571"/>
      <c r="AA114" s="571"/>
      <c r="AB114" s="571"/>
      <c r="AC114" s="571"/>
      <c r="AD114" s="571"/>
      <c r="AE114" s="571"/>
      <c r="AF114" s="571"/>
      <c r="AG114" s="571"/>
      <c r="AH114" s="571"/>
      <c r="AI114" s="571"/>
      <c r="AJ114" s="571"/>
      <c r="AK114" s="571"/>
      <c r="AL114" s="571"/>
      <c r="AM114" s="585"/>
      <c r="AN114" s="585"/>
      <c r="AO114" s="585"/>
      <c r="AP114" s="585"/>
      <c r="AQ114" s="585"/>
      <c r="AR114" s="585"/>
      <c r="AS114" s="585"/>
      <c r="AT114" s="585"/>
      <c r="AU114" s="585"/>
      <c r="AV114" s="585"/>
      <c r="AW114" s="585"/>
      <c r="AX114" s="585"/>
      <c r="AY114" s="571"/>
      <c r="AZ114" s="571"/>
      <c r="BA114" s="571"/>
      <c r="BB114" s="571"/>
      <c r="BC114" s="571"/>
      <c r="BD114" s="571"/>
      <c r="BE114" s="571"/>
      <c r="BF114" s="571"/>
      <c r="BG114" s="571"/>
      <c r="BH114" s="571"/>
      <c r="BI114" s="571"/>
      <c r="BJ114" s="571"/>
      <c r="BK114" s="571"/>
      <c r="BL114" s="571"/>
      <c r="BM114" s="586"/>
      <c r="BN114" s="586"/>
      <c r="BO114" s="586"/>
      <c r="BP114" s="586"/>
      <c r="BQ114" s="586"/>
      <c r="BR114" s="586"/>
      <c r="BS114" s="586"/>
      <c r="BT114" s="586"/>
      <c r="BU114" s="586"/>
      <c r="BV114" s="586"/>
      <c r="BW114" s="586"/>
      <c r="BX114" s="586"/>
      <c r="BY114" s="586"/>
      <c r="BZ114" s="586"/>
      <c r="CA114" s="571"/>
      <c r="CB114" s="571"/>
      <c r="CC114" s="571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87"/>
      <c r="CP114" s="87"/>
      <c r="CQ114" s="87"/>
      <c r="CR114" s="87"/>
      <c r="CS114" s="87"/>
      <c r="CT114" s="87"/>
      <c r="CU114" s="87"/>
      <c r="CV114" s="579"/>
      <c r="CW114" s="579"/>
      <c r="CX114" s="579"/>
      <c r="CY114" s="579"/>
      <c r="CZ114" s="579"/>
      <c r="DA114" s="579"/>
      <c r="DB114" s="579"/>
      <c r="DC114" s="579"/>
      <c r="DD114" s="579"/>
      <c r="DE114" s="579"/>
      <c r="DF114" s="579"/>
    </row>
    <row r="115" spans="1:124" ht="9" customHeight="1">
      <c r="A115" s="72"/>
      <c r="B115" s="81"/>
      <c r="C115" s="574"/>
      <c r="D115" s="574"/>
      <c r="E115" s="574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109"/>
      <c r="Z115" s="91"/>
      <c r="AA115" s="571" t="s">
        <v>366</v>
      </c>
      <c r="AB115" s="571"/>
      <c r="AC115" s="571"/>
      <c r="AD115" s="571"/>
      <c r="AE115" s="571"/>
      <c r="AF115" s="571"/>
      <c r="AG115" s="571"/>
      <c r="AH115" s="571"/>
      <c r="AI115" s="571"/>
      <c r="AJ115" s="571"/>
      <c r="AK115" s="571"/>
      <c r="AL115" s="571"/>
      <c r="AM115" s="571">
        <v>47</v>
      </c>
      <c r="AN115" s="571"/>
      <c r="AO115" s="571"/>
      <c r="AP115" s="571"/>
      <c r="AQ115" s="571"/>
      <c r="AR115" s="571"/>
      <c r="AS115" s="571"/>
      <c r="AT115" s="571"/>
      <c r="AU115" s="571"/>
      <c r="AV115" s="571"/>
      <c r="AW115" s="571"/>
      <c r="AX115" s="571"/>
      <c r="AY115" s="571">
        <v>47</v>
      </c>
      <c r="AZ115" s="571"/>
      <c r="BA115" s="571"/>
      <c r="BB115" s="571"/>
      <c r="BC115" s="571"/>
      <c r="BD115" s="571"/>
      <c r="BE115" s="571"/>
      <c r="BF115" s="571"/>
      <c r="BG115" s="571"/>
      <c r="BH115" s="571"/>
      <c r="BI115" s="571"/>
      <c r="BJ115" s="571"/>
      <c r="BK115" s="571"/>
      <c r="BL115" s="571"/>
      <c r="BM115" s="571">
        <v>0</v>
      </c>
      <c r="BN115" s="571"/>
      <c r="BO115" s="571"/>
      <c r="BP115" s="571"/>
      <c r="BQ115" s="571"/>
      <c r="BR115" s="571"/>
      <c r="BS115" s="571"/>
      <c r="BT115" s="571"/>
      <c r="BU115" s="571"/>
      <c r="BV115" s="571"/>
      <c r="BW115" s="571"/>
      <c r="BX115" s="571"/>
      <c r="BY115" s="571"/>
      <c r="BZ115" s="571"/>
      <c r="CA115" s="587"/>
      <c r="CB115" s="587"/>
      <c r="CC115" s="587"/>
      <c r="CD115" s="587"/>
      <c r="CE115" s="587"/>
      <c r="CF115" s="587"/>
      <c r="CG115" s="587"/>
      <c r="CH115" s="587"/>
      <c r="CI115" s="587"/>
      <c r="CJ115" s="587"/>
      <c r="CK115" s="587"/>
      <c r="CL115" s="587"/>
      <c r="CM115" s="587"/>
      <c r="CN115" s="587"/>
      <c r="CO115" s="102"/>
      <c r="CP115" s="102"/>
      <c r="CQ115" s="102"/>
      <c r="CR115" s="110"/>
      <c r="CS115" s="110"/>
      <c r="CT115" s="110"/>
      <c r="CU115" s="110"/>
      <c r="CV115" s="110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</row>
    <row r="116" spans="1:124" ht="13.5">
      <c r="A116" s="72"/>
      <c r="B116" s="81"/>
      <c r="C116" s="575"/>
      <c r="D116" s="575"/>
      <c r="E116" s="57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572"/>
      <c r="AB116" s="572"/>
      <c r="AC116" s="572"/>
      <c r="AD116" s="572"/>
      <c r="AE116" s="572"/>
      <c r="AF116" s="572"/>
      <c r="AG116" s="572"/>
      <c r="AH116" s="572"/>
      <c r="AI116" s="572"/>
      <c r="AJ116" s="572"/>
      <c r="AK116" s="572"/>
      <c r="AL116" s="572"/>
      <c r="AM116" s="572"/>
      <c r="AN116" s="572"/>
      <c r="AO116" s="572"/>
      <c r="AP116" s="572"/>
      <c r="AQ116" s="572"/>
      <c r="AR116" s="572"/>
      <c r="AS116" s="572"/>
      <c r="AT116" s="572"/>
      <c r="AU116" s="572"/>
      <c r="AV116" s="572"/>
      <c r="AW116" s="572"/>
      <c r="AX116" s="572"/>
      <c r="AY116" s="572"/>
      <c r="AZ116" s="572"/>
      <c r="BA116" s="572"/>
      <c r="BB116" s="572"/>
      <c r="BC116" s="572"/>
      <c r="BD116" s="572"/>
      <c r="BE116" s="572"/>
      <c r="BF116" s="572"/>
      <c r="BG116" s="572"/>
      <c r="BH116" s="572"/>
      <c r="BI116" s="572"/>
      <c r="BJ116" s="572"/>
      <c r="BK116" s="572"/>
      <c r="BL116" s="572"/>
      <c r="BM116" s="572"/>
      <c r="BN116" s="572"/>
      <c r="BO116" s="572"/>
      <c r="BP116" s="572"/>
      <c r="BQ116" s="572"/>
      <c r="BR116" s="572"/>
      <c r="BS116" s="572"/>
      <c r="BT116" s="572"/>
      <c r="BU116" s="572"/>
      <c r="BV116" s="572"/>
      <c r="BW116" s="572"/>
      <c r="BX116" s="572"/>
      <c r="BY116" s="572"/>
      <c r="BZ116" s="572"/>
      <c r="CA116" s="588"/>
      <c r="CB116" s="588"/>
      <c r="CC116" s="588"/>
      <c r="CD116" s="588"/>
      <c r="CE116" s="588"/>
      <c r="CF116" s="588"/>
      <c r="CG116" s="588"/>
      <c r="CH116" s="588"/>
      <c r="CI116" s="588"/>
      <c r="CJ116" s="588"/>
      <c r="CK116" s="588"/>
      <c r="CL116" s="588"/>
      <c r="CM116" s="588"/>
      <c r="CN116" s="588"/>
      <c r="CO116" s="98"/>
      <c r="CP116" s="98"/>
      <c r="CQ116" s="98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2"/>
      <c r="DB116" s="112"/>
      <c r="DC116" s="112"/>
      <c r="DD116" s="112"/>
      <c r="DE116" s="112"/>
      <c r="DF116" s="112"/>
    </row>
    <row r="117" spans="1:124" ht="9" customHeight="1">
      <c r="A117" s="73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  <c r="BB117" s="82"/>
      <c r="BC117" s="82"/>
      <c r="BD117" s="82"/>
      <c r="BE117" s="82"/>
      <c r="BF117" s="82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  <c r="BR117" s="82"/>
      <c r="BS117" s="82"/>
      <c r="BT117" s="82"/>
      <c r="BU117" s="82"/>
      <c r="BV117" s="82"/>
      <c r="BW117" s="82"/>
      <c r="BX117" s="82"/>
      <c r="BY117" s="82"/>
      <c r="BZ117" s="82"/>
      <c r="CA117" s="82"/>
      <c r="CB117" s="82"/>
      <c r="CC117" s="82"/>
      <c r="CD117" s="82"/>
      <c r="CE117" s="82"/>
      <c r="CF117" s="82"/>
      <c r="CG117" s="82"/>
      <c r="CH117" s="82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2"/>
      <c r="CW117" s="82"/>
      <c r="CX117" s="82"/>
      <c r="CY117" s="82"/>
      <c r="CZ117" s="82"/>
      <c r="DA117" s="82"/>
      <c r="DB117" s="82"/>
      <c r="DC117" s="82"/>
      <c r="DD117" s="82"/>
      <c r="DE117" s="82"/>
      <c r="DF117" s="82"/>
      <c r="DG117" s="82"/>
      <c r="DH117" s="82"/>
      <c r="DI117" s="82"/>
      <c r="DJ117" s="82"/>
      <c r="DK117" s="82"/>
      <c r="DL117" s="82"/>
      <c r="DM117" s="82"/>
      <c r="DN117" s="82"/>
      <c r="DO117" s="82"/>
      <c r="DP117" s="82"/>
      <c r="DQ117" s="82"/>
      <c r="DR117" s="82"/>
      <c r="DS117" s="82"/>
      <c r="DT117" s="82"/>
    </row>
    <row r="118" spans="1:124" ht="9" customHeight="1">
      <c r="A118" s="95"/>
    </row>
    <row r="123" spans="1:124" ht="9" customHeight="1">
      <c r="A123" s="81"/>
      <c r="B123" s="81"/>
      <c r="C123" s="91"/>
      <c r="D123" s="91"/>
      <c r="E123" s="91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4"/>
      <c r="AM123" s="82"/>
      <c r="AN123" s="88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1"/>
      <c r="DH123" s="82"/>
      <c r="DI123" s="82"/>
      <c r="DJ123" s="82"/>
      <c r="DK123" s="81"/>
      <c r="DL123" s="81"/>
    </row>
    <row r="124" spans="1:124" ht="9" customHeight="1">
      <c r="A124" s="81"/>
      <c r="B124" s="81"/>
      <c r="C124" s="91"/>
      <c r="D124" s="91"/>
      <c r="E124" s="91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4"/>
      <c r="AM124" s="82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1"/>
      <c r="DH124" s="82"/>
      <c r="DI124" s="82"/>
      <c r="DJ124" s="82"/>
      <c r="DK124" s="81"/>
      <c r="DL124" s="81"/>
    </row>
    <row r="125" spans="1:124" ht="9" customHeight="1">
      <c r="A125" s="81"/>
      <c r="B125" s="81"/>
      <c r="C125" s="91"/>
      <c r="D125" s="91"/>
      <c r="E125" s="91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4"/>
      <c r="AM125" s="82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1"/>
      <c r="DH125" s="82"/>
      <c r="DI125" s="82"/>
      <c r="DJ125" s="82"/>
      <c r="DK125" s="81"/>
      <c r="DL125" s="81"/>
    </row>
    <row r="126" spans="1:124" ht="9" customHeight="1">
      <c r="A126" s="81"/>
      <c r="B126" s="81"/>
      <c r="C126" s="91"/>
      <c r="D126" s="91"/>
      <c r="E126" s="91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92"/>
      <c r="AM126" s="82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1"/>
      <c r="DH126" s="82"/>
      <c r="DI126" s="82"/>
      <c r="DJ126" s="82"/>
      <c r="DK126" s="81"/>
      <c r="DL126" s="81"/>
    </row>
    <row r="127" spans="1:124" ht="9" customHeight="1">
      <c r="A127" s="81"/>
      <c r="B127" s="81"/>
      <c r="C127" s="91"/>
      <c r="D127" s="91"/>
      <c r="E127" s="91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92"/>
      <c r="AM127" s="82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1"/>
      <c r="DH127" s="82"/>
      <c r="DI127" s="82"/>
      <c r="DJ127" s="82"/>
      <c r="DK127" s="81"/>
      <c r="DL127" s="81"/>
    </row>
    <row r="128" spans="1:124" ht="9" customHeight="1">
      <c r="A128" s="81"/>
      <c r="B128" s="81"/>
      <c r="C128" s="91"/>
      <c r="D128" s="91"/>
      <c r="E128" s="91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92"/>
      <c r="AM128" s="82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1"/>
      <c r="DH128" s="82"/>
      <c r="DI128" s="82"/>
      <c r="DJ128" s="82"/>
      <c r="DK128" s="81"/>
      <c r="DL128" s="81"/>
    </row>
    <row r="129" spans="1:116" ht="9" customHeight="1">
      <c r="A129" s="81"/>
      <c r="B129" s="81"/>
      <c r="C129" s="91"/>
      <c r="D129" s="91"/>
      <c r="E129" s="91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92"/>
      <c r="AM129" s="82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1"/>
      <c r="DH129" s="82"/>
      <c r="DI129" s="82"/>
      <c r="DJ129" s="82"/>
      <c r="DK129" s="81"/>
      <c r="DL129" s="81"/>
    </row>
    <row r="130" spans="1:116" ht="9" customHeight="1">
      <c r="A130" s="81"/>
      <c r="B130" s="81"/>
      <c r="C130" s="91"/>
      <c r="D130" s="91"/>
      <c r="E130" s="91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92"/>
      <c r="AM130" s="82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1"/>
      <c r="DH130" s="82"/>
      <c r="DI130" s="82"/>
      <c r="DJ130" s="82"/>
      <c r="DK130" s="81"/>
      <c r="DL130" s="81"/>
    </row>
    <row r="131" spans="1:116" ht="9" customHeight="1">
      <c r="A131" s="81"/>
      <c r="B131" s="81"/>
      <c r="C131" s="91"/>
      <c r="D131" s="91"/>
      <c r="E131" s="91"/>
      <c r="F131" s="604"/>
      <c r="G131" s="605"/>
      <c r="H131" s="605"/>
      <c r="I131" s="605"/>
      <c r="J131" s="605"/>
      <c r="K131" s="605"/>
      <c r="L131" s="605"/>
      <c r="M131" s="605"/>
      <c r="N131" s="605"/>
      <c r="O131" s="605"/>
      <c r="P131" s="605"/>
      <c r="Q131" s="605"/>
      <c r="R131" s="605"/>
      <c r="S131" s="605"/>
      <c r="T131" s="605"/>
      <c r="U131" s="605"/>
      <c r="V131" s="605"/>
      <c r="W131" s="605"/>
      <c r="X131" s="605"/>
      <c r="Y131" s="605"/>
      <c r="Z131" s="605"/>
      <c r="AA131" s="605"/>
      <c r="AB131" s="605"/>
      <c r="AC131" s="605"/>
      <c r="AD131" s="605"/>
      <c r="AE131" s="605"/>
      <c r="AF131" s="605"/>
      <c r="AG131" s="605"/>
      <c r="AH131" s="605"/>
      <c r="AI131" s="605"/>
      <c r="AJ131" s="605"/>
      <c r="AK131" s="605"/>
      <c r="AL131" s="605"/>
      <c r="AM131" s="605"/>
      <c r="AN131" s="605"/>
      <c r="AO131" s="605"/>
      <c r="AP131" s="605"/>
      <c r="AQ131" s="605"/>
      <c r="AR131" s="605"/>
      <c r="AS131" s="605"/>
      <c r="AT131" s="605"/>
      <c r="AU131" s="605"/>
      <c r="AV131" s="605"/>
      <c r="AW131" s="605"/>
      <c r="AX131" s="605"/>
      <c r="AY131" s="605"/>
      <c r="AZ131" s="605"/>
      <c r="BA131" s="605"/>
      <c r="BB131" s="605"/>
      <c r="BC131" s="605"/>
      <c r="BD131" s="605"/>
      <c r="BE131" s="605"/>
      <c r="BF131" s="605"/>
      <c r="BG131" s="605"/>
      <c r="BH131" s="605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1"/>
      <c r="DH131" s="82"/>
      <c r="DI131" s="82"/>
      <c r="DJ131" s="82"/>
      <c r="DK131" s="81"/>
      <c r="DL131" s="81"/>
    </row>
    <row r="132" spans="1:116" ht="9" customHeight="1">
      <c r="A132" s="81"/>
      <c r="B132" s="81"/>
      <c r="C132" s="91"/>
      <c r="D132" s="91"/>
      <c r="E132" s="91"/>
      <c r="F132" s="605"/>
      <c r="G132" s="605"/>
      <c r="H132" s="605"/>
      <c r="I132" s="605"/>
      <c r="J132" s="605"/>
      <c r="K132" s="605"/>
      <c r="L132" s="605"/>
      <c r="M132" s="605"/>
      <c r="N132" s="605"/>
      <c r="O132" s="605"/>
      <c r="P132" s="605"/>
      <c r="Q132" s="605"/>
      <c r="R132" s="605"/>
      <c r="S132" s="605"/>
      <c r="T132" s="605"/>
      <c r="U132" s="605"/>
      <c r="V132" s="605"/>
      <c r="W132" s="605"/>
      <c r="X132" s="605"/>
      <c r="Y132" s="605"/>
      <c r="Z132" s="605"/>
      <c r="AA132" s="605"/>
      <c r="AB132" s="605"/>
      <c r="AC132" s="605"/>
      <c r="AD132" s="605"/>
      <c r="AE132" s="605"/>
      <c r="AF132" s="605"/>
      <c r="AG132" s="605"/>
      <c r="AH132" s="605"/>
      <c r="AI132" s="605"/>
      <c r="AJ132" s="605"/>
      <c r="AK132" s="605"/>
      <c r="AL132" s="605"/>
      <c r="AM132" s="605"/>
      <c r="AN132" s="605"/>
      <c r="AO132" s="605"/>
      <c r="AP132" s="605"/>
      <c r="AQ132" s="605"/>
      <c r="AR132" s="605"/>
      <c r="AS132" s="605"/>
      <c r="AT132" s="605"/>
      <c r="AU132" s="605"/>
      <c r="AV132" s="605"/>
      <c r="AW132" s="605"/>
      <c r="AX132" s="605"/>
      <c r="AY132" s="605"/>
      <c r="AZ132" s="605"/>
      <c r="BA132" s="605"/>
      <c r="BB132" s="605"/>
      <c r="BC132" s="605"/>
      <c r="BD132" s="605"/>
      <c r="BE132" s="605"/>
      <c r="BF132" s="605"/>
      <c r="BG132" s="605"/>
      <c r="BH132" s="605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1"/>
      <c r="DH132" s="82"/>
      <c r="DI132" s="82"/>
      <c r="DJ132" s="82"/>
      <c r="DK132" s="81"/>
      <c r="DL132" s="81"/>
    </row>
    <row r="133" spans="1:116" ht="9" customHeight="1">
      <c r="A133" s="81"/>
      <c r="B133" s="81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4"/>
      <c r="AM133" s="82"/>
      <c r="AN133" s="88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6"/>
      <c r="BX133" s="86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1"/>
      <c r="DH133" s="82"/>
      <c r="DI133" s="82"/>
      <c r="DJ133" s="82"/>
      <c r="DK133" s="81"/>
      <c r="DL133" s="81"/>
    </row>
    <row r="134" spans="1:116" ht="9" customHeight="1">
      <c r="A134" s="81"/>
      <c r="B134" s="81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4"/>
      <c r="AM134" s="82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6"/>
      <c r="BX134" s="86"/>
      <c r="BY134" s="82"/>
      <c r="BZ134" s="82"/>
      <c r="CA134" s="82"/>
      <c r="CB134" s="82"/>
      <c r="CC134" s="82"/>
      <c r="CD134" s="82"/>
      <c r="CE134" s="82"/>
      <c r="CF134" s="82"/>
      <c r="CG134" s="82"/>
      <c r="CH134" s="82"/>
      <c r="CI134" s="82"/>
      <c r="CJ134" s="82"/>
      <c r="CK134" s="82"/>
      <c r="CL134" s="82"/>
      <c r="CM134" s="82"/>
      <c r="CN134" s="82"/>
      <c r="CO134" s="82"/>
      <c r="CP134" s="82"/>
      <c r="CQ134" s="82"/>
      <c r="CR134" s="82"/>
      <c r="CS134" s="82"/>
      <c r="CT134" s="82"/>
      <c r="CU134" s="82"/>
      <c r="CV134" s="82"/>
      <c r="CW134" s="82"/>
      <c r="CX134" s="82"/>
      <c r="CY134" s="82"/>
      <c r="CZ134" s="82"/>
      <c r="DA134" s="82"/>
      <c r="DB134" s="82"/>
      <c r="DC134" s="82"/>
      <c r="DD134" s="82"/>
      <c r="DE134" s="82"/>
      <c r="DF134" s="82"/>
      <c r="DG134" s="81"/>
      <c r="DH134" s="82"/>
      <c r="DI134" s="82"/>
      <c r="DJ134" s="82"/>
      <c r="DK134" s="81"/>
      <c r="DL134" s="81"/>
    </row>
    <row r="135" spans="1:116" ht="9" customHeight="1">
      <c r="A135" s="81"/>
      <c r="B135" s="81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4"/>
      <c r="AM135" s="82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6"/>
      <c r="BX135" s="86"/>
      <c r="BY135" s="82"/>
      <c r="BZ135" s="82"/>
      <c r="CA135" s="82"/>
      <c r="CB135" s="82"/>
      <c r="CC135" s="82"/>
      <c r="CD135" s="82"/>
      <c r="CE135" s="82"/>
      <c r="CF135" s="82"/>
      <c r="CG135" s="82"/>
      <c r="CH135" s="82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B135" s="82"/>
      <c r="DC135" s="82"/>
      <c r="DD135" s="82"/>
      <c r="DE135" s="82"/>
      <c r="DF135" s="82"/>
      <c r="DG135" s="81"/>
      <c r="DH135" s="82"/>
      <c r="DI135" s="82"/>
      <c r="DJ135" s="82"/>
      <c r="DK135" s="81"/>
      <c r="DL135" s="81"/>
    </row>
    <row r="136" spans="1:116" ht="9" customHeight="1">
      <c r="A136" s="81"/>
      <c r="B136" s="81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92"/>
      <c r="AM136" s="82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86"/>
      <c r="BX136" s="86"/>
      <c r="BY136" s="82"/>
      <c r="BZ136" s="82"/>
      <c r="CA136" s="82"/>
      <c r="CB136" s="82"/>
      <c r="CC136" s="82"/>
      <c r="CD136" s="82"/>
      <c r="CE136" s="82"/>
      <c r="CF136" s="82"/>
      <c r="CG136" s="82"/>
      <c r="CH136" s="82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2"/>
      <c r="CW136" s="82"/>
      <c r="CX136" s="82"/>
      <c r="CY136" s="82"/>
      <c r="CZ136" s="82"/>
      <c r="DA136" s="82"/>
      <c r="DB136" s="82"/>
      <c r="DC136" s="82"/>
      <c r="DD136" s="82"/>
      <c r="DE136" s="82"/>
      <c r="DF136" s="82"/>
      <c r="DG136" s="81"/>
      <c r="DH136" s="82"/>
      <c r="DI136" s="82"/>
      <c r="DJ136" s="82"/>
      <c r="DK136" s="81"/>
      <c r="DL136" s="81"/>
    </row>
    <row r="137" spans="1:116" ht="9" customHeight="1">
      <c r="A137" s="81"/>
      <c r="B137" s="81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92"/>
      <c r="AM137" s="82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86"/>
      <c r="BX137" s="86"/>
      <c r="BY137" s="82"/>
      <c r="BZ137" s="82"/>
      <c r="CA137" s="82"/>
      <c r="CB137" s="82"/>
      <c r="CC137" s="82"/>
      <c r="CD137" s="82"/>
      <c r="CE137" s="82"/>
      <c r="CF137" s="82"/>
      <c r="CG137" s="82"/>
      <c r="CH137" s="82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2"/>
      <c r="CW137" s="82"/>
      <c r="CX137" s="82"/>
      <c r="CY137" s="82"/>
      <c r="CZ137" s="82"/>
      <c r="DA137" s="82"/>
      <c r="DB137" s="82"/>
      <c r="DC137" s="82"/>
      <c r="DD137" s="82"/>
      <c r="DE137" s="82"/>
      <c r="DF137" s="82"/>
      <c r="DG137" s="81"/>
      <c r="DH137" s="82"/>
      <c r="DI137" s="82"/>
      <c r="DJ137" s="82"/>
      <c r="DK137" s="81"/>
      <c r="DL137" s="81"/>
    </row>
    <row r="138" spans="1:116" ht="9" customHeight="1">
      <c r="A138" s="81"/>
      <c r="B138" s="81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92"/>
      <c r="AM138" s="82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86"/>
      <c r="BX138" s="86"/>
      <c r="BY138" s="82"/>
      <c r="BZ138" s="82"/>
      <c r="CA138" s="82"/>
      <c r="CB138" s="82"/>
      <c r="CC138" s="82"/>
      <c r="CD138" s="82"/>
      <c r="CE138" s="82"/>
      <c r="CF138" s="82"/>
      <c r="CG138" s="82"/>
      <c r="CH138" s="82"/>
      <c r="CI138" s="82"/>
      <c r="CJ138" s="82"/>
      <c r="CK138" s="82"/>
      <c r="CL138" s="82"/>
      <c r="CM138" s="82"/>
      <c r="CN138" s="82"/>
      <c r="CO138" s="82"/>
      <c r="CP138" s="82"/>
      <c r="CQ138" s="82"/>
      <c r="CR138" s="82"/>
      <c r="CS138" s="82"/>
      <c r="CT138" s="82"/>
      <c r="CU138" s="82"/>
      <c r="CV138" s="82"/>
      <c r="CW138" s="82"/>
      <c r="CX138" s="82"/>
      <c r="CY138" s="82"/>
      <c r="CZ138" s="82"/>
      <c r="DA138" s="82"/>
      <c r="DB138" s="82"/>
      <c r="DC138" s="82"/>
      <c r="DD138" s="82"/>
      <c r="DE138" s="82"/>
      <c r="DF138" s="82"/>
      <c r="DG138" s="81"/>
      <c r="DH138" s="82"/>
      <c r="DI138" s="82"/>
      <c r="DJ138" s="82"/>
      <c r="DK138" s="81"/>
      <c r="DL138" s="81"/>
    </row>
    <row r="139" spans="1:116" ht="9" customHeight="1">
      <c r="A139" s="81"/>
      <c r="B139" s="81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92"/>
      <c r="AM139" s="82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86"/>
      <c r="BX139" s="86"/>
      <c r="BY139" s="82"/>
      <c r="BZ139" s="82"/>
      <c r="CA139" s="82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A139" s="82"/>
      <c r="DB139" s="82"/>
      <c r="DC139" s="82"/>
      <c r="DD139" s="82"/>
      <c r="DE139" s="82"/>
      <c r="DF139" s="82"/>
      <c r="DG139" s="81"/>
      <c r="DH139" s="82"/>
      <c r="DI139" s="82"/>
      <c r="DJ139" s="82"/>
      <c r="DK139" s="81"/>
      <c r="DL139" s="81"/>
    </row>
    <row r="140" spans="1:116" ht="9" customHeight="1">
      <c r="A140" s="81"/>
      <c r="B140" s="81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92"/>
      <c r="AM140" s="82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86"/>
      <c r="BX140" s="86"/>
      <c r="BY140" s="82"/>
      <c r="BZ140" s="82"/>
      <c r="CA140" s="82"/>
      <c r="CB140" s="82"/>
      <c r="CC140" s="82"/>
      <c r="CD140" s="82"/>
      <c r="CE140" s="82"/>
      <c r="CF140" s="82"/>
      <c r="CG140" s="82"/>
      <c r="CH140" s="82"/>
      <c r="CI140" s="82"/>
      <c r="CJ140" s="82"/>
      <c r="CK140" s="82"/>
      <c r="CL140" s="82"/>
      <c r="CM140" s="82"/>
      <c r="CN140" s="82"/>
      <c r="CO140" s="82"/>
      <c r="CP140" s="82"/>
      <c r="CQ140" s="82"/>
      <c r="CR140" s="82"/>
      <c r="CS140" s="82"/>
      <c r="CT140" s="82"/>
      <c r="CU140" s="82"/>
      <c r="CV140" s="82"/>
      <c r="CW140" s="82"/>
      <c r="CX140" s="82"/>
      <c r="CY140" s="82"/>
      <c r="CZ140" s="82"/>
      <c r="DA140" s="82"/>
      <c r="DB140" s="82"/>
      <c r="DC140" s="82"/>
      <c r="DD140" s="82"/>
      <c r="DE140" s="82"/>
      <c r="DF140" s="82"/>
      <c r="DG140" s="81"/>
      <c r="DH140" s="82"/>
      <c r="DI140" s="82"/>
      <c r="DJ140" s="82"/>
      <c r="DK140" s="81"/>
      <c r="DL140" s="81"/>
    </row>
    <row r="141" spans="1:116" ht="9" customHeight="1">
      <c r="A141" s="81"/>
      <c r="B141" s="81"/>
      <c r="C141" s="91"/>
      <c r="D141" s="91"/>
      <c r="E141" s="91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3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  <c r="AT141" s="93"/>
      <c r="AU141" s="93"/>
      <c r="AV141" s="93"/>
      <c r="AW141" s="93"/>
      <c r="AX141" s="93"/>
      <c r="AY141" s="93"/>
      <c r="AZ141" s="93"/>
      <c r="BA141" s="93"/>
      <c r="BB141" s="93"/>
      <c r="BC141" s="93"/>
      <c r="BD141" s="93"/>
      <c r="BE141" s="93"/>
      <c r="BF141" s="93"/>
      <c r="BG141" s="93"/>
      <c r="BH141" s="93"/>
      <c r="BI141" s="93"/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  <c r="BZ141" s="93"/>
      <c r="CA141" s="93"/>
      <c r="CB141" s="93"/>
      <c r="CC141" s="93"/>
      <c r="CD141" s="93"/>
      <c r="CE141" s="93"/>
      <c r="CF141" s="93"/>
      <c r="CG141" s="90"/>
      <c r="CH141" s="90"/>
      <c r="CI141" s="90"/>
      <c r="CJ141" s="90"/>
      <c r="CK141" s="90"/>
      <c r="CL141" s="90"/>
      <c r="CM141" s="90"/>
      <c r="CN141" s="90"/>
      <c r="CO141" s="82"/>
      <c r="CP141" s="82"/>
      <c r="CQ141" s="82"/>
      <c r="CR141" s="82"/>
      <c r="CS141" s="82"/>
      <c r="CT141" s="82"/>
      <c r="CU141" s="82"/>
      <c r="CV141" s="82"/>
      <c r="CW141" s="82"/>
      <c r="CX141" s="82"/>
      <c r="CY141" s="82"/>
      <c r="CZ141" s="82"/>
      <c r="DA141" s="82"/>
      <c r="DB141" s="82"/>
      <c r="DC141" s="82"/>
      <c r="DD141" s="82"/>
      <c r="DE141" s="82"/>
      <c r="DF141" s="82"/>
      <c r="DG141" s="81"/>
      <c r="DH141" s="82"/>
      <c r="DI141" s="82"/>
      <c r="DJ141" s="82"/>
      <c r="DK141" s="81"/>
      <c r="DL141" s="81"/>
    </row>
    <row r="142" spans="1:116" ht="9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  <c r="BB142" s="82"/>
      <c r="BC142" s="82"/>
      <c r="BD142" s="82"/>
      <c r="BE142" s="82"/>
      <c r="BF142" s="82"/>
      <c r="BG142" s="82"/>
      <c r="BH142" s="82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2"/>
      <c r="CE142" s="82"/>
      <c r="CF142" s="82"/>
      <c r="CG142" s="82"/>
      <c r="CH142" s="82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2"/>
      <c r="CW142" s="82"/>
      <c r="CX142" s="82"/>
      <c r="CY142" s="82"/>
      <c r="CZ142" s="82"/>
      <c r="DA142" s="82"/>
      <c r="DB142" s="82"/>
      <c r="DC142" s="82"/>
      <c r="DD142" s="82"/>
      <c r="DE142" s="82"/>
      <c r="DF142" s="82"/>
      <c r="DG142" s="82"/>
      <c r="DH142" s="82"/>
      <c r="DI142" s="82"/>
      <c r="DJ142" s="82"/>
      <c r="DK142" s="82"/>
      <c r="DL142" s="81"/>
    </row>
    <row r="143" spans="1:116" ht="9" customHeight="1">
      <c r="A143" s="81"/>
      <c r="B143" s="81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  <c r="BH143" s="82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2"/>
      <c r="CE143" s="82"/>
      <c r="CF143" s="82"/>
      <c r="CG143" s="82"/>
      <c r="CH143" s="82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2"/>
      <c r="CW143" s="82"/>
      <c r="CX143" s="82"/>
      <c r="CY143" s="82"/>
      <c r="CZ143" s="82"/>
      <c r="DA143" s="82"/>
      <c r="DB143" s="82"/>
      <c r="DC143" s="82"/>
      <c r="DD143" s="82"/>
      <c r="DE143" s="82"/>
      <c r="DF143" s="82"/>
      <c r="DG143" s="82"/>
      <c r="DH143" s="82"/>
      <c r="DI143" s="82"/>
      <c r="DJ143" s="82"/>
      <c r="DK143" s="81"/>
      <c r="DL143" s="81"/>
    </row>
    <row r="144" spans="1:116" ht="9" customHeight="1">
      <c r="A144" s="81"/>
      <c r="B144" s="81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  <c r="BB144" s="82"/>
      <c r="BC144" s="82"/>
      <c r="BD144" s="82"/>
      <c r="BE144" s="82"/>
      <c r="BF144" s="82"/>
      <c r="BG144" s="82"/>
      <c r="BH144" s="82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2"/>
      <c r="CE144" s="82"/>
      <c r="CF144" s="82"/>
      <c r="CG144" s="82"/>
      <c r="CH144" s="82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2"/>
      <c r="CW144" s="82"/>
      <c r="CX144" s="82"/>
      <c r="CY144" s="82"/>
      <c r="CZ144" s="82"/>
      <c r="DA144" s="82"/>
      <c r="DB144" s="82"/>
      <c r="DC144" s="82"/>
      <c r="DD144" s="82"/>
      <c r="DE144" s="82"/>
      <c r="DF144" s="82"/>
      <c r="DG144" s="82"/>
      <c r="DH144" s="82"/>
      <c r="DI144" s="82"/>
      <c r="DJ144" s="82"/>
      <c r="DK144" s="81"/>
      <c r="DL144" s="81"/>
    </row>
    <row r="145" spans="1:116" ht="9" customHeight="1">
      <c r="A145" s="81"/>
      <c r="B145" s="81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2"/>
      <c r="CE145" s="82"/>
      <c r="CF145" s="82"/>
      <c r="CG145" s="82"/>
      <c r="CH145" s="82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2"/>
      <c r="CW145" s="82"/>
      <c r="CX145" s="82"/>
      <c r="CY145" s="82"/>
      <c r="CZ145" s="82"/>
      <c r="DA145" s="82"/>
      <c r="DB145" s="82"/>
      <c r="DC145" s="82"/>
      <c r="DD145" s="82"/>
      <c r="DE145" s="82"/>
      <c r="DF145" s="82"/>
      <c r="DG145" s="82"/>
      <c r="DH145" s="82"/>
      <c r="DI145" s="82"/>
      <c r="DJ145" s="82"/>
      <c r="DK145" s="81"/>
      <c r="DL145" s="81"/>
    </row>
    <row r="146" spans="1:116" ht="9" customHeight="1">
      <c r="A146" s="81"/>
      <c r="B146" s="81"/>
      <c r="C146" s="607"/>
      <c r="D146" s="607"/>
      <c r="E146" s="607"/>
      <c r="F146" s="605"/>
      <c r="G146" s="605"/>
      <c r="H146" s="605"/>
      <c r="I146" s="605"/>
      <c r="J146" s="605"/>
      <c r="K146" s="605"/>
      <c r="L146" s="605"/>
      <c r="M146" s="605"/>
      <c r="N146" s="605"/>
      <c r="O146" s="605"/>
      <c r="P146" s="605"/>
      <c r="Q146" s="605"/>
      <c r="R146" s="605"/>
      <c r="S146" s="605"/>
      <c r="T146" s="605"/>
      <c r="U146" s="605"/>
      <c r="V146" s="605"/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8"/>
      <c r="AG146" s="608"/>
      <c r="AH146" s="608"/>
      <c r="AI146" s="608"/>
      <c r="AJ146" s="608"/>
      <c r="AK146" s="608"/>
      <c r="AL146" s="608"/>
      <c r="AM146" s="608"/>
      <c r="AN146" s="608"/>
      <c r="AO146" s="608"/>
      <c r="AP146" s="608"/>
      <c r="AQ146" s="608"/>
      <c r="AR146" s="608"/>
      <c r="AS146" s="608"/>
      <c r="AT146" s="608"/>
      <c r="AU146" s="608"/>
      <c r="AV146" s="608"/>
      <c r="AW146" s="608"/>
      <c r="AX146" s="609"/>
      <c r="AY146" s="609"/>
      <c r="AZ146" s="609"/>
      <c r="BA146" s="609"/>
      <c r="BB146" s="609"/>
      <c r="BC146" s="609"/>
      <c r="BD146" s="609"/>
      <c r="BE146" s="609"/>
      <c r="BF146" s="609"/>
      <c r="BG146" s="609"/>
      <c r="BH146" s="609"/>
      <c r="BI146" s="608"/>
      <c r="BJ146" s="608"/>
      <c r="BK146" s="608"/>
      <c r="BL146" s="608"/>
      <c r="BM146" s="608"/>
      <c r="BN146" s="608"/>
      <c r="BO146" s="608"/>
      <c r="BP146" s="608"/>
      <c r="BQ146" s="608"/>
      <c r="BR146" s="608"/>
      <c r="BS146" s="608"/>
      <c r="BT146" s="608"/>
      <c r="BU146" s="608"/>
      <c r="BV146" s="608"/>
      <c r="BW146" s="608"/>
      <c r="BX146" s="608"/>
      <c r="BY146" s="608"/>
      <c r="BZ146" s="608"/>
      <c r="CA146" s="608"/>
      <c r="CB146" s="608"/>
      <c r="CC146" s="608"/>
      <c r="CD146" s="608"/>
      <c r="CE146" s="608"/>
      <c r="CF146" s="608"/>
      <c r="CG146" s="608"/>
      <c r="CH146" s="608"/>
      <c r="CI146" s="608"/>
      <c r="CJ146" s="608"/>
      <c r="CK146" s="608"/>
      <c r="CL146" s="608"/>
      <c r="CM146" s="608"/>
      <c r="CN146" s="608"/>
      <c r="CO146" s="608"/>
      <c r="CP146" s="608"/>
      <c r="CQ146" s="608"/>
      <c r="CR146" s="608"/>
      <c r="CS146" s="608"/>
      <c r="CT146" s="608"/>
      <c r="CU146" s="608"/>
      <c r="CV146" s="608"/>
      <c r="CW146" s="608"/>
      <c r="CX146" s="608"/>
      <c r="CY146" s="608"/>
      <c r="CZ146" s="608"/>
      <c r="DA146" s="608"/>
      <c r="DB146" s="608"/>
      <c r="DC146" s="608"/>
      <c r="DD146" s="608"/>
      <c r="DE146" s="608"/>
      <c r="DF146" s="608"/>
      <c r="DG146" s="81"/>
      <c r="DH146" s="82"/>
      <c r="DI146" s="82"/>
      <c r="DJ146" s="82"/>
      <c r="DK146" s="81"/>
      <c r="DL146" s="81"/>
    </row>
    <row r="147" spans="1:116" ht="9" customHeight="1">
      <c r="A147" s="81"/>
      <c r="B147" s="81"/>
      <c r="C147" s="607"/>
      <c r="D147" s="607"/>
      <c r="E147" s="607"/>
      <c r="F147" s="605"/>
      <c r="G147" s="605"/>
      <c r="H147" s="605"/>
      <c r="I147" s="605"/>
      <c r="J147" s="605"/>
      <c r="K147" s="605"/>
      <c r="L147" s="605"/>
      <c r="M147" s="605"/>
      <c r="N147" s="605"/>
      <c r="O147" s="605"/>
      <c r="P147" s="605"/>
      <c r="Q147" s="605"/>
      <c r="R147" s="605"/>
      <c r="S147" s="605"/>
      <c r="T147" s="605"/>
      <c r="U147" s="605"/>
      <c r="V147" s="605"/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8"/>
      <c r="AG147" s="608"/>
      <c r="AH147" s="608"/>
      <c r="AI147" s="608"/>
      <c r="AJ147" s="608"/>
      <c r="AK147" s="608"/>
      <c r="AL147" s="608"/>
      <c r="AM147" s="608"/>
      <c r="AN147" s="608"/>
      <c r="AO147" s="608"/>
      <c r="AP147" s="608"/>
      <c r="AQ147" s="608"/>
      <c r="AR147" s="608"/>
      <c r="AS147" s="608"/>
      <c r="AT147" s="608"/>
      <c r="AU147" s="608"/>
      <c r="AV147" s="608"/>
      <c r="AW147" s="608"/>
      <c r="AX147" s="609"/>
      <c r="AY147" s="609"/>
      <c r="AZ147" s="609"/>
      <c r="BA147" s="609"/>
      <c r="BB147" s="609"/>
      <c r="BC147" s="609"/>
      <c r="BD147" s="609"/>
      <c r="BE147" s="609"/>
      <c r="BF147" s="609"/>
      <c r="BG147" s="609"/>
      <c r="BH147" s="609"/>
      <c r="BI147" s="608"/>
      <c r="BJ147" s="608"/>
      <c r="BK147" s="608"/>
      <c r="BL147" s="608"/>
      <c r="BM147" s="608"/>
      <c r="BN147" s="608"/>
      <c r="BO147" s="608"/>
      <c r="BP147" s="608"/>
      <c r="BQ147" s="608"/>
      <c r="BR147" s="608"/>
      <c r="BS147" s="608"/>
      <c r="BT147" s="608"/>
      <c r="BU147" s="608"/>
      <c r="BV147" s="608"/>
      <c r="BW147" s="608"/>
      <c r="BX147" s="608"/>
      <c r="BY147" s="608"/>
      <c r="BZ147" s="608"/>
      <c r="CA147" s="608"/>
      <c r="CB147" s="608"/>
      <c r="CC147" s="608"/>
      <c r="CD147" s="608"/>
      <c r="CE147" s="608"/>
      <c r="CF147" s="608"/>
      <c r="CG147" s="608"/>
      <c r="CH147" s="608"/>
      <c r="CI147" s="608"/>
      <c r="CJ147" s="608"/>
      <c r="CK147" s="608"/>
      <c r="CL147" s="608"/>
      <c r="CM147" s="608"/>
      <c r="CN147" s="608"/>
      <c r="CO147" s="608"/>
      <c r="CP147" s="608"/>
      <c r="CQ147" s="608"/>
      <c r="CR147" s="608"/>
      <c r="CS147" s="608"/>
      <c r="CT147" s="608"/>
      <c r="CU147" s="608"/>
      <c r="CV147" s="608"/>
      <c r="CW147" s="608"/>
      <c r="CX147" s="608"/>
      <c r="CY147" s="608"/>
      <c r="CZ147" s="608"/>
      <c r="DA147" s="608"/>
      <c r="DB147" s="608"/>
      <c r="DC147" s="608"/>
      <c r="DD147" s="608"/>
      <c r="DE147" s="608"/>
      <c r="DF147" s="608"/>
      <c r="DG147" s="81"/>
      <c r="DH147" s="82"/>
      <c r="DI147" s="82"/>
      <c r="DJ147" s="82"/>
      <c r="DK147" s="81"/>
      <c r="DL147" s="81"/>
    </row>
    <row r="148" spans="1:116" ht="9" customHeight="1">
      <c r="A148" s="81"/>
      <c r="B148" s="81"/>
      <c r="C148" s="607"/>
      <c r="D148" s="607"/>
      <c r="E148" s="607"/>
      <c r="F148" s="604"/>
      <c r="G148" s="605"/>
      <c r="H148" s="605"/>
      <c r="I148" s="605"/>
      <c r="J148" s="605"/>
      <c r="K148" s="605"/>
      <c r="L148" s="605"/>
      <c r="M148" s="605"/>
      <c r="N148" s="605"/>
      <c r="O148" s="605"/>
      <c r="P148" s="605"/>
      <c r="Q148" s="605"/>
      <c r="R148" s="605"/>
      <c r="S148" s="605"/>
      <c r="T148" s="605"/>
      <c r="U148" s="605"/>
      <c r="V148" s="605"/>
      <c r="W148" s="605"/>
      <c r="X148" s="605"/>
      <c r="Y148" s="605"/>
      <c r="Z148" s="605"/>
      <c r="AA148" s="605"/>
      <c r="AB148" s="605"/>
      <c r="AC148" s="605"/>
      <c r="AD148" s="605"/>
      <c r="AE148" s="605"/>
      <c r="AF148" s="605"/>
      <c r="AG148" s="605"/>
      <c r="AH148" s="605"/>
      <c r="AI148" s="605"/>
      <c r="AJ148" s="605"/>
      <c r="AK148" s="605"/>
      <c r="AL148" s="605"/>
      <c r="AM148" s="605"/>
      <c r="AN148" s="605"/>
      <c r="AO148" s="605"/>
      <c r="AP148" s="605"/>
      <c r="AQ148" s="605"/>
      <c r="AR148" s="605"/>
      <c r="AS148" s="605"/>
      <c r="AT148" s="605"/>
      <c r="AU148" s="605"/>
      <c r="AV148" s="605"/>
      <c r="AW148" s="605"/>
      <c r="AX148" s="605"/>
      <c r="AY148" s="605"/>
      <c r="AZ148" s="605"/>
      <c r="BA148" s="605"/>
      <c r="BB148" s="605"/>
      <c r="BC148" s="605"/>
      <c r="BD148" s="605"/>
      <c r="BE148" s="605"/>
      <c r="BF148" s="605"/>
      <c r="BG148" s="605"/>
      <c r="BH148" s="605"/>
      <c r="BI148" s="608"/>
      <c r="BJ148" s="608"/>
      <c r="BK148" s="608"/>
      <c r="BL148" s="608"/>
      <c r="BM148" s="608"/>
      <c r="BN148" s="608"/>
      <c r="BO148" s="608"/>
      <c r="BP148" s="608"/>
      <c r="BQ148" s="608"/>
      <c r="BR148" s="608"/>
      <c r="BS148" s="608"/>
      <c r="BT148" s="608"/>
      <c r="BU148" s="608"/>
      <c r="BV148" s="608"/>
      <c r="BW148" s="608"/>
      <c r="BX148" s="608"/>
      <c r="BY148" s="608"/>
      <c r="BZ148" s="608"/>
      <c r="CA148" s="608"/>
      <c r="CB148" s="608"/>
      <c r="CC148" s="608"/>
      <c r="CD148" s="608"/>
      <c r="CE148" s="608"/>
      <c r="CF148" s="608"/>
      <c r="CG148" s="608"/>
      <c r="CH148" s="608"/>
      <c r="CI148" s="608"/>
      <c r="CJ148" s="608"/>
      <c r="CK148" s="608"/>
      <c r="CL148" s="608"/>
      <c r="CM148" s="608"/>
      <c r="CN148" s="608"/>
      <c r="CO148" s="608"/>
      <c r="CP148" s="608"/>
      <c r="CQ148" s="608"/>
      <c r="CR148" s="608"/>
      <c r="CS148" s="608"/>
      <c r="CT148" s="608"/>
      <c r="CU148" s="608"/>
      <c r="CV148" s="608"/>
      <c r="CW148" s="608"/>
      <c r="CX148" s="608"/>
      <c r="CY148" s="608"/>
      <c r="CZ148" s="608"/>
      <c r="DA148" s="608"/>
      <c r="DB148" s="608"/>
      <c r="DC148" s="608"/>
      <c r="DD148" s="608"/>
      <c r="DE148" s="608"/>
      <c r="DF148" s="608"/>
      <c r="DG148" s="81"/>
      <c r="DH148" s="82"/>
      <c r="DI148" s="82"/>
      <c r="DJ148" s="82"/>
      <c r="DK148" s="81"/>
      <c r="DL148" s="81"/>
    </row>
    <row r="149" spans="1:116" ht="9" customHeight="1">
      <c r="A149" s="81"/>
      <c r="B149" s="81"/>
      <c r="C149" s="607"/>
      <c r="D149" s="607"/>
      <c r="E149" s="607"/>
      <c r="F149" s="605"/>
      <c r="G149" s="605"/>
      <c r="H149" s="605"/>
      <c r="I149" s="605"/>
      <c r="J149" s="605"/>
      <c r="K149" s="605"/>
      <c r="L149" s="605"/>
      <c r="M149" s="605"/>
      <c r="N149" s="605"/>
      <c r="O149" s="605"/>
      <c r="P149" s="605"/>
      <c r="Q149" s="605"/>
      <c r="R149" s="605"/>
      <c r="S149" s="605"/>
      <c r="T149" s="605"/>
      <c r="U149" s="605"/>
      <c r="V149" s="605"/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605"/>
      <c r="AL149" s="605"/>
      <c r="AM149" s="605"/>
      <c r="AN149" s="605"/>
      <c r="AO149" s="605"/>
      <c r="AP149" s="605"/>
      <c r="AQ149" s="605"/>
      <c r="AR149" s="605"/>
      <c r="AS149" s="605"/>
      <c r="AT149" s="605"/>
      <c r="AU149" s="605"/>
      <c r="AV149" s="605"/>
      <c r="AW149" s="605"/>
      <c r="AX149" s="605"/>
      <c r="AY149" s="605"/>
      <c r="AZ149" s="605"/>
      <c r="BA149" s="605"/>
      <c r="BB149" s="605"/>
      <c r="BC149" s="605"/>
      <c r="BD149" s="605"/>
      <c r="BE149" s="605"/>
      <c r="BF149" s="605"/>
      <c r="BG149" s="605"/>
      <c r="BH149" s="605"/>
      <c r="BI149" s="608"/>
      <c r="BJ149" s="608"/>
      <c r="BK149" s="608"/>
      <c r="BL149" s="608"/>
      <c r="BM149" s="608"/>
      <c r="BN149" s="608"/>
      <c r="BO149" s="608"/>
      <c r="BP149" s="608"/>
      <c r="BQ149" s="608"/>
      <c r="BR149" s="608"/>
      <c r="BS149" s="608"/>
      <c r="BT149" s="608"/>
      <c r="BU149" s="608"/>
      <c r="BV149" s="608"/>
      <c r="BW149" s="608"/>
      <c r="BX149" s="608"/>
      <c r="BY149" s="608"/>
      <c r="BZ149" s="608"/>
      <c r="CA149" s="608"/>
      <c r="CB149" s="608"/>
      <c r="CC149" s="608"/>
      <c r="CD149" s="608"/>
      <c r="CE149" s="608"/>
      <c r="CF149" s="608"/>
      <c r="CG149" s="608"/>
      <c r="CH149" s="608"/>
      <c r="CI149" s="608"/>
      <c r="CJ149" s="608"/>
      <c r="CK149" s="608"/>
      <c r="CL149" s="608"/>
      <c r="CM149" s="608"/>
      <c r="CN149" s="608"/>
      <c r="CO149" s="608"/>
      <c r="CP149" s="608"/>
      <c r="CQ149" s="608"/>
      <c r="CR149" s="608"/>
      <c r="CS149" s="608"/>
      <c r="CT149" s="608"/>
      <c r="CU149" s="608"/>
      <c r="CV149" s="608"/>
      <c r="CW149" s="608"/>
      <c r="CX149" s="608"/>
      <c r="CY149" s="608"/>
      <c r="CZ149" s="608"/>
      <c r="DA149" s="608"/>
      <c r="DB149" s="608"/>
      <c r="DC149" s="608"/>
      <c r="DD149" s="608"/>
      <c r="DE149" s="608"/>
      <c r="DF149" s="608"/>
      <c r="DG149" s="81"/>
      <c r="DH149" s="82"/>
      <c r="DI149" s="82"/>
      <c r="DJ149" s="82"/>
      <c r="DK149" s="81"/>
      <c r="DL149" s="81"/>
    </row>
    <row r="150" spans="1:116" ht="9" customHeight="1">
      <c r="A150" s="81"/>
      <c r="B150" s="81"/>
      <c r="C150" s="607"/>
      <c r="D150" s="607"/>
      <c r="E150" s="607"/>
      <c r="F150" s="605"/>
      <c r="G150" s="605"/>
      <c r="H150" s="605"/>
      <c r="I150" s="605"/>
      <c r="J150" s="605"/>
      <c r="K150" s="605"/>
      <c r="L150" s="605"/>
      <c r="M150" s="605"/>
      <c r="N150" s="605"/>
      <c r="O150" s="605"/>
      <c r="P150" s="605"/>
      <c r="Q150" s="605"/>
      <c r="R150" s="605"/>
      <c r="S150" s="605"/>
      <c r="T150" s="605"/>
      <c r="U150" s="605"/>
      <c r="V150" s="605"/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8"/>
      <c r="AG150" s="608"/>
      <c r="AH150" s="608"/>
      <c r="AI150" s="608"/>
      <c r="AJ150" s="608"/>
      <c r="AK150" s="608"/>
      <c r="AL150" s="608"/>
      <c r="AM150" s="608"/>
      <c r="AN150" s="608"/>
      <c r="AO150" s="608"/>
      <c r="AP150" s="608"/>
      <c r="AQ150" s="608"/>
      <c r="AR150" s="608"/>
      <c r="AS150" s="608"/>
      <c r="AT150" s="608"/>
      <c r="AU150" s="608"/>
      <c r="AV150" s="608"/>
      <c r="AW150" s="608"/>
      <c r="AX150" s="609"/>
      <c r="AY150" s="609"/>
      <c r="AZ150" s="609"/>
      <c r="BA150" s="609"/>
      <c r="BB150" s="609"/>
      <c r="BC150" s="609"/>
      <c r="BD150" s="609"/>
      <c r="BE150" s="609"/>
      <c r="BF150" s="609"/>
      <c r="BG150" s="609"/>
      <c r="BH150" s="609"/>
      <c r="BI150" s="608"/>
      <c r="BJ150" s="608"/>
      <c r="BK150" s="608"/>
      <c r="BL150" s="608"/>
      <c r="BM150" s="608"/>
      <c r="BN150" s="608"/>
      <c r="BO150" s="608"/>
      <c r="BP150" s="608"/>
      <c r="BQ150" s="608"/>
      <c r="BR150" s="608"/>
      <c r="BS150" s="608"/>
      <c r="BT150" s="608"/>
      <c r="BU150" s="608"/>
      <c r="BV150" s="608"/>
      <c r="BW150" s="608"/>
      <c r="BX150" s="608"/>
      <c r="BY150" s="608"/>
      <c r="BZ150" s="608"/>
      <c r="CA150" s="608"/>
      <c r="CB150" s="608"/>
      <c r="CC150" s="608"/>
      <c r="CD150" s="608"/>
      <c r="CE150" s="608"/>
      <c r="CF150" s="608"/>
      <c r="CG150" s="608"/>
      <c r="CH150" s="608"/>
      <c r="CI150" s="608"/>
      <c r="CJ150" s="608"/>
      <c r="CK150" s="608"/>
      <c r="CL150" s="608"/>
      <c r="CM150" s="608"/>
      <c r="CN150" s="608"/>
      <c r="CO150" s="608"/>
      <c r="CP150" s="608"/>
      <c r="CQ150" s="608"/>
      <c r="CR150" s="608"/>
      <c r="CS150" s="608"/>
      <c r="CT150" s="608"/>
      <c r="CU150" s="608"/>
      <c r="CV150" s="608"/>
      <c r="CW150" s="608"/>
      <c r="CX150" s="608"/>
      <c r="CY150" s="608"/>
      <c r="CZ150" s="608"/>
      <c r="DA150" s="608"/>
      <c r="DB150" s="608"/>
      <c r="DC150" s="608"/>
      <c r="DD150" s="608"/>
      <c r="DE150" s="608"/>
      <c r="DF150" s="608"/>
      <c r="DG150" s="81"/>
      <c r="DH150" s="82"/>
      <c r="DI150" s="82"/>
      <c r="DJ150" s="82"/>
      <c r="DK150" s="81"/>
      <c r="DL150" s="81"/>
    </row>
    <row r="151" spans="1:116" ht="9" customHeight="1">
      <c r="A151" s="81"/>
      <c r="B151" s="81"/>
      <c r="C151" s="607"/>
      <c r="D151" s="607"/>
      <c r="E151" s="607"/>
      <c r="F151" s="605"/>
      <c r="G151" s="605"/>
      <c r="H151" s="605"/>
      <c r="I151" s="605"/>
      <c r="J151" s="605"/>
      <c r="K151" s="605"/>
      <c r="L151" s="605"/>
      <c r="M151" s="605"/>
      <c r="N151" s="605"/>
      <c r="O151" s="605"/>
      <c r="P151" s="605"/>
      <c r="Q151" s="605"/>
      <c r="R151" s="605"/>
      <c r="S151" s="605"/>
      <c r="T151" s="605"/>
      <c r="U151" s="605"/>
      <c r="V151" s="605"/>
      <c r="W151" s="605"/>
      <c r="X151" s="605"/>
      <c r="Y151" s="605"/>
      <c r="Z151" s="605"/>
      <c r="AA151" s="605"/>
      <c r="AB151" s="605"/>
      <c r="AC151" s="605"/>
      <c r="AD151" s="605"/>
      <c r="AE151" s="605"/>
      <c r="AF151" s="608"/>
      <c r="AG151" s="608"/>
      <c r="AH151" s="608"/>
      <c r="AI151" s="608"/>
      <c r="AJ151" s="608"/>
      <c r="AK151" s="608"/>
      <c r="AL151" s="608"/>
      <c r="AM151" s="608"/>
      <c r="AN151" s="608"/>
      <c r="AO151" s="608"/>
      <c r="AP151" s="608"/>
      <c r="AQ151" s="608"/>
      <c r="AR151" s="608"/>
      <c r="AS151" s="608"/>
      <c r="AT151" s="608"/>
      <c r="AU151" s="608"/>
      <c r="AV151" s="608"/>
      <c r="AW151" s="608"/>
      <c r="AX151" s="609"/>
      <c r="AY151" s="609"/>
      <c r="AZ151" s="609"/>
      <c r="BA151" s="609"/>
      <c r="BB151" s="609"/>
      <c r="BC151" s="609"/>
      <c r="BD151" s="609"/>
      <c r="BE151" s="609"/>
      <c r="BF151" s="609"/>
      <c r="BG151" s="609"/>
      <c r="BH151" s="609"/>
      <c r="BI151" s="608"/>
      <c r="BJ151" s="608"/>
      <c r="BK151" s="608"/>
      <c r="BL151" s="608"/>
      <c r="BM151" s="608"/>
      <c r="BN151" s="608"/>
      <c r="BO151" s="608"/>
      <c r="BP151" s="608"/>
      <c r="BQ151" s="608"/>
      <c r="BR151" s="608"/>
      <c r="BS151" s="608"/>
      <c r="BT151" s="608"/>
      <c r="BU151" s="608"/>
      <c r="BV151" s="608"/>
      <c r="BW151" s="608"/>
      <c r="BX151" s="608"/>
      <c r="BY151" s="608"/>
      <c r="BZ151" s="608"/>
      <c r="CA151" s="608"/>
      <c r="CB151" s="608"/>
      <c r="CC151" s="608"/>
      <c r="CD151" s="608"/>
      <c r="CE151" s="608"/>
      <c r="CF151" s="608"/>
      <c r="CG151" s="608"/>
      <c r="CH151" s="608"/>
      <c r="CI151" s="608"/>
      <c r="CJ151" s="608"/>
      <c r="CK151" s="608"/>
      <c r="CL151" s="608"/>
      <c r="CM151" s="608"/>
      <c r="CN151" s="608"/>
      <c r="CO151" s="608"/>
      <c r="CP151" s="608"/>
      <c r="CQ151" s="608"/>
      <c r="CR151" s="608"/>
      <c r="CS151" s="608"/>
      <c r="CT151" s="608"/>
      <c r="CU151" s="608"/>
      <c r="CV151" s="608"/>
      <c r="CW151" s="608"/>
      <c r="CX151" s="608"/>
      <c r="CY151" s="608"/>
      <c r="CZ151" s="608"/>
      <c r="DA151" s="608"/>
      <c r="DB151" s="608"/>
      <c r="DC151" s="608"/>
      <c r="DD151" s="608"/>
      <c r="DE151" s="608"/>
      <c r="DF151" s="608"/>
      <c r="DG151" s="81"/>
      <c r="DH151" s="82"/>
      <c r="DI151" s="82"/>
      <c r="DJ151" s="82"/>
      <c r="DK151" s="81"/>
      <c r="DL151" s="81"/>
    </row>
    <row r="152" spans="1:116" ht="9" customHeight="1">
      <c r="A152" s="81"/>
      <c r="B152" s="81"/>
      <c r="C152" s="607"/>
      <c r="D152" s="607"/>
      <c r="E152" s="607"/>
      <c r="F152" s="604"/>
      <c r="G152" s="605"/>
      <c r="H152" s="605"/>
      <c r="I152" s="605"/>
      <c r="J152" s="605"/>
      <c r="K152" s="605"/>
      <c r="L152" s="605"/>
      <c r="M152" s="605"/>
      <c r="N152" s="605"/>
      <c r="O152" s="605"/>
      <c r="P152" s="605"/>
      <c r="Q152" s="605"/>
      <c r="R152" s="605"/>
      <c r="S152" s="605"/>
      <c r="T152" s="605"/>
      <c r="U152" s="605"/>
      <c r="V152" s="605"/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605"/>
      <c r="AL152" s="605"/>
      <c r="AM152" s="605"/>
      <c r="AN152" s="605"/>
      <c r="AO152" s="605"/>
      <c r="AP152" s="605"/>
      <c r="AQ152" s="605"/>
      <c r="AR152" s="605"/>
      <c r="AS152" s="605"/>
      <c r="AT152" s="605"/>
      <c r="AU152" s="605"/>
      <c r="AV152" s="605"/>
      <c r="AW152" s="605"/>
      <c r="AX152" s="605"/>
      <c r="AY152" s="605"/>
      <c r="AZ152" s="605"/>
      <c r="BA152" s="605"/>
      <c r="BB152" s="605"/>
      <c r="BC152" s="605"/>
      <c r="BD152" s="605"/>
      <c r="BE152" s="605"/>
      <c r="BF152" s="605"/>
      <c r="BG152" s="605"/>
      <c r="BH152" s="605"/>
      <c r="BI152" s="608"/>
      <c r="BJ152" s="608"/>
      <c r="BK152" s="608"/>
      <c r="BL152" s="608"/>
      <c r="BM152" s="608"/>
      <c r="BN152" s="608"/>
      <c r="BO152" s="608"/>
      <c r="BP152" s="608"/>
      <c r="BQ152" s="608"/>
      <c r="BR152" s="608"/>
      <c r="BS152" s="608"/>
      <c r="BT152" s="608"/>
      <c r="BU152" s="608"/>
      <c r="BV152" s="608"/>
      <c r="BW152" s="608"/>
      <c r="BX152" s="608"/>
      <c r="BY152" s="608"/>
      <c r="BZ152" s="608"/>
      <c r="CA152" s="608"/>
      <c r="CB152" s="608"/>
      <c r="CC152" s="608"/>
      <c r="CD152" s="608"/>
      <c r="CE152" s="608"/>
      <c r="CF152" s="608"/>
      <c r="CG152" s="608"/>
      <c r="CH152" s="608"/>
      <c r="CI152" s="608"/>
      <c r="CJ152" s="608"/>
      <c r="CK152" s="608"/>
      <c r="CL152" s="608"/>
      <c r="CM152" s="608"/>
      <c r="CN152" s="608"/>
      <c r="CO152" s="608"/>
      <c r="CP152" s="608"/>
      <c r="CQ152" s="608"/>
      <c r="CR152" s="608"/>
      <c r="CS152" s="608"/>
      <c r="CT152" s="608"/>
      <c r="CU152" s="608"/>
      <c r="CV152" s="608"/>
      <c r="CW152" s="608"/>
      <c r="CX152" s="608"/>
      <c r="CY152" s="608"/>
      <c r="CZ152" s="608"/>
      <c r="DA152" s="608"/>
      <c r="DB152" s="608"/>
      <c r="DC152" s="608"/>
      <c r="DD152" s="608"/>
      <c r="DE152" s="608"/>
      <c r="DF152" s="608"/>
      <c r="DG152" s="81"/>
      <c r="DH152" s="82"/>
      <c r="DI152" s="82"/>
      <c r="DJ152" s="82"/>
      <c r="DK152" s="81"/>
      <c r="DL152" s="81"/>
    </row>
    <row r="153" spans="1:116" ht="9" customHeight="1">
      <c r="A153" s="81"/>
      <c r="B153" s="81"/>
      <c r="C153" s="607"/>
      <c r="D153" s="607"/>
      <c r="E153" s="607"/>
      <c r="F153" s="605"/>
      <c r="G153" s="605"/>
      <c r="H153" s="605"/>
      <c r="I153" s="605"/>
      <c r="J153" s="605"/>
      <c r="K153" s="605"/>
      <c r="L153" s="605"/>
      <c r="M153" s="605"/>
      <c r="N153" s="605"/>
      <c r="O153" s="605"/>
      <c r="P153" s="605"/>
      <c r="Q153" s="605"/>
      <c r="R153" s="605"/>
      <c r="S153" s="605"/>
      <c r="T153" s="605"/>
      <c r="U153" s="605"/>
      <c r="V153" s="605"/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605"/>
      <c r="AL153" s="605"/>
      <c r="AM153" s="605"/>
      <c r="AN153" s="605"/>
      <c r="AO153" s="605"/>
      <c r="AP153" s="605"/>
      <c r="AQ153" s="605"/>
      <c r="AR153" s="605"/>
      <c r="AS153" s="605"/>
      <c r="AT153" s="605"/>
      <c r="AU153" s="605"/>
      <c r="AV153" s="605"/>
      <c r="AW153" s="605"/>
      <c r="AX153" s="605"/>
      <c r="AY153" s="605"/>
      <c r="AZ153" s="605"/>
      <c r="BA153" s="605"/>
      <c r="BB153" s="605"/>
      <c r="BC153" s="605"/>
      <c r="BD153" s="605"/>
      <c r="BE153" s="605"/>
      <c r="BF153" s="605"/>
      <c r="BG153" s="605"/>
      <c r="BH153" s="605"/>
      <c r="BI153" s="608"/>
      <c r="BJ153" s="608"/>
      <c r="BK153" s="608"/>
      <c r="BL153" s="608"/>
      <c r="BM153" s="608"/>
      <c r="BN153" s="608"/>
      <c r="BO153" s="608"/>
      <c r="BP153" s="608"/>
      <c r="BQ153" s="608"/>
      <c r="BR153" s="608"/>
      <c r="BS153" s="608"/>
      <c r="BT153" s="608"/>
      <c r="BU153" s="608"/>
      <c r="BV153" s="608"/>
      <c r="BW153" s="608"/>
      <c r="BX153" s="608"/>
      <c r="BY153" s="608"/>
      <c r="BZ153" s="608"/>
      <c r="CA153" s="608"/>
      <c r="CB153" s="608"/>
      <c r="CC153" s="608"/>
      <c r="CD153" s="608"/>
      <c r="CE153" s="608"/>
      <c r="CF153" s="608"/>
      <c r="CG153" s="608"/>
      <c r="CH153" s="608"/>
      <c r="CI153" s="608"/>
      <c r="CJ153" s="608"/>
      <c r="CK153" s="608"/>
      <c r="CL153" s="608"/>
      <c r="CM153" s="608"/>
      <c r="CN153" s="608"/>
      <c r="CO153" s="608"/>
      <c r="CP153" s="608"/>
      <c r="CQ153" s="608"/>
      <c r="CR153" s="608"/>
      <c r="CS153" s="608"/>
      <c r="CT153" s="608"/>
      <c r="CU153" s="608"/>
      <c r="CV153" s="608"/>
      <c r="CW153" s="608"/>
      <c r="CX153" s="608"/>
      <c r="CY153" s="608"/>
      <c r="CZ153" s="608"/>
      <c r="DA153" s="608"/>
      <c r="DB153" s="608"/>
      <c r="DC153" s="608"/>
      <c r="DD153" s="608"/>
      <c r="DE153" s="608"/>
      <c r="DF153" s="608"/>
      <c r="DG153" s="81"/>
      <c r="DH153" s="82"/>
      <c r="DI153" s="82"/>
      <c r="DJ153" s="82"/>
      <c r="DK153" s="81"/>
      <c r="DL153" s="81"/>
    </row>
    <row r="154" spans="1:116" ht="9" customHeight="1">
      <c r="A154" s="81"/>
      <c r="B154" s="81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4"/>
      <c r="AM154" s="82"/>
      <c r="AN154" s="88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6"/>
      <c r="BX154" s="86"/>
      <c r="BY154" s="82"/>
      <c r="BZ154" s="82"/>
      <c r="CA154" s="82"/>
      <c r="CB154" s="82"/>
      <c r="CC154" s="82"/>
      <c r="CD154" s="82"/>
      <c r="CE154" s="82"/>
      <c r="CF154" s="82"/>
      <c r="CG154" s="82"/>
      <c r="CH154" s="82"/>
      <c r="CI154" s="82"/>
      <c r="CJ154" s="82"/>
      <c r="CK154" s="82"/>
      <c r="CL154" s="82"/>
      <c r="CM154" s="82"/>
      <c r="CN154" s="82"/>
      <c r="CO154" s="82"/>
      <c r="CP154" s="82"/>
      <c r="CQ154" s="82"/>
      <c r="CR154" s="82"/>
      <c r="CS154" s="82"/>
      <c r="CT154" s="82"/>
      <c r="CU154" s="82"/>
      <c r="CV154" s="82"/>
      <c r="CW154" s="82"/>
      <c r="CX154" s="82"/>
      <c r="CY154" s="82"/>
      <c r="CZ154" s="82"/>
      <c r="DA154" s="82"/>
      <c r="DB154" s="82"/>
      <c r="DC154" s="82"/>
      <c r="DD154" s="82"/>
      <c r="DE154" s="82"/>
      <c r="DF154" s="82"/>
      <c r="DG154" s="81"/>
      <c r="DH154" s="82"/>
      <c r="DI154" s="82"/>
      <c r="DJ154" s="82"/>
      <c r="DK154" s="81"/>
      <c r="DL154" s="81"/>
    </row>
    <row r="155" spans="1:116" ht="9" customHeight="1">
      <c r="A155" s="81"/>
      <c r="B155" s="81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4"/>
      <c r="AM155" s="82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6"/>
      <c r="BX155" s="86"/>
      <c r="BY155" s="82"/>
      <c r="BZ155" s="82"/>
      <c r="CA155" s="82"/>
      <c r="CB155" s="82"/>
      <c r="CC155" s="82"/>
      <c r="CD155" s="82"/>
      <c r="CE155" s="82"/>
      <c r="CF155" s="82"/>
      <c r="CG155" s="82"/>
      <c r="CH155" s="82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2"/>
      <c r="CW155" s="82"/>
      <c r="CX155" s="82"/>
      <c r="CY155" s="82"/>
      <c r="CZ155" s="82"/>
      <c r="DA155" s="82"/>
      <c r="DB155" s="82"/>
      <c r="DC155" s="82"/>
      <c r="DD155" s="82"/>
      <c r="DE155" s="82"/>
      <c r="DF155" s="82"/>
      <c r="DG155" s="81"/>
      <c r="DH155" s="82"/>
      <c r="DI155" s="82"/>
      <c r="DJ155" s="82"/>
      <c r="DK155" s="81"/>
      <c r="DL155" s="81"/>
    </row>
    <row r="156" spans="1:116" ht="9" customHeight="1">
      <c r="A156" s="81"/>
      <c r="B156" s="81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4"/>
      <c r="AM156" s="82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6"/>
      <c r="BX156" s="86"/>
      <c r="BY156" s="82"/>
      <c r="BZ156" s="82"/>
      <c r="CA156" s="82"/>
      <c r="CB156" s="82"/>
      <c r="CC156" s="82"/>
      <c r="CD156" s="82"/>
      <c r="CE156" s="82"/>
      <c r="CF156" s="82"/>
      <c r="CG156" s="82"/>
      <c r="CH156" s="82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2"/>
      <c r="CW156" s="82"/>
      <c r="CX156" s="82"/>
      <c r="CY156" s="82"/>
      <c r="CZ156" s="82"/>
      <c r="DA156" s="82"/>
      <c r="DB156" s="82"/>
      <c r="DC156" s="82"/>
      <c r="DD156" s="82"/>
      <c r="DE156" s="82"/>
      <c r="DF156" s="82"/>
      <c r="DG156" s="81"/>
      <c r="DH156" s="82"/>
      <c r="DI156" s="82"/>
      <c r="DJ156" s="82"/>
      <c r="DK156" s="81"/>
      <c r="DL156" s="81"/>
    </row>
    <row r="157" spans="1:116" ht="9" customHeight="1">
      <c r="A157" s="81"/>
      <c r="B157" s="81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92"/>
      <c r="AM157" s="82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86"/>
      <c r="BX157" s="86"/>
      <c r="BY157" s="82"/>
      <c r="BZ157" s="82"/>
      <c r="CA157" s="82"/>
      <c r="CB157" s="82"/>
      <c r="CC157" s="82"/>
      <c r="CD157" s="82"/>
      <c r="CE157" s="82"/>
      <c r="CF157" s="82"/>
      <c r="CG157" s="82"/>
      <c r="CH157" s="82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2"/>
      <c r="CW157" s="82"/>
      <c r="CX157" s="82"/>
      <c r="CY157" s="82"/>
      <c r="CZ157" s="82"/>
      <c r="DA157" s="82"/>
      <c r="DB157" s="82"/>
      <c r="DC157" s="82"/>
      <c r="DD157" s="82"/>
      <c r="DE157" s="82"/>
      <c r="DF157" s="82"/>
      <c r="DG157" s="81"/>
      <c r="DH157" s="82"/>
      <c r="DI157" s="82"/>
      <c r="DJ157" s="82"/>
      <c r="DK157" s="81"/>
      <c r="DL157" s="81"/>
    </row>
    <row r="158" spans="1:116" ht="9" customHeight="1">
      <c r="A158" s="81"/>
      <c r="B158" s="81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92"/>
      <c r="AM158" s="82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86"/>
      <c r="BX158" s="86"/>
      <c r="BY158" s="82"/>
      <c r="BZ158" s="82"/>
      <c r="CA158" s="82"/>
      <c r="CB158" s="82"/>
      <c r="CC158" s="82"/>
      <c r="CD158" s="82"/>
      <c r="CE158" s="82"/>
      <c r="CF158" s="82"/>
      <c r="CG158" s="82"/>
      <c r="CH158" s="82"/>
      <c r="CI158" s="82"/>
      <c r="CJ158" s="82"/>
      <c r="CK158" s="82"/>
      <c r="CL158" s="82"/>
      <c r="CM158" s="82"/>
      <c r="CN158" s="82"/>
      <c r="CO158" s="82"/>
      <c r="CP158" s="82"/>
      <c r="CQ158" s="82"/>
      <c r="CR158" s="82"/>
      <c r="CS158" s="82"/>
      <c r="CT158" s="82"/>
      <c r="CU158" s="82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1"/>
      <c r="DH158" s="82"/>
      <c r="DI158" s="82"/>
      <c r="DJ158" s="82"/>
      <c r="DK158" s="81"/>
      <c r="DL158" s="81"/>
    </row>
    <row r="159" spans="1:116" ht="9" customHeight="1">
      <c r="A159" s="81"/>
      <c r="B159" s="81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92"/>
      <c r="AM159" s="82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86"/>
      <c r="BX159" s="86"/>
      <c r="BY159" s="82"/>
      <c r="BZ159" s="82"/>
      <c r="CA159" s="82"/>
      <c r="CB159" s="82"/>
      <c r="CC159" s="82"/>
      <c r="CD159" s="82"/>
      <c r="CE159" s="82"/>
      <c r="CF159" s="82"/>
      <c r="CG159" s="82"/>
      <c r="CH159" s="82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1"/>
      <c r="DH159" s="82"/>
      <c r="DI159" s="82"/>
      <c r="DJ159" s="82"/>
      <c r="DK159" s="81"/>
      <c r="DL159" s="81"/>
    </row>
    <row r="160" spans="1:116" ht="9" customHeight="1">
      <c r="A160" s="81"/>
      <c r="B160" s="81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92"/>
      <c r="AM160" s="82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86"/>
      <c r="BX160" s="86"/>
      <c r="BY160" s="82"/>
      <c r="BZ160" s="82"/>
      <c r="CA160" s="82"/>
      <c r="CB160" s="82"/>
      <c r="CC160" s="82"/>
      <c r="CD160" s="82"/>
      <c r="CE160" s="82"/>
      <c r="CF160" s="82"/>
      <c r="CG160" s="82"/>
      <c r="CH160" s="82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2"/>
      <c r="CW160" s="82"/>
      <c r="CX160" s="82"/>
      <c r="CY160" s="82"/>
      <c r="CZ160" s="82"/>
      <c r="DA160" s="82"/>
      <c r="DB160" s="82"/>
      <c r="DC160" s="82"/>
      <c r="DD160" s="82"/>
      <c r="DE160" s="82"/>
      <c r="DF160" s="82"/>
      <c r="DG160" s="81"/>
      <c r="DH160" s="82"/>
      <c r="DI160" s="82"/>
      <c r="DJ160" s="82"/>
      <c r="DK160" s="81"/>
      <c r="DL160" s="81"/>
    </row>
    <row r="161" spans="1:116" ht="9" customHeight="1">
      <c r="A161" s="81"/>
      <c r="B161" s="81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92"/>
      <c r="AM161" s="82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86"/>
      <c r="BX161" s="86"/>
      <c r="BY161" s="82"/>
      <c r="BZ161" s="82"/>
      <c r="CA161" s="82"/>
      <c r="CB161" s="82"/>
      <c r="CC161" s="82"/>
      <c r="CD161" s="82"/>
      <c r="CE161" s="82"/>
      <c r="CF161" s="82"/>
      <c r="CG161" s="82"/>
      <c r="CH161" s="82"/>
      <c r="CI161" s="82"/>
      <c r="CJ161" s="82"/>
      <c r="CK161" s="82"/>
      <c r="CL161" s="82"/>
      <c r="CM161" s="82"/>
      <c r="CN161" s="82"/>
      <c r="CO161" s="82"/>
      <c r="CP161" s="82"/>
      <c r="CQ161" s="82"/>
      <c r="CR161" s="82"/>
      <c r="CS161" s="82"/>
      <c r="CT161" s="82"/>
      <c r="CU161" s="82"/>
      <c r="CV161" s="82"/>
      <c r="CW161" s="82"/>
      <c r="CX161" s="82"/>
      <c r="CY161" s="82"/>
      <c r="CZ161" s="82"/>
      <c r="DA161" s="82"/>
      <c r="DB161" s="82"/>
      <c r="DC161" s="82"/>
      <c r="DD161" s="82"/>
      <c r="DE161" s="82"/>
      <c r="DF161" s="82"/>
      <c r="DG161" s="81"/>
      <c r="DH161" s="82"/>
      <c r="DI161" s="82"/>
      <c r="DJ161" s="82"/>
      <c r="DK161" s="81"/>
      <c r="DL161" s="81"/>
    </row>
    <row r="162" spans="1:116" ht="9" customHeight="1">
      <c r="A162" s="81"/>
      <c r="B162" s="81"/>
      <c r="C162" s="91"/>
      <c r="D162" s="91"/>
      <c r="E162" s="91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  <c r="CC162" s="93"/>
      <c r="CD162" s="93"/>
      <c r="CE162" s="93"/>
      <c r="CF162" s="93"/>
      <c r="CG162" s="90"/>
      <c r="CH162" s="90"/>
      <c r="CI162" s="90"/>
      <c r="CJ162" s="90"/>
      <c r="CK162" s="90"/>
      <c r="CL162" s="90"/>
      <c r="CM162" s="90"/>
      <c r="CN162" s="90"/>
      <c r="CO162" s="606"/>
      <c r="CP162" s="606"/>
      <c r="CQ162" s="606"/>
      <c r="CR162" s="606"/>
      <c r="CS162" s="606"/>
      <c r="CT162" s="606"/>
      <c r="CU162" s="606"/>
      <c r="CV162" s="606"/>
      <c r="CW162" s="606"/>
      <c r="CX162" s="606"/>
      <c r="CY162" s="606"/>
      <c r="CZ162" s="606"/>
      <c r="DA162" s="606"/>
      <c r="DB162" s="606"/>
      <c r="DC162" s="606"/>
      <c r="DD162" s="606"/>
      <c r="DE162" s="606"/>
      <c r="DF162" s="606"/>
      <c r="DG162" s="81"/>
      <c r="DH162" s="82"/>
      <c r="DI162" s="82"/>
      <c r="DJ162" s="82"/>
      <c r="DK162" s="81"/>
      <c r="DL162" s="81"/>
    </row>
    <row r="163" spans="1:116" ht="9" customHeight="1">
      <c r="A163" s="81"/>
      <c r="B163" s="81"/>
      <c r="C163" s="91"/>
      <c r="D163" s="91"/>
      <c r="E163" s="91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  <c r="CC163" s="93"/>
      <c r="CD163" s="93"/>
      <c r="CE163" s="93"/>
      <c r="CF163" s="93"/>
      <c r="CG163" s="90"/>
      <c r="CH163" s="90"/>
      <c r="CI163" s="90"/>
      <c r="CJ163" s="90"/>
      <c r="CK163" s="90"/>
      <c r="CL163" s="90"/>
      <c r="CM163" s="90"/>
      <c r="CN163" s="90"/>
      <c r="CO163" s="606"/>
      <c r="CP163" s="606"/>
      <c r="CQ163" s="606"/>
      <c r="CR163" s="606"/>
      <c r="CS163" s="606"/>
      <c r="CT163" s="606"/>
      <c r="CU163" s="606"/>
      <c r="CV163" s="606"/>
      <c r="CW163" s="606"/>
      <c r="CX163" s="606"/>
      <c r="CY163" s="606"/>
      <c r="CZ163" s="606"/>
      <c r="DA163" s="606"/>
      <c r="DB163" s="606"/>
      <c r="DC163" s="606"/>
      <c r="DD163" s="606"/>
      <c r="DE163" s="606"/>
      <c r="DF163" s="606"/>
      <c r="DG163" s="81"/>
      <c r="DH163" s="82"/>
      <c r="DI163" s="82"/>
      <c r="DJ163" s="82"/>
      <c r="DK163" s="81"/>
      <c r="DL163" s="81"/>
    </row>
    <row r="164" spans="1:116" ht="9" customHeight="1">
      <c r="A164" s="81"/>
      <c r="B164" s="8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82"/>
      <c r="DH164" s="82"/>
      <c r="DI164" s="82"/>
      <c r="DJ164" s="82"/>
      <c r="DK164" s="81"/>
      <c r="DL164" s="81"/>
    </row>
    <row r="165" spans="1:116" ht="9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1"/>
      <c r="AL165" s="81"/>
      <c r="AM165" s="81"/>
      <c r="AN165" s="81"/>
      <c r="AO165" s="81"/>
      <c r="AP165" s="81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  <c r="BE165" s="81"/>
      <c r="BF165" s="81"/>
      <c r="BG165" s="81"/>
      <c r="BH165" s="81"/>
      <c r="BI165" s="81"/>
      <c r="BJ165" s="81"/>
      <c r="BK165" s="81"/>
      <c r="BL165" s="81"/>
      <c r="BM165" s="81"/>
      <c r="BN165" s="81"/>
      <c r="BO165" s="81"/>
      <c r="BP165" s="81"/>
      <c r="BQ165" s="81"/>
      <c r="BR165" s="81"/>
      <c r="BS165" s="81"/>
      <c r="BT165" s="81"/>
      <c r="BU165" s="81"/>
      <c r="BV165" s="81"/>
      <c r="BW165" s="81"/>
      <c r="BX165" s="81"/>
      <c r="BY165" s="81"/>
      <c r="BZ165" s="81"/>
      <c r="CA165" s="81"/>
      <c r="CB165" s="81"/>
      <c r="CC165" s="81"/>
      <c r="CD165" s="81"/>
      <c r="CE165" s="81"/>
      <c r="CF165" s="81"/>
      <c r="CG165" s="81"/>
      <c r="CH165" s="81"/>
      <c r="CI165" s="81"/>
      <c r="CJ165" s="81"/>
      <c r="CK165" s="81"/>
      <c r="CL165" s="81"/>
      <c r="CM165" s="81"/>
      <c r="CN165" s="81"/>
      <c r="CO165" s="81"/>
      <c r="CP165" s="81"/>
      <c r="CQ165" s="81"/>
      <c r="CR165" s="81"/>
      <c r="CS165" s="81"/>
      <c r="CT165" s="81"/>
      <c r="CU165" s="81"/>
      <c r="CV165" s="81"/>
      <c r="CW165" s="81"/>
      <c r="CX165" s="81"/>
      <c r="CY165" s="81"/>
      <c r="CZ165" s="81"/>
      <c r="DA165" s="81"/>
      <c r="DB165" s="81"/>
      <c r="DC165" s="81"/>
      <c r="DD165" s="81"/>
      <c r="DE165" s="81"/>
      <c r="DF165" s="81"/>
      <c r="DG165" s="82"/>
      <c r="DH165" s="82"/>
      <c r="DI165" s="82"/>
      <c r="DJ165" s="82"/>
      <c r="DK165" s="81"/>
      <c r="DL165" s="81"/>
    </row>
  </sheetData>
  <mergeCells count="242">
    <mergeCell ref="F15:W16"/>
    <mergeCell ref="CS15:DA16"/>
    <mergeCell ref="CS27:DA28"/>
    <mergeCell ref="CS39:DA40"/>
    <mergeCell ref="AY19:BL20"/>
    <mergeCell ref="AM21:AX22"/>
    <mergeCell ref="Y19:AL20"/>
    <mergeCell ref="B68:T69"/>
    <mergeCell ref="U68:DF69"/>
    <mergeCell ref="CV19:DF20"/>
    <mergeCell ref="C23:E34"/>
    <mergeCell ref="F23:W24"/>
    <mergeCell ref="Y23:CD24"/>
    <mergeCell ref="CG23:DF24"/>
    <mergeCell ref="F25:W26"/>
    <mergeCell ref="Y25:AD26"/>
    <mergeCell ref="AE25:AO26"/>
    <mergeCell ref="AS25:AX26"/>
    <mergeCell ref="AY25:BH26"/>
    <mergeCell ref="BI25:BM26"/>
    <mergeCell ref="BN25:CU26"/>
    <mergeCell ref="CV25:DF26"/>
    <mergeCell ref="F27:W28"/>
    <mergeCell ref="Y27:AL28"/>
    <mergeCell ref="A1:DG5"/>
    <mergeCell ref="BM17:BZ18"/>
    <mergeCell ref="CA17:CN18"/>
    <mergeCell ref="AE13:AO14"/>
    <mergeCell ref="Y13:AD14"/>
    <mergeCell ref="AS13:AX14"/>
    <mergeCell ref="BI13:BM14"/>
    <mergeCell ref="BN13:CU14"/>
    <mergeCell ref="AY13:BH14"/>
    <mergeCell ref="CA15:CN16"/>
    <mergeCell ref="BM15:BZ16"/>
    <mergeCell ref="AM17:AX18"/>
    <mergeCell ref="AY17:BL18"/>
    <mergeCell ref="C6:N7"/>
    <mergeCell ref="O6:AK7"/>
    <mergeCell ref="F11:W12"/>
    <mergeCell ref="Y17:AL18"/>
    <mergeCell ref="C8:N9"/>
    <mergeCell ref="O8:AK9"/>
    <mergeCell ref="CV17:DF18"/>
    <mergeCell ref="Y11:CD12"/>
    <mergeCell ref="CG11:DF12"/>
    <mergeCell ref="CV13:DF14"/>
    <mergeCell ref="F13:W14"/>
    <mergeCell ref="F152:BH153"/>
    <mergeCell ref="CA19:CN20"/>
    <mergeCell ref="AY21:BL22"/>
    <mergeCell ref="AY15:BL16"/>
    <mergeCell ref="AM15:AX16"/>
    <mergeCell ref="Y15:AL16"/>
    <mergeCell ref="F131:BH132"/>
    <mergeCell ref="CO162:DF163"/>
    <mergeCell ref="C150:E153"/>
    <mergeCell ref="C11:E22"/>
    <mergeCell ref="C146:E149"/>
    <mergeCell ref="F146:AE147"/>
    <mergeCell ref="AF146:AW147"/>
    <mergeCell ref="AX146:BH147"/>
    <mergeCell ref="BI146:DF149"/>
    <mergeCell ref="F148:BH149"/>
    <mergeCell ref="F150:AE151"/>
    <mergeCell ref="AF150:AW151"/>
    <mergeCell ref="AX150:BH151"/>
    <mergeCell ref="BI150:DF153"/>
    <mergeCell ref="BM21:BZ22"/>
    <mergeCell ref="CA21:CN22"/>
    <mergeCell ref="BM19:BZ20"/>
    <mergeCell ref="AM19:AX20"/>
    <mergeCell ref="AM27:AX28"/>
    <mergeCell ref="AY27:BL28"/>
    <mergeCell ref="BM27:BZ28"/>
    <mergeCell ref="CA27:CN28"/>
    <mergeCell ref="Y29:AL30"/>
    <mergeCell ref="AM29:AX30"/>
    <mergeCell ref="AY29:BL30"/>
    <mergeCell ref="BM29:BZ30"/>
    <mergeCell ref="CA29:CN30"/>
    <mergeCell ref="CV29:DF30"/>
    <mergeCell ref="Y31:AL32"/>
    <mergeCell ref="AM31:AX32"/>
    <mergeCell ref="AY31:BL32"/>
    <mergeCell ref="BM31:BZ32"/>
    <mergeCell ref="CA31:CN32"/>
    <mergeCell ref="CV31:DF32"/>
    <mergeCell ref="AA33:AL34"/>
    <mergeCell ref="AY33:BL34"/>
    <mergeCell ref="BM33:BZ34"/>
    <mergeCell ref="CA33:CN34"/>
    <mergeCell ref="AM33:AX34"/>
    <mergeCell ref="C35:E46"/>
    <mergeCell ref="F35:W36"/>
    <mergeCell ref="Y35:CD36"/>
    <mergeCell ref="CG35:DF36"/>
    <mergeCell ref="F37:W38"/>
    <mergeCell ref="Y37:AD38"/>
    <mergeCell ref="AE37:AO38"/>
    <mergeCell ref="AS37:AX38"/>
    <mergeCell ref="AY37:BH38"/>
    <mergeCell ref="BI37:BM38"/>
    <mergeCell ref="BN37:CU38"/>
    <mergeCell ref="CV37:DF38"/>
    <mergeCell ref="F39:W40"/>
    <mergeCell ref="Y39:AL40"/>
    <mergeCell ref="AM39:AX40"/>
    <mergeCell ref="AY39:BL40"/>
    <mergeCell ref="BM39:BZ40"/>
    <mergeCell ref="CA39:CN40"/>
    <mergeCell ref="Y41:AL42"/>
    <mergeCell ref="AM41:AX42"/>
    <mergeCell ref="AY41:BL42"/>
    <mergeCell ref="BM41:BZ42"/>
    <mergeCell ref="CA41:CN42"/>
    <mergeCell ref="CV41:DF42"/>
    <mergeCell ref="Y43:AL44"/>
    <mergeCell ref="AM43:AX44"/>
    <mergeCell ref="AY43:BL44"/>
    <mergeCell ref="BM43:BZ44"/>
    <mergeCell ref="CA43:CN44"/>
    <mergeCell ref="CV43:DF44"/>
    <mergeCell ref="AM45:AX46"/>
    <mergeCell ref="AY45:BL46"/>
    <mergeCell ref="BM45:BZ46"/>
    <mergeCell ref="CA45:CN46"/>
    <mergeCell ref="AA45:AL46"/>
    <mergeCell ref="A71:DG75"/>
    <mergeCell ref="C76:N77"/>
    <mergeCell ref="O76:AK77"/>
    <mergeCell ref="C78:N79"/>
    <mergeCell ref="O78:AK79"/>
    <mergeCell ref="C81:E92"/>
    <mergeCell ref="F81:W82"/>
    <mergeCell ref="Y81:CD82"/>
    <mergeCell ref="CG81:DF82"/>
    <mergeCell ref="F83:W84"/>
    <mergeCell ref="Y83:AD84"/>
    <mergeCell ref="AE83:AO84"/>
    <mergeCell ref="AS83:AX84"/>
    <mergeCell ref="AY83:BH84"/>
    <mergeCell ref="BI83:BM84"/>
    <mergeCell ref="BN83:CU84"/>
    <mergeCell ref="CV83:DF84"/>
    <mergeCell ref="F85:W86"/>
    <mergeCell ref="Y85:AL86"/>
    <mergeCell ref="AM85:AX86"/>
    <mergeCell ref="AY85:BL86"/>
    <mergeCell ref="BM85:BZ86"/>
    <mergeCell ref="CA85:CN86"/>
    <mergeCell ref="Y87:AL88"/>
    <mergeCell ref="AM87:AX88"/>
    <mergeCell ref="AY87:BL88"/>
    <mergeCell ref="BM87:BZ88"/>
    <mergeCell ref="CA87:CN88"/>
    <mergeCell ref="CV87:DF88"/>
    <mergeCell ref="Y89:AL90"/>
    <mergeCell ref="AM89:AX90"/>
    <mergeCell ref="AY89:BL90"/>
    <mergeCell ref="BM89:BZ90"/>
    <mergeCell ref="CA89:CN90"/>
    <mergeCell ref="CV89:DF90"/>
    <mergeCell ref="C93:E104"/>
    <mergeCell ref="F93:W94"/>
    <mergeCell ref="Y93:CD94"/>
    <mergeCell ref="CG93:DF94"/>
    <mergeCell ref="F95:W96"/>
    <mergeCell ref="Y95:AD96"/>
    <mergeCell ref="AE95:AO96"/>
    <mergeCell ref="AS95:AX96"/>
    <mergeCell ref="AY95:BH96"/>
    <mergeCell ref="BI95:BM96"/>
    <mergeCell ref="BN95:CU96"/>
    <mergeCell ref="CV95:DF96"/>
    <mergeCell ref="F97:W98"/>
    <mergeCell ref="Y97:AL98"/>
    <mergeCell ref="AM97:AX98"/>
    <mergeCell ref="AY97:BL98"/>
    <mergeCell ref="BM97:BZ98"/>
    <mergeCell ref="CA97:CN98"/>
    <mergeCell ref="Y99:AL100"/>
    <mergeCell ref="AM99:AX100"/>
    <mergeCell ref="BM109:BZ110"/>
    <mergeCell ref="CA109:CN110"/>
    <mergeCell ref="Y111:AL112"/>
    <mergeCell ref="AM111:AX112"/>
    <mergeCell ref="AY111:BL112"/>
    <mergeCell ref="BM111:BZ112"/>
    <mergeCell ref="CA111:CN112"/>
    <mergeCell ref="AM91:AX92"/>
    <mergeCell ref="AY91:BL92"/>
    <mergeCell ref="BM91:BZ92"/>
    <mergeCell ref="CA91:CN92"/>
    <mergeCell ref="CV113:DF114"/>
    <mergeCell ref="AM115:AX116"/>
    <mergeCell ref="AY115:BL116"/>
    <mergeCell ref="BM115:BZ116"/>
    <mergeCell ref="CA115:CN116"/>
    <mergeCell ref="F109:W110"/>
    <mergeCell ref="Y109:AL110"/>
    <mergeCell ref="AY99:BL100"/>
    <mergeCell ref="BM99:BZ100"/>
    <mergeCell ref="CA99:CN100"/>
    <mergeCell ref="CV99:DF100"/>
    <mergeCell ref="CV111:DF112"/>
    <mergeCell ref="Y101:AL102"/>
    <mergeCell ref="AM101:AX102"/>
    <mergeCell ref="AY101:BL102"/>
    <mergeCell ref="BM101:BZ102"/>
    <mergeCell ref="CA101:CN102"/>
    <mergeCell ref="CV101:DF102"/>
    <mergeCell ref="AM103:AX104"/>
    <mergeCell ref="AY103:BL104"/>
    <mergeCell ref="BM103:BZ104"/>
    <mergeCell ref="CA103:CN104"/>
    <mergeCell ref="AM109:AX110"/>
    <mergeCell ref="AY109:BL110"/>
    <mergeCell ref="CS85:DA86"/>
    <mergeCell ref="AA91:AL92"/>
    <mergeCell ref="CS97:DA98"/>
    <mergeCell ref="AA103:AL104"/>
    <mergeCell ref="CS109:DA110"/>
    <mergeCell ref="AA115:AL116"/>
    <mergeCell ref="AA21:AL22"/>
    <mergeCell ref="C105:E116"/>
    <mergeCell ref="F105:W106"/>
    <mergeCell ref="Y105:CD106"/>
    <mergeCell ref="CG105:DF106"/>
    <mergeCell ref="F107:W108"/>
    <mergeCell ref="Y107:AD108"/>
    <mergeCell ref="AE107:AO108"/>
    <mergeCell ref="AS107:AX108"/>
    <mergeCell ref="AY107:BH108"/>
    <mergeCell ref="BI107:BM108"/>
    <mergeCell ref="BN107:CU108"/>
    <mergeCell ref="CV107:DF108"/>
    <mergeCell ref="Y113:AL114"/>
    <mergeCell ref="AM113:AX114"/>
    <mergeCell ref="AY113:BL114"/>
    <mergeCell ref="BM113:BZ114"/>
    <mergeCell ref="CA113:CN114"/>
  </mergeCells>
  <phoneticPr fontId="2"/>
  <pageMargins left="0.7" right="0.7" top="0.75" bottom="0.75" header="0.3" footer="0.3"/>
  <pageSetup paperSize="9" scale="57" orientation="portrait" r:id="rId1"/>
  <rowBreaks count="1" manualBreakCount="1">
    <brk id="70" max="115" man="1"/>
  </rowBreaks>
  <colBreaks count="1" manualBreakCount="1">
    <brk id="116" max="140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M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55" t="s">
        <v>376</v>
      </c>
      <c r="C1" s="55" t="s">
        <v>377</v>
      </c>
      <c r="E1" s="55" t="s">
        <v>378</v>
      </c>
      <c r="G1" s="55"/>
      <c r="I1" s="55"/>
      <c r="K1" s="55"/>
      <c r="M1" s="55"/>
    </row>
    <row r="2" spans="1:13">
      <c r="A2" s="56" t="s">
        <v>379</v>
      </c>
      <c r="C2" s="56" t="s">
        <v>160</v>
      </c>
      <c r="E2" s="56" t="s">
        <v>380</v>
      </c>
      <c r="G2" s="56"/>
      <c r="I2" s="56"/>
      <c r="K2" s="56"/>
      <c r="M2" s="56"/>
    </row>
    <row r="3" spans="1:13">
      <c r="A3" s="56" t="s">
        <v>381</v>
      </c>
      <c r="C3" s="56" t="s">
        <v>176</v>
      </c>
      <c r="E3" s="56" t="s">
        <v>207</v>
      </c>
      <c r="G3" s="56"/>
      <c r="I3" s="56"/>
      <c r="K3" s="56"/>
      <c r="M3" s="56"/>
    </row>
    <row r="4" spans="1:13">
      <c r="A4" s="56" t="s">
        <v>382</v>
      </c>
      <c r="C4" s="56" t="s">
        <v>152</v>
      </c>
      <c r="E4" s="56"/>
      <c r="G4" s="56"/>
      <c r="I4" s="56"/>
      <c r="K4" s="56"/>
      <c r="M4" s="56"/>
    </row>
    <row r="5" spans="1:13">
      <c r="A5" s="56"/>
      <c r="C5" s="56" t="s">
        <v>383</v>
      </c>
      <c r="E5" s="56"/>
      <c r="G5" s="56"/>
      <c r="I5" s="56"/>
      <c r="K5" s="56"/>
      <c r="M5" s="56"/>
    </row>
    <row r="6" spans="1:13">
      <c r="A6" s="56"/>
      <c r="C6" s="56" t="s">
        <v>384</v>
      </c>
      <c r="E6" s="56"/>
      <c r="G6" s="56"/>
      <c r="I6" s="56"/>
      <c r="K6" s="56"/>
      <c r="M6" s="56"/>
    </row>
    <row r="7" spans="1:13">
      <c r="A7" s="56"/>
      <c r="C7" s="56" t="s">
        <v>385</v>
      </c>
      <c r="E7" s="56"/>
      <c r="G7" s="56"/>
      <c r="I7" s="56"/>
      <c r="K7" s="56"/>
      <c r="M7" s="56"/>
    </row>
    <row r="8" spans="1:13">
      <c r="A8" s="56"/>
      <c r="C8" s="56" t="s">
        <v>386</v>
      </c>
      <c r="E8" s="56"/>
      <c r="G8" s="56"/>
      <c r="I8" s="56"/>
      <c r="K8" s="56"/>
      <c r="M8" s="56"/>
    </row>
    <row r="9" spans="1:13">
      <c r="A9" s="56"/>
      <c r="C9" s="56" t="s">
        <v>387</v>
      </c>
      <c r="E9" s="56"/>
      <c r="G9" s="56"/>
      <c r="I9" s="56"/>
      <c r="K9" s="56"/>
      <c r="M9" s="56"/>
    </row>
    <row r="10" spans="1:13">
      <c r="A10" s="56"/>
      <c r="C10" s="56" t="s">
        <v>388</v>
      </c>
      <c r="E10" s="56"/>
      <c r="G10" s="56"/>
      <c r="I10" s="56"/>
      <c r="K10" s="56"/>
      <c r="M10" s="56"/>
    </row>
    <row r="11" spans="1:13">
      <c r="A11" s="56"/>
      <c r="C11" s="56" t="s">
        <v>389</v>
      </c>
      <c r="E11" s="56"/>
      <c r="G11" s="56"/>
      <c r="I11" s="56"/>
      <c r="K11" s="56"/>
      <c r="M11" s="56"/>
    </row>
    <row r="12" spans="1:13">
      <c r="A12" s="56"/>
      <c r="C12" s="56" t="s">
        <v>390</v>
      </c>
      <c r="E12" s="56"/>
      <c r="G12" s="56"/>
      <c r="I12" s="56"/>
      <c r="K12" s="56"/>
      <c r="M12" s="56"/>
    </row>
    <row r="13" spans="1:13">
      <c r="A13" s="56"/>
      <c r="C13" s="56" t="s">
        <v>391</v>
      </c>
      <c r="E13" s="56"/>
      <c r="G13" s="56"/>
      <c r="I13" s="56"/>
      <c r="K13" s="56"/>
      <c r="M13" s="56"/>
    </row>
    <row r="14" spans="1:13">
      <c r="A14" s="56"/>
      <c r="C14" s="56"/>
      <c r="E14" s="56"/>
      <c r="G14" s="56"/>
      <c r="I14" s="56"/>
      <c r="K14" s="56"/>
      <c r="M14" s="56"/>
    </row>
    <row r="15" spans="1:13">
      <c r="A15" s="56"/>
      <c r="C15" s="56"/>
      <c r="E15" s="56"/>
      <c r="G15" s="56"/>
      <c r="I15" s="56"/>
      <c r="K15" s="56"/>
      <c r="M15" s="56"/>
    </row>
    <row r="16" spans="1:13">
      <c r="A16" s="56"/>
      <c r="C16" s="56"/>
      <c r="E16" s="56"/>
      <c r="G16" s="56"/>
      <c r="I16" s="56"/>
      <c r="K16" s="56"/>
      <c r="M16" s="56"/>
    </row>
    <row r="17" spans="1:13">
      <c r="A17" s="56"/>
      <c r="C17" s="56"/>
      <c r="E17" s="56"/>
      <c r="G17" s="56"/>
      <c r="I17" s="56"/>
      <c r="K17" s="56"/>
      <c r="M17" s="56"/>
    </row>
    <row r="18" spans="1:13">
      <c r="A18" s="56"/>
      <c r="C18" s="56"/>
      <c r="E18" s="56"/>
      <c r="G18" s="56"/>
      <c r="I18" s="56"/>
      <c r="K18" s="56"/>
      <c r="M18" s="56"/>
    </row>
    <row r="19" spans="1:13">
      <c r="A19" s="56"/>
      <c r="C19" s="56"/>
      <c r="E19" s="56"/>
      <c r="G19" s="56"/>
      <c r="I19" s="56"/>
      <c r="K19" s="56"/>
      <c r="M19" s="56"/>
    </row>
    <row r="20" spans="1:13">
      <c r="A20" s="56"/>
      <c r="C20" s="56"/>
      <c r="E20" s="56"/>
      <c r="G20" s="56"/>
      <c r="I20" s="56"/>
      <c r="K20" s="56"/>
      <c r="M20" s="56"/>
    </row>
    <row r="21" spans="1:13">
      <c r="A21" s="56"/>
      <c r="C21" s="56"/>
      <c r="E21" s="56"/>
      <c r="G21" s="56"/>
      <c r="I21" s="56"/>
      <c r="K21" s="56"/>
      <c r="M21" s="56"/>
    </row>
    <row r="22" spans="1:13">
      <c r="A22" s="56"/>
      <c r="C22" s="56"/>
      <c r="E22" s="56"/>
      <c r="G22" s="56"/>
      <c r="I22" s="56"/>
      <c r="K22" s="56"/>
      <c r="M22" s="56"/>
    </row>
    <row r="23" spans="1:13">
      <c r="A23" s="56"/>
      <c r="C23" s="56"/>
      <c r="E23" s="56"/>
      <c r="G23" s="56"/>
      <c r="I23" s="56"/>
      <c r="K23" s="56"/>
      <c r="M23" s="56"/>
    </row>
    <row r="24" spans="1:13">
      <c r="A24" s="56"/>
      <c r="C24" s="56"/>
      <c r="E24" s="56"/>
      <c r="G24" s="56"/>
      <c r="I24" s="56"/>
      <c r="K24" s="56"/>
      <c r="M24" s="56"/>
    </row>
    <row r="25" spans="1:13">
      <c r="A25" s="56"/>
      <c r="C25" s="56"/>
      <c r="E25" s="56"/>
      <c r="G25" s="56"/>
      <c r="I25" s="56"/>
      <c r="K25" s="56"/>
      <c r="M25" s="56"/>
    </row>
    <row r="26" spans="1:13">
      <c r="A26" s="56"/>
      <c r="C26" s="56"/>
      <c r="E26" s="56"/>
      <c r="G26" s="56"/>
      <c r="I26" s="56"/>
      <c r="K26" s="56"/>
      <c r="M26" s="56"/>
    </row>
    <row r="27" spans="1:13">
      <c r="A27" s="56"/>
      <c r="C27" s="56"/>
      <c r="E27" s="56"/>
      <c r="G27" s="56"/>
      <c r="I27" s="56"/>
      <c r="K27" s="56"/>
      <c r="M27" s="56"/>
    </row>
    <row r="28" spans="1:13">
      <c r="A28" s="56"/>
      <c r="C28" s="56"/>
      <c r="E28" s="56"/>
      <c r="G28" s="56"/>
      <c r="I28" s="56"/>
      <c r="K28" s="56"/>
      <c r="M28" s="56"/>
    </row>
    <row r="29" spans="1:13">
      <c r="A29" s="56"/>
      <c r="C29" s="56"/>
      <c r="E29" s="56"/>
      <c r="G29" s="56"/>
      <c r="I29" s="56"/>
      <c r="K29" s="56"/>
      <c r="M29" s="56"/>
    </row>
    <row r="30" spans="1:13">
      <c r="A30" s="56"/>
      <c r="C30" s="56"/>
      <c r="E30" s="56"/>
      <c r="G30" s="56"/>
      <c r="I30" s="56"/>
      <c r="K30" s="56"/>
      <c r="M30" s="56"/>
    </row>
    <row r="31" spans="1:13">
      <c r="A31" s="56"/>
      <c r="C31" s="56"/>
      <c r="E31" s="56"/>
      <c r="G31" s="56"/>
      <c r="I31" s="56"/>
      <c r="K31" s="56"/>
      <c r="M31" s="56"/>
    </row>
    <row r="32" spans="1:13">
      <c r="A32" s="56"/>
      <c r="C32" s="56"/>
      <c r="E32" s="56"/>
      <c r="G32" s="56"/>
      <c r="I32" s="56"/>
      <c r="K32" s="56"/>
      <c r="M32" s="56"/>
    </row>
    <row r="33" spans="1:13">
      <c r="A33" s="56"/>
      <c r="C33" s="56"/>
      <c r="E33" s="56"/>
      <c r="G33" s="56"/>
      <c r="I33" s="56"/>
      <c r="K33" s="56"/>
      <c r="M33" s="56"/>
    </row>
    <row r="34" spans="1:13">
      <c r="A34" s="56"/>
      <c r="C34" s="56"/>
      <c r="E34" s="56"/>
      <c r="G34" s="56"/>
      <c r="I34" s="56"/>
      <c r="K34" s="56"/>
      <c r="M34" s="56"/>
    </row>
    <row r="35" spans="1:13">
      <c r="A35" s="56"/>
      <c r="C35" s="56"/>
      <c r="E35" s="56"/>
      <c r="G35" s="56"/>
      <c r="I35" s="56"/>
      <c r="K35" s="56"/>
      <c r="M35" s="56"/>
    </row>
    <row r="36" spans="1:13">
      <c r="A36" s="56"/>
      <c r="C36" s="56"/>
      <c r="E36" s="56"/>
      <c r="G36" s="56"/>
      <c r="I36" s="56"/>
      <c r="K36" s="56"/>
      <c r="M36" s="56"/>
    </row>
    <row r="37" spans="1:13">
      <c r="A37" s="56"/>
      <c r="C37" s="56"/>
      <c r="E37" s="56"/>
      <c r="G37" s="56"/>
      <c r="I37" s="56"/>
      <c r="K37" s="56"/>
      <c r="M37" s="56"/>
    </row>
    <row r="38" spans="1:13">
      <c r="A38" s="56"/>
      <c r="C38" s="56"/>
      <c r="E38" s="56"/>
      <c r="G38" s="56"/>
      <c r="I38" s="56"/>
      <c r="K38" s="56"/>
      <c r="M38" s="56"/>
    </row>
    <row r="39" spans="1:13">
      <c r="A39" s="56"/>
      <c r="C39" s="56"/>
      <c r="E39" s="56"/>
      <c r="G39" s="56"/>
      <c r="I39" s="56"/>
      <c r="K39" s="56"/>
      <c r="M39" s="56"/>
    </row>
    <row r="40" spans="1:13">
      <c r="A40" s="56"/>
      <c r="C40" s="56"/>
      <c r="E40" s="56"/>
      <c r="G40" s="56"/>
      <c r="I40" s="56"/>
      <c r="K40" s="56"/>
      <c r="M40" s="56"/>
    </row>
    <row r="41" spans="1:13">
      <c r="A41" s="56"/>
      <c r="C41" s="56"/>
      <c r="E41" s="56"/>
      <c r="G41" s="56"/>
      <c r="I41" s="56"/>
      <c r="K41" s="56"/>
      <c r="M41" s="56"/>
    </row>
    <row r="42" spans="1:13">
      <c r="A42" s="56"/>
      <c r="C42" s="56"/>
      <c r="E42" s="56"/>
      <c r="G42" s="56"/>
      <c r="I42" s="56"/>
      <c r="K42" s="56"/>
      <c r="M42" s="56"/>
    </row>
    <row r="43" spans="1:13">
      <c r="A43" s="56"/>
      <c r="C43" s="56"/>
      <c r="E43" s="56"/>
      <c r="G43" s="56"/>
      <c r="I43" s="56"/>
      <c r="K43" s="56"/>
      <c r="M43" s="56"/>
    </row>
    <row r="44" spans="1:13">
      <c r="A44" s="56"/>
      <c r="C44" s="56"/>
      <c r="E44" s="56"/>
      <c r="G44" s="56"/>
      <c r="I44" s="56"/>
      <c r="K44" s="56"/>
      <c r="M44" s="56"/>
    </row>
    <row r="45" spans="1:13">
      <c r="A45" s="56"/>
      <c r="C45" s="56"/>
      <c r="E45" s="56"/>
      <c r="G45" s="56"/>
      <c r="I45" s="56"/>
      <c r="K45" s="56"/>
      <c r="M45" s="56"/>
    </row>
    <row r="46" spans="1:13">
      <c r="A46" s="56"/>
      <c r="C46" s="56"/>
      <c r="E46" s="56"/>
      <c r="G46" s="56"/>
      <c r="I46" s="56"/>
      <c r="K46" s="56"/>
      <c r="M46" s="56"/>
    </row>
    <row r="47" spans="1:13">
      <c r="A47" s="56"/>
      <c r="C47" s="56"/>
      <c r="E47" s="56"/>
      <c r="G47" s="56"/>
      <c r="I47" s="56"/>
      <c r="K47" s="56"/>
      <c r="M47" s="56"/>
    </row>
    <row r="48" spans="1:13">
      <c r="A48" s="56"/>
      <c r="C48" s="56"/>
      <c r="E48" s="56"/>
      <c r="G48" s="56"/>
      <c r="I48" s="56"/>
      <c r="K48" s="56"/>
      <c r="M48" s="56"/>
    </row>
    <row r="49" spans="1:13">
      <c r="A49" s="56"/>
      <c r="C49" s="56"/>
      <c r="E49" s="56"/>
      <c r="G49" s="56"/>
      <c r="I49" s="56"/>
      <c r="K49" s="56"/>
      <c r="M49" s="56"/>
    </row>
    <row r="50" spans="1:13">
      <c r="A50" s="56"/>
      <c r="C50" s="56"/>
      <c r="E50" s="56"/>
      <c r="G50" s="56"/>
      <c r="I50" s="56"/>
      <c r="K50" s="56"/>
      <c r="M50" s="56"/>
    </row>
    <row r="51" spans="1:13">
      <c r="A51" s="56"/>
      <c r="C51" s="56"/>
      <c r="E51" s="56"/>
      <c r="G51" s="56"/>
      <c r="I51" s="56"/>
      <c r="K51" s="56"/>
      <c r="M51" s="56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09CC7893-D152-4B18-AD1A-07A9C73992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A02D41-FA26-4814-BE89-AC947520F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ECF998-E793-4A8A-B2B2-FA6286F73643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1ae042f5-4162-4f7a-b615-0b4d2a763035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2caa798c-cc97-4746-9aca-2c78d851e5f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EXCELイメージ!Print_Area</vt:lpstr>
      <vt:lpstr>マッピング定義!Print_Area</vt:lpstr>
      <vt:lpstr>表紙!Print_Area</vt:lpstr>
      <vt:lpstr>仕様概要!Print_Area</vt:lpstr>
      <vt:lpstr>項目仕様!Print_Area</vt:lpstr>
      <vt:lpstr>マッピング定義!Print_Titles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哈文明 / HA，WENMING</dc:creator>
  <cp:keywords/>
  <dc:description/>
  <cp:lastModifiedBy>井 高</cp:lastModifiedBy>
  <cp:revision/>
  <dcterms:created xsi:type="dcterms:W3CDTF">2020-06-07T13:58:25Z</dcterms:created>
  <dcterms:modified xsi:type="dcterms:W3CDTF">2024-07-05T09:46:28Z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33715d67-8181-41dd-bf21-f685110dc52c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