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Takai_001\Desktop\作業関連\PCL\棚卸関連リスト発行\"/>
    </mc:Choice>
  </mc:AlternateContent>
  <xr:revisionPtr revIDLastSave="0" documentId="13_ncr:1_{4A0FA467-862C-4691-A3CC-CF54076B8960}" xr6:coauthVersionLast="47" xr6:coauthVersionMax="47" xr10:uidLastSave="{00000000-0000-0000-0000-000000000000}"/>
  <bookViews>
    <workbookView xWindow="-120" yWindow="-120" windowWidth="29040" windowHeight="15720" activeTab="3" xr2:uid="{00000000-000D-0000-FFFF-FFFF00000000}"/>
  </bookViews>
  <sheets>
    <sheet name="Ｐ票" sheetId="2" r:id="rId1"/>
    <sheet name="簡易B票一覧" sheetId="3" r:id="rId2"/>
    <sheet name="品質データ総括表" sheetId="4" r:id="rId3"/>
    <sheet name="共通チェックリスト画面系" sheetId="1"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1組織ＴＢＬ_指定日適用抽出">#REF!</definedName>
    <definedName name="_DAT1">#REF!</definedName>
    <definedName name="_DAT2">#REF!</definedName>
    <definedName name="_DAT3">[1]menu!#REF!</definedName>
    <definedName name="_DAT4">#REF!</definedName>
    <definedName name="_DAT5">#REF!</definedName>
    <definedName name="_DAT6">#REF!</definedName>
    <definedName name="_DAT7">[1]menu!#REF!</definedName>
    <definedName name="_DAT8">#REF!</definedName>
    <definedName name="_DAT9">#REF!</definedName>
    <definedName name="_xlnm._FilterDatabase" localSheetId="1" hidden="1">#REF!</definedName>
    <definedName name="_xlnm._FilterDatabase" localSheetId="2" hidden="1">#REF!</definedName>
    <definedName name="_xlnm._FilterDatabase" hidden="1">#REF!</definedName>
    <definedName name="_iz1" localSheetId="1">[2]全体!#REF!</definedName>
    <definedName name="_iz1" localSheetId="2">[2]全体!#REF!</definedName>
    <definedName name="_iz1">[2]全体!#REF!</definedName>
    <definedName name="_Key1" hidden="1">#REF!</definedName>
    <definedName name="_Order1" hidden="1">255</definedName>
    <definedName name="_Regression_X" localSheetId="1" hidden="1">#REF!</definedName>
    <definedName name="_Regression_X" localSheetId="2" hidden="1">#REF!</definedName>
    <definedName name="_Regression_X" hidden="1">#REF!</definedName>
    <definedName name="aaa" localSheetId="1">#REF!</definedName>
    <definedName name="aaa" localSheetId="2">'[3]Ⅰ）製品受払残高表'!#REF!</definedName>
    <definedName name="aaa">'[3]Ⅰ）製品受払残高表'!#REF!</definedName>
    <definedName name="AASC_バッチ">#REF!</definedName>
    <definedName name="AASJ_チェック条件表シート名">#REF!</definedName>
    <definedName name="AASJ_ファイル名_記号_列">#REF!</definedName>
    <definedName name="AASJ_ファイル名_記号_行">#REF!</definedName>
    <definedName name="AASJ_ファイル名_日本語_列">#REF!</definedName>
    <definedName name="AASJ_ファイル名_日本語_行">#REF!</definedName>
    <definedName name="AASJ_リスト編集条件表シート名">#REF!</definedName>
    <definedName name="AASJ_編集条件表シート名">#REF!</definedName>
    <definedName name="AASJ_編集元先の情報">#REF!</definedName>
    <definedName name="AASJ_編集元先項目名_記号">#REF!</definedName>
    <definedName name="AASJ_編集元先項目名_日本語">#REF!</definedName>
    <definedName name="AASJ_桁数_編集">#REF!</definedName>
    <definedName name="AASJ_呼出インタフェース情報_列">#REF!</definedName>
    <definedName name="AASJ_呼出インタフェース情報_行">#REF!</definedName>
    <definedName name="AASJ_項目名_基本名">#REF!</definedName>
    <definedName name="AASJ_小数_編集">#REF!</definedName>
    <definedName name="AASJ_型_編集">#REF!</definedName>
    <definedName name="AASJ_繰返_編集">#REF!</definedName>
    <definedName name="BASE" localSheetId="1">#REF!</definedName>
    <definedName name="BASE" localSheetId="2">#REF!</definedName>
    <definedName name="BASE">#REF!</definedName>
    <definedName name="BASE2" localSheetId="1">#REF!</definedName>
    <definedName name="BASE2" localSheetId="2">#REF!</definedName>
    <definedName name="BASE2">#REF!</definedName>
    <definedName name="BBB" localSheetId="1">'[3]Ⅰ）製品受払残高表'!#REF!</definedName>
    <definedName name="BBB" localSheetId="2">'[3]Ⅰ）製品受払残高表'!#REF!</definedName>
    <definedName name="BBB">'[3]Ⅰ）製品受払残高表'!#REF!</definedName>
    <definedName name="BusMemo0001">#REF!</definedName>
    <definedName name="BusMemo0002">#REF!</definedName>
    <definedName name="BusMemo0003">#REF!</definedName>
    <definedName name="BusMemo0004">#REF!</definedName>
    <definedName name="BusMemo0011">#REF!</definedName>
    <definedName name="CLOSE_CLICK">[4]!CLOSE_CLICK</definedName>
    <definedName name="cr_l_帳票設計書_品種振替指示リスト" localSheetId="1">#REF!</definedName>
    <definedName name="cr_l_帳票設計書_品種振替指示リスト" localSheetId="2">#REF!</definedName>
    <definedName name="cr_l_帳票設計書_品種振替指示リスト">#REF!</definedName>
    <definedName name="_xlnm.Database" localSheetId="1">[5]PR!#REF!</definedName>
    <definedName name="_xlnm.Database" localSheetId="2">[5]PR!#REF!</definedName>
    <definedName name="_xlnm.Database">[5]PR!#REF!</definedName>
    <definedName name="DataFile">#REF!</definedName>
    <definedName name="ddd" localSheetId="1">#N/A</definedName>
    <definedName name="ddd" localSheetId="2">品質データ総括表!ddd</definedName>
    <definedName name="ddd">[0]!ddd</definedName>
    <definedName name="DevelopStatus">[6]List!#REF!</definedName>
    <definedName name="DirName">"DirName"</definedName>
    <definedName name="drv_chk">[7]!drv_chk</definedName>
    <definedName name="DS_KEYS" localSheetId="1">#REF!</definedName>
    <definedName name="DS_KEYS" localSheetId="2">#REF!</definedName>
    <definedName name="DS_KEYS">#REF!</definedName>
    <definedName name="DS_NM" localSheetId="1">#REF!</definedName>
    <definedName name="DS_NM" localSheetId="2">#REF!</definedName>
    <definedName name="DS_NM">#REF!</definedName>
    <definedName name="ECOM">#REF!</definedName>
    <definedName name="EDI">#REF!</definedName>
    <definedName name="ｆｆ">'[8]2.実現機能確認シート'!$B$8:$W$33</definedName>
    <definedName name="FormType">[9]List!$A$2:$A$6</definedName>
    <definedName name="fu">#REF!</definedName>
    <definedName name="HTML_CodePage" hidden="1">932</definedName>
    <definedName name="HTML_Control" localSheetId="1" hidden="1">{"'製品ｺｰﾄﾞ'!$B$2:$F$21","'製品ｺｰﾄﾞ'!$B$2:$F$22"}</definedName>
    <definedName name="HTML_Control" localSheetId="2" hidden="1">{"'製品ｺｰﾄﾞ'!$B$2:$F$21","'製品ｺｰﾄﾞ'!$B$2:$F$22"}</definedName>
    <definedName name="HTML_Control" hidden="1">{"'製品ｺｰﾄﾞ'!$B$2:$F$21","'製品ｺｰﾄﾞ'!$B$2:$F$22"}</definedName>
    <definedName name="HTML_Control1" localSheetId="1" hidden="1">{"'Sheet1'!$A$1:$F$328"}</definedName>
    <definedName name="HTML_Control1" localSheetId="2" hidden="1">{"'Sheet1'!$A$1:$F$328"}</definedName>
    <definedName name="HTML_Control1" hidden="1">{"'Sheet1'!$A$1:$F$328"}</definedName>
    <definedName name="HTML_Control2" localSheetId="1" hidden="1">{"'Sheet1'!$A$1:$F$328"}</definedName>
    <definedName name="HTML_Control2" localSheetId="2" hidden="1">{"'Sheet1'!$A$1:$F$328"}</definedName>
    <definedName name="HTML_Control2" hidden="1">{"'Sheet1'!$A$1:$F$328"}</definedName>
    <definedName name="HTML_Description" hidden="1">""</definedName>
    <definedName name="HTML_Email" hidden="1">""</definedName>
    <definedName name="HTML_Header" hidden="1">"振分先"</definedName>
    <definedName name="HTML_LastUpdate" hidden="1">"00/01/27"</definedName>
    <definedName name="HTML_LineAfter" hidden="1">FALSE</definedName>
    <definedName name="HTML_LineBefore" hidden="1">FALSE</definedName>
    <definedName name="HTML_Name" hidden="1">"廣江 順一郎"</definedName>
    <definedName name="HTML_OBDlg2" hidden="1">TRUE</definedName>
    <definedName name="HTML_OBDlg4" hidden="1">TRUE</definedName>
    <definedName name="HTML_OS" hidden="1">0</definedName>
    <definedName name="HTML_PathFile" hidden="1">"C:\TEMP\MyHTML.htm"</definedName>
    <definedName name="HTML_Title" hidden="1">"外仕様01"</definedName>
    <definedName name="HTML1_1" hidden="1">"[フォーム.xls]用紙!$A$1:$J$198"</definedName>
    <definedName name="HTML1_10" hidden="1">""</definedName>
    <definedName name="HTML1_11" hidden="1">1</definedName>
    <definedName name="HTML1_12" hidden="1">"w:\MyHTML.htm"</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Oリスト項目">#REF!</definedName>
    <definedName name="IO選択項目">#REF!</definedName>
    <definedName name="JT支社_サポートセンター">[10]入力規則!#REF!</definedName>
    <definedName name="KEN">#REF!</definedName>
    <definedName name="KEYS" localSheetId="1">#REF!</definedName>
    <definedName name="KEYS" localSheetId="2">#REF!</definedName>
    <definedName name="KEYS">#REF!</definedName>
    <definedName name="Label1">#REF!</definedName>
    <definedName name="LineAdd">1</definedName>
    <definedName name="ListAccessTargetType">[11]List!$J$2:$J$3</definedName>
    <definedName name="ListBarCodeType">#REF!</definedName>
    <definedName name="LISTBOX_CLICK">[4]!LISTBOX_CLICK</definedName>
    <definedName name="ListColor">[12]List!$I$2:$I$141</definedName>
    <definedName name="ListControlType">[12]List!$C$2:$C$10</definedName>
    <definedName name="ListDataCategory">[13]List!$J$2:$J$3</definedName>
    <definedName name="ListDataType">[12]List!$B$2:$B$8</definedName>
    <definedName name="ListDuplicateType">[12]List!$H$2:$H$4</definedName>
    <definedName name="ListExtenderType">[11]List!$N$2:$N$3</definedName>
    <definedName name="ListFieldType">#REF!</definedName>
    <definedName name="ListInOutType">[11]List!$E$2:$E$3</definedName>
    <definedName name="ListKeyType">[12]List!$G$2:$G$5</definedName>
    <definedName name="ListMessageType">[14]List!$C$2:$C$8</definedName>
    <definedName name="ListPanelType">[15]List!$G$2:$G$17</definedName>
    <definedName name="ListParamExpandType">[11]List!$M$2:$M$5</definedName>
    <definedName name="ListResourceType">[14]List!$B$2:$B$6</definedName>
    <definedName name="ListSrvProcType">[16]List!$F$2:$F$5</definedName>
    <definedName name="ListTextAlign">[12]List!$O$2:$O$10</definedName>
    <definedName name="ListYesNo">[12]List!$A$2:$A$3</definedName>
    <definedName name="m" localSheetId="1">#N/A</definedName>
    <definedName name="m" localSheetId="2">品質データ総括表!m</definedName>
    <definedName name="m">[0]!m</definedName>
    <definedName name="Module1.レイアウト">#N/A</definedName>
    <definedName name="NAMES" localSheetId="1">#REF!</definedName>
    <definedName name="NAMES" localSheetId="2">#REF!</definedName>
    <definedName name="NAMES">#REF!</definedName>
    <definedName name="NEC_KEYS" localSheetId="1">#REF!</definedName>
    <definedName name="NEC_KEYS" localSheetId="2">#REF!</definedName>
    <definedName name="NEC_KEYS">#REF!</definedName>
    <definedName name="pp">[17]HIPACE･SGK対応表!#REF!</definedName>
    <definedName name="_xlnm.Print_Area" localSheetId="0">Ｐ票!$A$1:$AK$20</definedName>
    <definedName name="_xlnm.Print_Area" localSheetId="2">品質データ総括表!$A$1:$L$74</definedName>
    <definedName name="_xlnm.Print_Area">#REF!</definedName>
    <definedName name="q">#REF!</definedName>
    <definedName name="ｑｑｑ">#N/A</definedName>
    <definedName name="SAPBEXrevision" hidden="1">1</definedName>
    <definedName name="SAPBEXsysID" hidden="1">"PB1"</definedName>
    <definedName name="SAPBEXwbID" hidden="1">"713XY42H6NG5FYP58FIVQV943"</definedName>
    <definedName name="sheetprint">[18]!sheetprint</definedName>
    <definedName name="SYMBOL" localSheetId="1">#REF!</definedName>
    <definedName name="SYMBOL" localSheetId="2">#REF!</definedName>
    <definedName name="SYMBOL">#REF!</definedName>
    <definedName name="TAMA">#REF!</definedName>
    <definedName name="TBL_KEYS" localSheetId="1">#REF!</definedName>
    <definedName name="TBL_KEYS" localSheetId="2">#REF!</definedName>
    <definedName name="TBL_KEYS">#REF!</definedName>
    <definedName name="TBL_KEYS2" localSheetId="1">#REF!</definedName>
    <definedName name="TBL_KEYS2" localSheetId="2">#REF!</definedName>
    <definedName name="TBL_KEYS2">#REF!</definedName>
    <definedName name="TEN">#REF!</definedName>
    <definedName name="TEST1">#REF!</definedName>
    <definedName name="TESTKEYS">#REF!</definedName>
    <definedName name="TESTVKEY">#REF!</definedName>
    <definedName name="usernameTF">"usernameTF"</definedName>
    <definedName name="v" localSheetId="1" hidden="1">#REF!</definedName>
    <definedName name="v" localSheetId="2" hidden="1">#REF!</definedName>
    <definedName name="v" hidden="1">#REF!</definedName>
    <definedName name="vlook_key" localSheetId="1">[19]調査シート!#REF!</definedName>
    <definedName name="vlook_key" localSheetId="2">[19]調査シート!#REF!</definedName>
    <definedName name="vlook_key">[19]調査シート!#REF!</definedName>
    <definedName name="www" localSheetId="1">#N/A</definedName>
    <definedName name="www" localSheetId="2">品質データ総括表!www</definedName>
    <definedName name="www">[0]!www</definedName>
    <definedName name="オプション">#REF!</definedName>
    <definedName name="カテゴリ一覧">[20]カテゴリ!$M$6:$M$16</definedName>
    <definedName name="チェックシート">#REF!</definedName>
    <definedName name="チェック結果">#REF!</definedName>
    <definedName name="て">#REF!</definedName>
    <definedName name="パック形式">#REF!</definedName>
    <definedName name="フォーム共通定義_「画面ＩＤ」入力セルの位置_列">#REF!</definedName>
    <definedName name="フォーム共通定義_「画面ＩＤ」入力セルの位置_行">#REF!</definedName>
    <definedName name="プラント" localSheetId="1">#REF!</definedName>
    <definedName name="プラント" localSheetId="2">#REF!</definedName>
    <definedName name="プラント">#REF!</definedName>
    <definedName name="プラントファックス番号" localSheetId="1">#REF!</definedName>
    <definedName name="プラントファックス番号" localSheetId="2">#REF!</definedName>
    <definedName name="プラントファックス番号">#REF!</definedName>
    <definedName name="プラント地名" localSheetId="1">#REF!</definedName>
    <definedName name="プラント地名" localSheetId="2">#REF!</definedName>
    <definedName name="プラント地名">#REF!</definedName>
    <definedName name="プラント電話番号">#REF!</definedName>
    <definedName name="プラント名称">#REF!</definedName>
    <definedName name="プラント市区町村" localSheetId="1">#REF!</definedName>
    <definedName name="プラント市区町村" localSheetId="2">#REF!</definedName>
    <definedName name="プラント市区町村">#REF!</definedName>
    <definedName name="プラント郵便番号">#REF!</definedName>
    <definedName name="プログラムID">#REF!</definedName>
    <definedName name="モジュール名称">#REF!</definedName>
    <definedName name="リスク">[21]判断基準!$D$19:$H$23</definedName>
    <definedName name="リピートボタン_Click">[22]!リピートボタン_Click</definedName>
    <definedName name="レベル">#REF!</definedName>
    <definedName name="保管場所">#REF!</definedName>
    <definedName name="保管場所テキスト">#REF!</definedName>
    <definedName name="変更">#REF!</definedName>
    <definedName name="変更区分">#REF!</definedName>
    <definedName name="標準作業">#REF!</definedName>
    <definedName name="表示リスト項目">#REF!</definedName>
    <definedName name="部署名">#REF!</definedName>
    <definedName name="採用情報ﾚｲｱｳﾄ">#REF!</definedName>
    <definedName name="赤黒区分" localSheetId="1">#REF!</definedName>
    <definedName name="赤黒区分" localSheetId="2">#REF!</definedName>
    <definedName name="赤黒区分">#REF!</definedName>
    <definedName name="処理分類">[10]入力規則!$B$31:$D$31</definedName>
    <definedName name="代替案">#REF!</definedName>
    <definedName name="単位名">#REF!</definedName>
    <definedName name="得意先">#REF!</definedName>
    <definedName name="得意先発注番号">#REF!</definedName>
    <definedName name="店舗DF_KEYS">#REF!</definedName>
    <definedName name="発注担当者コード">#REF!</definedName>
    <definedName name="発注担当者名">#REF!</definedName>
    <definedName name="発注単価">#REF!</definedName>
    <definedName name="発注単位">#REF!</definedName>
    <definedName name="番号" localSheetId="1">[23]型TB!#REF!</definedName>
    <definedName name="番号" localSheetId="2">[23]型TB!#REF!</definedName>
    <definedName name="番号">[23]型TB!#REF!</definedName>
    <definedName name="返品区分" localSheetId="1">#REF!</definedName>
    <definedName name="返品区分" localSheetId="2">#REF!</definedName>
    <definedName name="返品区分">#REF!</definedName>
    <definedName name="販売管理伝票番号" localSheetId="1">#REF!</definedName>
    <definedName name="販売管理伝票番号" localSheetId="2">#REF!</definedName>
    <definedName name="販売管理伝票番号">#REF!</definedName>
    <definedName name="概算工数">#REF!</definedName>
    <definedName name="共通_出力パス_CSR">#REF!</definedName>
    <definedName name="共通_入力パス_FDX">#REF!</definedName>
    <definedName name="共通_入力パス_SUB仕様書">#REF!</definedName>
    <definedName name="構成">#REF!</definedName>
    <definedName name="購買発注数量" localSheetId="1">#REF!</definedName>
    <definedName name="購買発注数量" localSheetId="2">#REF!</definedName>
    <definedName name="購買発注数量">#REF!</definedName>
    <definedName name="購買伝票の明細カテゴリ">#REF!</definedName>
    <definedName name="購買伝票の明細番号">#REF!</definedName>
    <definedName name="購買伝票番号">#REF!</definedName>
    <definedName name="購買伝票明細変更日付">#REF!</definedName>
    <definedName name="購買伝票日付">#REF!</definedName>
    <definedName name="関連表" localSheetId="1" hidden="1">#REF!</definedName>
    <definedName name="関連表" hidden="1">#REF!</definedName>
    <definedName name="画面イベント定義_「画面ＩＤ」入力セルの位置_列">#REF!</definedName>
    <definedName name="画面イベント定義_「画面ＩＤ」入力セルの位置_行">#REF!</definedName>
    <definedName name="画面名表示">[22]!画面名表示</definedName>
    <definedName name="機能区分">#REF!</definedName>
    <definedName name="集計" localSheetId="1">#N/A</definedName>
    <definedName name="集計" localSheetId="2">品質データ総括表!集計</definedName>
    <definedName name="集計">[0]!集計</definedName>
    <definedName name="敬称" localSheetId="1">#REF!</definedName>
    <definedName name="敬称" localSheetId="2">#REF!</definedName>
    <definedName name="敬称">#REF!</definedName>
    <definedName name="旧品目コード" localSheetId="1">#REF!</definedName>
    <definedName name="旧品目コード" localSheetId="2">#REF!</definedName>
    <definedName name="旧品目コード">#REF!</definedName>
    <definedName name="論理データ型一覧">[20]論理データ型!$A$3:$A$41</definedName>
    <definedName name="明細カテゴリテキスト" localSheetId="1">#REF!</definedName>
    <definedName name="明細カテゴリテキスト" localSheetId="2">#REF!</definedName>
    <definedName name="明細カテゴリテキスト">#REF!</definedName>
    <definedName name="明細納入期日">#REF!</definedName>
    <definedName name="納入先ファックス番号">#REF!</definedName>
    <definedName name="納入先電話番号">#REF!</definedName>
    <definedName name="納入先名称">#REF!</definedName>
    <definedName name="納入先所在地">#REF!</definedName>
    <definedName name="納入先郵便番号">#REF!</definedName>
    <definedName name="納入先住所コード">#REF!</definedName>
    <definedName name="内容説明">#REF!</definedName>
    <definedName name="判定">#REF!</definedName>
    <definedName name="品目コード" localSheetId="1">#REF!</definedName>
    <definedName name="品目コード" localSheetId="2">#REF!</definedName>
    <definedName name="品目コード">#REF!</definedName>
    <definedName name="品目テキスト" localSheetId="1">#REF!</definedName>
    <definedName name="品目テキスト" localSheetId="2">#REF!</definedName>
    <definedName name="品目テキスト">#REF!</definedName>
    <definedName name="入り数_分母">#REF!</definedName>
    <definedName name="実績ピボット">#REF!</definedName>
    <definedName name="実績週ピボット">#REF!</definedName>
    <definedName name="仕入先が使用する品目コード">#REF!</definedName>
    <definedName name="仕入先の品目コード">#REF!</definedName>
    <definedName name="仕入先担当者名">#REF!</definedName>
    <definedName name="仕入先勘定コード">#REF!</definedName>
    <definedName name="仕入先名称">#REF!</definedName>
    <definedName name="市区町村">#REF!</definedName>
    <definedName name="事前機能定義">#REF!</definedName>
    <definedName name="通常オブジェクト">#REF!</definedName>
    <definedName name="未選択リスト項目">#REF!</definedName>
    <definedName name="物流DF_KEYS" localSheetId="1">#REF!</definedName>
    <definedName name="物流DF_KEYS" localSheetId="2">#REF!</definedName>
    <definedName name="物流DF_KEYS">#REF!</definedName>
    <definedName name="相手先名称" localSheetId="1">#REF!</definedName>
    <definedName name="相手先名称" localSheetId="2">#REF!</definedName>
    <definedName name="相手先名称">#REF!</definedName>
    <definedName name="項目名">#REF!</definedName>
    <definedName name="引継ぎリスト項目">#REF!</definedName>
    <definedName name="営業備考">#REF!</definedName>
    <definedName name="営業担当者名">#REF!</definedName>
    <definedName name="営業所" localSheetId="1">#REF!</definedName>
    <definedName name="営業所">#REF!</definedName>
    <definedName name="予定ピボット">#REF!</definedName>
    <definedName name="予定週ピボット">#REF!</definedName>
    <definedName name="帳票名">#REF!</definedName>
    <definedName name="正味発注額" localSheetId="1">#REF!</definedName>
    <definedName name="正味発注額" localSheetId="2">#REF!</definedName>
    <definedName name="正味発注額">#REF!</definedName>
    <definedName name="支店・流通センター_サポートセンター">[10]入力規則!#REF!</definedName>
    <definedName name="支払条件" localSheetId="1">#REF!</definedName>
    <definedName name="支払条件">#REF!</definedName>
    <definedName name="支払条件キー" localSheetId="1">#REF!</definedName>
    <definedName name="支払条件キー">#REF!</definedName>
    <definedName name="制御情報更新">[22]!制御情報更新</definedName>
    <definedName name="資材備考" localSheetId="1">#REF!</definedName>
    <definedName name="資材備考">#REF!</definedName>
    <definedName name="組織">[10]入力規則!$B$3:$AJ$3</definedName>
  </definedNames>
  <calcPr calcId="19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8" i="4" l="1"/>
  <c r="E48" i="4"/>
  <c r="C4" i="1" l="1"/>
  <c r="K2" i="1"/>
  <c r="C2" i="1"/>
  <c r="H48" i="4" l="1"/>
  <c r="G48" i="4"/>
  <c r="F48" i="4"/>
  <c r="J26" i="4"/>
  <c r="F24" i="4"/>
  <c r="E20" i="4"/>
  <c r="E18" i="4"/>
  <c r="E16" i="4"/>
  <c r="G12" i="4"/>
  <c r="E4" i="4"/>
  <c r="E3" i="4"/>
  <c r="AH19" i="2"/>
  <c r="I48" i="4" s="1"/>
  <c r="AH14" i="2"/>
  <c r="M2" i="2"/>
  <c r="V204" i="1"/>
  <c r="T204" i="1"/>
  <c r="V203" i="1"/>
  <c r="T203" i="1"/>
  <c r="V202" i="1"/>
  <c r="T202" i="1"/>
  <c r="V201" i="1"/>
  <c r="T201" i="1"/>
  <c r="E14" i="4" l="1"/>
  <c r="F49" i="4"/>
  <c r="F69" i="4" s="1"/>
  <c r="I16" i="4" s="1"/>
  <c r="G49" i="4"/>
  <c r="G69" i="4" s="1"/>
  <c r="I18" i="4" s="1"/>
  <c r="H49" i="4"/>
  <c r="H69" i="4" s="1"/>
  <c r="I20" i="4" s="1"/>
  <c r="E49" i="4"/>
  <c r="I49" i="4" s="1"/>
  <c r="J49" i="4" s="1"/>
  <c r="I69" i="4" l="1"/>
  <c r="K12" i="4" s="1"/>
  <c r="J22" i="4" s="1"/>
  <c r="J69" i="4"/>
  <c r="K13" i="4" s="1"/>
  <c r="E69" i="4"/>
  <c r="I14" i="4" s="1"/>
  <c r="K14" i="4" l="1"/>
  <c r="K16" i="4"/>
  <c r="K20" i="4"/>
  <c r="K18" i="4"/>
</calcChain>
</file>

<file path=xl/sharedStrings.xml><?xml version="1.0" encoding="utf-8"?>
<sst xmlns="http://schemas.openxmlformats.org/spreadsheetml/2006/main" count="1415" uniqueCount="538">
  <si>
    <t>審査者：</t>
    <rPh sb="2" eb="3">
      <t>シャ</t>
    </rPh>
    <phoneticPr fontId="2"/>
  </si>
  <si>
    <t>担当者：</t>
  </si>
  <si>
    <t>画面ＩＤ：</t>
    <phoneticPr fontId="2"/>
  </si>
  <si>
    <t xml:space="preserve">サブシステム名： </t>
    <phoneticPr fontId="2"/>
  </si>
  <si>
    <t xml:space="preserve">機能名： </t>
    <phoneticPr fontId="2"/>
  </si>
  <si>
    <t>項番</t>
  </si>
  <si>
    <t>分類</t>
    <rPh sb="0" eb="2">
      <t>ブンルイ</t>
    </rPh>
    <phoneticPr fontId="2"/>
  </si>
  <si>
    <t>チェック内容</t>
  </si>
  <si>
    <t>確認</t>
  </si>
  <si>
    <t>確認日</t>
    <phoneticPr fontId="2"/>
  </si>
  <si>
    <t>PCL区分</t>
    <phoneticPr fontId="2"/>
  </si>
  <si>
    <t>備考</t>
  </si>
  <si>
    <t>フォーム</t>
  </si>
  <si>
    <t>画面属性</t>
  </si>
  <si>
    <t>（画面全体）</t>
  </si>
  <si>
    <t>－</t>
    <phoneticPr fontId="3"/>
  </si>
  <si>
    <t>－</t>
    <phoneticPr fontId="2"/>
  </si>
  <si>
    <t>－</t>
  </si>
  <si>
    <t>　(1)遷移元のボタン名と同じか</t>
    <rPh sb="6" eb="7">
      <t>モト</t>
    </rPh>
    <rPh sb="11" eb="12">
      <t>メイ</t>
    </rPh>
    <rPh sb="13" eb="14">
      <t>オナ</t>
    </rPh>
    <phoneticPr fontId="2"/>
  </si>
  <si>
    <t>　(2)誤字/脱字はないか</t>
    <phoneticPr fontId="2"/>
  </si>
  <si>
    <t>OK</t>
    <phoneticPr fontId="3"/>
  </si>
  <si>
    <t>N</t>
    <phoneticPr fontId="3"/>
  </si>
  <si>
    <t>各種ボタン（コマンドボタン、オプションボタン、スピンボタン等）のレイアウト、</t>
    <phoneticPr fontId="2"/>
  </si>
  <si>
    <t>形式、大きさが統一されているか</t>
    <phoneticPr fontId="2"/>
  </si>
  <si>
    <t>各種ボックス（コンボボックス、リストボックス、テキストボックス等）のレイアウト、</t>
    <phoneticPr fontId="2"/>
  </si>
  <si>
    <t>各オブジェクトにおいて、同種の項目名称が各画面（HTも含む）で統一されているか</t>
    <rPh sb="0" eb="1">
      <t>カク</t>
    </rPh>
    <rPh sb="27" eb="28">
      <t>フク</t>
    </rPh>
    <phoneticPr fontId="2"/>
  </si>
  <si>
    <t>各オブジェクト（ラベル、ボタン、ボックスetc）が欠けることなく表示されているか</t>
    <phoneticPr fontId="2"/>
  </si>
  <si>
    <t>各オブジェクトの表示サイズ・表示位置にずれはないか</t>
    <rPh sb="8" eb="10">
      <t>ヒョウジ</t>
    </rPh>
    <rPh sb="14" eb="16">
      <t>ヒョウジ</t>
    </rPh>
    <rPh sb="16" eb="18">
      <t>イチ</t>
    </rPh>
    <phoneticPr fontId="2"/>
  </si>
  <si>
    <t>メッセージボックスにおいて同種のメッセージが各画面で統一されているか</t>
    <phoneticPr fontId="2"/>
  </si>
  <si>
    <t>初期表示時、入力項目の先頭（画面左上）に正しくフォーカスセットされているか</t>
    <rPh sb="14" eb="16">
      <t>ガメン</t>
    </rPh>
    <rPh sb="16" eb="18">
      <t>ヒダリウエ</t>
    </rPh>
    <phoneticPr fontId="2"/>
  </si>
  <si>
    <t>画面オープン時にデフォルト値が正しく表示されているか</t>
  </si>
  <si>
    <t>画面遷移は正しいか(親画面への戻り、子画面への遷移）</t>
  </si>
  <si>
    <t>サブ画面（検索子画面等）表示時に画面の前面/背面が正しく表示されているか</t>
    <phoneticPr fontId="2"/>
  </si>
  <si>
    <t>基準のディスプレイサイズで表示時、画面が切れることなく表示されているか</t>
    <phoneticPr fontId="2"/>
  </si>
  <si>
    <t>テキストボックス</t>
  </si>
  <si>
    <t>入出力エリア</t>
    <rPh sb="0" eb="3">
      <t>ニュウシュツリョク</t>
    </rPh>
    <phoneticPr fontId="2"/>
  </si>
  <si>
    <t>グリッド</t>
    <phoneticPr fontId="2"/>
  </si>
  <si>
    <t>同項目の桁数が各画面（HTも含む）で統一されているか</t>
    <rPh sb="0" eb="1">
      <t>ドウ</t>
    </rPh>
    <rPh sb="1" eb="3">
      <t>コウモク</t>
    </rPh>
    <rPh sb="4" eb="6">
      <t>ケタスウ</t>
    </rPh>
    <rPh sb="7" eb="8">
      <t>カク</t>
    </rPh>
    <rPh sb="8" eb="10">
      <t>ガメン</t>
    </rPh>
    <rPh sb="14" eb="15">
      <t>フク</t>
    </rPh>
    <rPh sb="18" eb="20">
      <t>トウイツ</t>
    </rPh>
    <phoneticPr fontId="2"/>
  </si>
  <si>
    <t>OK</t>
  </si>
  <si>
    <t>（共通）</t>
    <phoneticPr fontId="2"/>
  </si>
  <si>
    <t>コントロール動作</t>
  </si>
  <si>
    <t>[Enter]、[Tab]キーで次の入力エリアにフォーカスが移動するか</t>
    <phoneticPr fontId="2"/>
  </si>
  <si>
    <t>N</t>
  </si>
  <si>
    <t>目視確認</t>
    <phoneticPr fontId="3"/>
  </si>
  <si>
    <t>[Shift]＋[Enter]、[Shift]＋[Tab]キーで前の入力エリアにフォーカスが移動するか</t>
    <phoneticPr fontId="2"/>
  </si>
  <si>
    <t>フォーカスの移動項目・順序は正しいか（基本は左上から右下へ）</t>
    <rPh sb="8" eb="10">
      <t>コウモク</t>
    </rPh>
    <phoneticPr fontId="2"/>
  </si>
  <si>
    <t>活性/非活性</t>
  </si>
  <si>
    <t>活性/非活性が適切なタイミングで切り替わっているか</t>
    <phoneticPr fontId="2"/>
  </si>
  <si>
    <t>エラー処理</t>
  </si>
  <si>
    <t>入力内容にエラーがあった場合にそのエラーメッセージは正しい表示になっているか</t>
    <phoneticPr fontId="2"/>
  </si>
  <si>
    <t>E</t>
    <phoneticPr fontId="3"/>
  </si>
  <si>
    <t>エラー発生時は、メッセージダイアログ応答後にエラー個所にフォーカスされるか</t>
  </si>
  <si>
    <t>E</t>
  </si>
  <si>
    <t>-</t>
    <phoneticPr fontId="3"/>
  </si>
  <si>
    <t>入力内容にエラーがあった場合にフィールドがエラーであることがわかる表示に</t>
    <phoneticPr fontId="2"/>
  </si>
  <si>
    <t>フィールドにフル桁入力が可能か。また、表示した際、全桁表示されるか</t>
  </si>
  <si>
    <t>（フル桁＋１）は入力不可になっているか。またはエラーチェックされるか</t>
    <rPh sb="10" eb="12">
      <t>フカ</t>
    </rPh>
    <phoneticPr fontId="2"/>
  </si>
  <si>
    <t>指定以外の桁数がエラーチェックされるか</t>
    <phoneticPr fontId="2"/>
  </si>
  <si>
    <t>指定以外の文字種は入力不可になっているか</t>
    <rPh sb="0" eb="2">
      <t>シテイ</t>
    </rPh>
    <rPh sb="2" eb="4">
      <t>イガイ</t>
    </rPh>
    <rPh sb="5" eb="8">
      <t>モジシュ</t>
    </rPh>
    <rPh sb="9" eb="11">
      <t>ニュウリョク</t>
    </rPh>
    <rPh sb="11" eb="13">
      <t>フカ</t>
    </rPh>
    <phoneticPr fontId="2"/>
  </si>
  <si>
    <t>必須項目に対する入力チェックが正しく行えているか</t>
  </si>
  <si>
    <t>入力不可項目への入力チェックが正しく行えているか</t>
    <rPh sb="18" eb="19">
      <t>オコナ</t>
    </rPh>
    <phoneticPr fontId="2"/>
  </si>
  <si>
    <t>ソート可の項目名をクリック時、グリッドが正しくソートされるか</t>
    <rPh sb="3" eb="4">
      <t>カ</t>
    </rPh>
    <rPh sb="5" eb="7">
      <t>コウモク</t>
    </rPh>
    <rPh sb="7" eb="8">
      <t>メイ</t>
    </rPh>
    <rPh sb="13" eb="14">
      <t>ジ</t>
    </rPh>
    <rPh sb="20" eb="21">
      <t>タダ</t>
    </rPh>
    <phoneticPr fontId="2"/>
  </si>
  <si>
    <t>ソート不可の項目名をクリック時、グリッドがソートされないか</t>
    <rPh sb="3" eb="4">
      <t>フ</t>
    </rPh>
    <rPh sb="4" eb="5">
      <t>カ</t>
    </rPh>
    <rPh sb="6" eb="8">
      <t>コウモク</t>
    </rPh>
    <rPh sb="8" eb="9">
      <t>メイ</t>
    </rPh>
    <rPh sb="14" eb="15">
      <t>ジ</t>
    </rPh>
    <phoneticPr fontId="2"/>
  </si>
  <si>
    <t>（文字列）</t>
  </si>
  <si>
    <t>入出力エリア</t>
  </si>
  <si>
    <t>左詰となっているか</t>
    <phoneticPr fontId="2"/>
  </si>
  <si>
    <t>入力値のチェック</t>
  </si>
  <si>
    <t>特殊文字（「*」,「%」,「'」等）を入力した時、正しく処理されるか</t>
    <rPh sb="0" eb="2">
      <t>トクシュ</t>
    </rPh>
    <rPh sb="2" eb="4">
      <t>モジ</t>
    </rPh>
    <rPh sb="16" eb="17">
      <t>ナド</t>
    </rPh>
    <phoneticPr fontId="2"/>
  </si>
  <si>
    <t>スペースのみを入力した時、正しく処理されるか</t>
    <phoneticPr fontId="2"/>
  </si>
  <si>
    <t>最初または途中にスペースを含んで入力した時、正しく処理されるか</t>
    <rPh sb="0" eb="2">
      <t>サイショ</t>
    </rPh>
    <phoneticPr fontId="2"/>
  </si>
  <si>
    <t>（数値）</t>
  </si>
  <si>
    <t>右詰となっているか</t>
    <phoneticPr fontId="2"/>
  </si>
  <si>
    <t>4桁以上入力時、カンマ編集されて表示されるか</t>
    <rPh sb="1" eb="2">
      <t>ケタ</t>
    </rPh>
    <rPh sb="2" eb="4">
      <t>イジョウ</t>
    </rPh>
    <rPh sb="4" eb="6">
      <t>ニュウリョク</t>
    </rPh>
    <rPh sb="6" eb="7">
      <t>ジ</t>
    </rPh>
    <rPh sb="11" eb="13">
      <t>ヘンシュウ</t>
    </rPh>
    <rPh sb="16" eb="18">
      <t>ヒョウジ</t>
    </rPh>
    <phoneticPr fontId="2"/>
  </si>
  <si>
    <t>’．’（小数点）を入力した場合のエラーチェックは正しいか</t>
    <rPh sb="4" eb="7">
      <t>ショウスウテン</t>
    </rPh>
    <phoneticPr fontId="2"/>
  </si>
  <si>
    <t>スペースを入力した場合のエラーチェックは正しいか（または入力不可か）</t>
    <rPh sb="28" eb="30">
      <t>ニュウリョク</t>
    </rPh>
    <rPh sb="30" eb="32">
      <t>フカ</t>
    </rPh>
    <phoneticPr fontId="2"/>
  </si>
  <si>
    <t>文字、文字列を入力した場合のエラーチェックは正しいか（または入力不可か）</t>
    <phoneticPr fontId="2"/>
  </si>
  <si>
    <t>マイナス値の入力が不可になっているか（マイナスを許していない場合）</t>
    <rPh sb="4" eb="5">
      <t>チ</t>
    </rPh>
    <rPh sb="6" eb="8">
      <t>ニュウリョク</t>
    </rPh>
    <rPh sb="9" eb="11">
      <t>フカ</t>
    </rPh>
    <rPh sb="24" eb="25">
      <t>ユル</t>
    </rPh>
    <rPh sb="30" eb="32">
      <t>バアイ</t>
    </rPh>
    <phoneticPr fontId="2"/>
  </si>
  <si>
    <t>入出力値</t>
  </si>
  <si>
    <t>ＭＡＸ値・ＭＩＮ値（境界/限界）及びマイナスでの処理がきちんと行われているか</t>
    <phoneticPr fontId="2"/>
  </si>
  <si>
    <t>切上げ、切捨て、四捨五入が正しく行われているか</t>
    <rPh sb="0" eb="2">
      <t>キリア</t>
    </rPh>
    <rPh sb="4" eb="6">
      <t>キリス</t>
    </rPh>
    <rPh sb="8" eb="12">
      <t>シシャゴニュウ</t>
    </rPh>
    <rPh sb="13" eb="14">
      <t>タダ</t>
    </rPh>
    <rPh sb="16" eb="17">
      <t>オコナ</t>
    </rPh>
    <phoneticPr fontId="2"/>
  </si>
  <si>
    <t>小数点以下の桁数チェック等が正しく行われているか</t>
    <rPh sb="0" eb="3">
      <t>ショウスウテン</t>
    </rPh>
    <rPh sb="3" eb="5">
      <t>イカ</t>
    </rPh>
    <rPh sb="6" eb="8">
      <t>ケタスウ</t>
    </rPh>
    <rPh sb="12" eb="13">
      <t>トウ</t>
    </rPh>
    <rPh sb="14" eb="15">
      <t>タダ</t>
    </rPh>
    <rPh sb="17" eb="18">
      <t>オコナ</t>
    </rPh>
    <phoneticPr fontId="2"/>
  </si>
  <si>
    <t>入力文字種</t>
  </si>
  <si>
    <t>できないようになっているか</t>
    <phoneticPr fontId="2"/>
  </si>
  <si>
    <t>（日付）</t>
  </si>
  <si>
    <t>横位置（左詰、中央寄せ等）が各画面内で統一されているか</t>
    <rPh sb="0" eb="1">
      <t>ヨコ</t>
    </rPh>
    <rPh sb="1" eb="3">
      <t>イチ</t>
    </rPh>
    <rPh sb="4" eb="5">
      <t>ヒダリ</t>
    </rPh>
    <rPh sb="5" eb="6">
      <t>ツ</t>
    </rPh>
    <rPh sb="7" eb="9">
      <t>チュウオウ</t>
    </rPh>
    <rPh sb="9" eb="10">
      <t>ヨ</t>
    </rPh>
    <rPh sb="11" eb="12">
      <t>ナド</t>
    </rPh>
    <rPh sb="14" eb="15">
      <t>カク</t>
    </rPh>
    <rPh sb="15" eb="17">
      <t>ガメン</t>
    </rPh>
    <rPh sb="17" eb="18">
      <t>ナイ</t>
    </rPh>
    <rPh sb="19" eb="21">
      <t>トウイツ</t>
    </rPh>
    <phoneticPr fontId="2"/>
  </si>
  <si>
    <t>書式は設計書に定義されている通りになっているか（YYYY/MM/DD等）</t>
    <rPh sb="0" eb="2">
      <t>ショシキ</t>
    </rPh>
    <rPh sb="3" eb="6">
      <t>セッケイショ</t>
    </rPh>
    <rPh sb="7" eb="9">
      <t>テイギ</t>
    </rPh>
    <rPh sb="14" eb="15">
      <t>トオ</t>
    </rPh>
    <rPh sb="34" eb="35">
      <t>ナド</t>
    </rPh>
    <phoneticPr fontId="2"/>
  </si>
  <si>
    <t>ＩＭＥ制御（日本語変換機能）</t>
  </si>
  <si>
    <r>
      <t>コントロールがフォーカスされている場合ＩＭＥはオフ固定となっているか(</t>
    </r>
    <r>
      <rPr>
        <sz val="8"/>
        <rFont val="ＭＳ Ｐゴシック"/>
        <family val="3"/>
        <charset val="128"/>
      </rPr>
      <t>または入力不可か</t>
    </r>
    <r>
      <rPr>
        <sz val="9"/>
        <rFont val="ＭＳ Ｐゴシック"/>
        <family val="3"/>
        <charset val="128"/>
      </rPr>
      <t>)</t>
    </r>
    <rPh sb="38" eb="40">
      <t>ニュウリョク</t>
    </rPh>
    <rPh sb="40" eb="42">
      <t>フカ</t>
    </rPh>
    <phoneticPr fontId="2"/>
  </si>
  <si>
    <t>入出力</t>
  </si>
  <si>
    <t>日付入力は”/”なしで入力でき、”/”が表示されるか</t>
    <phoneticPr fontId="2"/>
  </si>
  <si>
    <t>日付以外（例：4/31）の入力チェックが正しいか</t>
    <rPh sb="0" eb="2">
      <t>ヒヅケ</t>
    </rPh>
    <rPh sb="2" eb="4">
      <t>イガイ</t>
    </rPh>
    <rPh sb="5" eb="6">
      <t>レイ</t>
    </rPh>
    <rPh sb="13" eb="15">
      <t>ニュウリョク</t>
    </rPh>
    <rPh sb="20" eb="21">
      <t>タダ</t>
    </rPh>
    <phoneticPr fontId="2"/>
  </si>
  <si>
    <t>日付の大小エラーチェック（FROM&gt;TO）が正しいか</t>
    <rPh sb="0" eb="2">
      <t>ヒヅケ</t>
    </rPh>
    <rPh sb="3" eb="5">
      <t>ダイショウ</t>
    </rPh>
    <rPh sb="22" eb="23">
      <t>タダ</t>
    </rPh>
    <phoneticPr fontId="2"/>
  </si>
  <si>
    <t>（時刻）</t>
  </si>
  <si>
    <t>書式は設計書に定義されている通りになっているか（HH:MM:SS等）</t>
    <rPh sb="0" eb="2">
      <t>ショシキ</t>
    </rPh>
    <rPh sb="3" eb="6">
      <t>セッケイショ</t>
    </rPh>
    <rPh sb="7" eb="9">
      <t>テイギ</t>
    </rPh>
    <rPh sb="14" eb="15">
      <t>トオ</t>
    </rPh>
    <rPh sb="32" eb="33">
      <t>ナド</t>
    </rPh>
    <phoneticPr fontId="2"/>
  </si>
  <si>
    <t>時刻入力は”：”なしで入力でき、”：”が表示されるか</t>
    <phoneticPr fontId="2"/>
  </si>
  <si>
    <t>時刻以外（例：10：99）の入力チェックが正しいか</t>
    <rPh sb="0" eb="2">
      <t>ジコク</t>
    </rPh>
    <rPh sb="2" eb="4">
      <t>イガイ</t>
    </rPh>
    <rPh sb="5" eb="6">
      <t>レイ</t>
    </rPh>
    <rPh sb="14" eb="16">
      <t>ニュウリョク</t>
    </rPh>
    <rPh sb="21" eb="22">
      <t>タダ</t>
    </rPh>
    <phoneticPr fontId="2"/>
  </si>
  <si>
    <t>時刻の大小エラーチェック（FROM&gt;TO）が正しいか</t>
    <rPh sb="0" eb="2">
      <t>ジコク</t>
    </rPh>
    <rPh sb="3" eb="5">
      <t>ダイショウ</t>
    </rPh>
    <rPh sb="22" eb="23">
      <t>タダ</t>
    </rPh>
    <phoneticPr fontId="2"/>
  </si>
  <si>
    <t>入出力される時刻は24時間制（00：00～23：59）になっているか</t>
    <phoneticPr fontId="2"/>
  </si>
  <si>
    <t>ラベル</t>
  </si>
  <si>
    <t>最大出力文字列が表示されても欠けることなく表示されるか</t>
    <phoneticPr fontId="2"/>
  </si>
  <si>
    <t>コマンドボタン</t>
    <phoneticPr fontId="2"/>
  </si>
  <si>
    <t>押下処理</t>
  </si>
  <si>
    <t>ボタン名に合った処理が行われているか</t>
  </si>
  <si>
    <t>ボタン名</t>
  </si>
  <si>
    <t>マウスでクリック時、ボタン名の表示が崩れないか</t>
    <phoneticPr fontId="2"/>
  </si>
  <si>
    <t>[Enter]キー押下</t>
    <rPh sb="9" eb="11">
      <t>オウカ</t>
    </rPh>
    <phoneticPr fontId="2"/>
  </si>
  <si>
    <t>フォーカスされたボタンに対して、同じことが出来るか</t>
    <phoneticPr fontId="2"/>
  </si>
  <si>
    <t>ファンクションボタン</t>
    <phoneticPr fontId="2"/>
  </si>
  <si>
    <t>ファンクションキーが割り当たっている場合にファンクションキーで処理が可能か</t>
    <rPh sb="10" eb="11">
      <t>ワ</t>
    </rPh>
    <rPh sb="12" eb="13">
      <t>ア</t>
    </rPh>
    <rPh sb="18" eb="20">
      <t>バアイ</t>
    </rPh>
    <rPh sb="31" eb="33">
      <t>ショリ</t>
    </rPh>
    <rPh sb="34" eb="36">
      <t>カノウ</t>
    </rPh>
    <phoneticPr fontId="2"/>
  </si>
  <si>
    <t>ファンクションキーが割り当たっていない場合にファンクションキーで処理が不可能か</t>
    <rPh sb="10" eb="11">
      <t>ワ</t>
    </rPh>
    <rPh sb="12" eb="13">
      <t>ア</t>
    </rPh>
    <rPh sb="19" eb="21">
      <t>バアイ</t>
    </rPh>
    <rPh sb="32" eb="34">
      <t>ショリ</t>
    </rPh>
    <rPh sb="35" eb="38">
      <t>フカノウ</t>
    </rPh>
    <rPh sb="36" eb="38">
      <t>カノウ</t>
    </rPh>
    <phoneticPr fontId="2"/>
  </si>
  <si>
    <t>コンボボックス</t>
  </si>
  <si>
    <t>サイズ・配置</t>
  </si>
  <si>
    <t>コンボボックス属性</t>
  </si>
  <si>
    <t>コンボボックスのスタイル指定は正しいか</t>
    <phoneticPr fontId="3"/>
  </si>
  <si>
    <t>選択肢に表示される項目は正しいか（コードのみ、コード＆名称、削除フラグ＝0等）</t>
    <rPh sb="30" eb="32">
      <t>サクジョ</t>
    </rPh>
    <phoneticPr fontId="2"/>
  </si>
  <si>
    <t>選択処理</t>
  </si>
  <si>
    <t>単一選択、拡張選択のいづれかになっているか</t>
  </si>
  <si>
    <t>選択肢のソート</t>
    <phoneticPr fontId="2"/>
  </si>
  <si>
    <t>選択肢に表示されている内容は正しくソートされているか</t>
    <rPh sb="0" eb="3">
      <t>センタクシ</t>
    </rPh>
    <phoneticPr fontId="2"/>
  </si>
  <si>
    <t>スクロールバー</t>
  </si>
  <si>
    <t>スクロールバーが表示されても変移されるデータは正しく表示されるか</t>
  </si>
  <si>
    <t>スクロール量は適切か（基本は、１明細）</t>
  </si>
  <si>
    <t>データの変移に伴いスクロールバーも変移するか</t>
  </si>
  <si>
    <t>スクロール値</t>
  </si>
  <si>
    <t>最上位にスクロール後、上位へのスクロールはされないか</t>
  </si>
  <si>
    <t>最下位にスクロール後、下位へのスクロールはされないか</t>
  </si>
  <si>
    <t>メッセージ</t>
  </si>
  <si>
    <t>出力タイミング</t>
    <phoneticPr fontId="2"/>
  </si>
  <si>
    <t>ダイアログ</t>
  </si>
  <si>
    <t>処理（登録・更新・削除）前に確認メッセージは出力しているか</t>
    <rPh sb="0" eb="2">
      <t>ショリ</t>
    </rPh>
    <rPh sb="3" eb="5">
      <t>トウロク</t>
    </rPh>
    <rPh sb="6" eb="8">
      <t>コウシン</t>
    </rPh>
    <rPh sb="9" eb="11">
      <t>サクジョ</t>
    </rPh>
    <rPh sb="12" eb="13">
      <t>マエ</t>
    </rPh>
    <phoneticPr fontId="2"/>
  </si>
  <si>
    <t>処理（登録・更新・削除）完了後に正常・異常メッセージは出力しているか</t>
    <rPh sb="3" eb="5">
      <t>トウロク</t>
    </rPh>
    <rPh sb="6" eb="8">
      <t>コウシン</t>
    </rPh>
    <rPh sb="9" eb="11">
      <t>サクジョ</t>
    </rPh>
    <phoneticPr fontId="2"/>
  </si>
  <si>
    <t>印刷処理完了後に正常・異常メッセージは出力しているか</t>
  </si>
  <si>
    <t>応答後の処理</t>
  </si>
  <si>
    <t>メッセージ応答後の処理シーケンスは正しいか</t>
  </si>
  <si>
    <t>メッセージ内容</t>
    <rPh sb="5" eb="7">
      <t>ナイヨウ</t>
    </rPh>
    <phoneticPr fontId="2"/>
  </si>
  <si>
    <t>エラーまたは確認メッセージの内容が適切か（エンドユーザにも明解か）</t>
    <rPh sb="29" eb="31">
      <t>メイカイ</t>
    </rPh>
    <phoneticPr fontId="2"/>
  </si>
  <si>
    <t>また、日本語がおかしくないか</t>
    <phoneticPr fontId="2"/>
  </si>
  <si>
    <t>メッセージボックスのアイコン及びタイトルが適正か（確認、エラー、警告）</t>
    <rPh sb="14" eb="15">
      <t>オヨ</t>
    </rPh>
    <phoneticPr fontId="2"/>
  </si>
  <si>
    <t>同種項目や同条件に対してのエラーチェック処理が各画面で統一されているか</t>
    <rPh sb="0" eb="1">
      <t>ドウ</t>
    </rPh>
    <rPh sb="1" eb="2">
      <t>シュ</t>
    </rPh>
    <rPh sb="2" eb="4">
      <t>コウモク</t>
    </rPh>
    <rPh sb="5" eb="6">
      <t>ドウ</t>
    </rPh>
    <rPh sb="6" eb="8">
      <t>ジョウケン</t>
    </rPh>
    <rPh sb="9" eb="10">
      <t>タイ</t>
    </rPh>
    <rPh sb="20" eb="22">
      <t>ショリ</t>
    </rPh>
    <rPh sb="23" eb="24">
      <t>カク</t>
    </rPh>
    <rPh sb="24" eb="26">
      <t>ガメン</t>
    </rPh>
    <rPh sb="27" eb="29">
      <t>トウイツ</t>
    </rPh>
    <phoneticPr fontId="2"/>
  </si>
  <si>
    <t>エラー原因が複数の場合、エラーチェック順序は妥当か</t>
    <rPh sb="3" eb="5">
      <t>ゲンイン</t>
    </rPh>
    <rPh sb="6" eb="8">
      <t>フクスウ</t>
    </rPh>
    <rPh sb="9" eb="11">
      <t>バアイ</t>
    </rPh>
    <rPh sb="19" eb="21">
      <t>ジュンジョ</t>
    </rPh>
    <phoneticPr fontId="2"/>
  </si>
  <si>
    <t>　(1)同種エラー：項目の左上⇒右下の順序を確認</t>
    <phoneticPr fontId="2"/>
  </si>
  <si>
    <t>　(2)エラー種類（必須チェック、入力内容チェック、マスタ存在チェックetc）の順序を確認</t>
    <rPh sb="7" eb="9">
      <t>シュルイ</t>
    </rPh>
    <rPh sb="10" eb="12">
      <t>ヒッス</t>
    </rPh>
    <rPh sb="17" eb="19">
      <t>ニュウリョク</t>
    </rPh>
    <rPh sb="19" eb="21">
      <t>ナイヨウ</t>
    </rPh>
    <rPh sb="29" eb="31">
      <t>ソンザイ</t>
    </rPh>
    <rPh sb="40" eb="42">
      <t>ジュンジョ</t>
    </rPh>
    <rPh sb="43" eb="45">
      <t>カクニン</t>
    </rPh>
    <phoneticPr fontId="2"/>
  </si>
  <si>
    <t>オプションボタン</t>
    <phoneticPr fontId="3"/>
  </si>
  <si>
    <t>コントロール動作</t>
    <rPh sb="6" eb="8">
      <t>ドウサ</t>
    </rPh>
    <phoneticPr fontId="3"/>
  </si>
  <si>
    <t>チェックボックス</t>
    <phoneticPr fontId="2"/>
  </si>
  <si>
    <t>[Enter]、[Tab]キーで次の入力エリアにフォーカスが移動するか</t>
    <rPh sb="16" eb="17">
      <t>ツギ</t>
    </rPh>
    <rPh sb="18" eb="20">
      <t>ニュウリョク</t>
    </rPh>
    <rPh sb="30" eb="32">
      <t>イドウ</t>
    </rPh>
    <phoneticPr fontId="3"/>
  </si>
  <si>
    <t>[Shift]＋[Enter]、[Shift]＋[Tab]キーで前の入力エリアにフォーカスが移動するか</t>
    <rPh sb="32" eb="33">
      <t>マエ</t>
    </rPh>
    <rPh sb="34" eb="36">
      <t>ニュウリョク</t>
    </rPh>
    <phoneticPr fontId="3"/>
  </si>
  <si>
    <t>活性/非活性</t>
    <rPh sb="0" eb="2">
      <t>カッセイ</t>
    </rPh>
    <rPh sb="3" eb="4">
      <t>ヒ</t>
    </rPh>
    <rPh sb="4" eb="6">
      <t>カッセイ</t>
    </rPh>
    <phoneticPr fontId="3"/>
  </si>
  <si>
    <t>活性/非活性が適切なタイミングで切り替わっているか</t>
    <rPh sb="0" eb="2">
      <t>カッセイ</t>
    </rPh>
    <rPh sb="3" eb="4">
      <t>ヒ</t>
    </rPh>
    <rPh sb="4" eb="6">
      <t>カッセイ</t>
    </rPh>
    <rPh sb="7" eb="9">
      <t>テキセツ</t>
    </rPh>
    <rPh sb="16" eb="19">
      <t>キリカ</t>
    </rPh>
    <phoneticPr fontId="3"/>
  </si>
  <si>
    <t>背景色</t>
    <rPh sb="0" eb="3">
      <t>ハイケイショク</t>
    </rPh>
    <phoneticPr fontId="3"/>
  </si>
  <si>
    <t>常に背景色は「システム標準の入力エリア色」になっているか</t>
    <rPh sb="0" eb="1">
      <t>ツネ</t>
    </rPh>
    <rPh sb="2" eb="5">
      <t>ハイケイショク</t>
    </rPh>
    <rPh sb="11" eb="13">
      <t>ヒョウジュン</t>
    </rPh>
    <rPh sb="14" eb="16">
      <t>ニュウリョク</t>
    </rPh>
    <rPh sb="19" eb="20">
      <t>ショク</t>
    </rPh>
    <phoneticPr fontId="3"/>
  </si>
  <si>
    <t>グループ化</t>
    <rPh sb="0" eb="5">
      <t>グループカ</t>
    </rPh>
    <phoneticPr fontId="3"/>
  </si>
  <si>
    <t>オプションボタンは１つのみ選択となっているか</t>
    <phoneticPr fontId="2"/>
  </si>
  <si>
    <t>チェックボックスは複数選択となっているか</t>
    <rPh sb="9" eb="11">
      <t>フクスウ</t>
    </rPh>
    <phoneticPr fontId="2"/>
  </si>
  <si>
    <t>その他</t>
  </si>
  <si>
    <t>（登録・更新）</t>
    <rPh sb="1" eb="3">
      <t>トウロク</t>
    </rPh>
    <rPh sb="4" eb="6">
      <t>コウシン</t>
    </rPh>
    <phoneticPr fontId="2"/>
  </si>
  <si>
    <t>登録データ再表示において</t>
  </si>
  <si>
    <t>　(1)一度登録・更新したデータを再表示時、登録・更新した内容が表示されるか</t>
    <rPh sb="9" eb="11">
      <t>コウシン</t>
    </rPh>
    <rPh sb="22" eb="24">
      <t>トウロク</t>
    </rPh>
    <rPh sb="25" eb="27">
      <t>コウシン</t>
    </rPh>
    <rPh sb="29" eb="31">
      <t>ナイヨウ</t>
    </rPh>
    <phoneticPr fontId="2"/>
  </si>
  <si>
    <t>　(2)ソート表示有りの時、順序が正しいか</t>
    <phoneticPr fontId="2"/>
  </si>
  <si>
    <t>最大桁数が入力されたデータで登録・更新時、正しく処理されるか（ABENDしないか）</t>
    <rPh sb="0" eb="2">
      <t>サイダイ</t>
    </rPh>
    <rPh sb="2" eb="4">
      <t>ケタスウ</t>
    </rPh>
    <rPh sb="5" eb="7">
      <t>ニュウリョク</t>
    </rPh>
    <rPh sb="14" eb="16">
      <t>トウロク</t>
    </rPh>
    <rPh sb="17" eb="19">
      <t>コウシン</t>
    </rPh>
    <rPh sb="19" eb="20">
      <t>ジ</t>
    </rPh>
    <rPh sb="21" eb="22">
      <t>タダ</t>
    </rPh>
    <rPh sb="24" eb="26">
      <t>ショリ</t>
    </rPh>
    <phoneticPr fontId="2"/>
  </si>
  <si>
    <t>登録・更新時にエラー発生時、入力した値がクリアされないか</t>
    <rPh sb="0" eb="2">
      <t>トウロク</t>
    </rPh>
    <rPh sb="3" eb="5">
      <t>コウシン</t>
    </rPh>
    <rPh sb="5" eb="6">
      <t>ジ</t>
    </rPh>
    <rPh sb="10" eb="12">
      <t>ハッセイ</t>
    </rPh>
    <rPh sb="12" eb="13">
      <t>ジ</t>
    </rPh>
    <rPh sb="14" eb="16">
      <t>ニュウリョク</t>
    </rPh>
    <rPh sb="18" eb="19">
      <t>アタイ</t>
    </rPh>
    <phoneticPr fontId="2"/>
  </si>
  <si>
    <t>（検索）</t>
    <rPh sb="1" eb="3">
      <t>ケンサク</t>
    </rPh>
    <phoneticPr fontId="2"/>
  </si>
  <si>
    <t>検索条件の全項目を指定して正しく検索されるか</t>
    <rPh sb="0" eb="2">
      <t>ケンサク</t>
    </rPh>
    <rPh sb="2" eb="4">
      <t>ジョウケン</t>
    </rPh>
    <rPh sb="5" eb="8">
      <t>ゼンコウモク</t>
    </rPh>
    <rPh sb="9" eb="11">
      <t>シテイ</t>
    </rPh>
    <rPh sb="13" eb="14">
      <t>タダ</t>
    </rPh>
    <rPh sb="16" eb="18">
      <t>ケンサク</t>
    </rPh>
    <phoneticPr fontId="2"/>
  </si>
  <si>
    <t>発行条件（発行済・未発行・全件）に応じたデータが検索されるか</t>
    <rPh sb="0" eb="2">
      <t>ハッコウ</t>
    </rPh>
    <rPh sb="2" eb="4">
      <t>ジョウケン</t>
    </rPh>
    <rPh sb="5" eb="7">
      <t>ハッコウ</t>
    </rPh>
    <rPh sb="7" eb="8">
      <t>ズ</t>
    </rPh>
    <rPh sb="9" eb="12">
      <t>ミハッコウ</t>
    </rPh>
    <rPh sb="13" eb="15">
      <t>ゼンケン</t>
    </rPh>
    <rPh sb="17" eb="18">
      <t>オウ</t>
    </rPh>
    <rPh sb="24" eb="26">
      <t>ケンサク</t>
    </rPh>
    <phoneticPr fontId="2"/>
  </si>
  <si>
    <t>グリッドの項目名とグリッドに表示されている内容が合っているか（矛盾していないか）</t>
    <rPh sb="5" eb="7">
      <t>コウモク</t>
    </rPh>
    <rPh sb="7" eb="8">
      <t>メイ</t>
    </rPh>
    <rPh sb="14" eb="16">
      <t>ヒョウジ</t>
    </rPh>
    <rPh sb="21" eb="23">
      <t>ナイヨウ</t>
    </rPh>
    <rPh sb="24" eb="25">
      <t>ア</t>
    </rPh>
    <rPh sb="31" eb="33">
      <t>ムジュン</t>
    </rPh>
    <phoneticPr fontId="2"/>
  </si>
  <si>
    <t>FROM～TO検索において、下記検索条件時、検索結果が正しいか</t>
    <rPh sb="7" eb="9">
      <t>ケンサク</t>
    </rPh>
    <rPh sb="14" eb="16">
      <t>カキ</t>
    </rPh>
    <rPh sb="16" eb="18">
      <t>ケンサク</t>
    </rPh>
    <rPh sb="18" eb="20">
      <t>ジョウケン</t>
    </rPh>
    <rPh sb="20" eb="21">
      <t>トキ</t>
    </rPh>
    <rPh sb="22" eb="24">
      <t>ケンサク</t>
    </rPh>
    <rPh sb="24" eb="26">
      <t>ケッカ</t>
    </rPh>
    <rPh sb="27" eb="28">
      <t>タダ</t>
    </rPh>
    <phoneticPr fontId="2"/>
  </si>
  <si>
    <t>　(1)FROMのみ入力時</t>
    <rPh sb="10" eb="12">
      <t>ニュウリョク</t>
    </rPh>
    <rPh sb="12" eb="13">
      <t>ジ</t>
    </rPh>
    <phoneticPr fontId="2"/>
  </si>
  <si>
    <t>　(2)TOのみ入力時</t>
    <rPh sb="8" eb="10">
      <t>ニュウリョク</t>
    </rPh>
    <rPh sb="10" eb="11">
      <t>ジ</t>
    </rPh>
    <phoneticPr fontId="2"/>
  </si>
  <si>
    <t>　(3)FROM、TOの両方を入力時</t>
    <rPh sb="12" eb="14">
      <t>リョウホウ</t>
    </rPh>
    <rPh sb="15" eb="17">
      <t>ニュウリョク</t>
    </rPh>
    <rPh sb="17" eb="18">
      <t>ジ</t>
    </rPh>
    <phoneticPr fontId="2"/>
  </si>
  <si>
    <t>L</t>
    <phoneticPr fontId="3"/>
  </si>
  <si>
    <t>（Excel出力・取込）</t>
    <rPh sb="6" eb="8">
      <t>シュツリョク</t>
    </rPh>
    <rPh sb="9" eb="11">
      <t>トリコミ</t>
    </rPh>
    <phoneticPr fontId="2"/>
  </si>
  <si>
    <t>Excel出力が正しく行われるか（明細欄の項目が過不足なく出力されているか）</t>
    <rPh sb="5" eb="7">
      <t>シュツリョク</t>
    </rPh>
    <rPh sb="8" eb="9">
      <t>タダ</t>
    </rPh>
    <rPh sb="11" eb="12">
      <t>オコナ</t>
    </rPh>
    <rPh sb="17" eb="19">
      <t>メイサイ</t>
    </rPh>
    <rPh sb="19" eb="20">
      <t>ラン</t>
    </rPh>
    <rPh sb="21" eb="23">
      <t>コウモク</t>
    </rPh>
    <rPh sb="24" eb="27">
      <t>カフソク</t>
    </rPh>
    <rPh sb="29" eb="31">
      <t>シュツリョク</t>
    </rPh>
    <phoneticPr fontId="2"/>
  </si>
  <si>
    <t>　　　　　　　　　　　　　　　　　　　（文字列は左詰、数値は右詰となっているか）</t>
    <rPh sb="20" eb="23">
      <t>モジレツ</t>
    </rPh>
    <rPh sb="24" eb="26">
      <t>ヒダリヅ</t>
    </rPh>
    <rPh sb="27" eb="29">
      <t>スウチ</t>
    </rPh>
    <rPh sb="30" eb="32">
      <t>ミギヅメ</t>
    </rPh>
    <phoneticPr fontId="2"/>
  </si>
  <si>
    <t>　　　　　　　　　　　　　　　　　　　（出力した数値項目の末尾に．(ピリオド)が表示されていないか）</t>
    <rPh sb="20" eb="22">
      <t>シュツリョク</t>
    </rPh>
    <rPh sb="24" eb="26">
      <t>スウチ</t>
    </rPh>
    <rPh sb="26" eb="28">
      <t>コウモク</t>
    </rPh>
    <rPh sb="29" eb="31">
      <t>マツビ</t>
    </rPh>
    <rPh sb="40" eb="42">
      <t>ヒョウジ</t>
    </rPh>
    <phoneticPr fontId="2"/>
  </si>
  <si>
    <t>Excel一括取込が正しく行われているか（マスタ画面等の登録・更新処理と同じか）</t>
    <rPh sb="5" eb="7">
      <t>イッカツ</t>
    </rPh>
    <rPh sb="7" eb="9">
      <t>トリコミ</t>
    </rPh>
    <rPh sb="10" eb="11">
      <t>タダ</t>
    </rPh>
    <rPh sb="13" eb="14">
      <t>オコナ</t>
    </rPh>
    <rPh sb="24" eb="26">
      <t>ガメン</t>
    </rPh>
    <rPh sb="26" eb="27">
      <t>トウ</t>
    </rPh>
    <rPh sb="28" eb="30">
      <t>トウロク</t>
    </rPh>
    <rPh sb="31" eb="33">
      <t>コウシン</t>
    </rPh>
    <rPh sb="33" eb="35">
      <t>ショリ</t>
    </rPh>
    <rPh sb="36" eb="37">
      <t>オナ</t>
    </rPh>
    <phoneticPr fontId="2"/>
  </si>
  <si>
    <t>（上記以外）</t>
    <rPh sb="1" eb="3">
      <t>ジョウキ</t>
    </rPh>
    <rPh sb="3" eb="5">
      <t>イガイ</t>
    </rPh>
    <phoneticPr fontId="2"/>
  </si>
  <si>
    <t>ユーザ権限に沿った判断が正しく行われ、権限以外の処理が動作しないか</t>
  </si>
  <si>
    <t>取消操作や区分変更時等の初期化（クリア）が妥当か</t>
    <rPh sb="5" eb="7">
      <t>クブン</t>
    </rPh>
    <rPh sb="7" eb="9">
      <t>ヘンコウ</t>
    </rPh>
    <rPh sb="10" eb="11">
      <t>トウ</t>
    </rPh>
    <phoneticPr fontId="2"/>
  </si>
  <si>
    <t>右クリックメニューの各処理が正しく行われるか</t>
    <rPh sb="0" eb="1">
      <t>ミギ</t>
    </rPh>
    <rPh sb="10" eb="11">
      <t>カク</t>
    </rPh>
    <rPh sb="11" eb="13">
      <t>ショリ</t>
    </rPh>
    <rPh sb="14" eb="15">
      <t>タダ</t>
    </rPh>
    <rPh sb="17" eb="18">
      <t>オコナ</t>
    </rPh>
    <phoneticPr fontId="2"/>
  </si>
  <si>
    <t>フィールド幅が表示される項目と一致しているか</t>
  </si>
  <si>
    <t>単位（cs、g、cm3等）が表示されているか（単位換算して表示されているか）</t>
    <rPh sb="11" eb="12">
      <t>トウ</t>
    </rPh>
    <rPh sb="23" eb="25">
      <t>タンイ</t>
    </rPh>
    <rPh sb="25" eb="27">
      <t>カンザン</t>
    </rPh>
    <rPh sb="29" eb="31">
      <t>ヒョウジ</t>
    </rPh>
    <phoneticPr fontId="2"/>
  </si>
  <si>
    <t>帳票全体</t>
    <phoneticPr fontId="3"/>
  </si>
  <si>
    <t>基本設計書に指定された項目それぞれで改ページされること。ページ番号が正しいこと</t>
    <rPh sb="0" eb="2">
      <t>キホン</t>
    </rPh>
    <rPh sb="2" eb="5">
      <t>セッケイショ</t>
    </rPh>
    <rPh sb="6" eb="8">
      <t>シテイ</t>
    </rPh>
    <rPh sb="11" eb="13">
      <t>コウモク</t>
    </rPh>
    <rPh sb="18" eb="19">
      <t>カイ</t>
    </rPh>
    <rPh sb="31" eb="33">
      <t>バンゴウ</t>
    </rPh>
    <rPh sb="34" eb="35">
      <t>タダ</t>
    </rPh>
    <phoneticPr fontId="3"/>
  </si>
  <si>
    <t>改ページ時のページ番号が基本設計書に記載の通りであること（総ページ表示か、グループ毎ページ表示か）</t>
    <rPh sb="0" eb="1">
      <t>カイ</t>
    </rPh>
    <rPh sb="4" eb="5">
      <t>ジ</t>
    </rPh>
    <rPh sb="9" eb="11">
      <t>バンゴウ</t>
    </rPh>
    <rPh sb="12" eb="14">
      <t>キホン</t>
    </rPh>
    <rPh sb="14" eb="17">
      <t>セッケイショ</t>
    </rPh>
    <rPh sb="18" eb="20">
      <t>キサイ</t>
    </rPh>
    <rPh sb="21" eb="22">
      <t>トオ</t>
    </rPh>
    <rPh sb="29" eb="30">
      <t>ソウ</t>
    </rPh>
    <rPh sb="33" eb="35">
      <t>ヒョウジ</t>
    </rPh>
    <rPh sb="41" eb="42">
      <t>ゴト</t>
    </rPh>
    <rPh sb="45" eb="47">
      <t>ヒョウジ</t>
    </rPh>
    <phoneticPr fontId="6"/>
  </si>
  <si>
    <t>１ページに出力されるＭａｘデータ量の場合、１ページ内に正しく出力されるか</t>
    <rPh sb="5" eb="7">
      <t>シュツリョク</t>
    </rPh>
    <rPh sb="16" eb="17">
      <t>リョウ</t>
    </rPh>
    <rPh sb="18" eb="20">
      <t>バアイ</t>
    </rPh>
    <rPh sb="25" eb="26">
      <t>ナイ</t>
    </rPh>
    <rPh sb="27" eb="28">
      <t>タダ</t>
    </rPh>
    <rPh sb="30" eb="32">
      <t>シュツリョク</t>
    </rPh>
    <phoneticPr fontId="7"/>
  </si>
  <si>
    <t>１ページに出力されるＭａｘ－１データ量の場合、１ページ内に正しく出力されるか</t>
    <rPh sb="5" eb="7">
      <t>シュツリョク</t>
    </rPh>
    <rPh sb="20" eb="22">
      <t>バアイ</t>
    </rPh>
    <rPh sb="27" eb="28">
      <t>ナイ</t>
    </rPh>
    <phoneticPr fontId="7"/>
  </si>
  <si>
    <t>１ページに出力されるＭａｘ＋１データ量の場合、２ページに正しく出力されるか</t>
    <rPh sb="5" eb="7">
      <t>シュツリョク</t>
    </rPh>
    <rPh sb="20" eb="22">
      <t>バアイ</t>
    </rPh>
    <phoneticPr fontId="7"/>
  </si>
  <si>
    <t>合計行のみ次ページに出力される場合、正しく改ページされるか。ページ番号が正しいか。</t>
    <rPh sb="0" eb="2">
      <t>ゴウケイ</t>
    </rPh>
    <rPh sb="2" eb="3">
      <t>ギョウ</t>
    </rPh>
    <rPh sb="5" eb="6">
      <t>ジ</t>
    </rPh>
    <rPh sb="10" eb="12">
      <t>シュツリョク</t>
    </rPh>
    <rPh sb="15" eb="17">
      <t>バアイ</t>
    </rPh>
    <rPh sb="18" eb="19">
      <t>タダ</t>
    </rPh>
    <rPh sb="21" eb="22">
      <t>カイ</t>
    </rPh>
    <rPh sb="33" eb="35">
      <t>バンゴウ</t>
    </rPh>
    <rPh sb="36" eb="37">
      <t>タダ</t>
    </rPh>
    <phoneticPr fontId="3"/>
  </si>
  <si>
    <t>項目名が基本設計書の内容と一致していること</t>
  </si>
  <si>
    <t>項目のフォントが基本設計書の項目仕様と一致していること</t>
  </si>
  <si>
    <t>目視確認</t>
  </si>
  <si>
    <t>項目の表示位置が基本設計書の項目仕様と一致していること
（指定なしは、数値以外は左寄せ、数値項目は右寄せとなっていること）</t>
    <rPh sb="29" eb="31">
      <t>シテイ</t>
    </rPh>
    <rPh sb="35" eb="37">
      <t>スウチ</t>
    </rPh>
    <phoneticPr fontId="6"/>
  </si>
  <si>
    <t>データ部が基本設計書の指定項目とマッピングしているか</t>
    <rPh sb="3" eb="4">
      <t>ブ</t>
    </rPh>
    <rPh sb="5" eb="7">
      <t>キホン</t>
    </rPh>
    <rPh sb="7" eb="10">
      <t>セッケイショ</t>
    </rPh>
    <rPh sb="11" eb="13">
      <t>シテイ</t>
    </rPh>
    <rPh sb="13" eb="15">
      <t>コウモク</t>
    </rPh>
    <phoneticPr fontId="6"/>
  </si>
  <si>
    <t>項目のフォントサイズが基本設計書の項目仕様と一致していること</t>
  </si>
  <si>
    <t>項目の最大桁数の表示が文字切れなく行えること</t>
    <rPh sb="0" eb="2">
      <t>コウモク</t>
    </rPh>
    <rPh sb="3" eb="5">
      <t>サイダイ</t>
    </rPh>
    <rPh sb="5" eb="7">
      <t>ケタスウ</t>
    </rPh>
    <rPh sb="8" eb="10">
      <t>ヒョウジ</t>
    </rPh>
    <rPh sb="11" eb="13">
      <t>モジ</t>
    </rPh>
    <rPh sb="13" eb="14">
      <t>キ</t>
    </rPh>
    <rPh sb="17" eb="18">
      <t>オコナ</t>
    </rPh>
    <phoneticPr fontId="6"/>
  </si>
  <si>
    <t>項目表題とデータ部を横に並べる場合、項目ラベルの縦位置（y座標）と、データ部の縦位置（y座標）が揃っていること</t>
    <rPh sb="0" eb="2">
      <t>コウモク</t>
    </rPh>
    <rPh sb="2" eb="4">
      <t>ヒョウダイ</t>
    </rPh>
    <rPh sb="8" eb="9">
      <t>ブ</t>
    </rPh>
    <rPh sb="10" eb="11">
      <t>ヨコ</t>
    </rPh>
    <rPh sb="12" eb="13">
      <t>ナラ</t>
    </rPh>
    <rPh sb="15" eb="17">
      <t>バアイ</t>
    </rPh>
    <rPh sb="18" eb="20">
      <t>コウモク</t>
    </rPh>
    <rPh sb="24" eb="25">
      <t>タテ</t>
    </rPh>
    <rPh sb="25" eb="27">
      <t>イチ</t>
    </rPh>
    <rPh sb="29" eb="31">
      <t>ザヒョウ</t>
    </rPh>
    <rPh sb="37" eb="38">
      <t>ブ</t>
    </rPh>
    <rPh sb="39" eb="40">
      <t>タテ</t>
    </rPh>
    <rPh sb="40" eb="42">
      <t>イチ</t>
    </rPh>
    <rPh sb="44" eb="46">
      <t>ザヒョウ</t>
    </rPh>
    <rPh sb="48" eb="49">
      <t>ソロ</t>
    </rPh>
    <phoneticPr fontId="6"/>
  </si>
  <si>
    <t>項目表題とデータ部を縦に並べる場合、項目ラベルの横位置（x座標）と、データ部の横位置（x座標）が揃っていること</t>
    <rPh sb="10" eb="11">
      <t>タテ</t>
    </rPh>
    <rPh sb="18" eb="20">
      <t>コウモク</t>
    </rPh>
    <rPh sb="24" eb="25">
      <t>ヨコ</t>
    </rPh>
    <rPh sb="25" eb="27">
      <t>イチ</t>
    </rPh>
    <rPh sb="29" eb="31">
      <t>ザヒョウ</t>
    </rPh>
    <rPh sb="37" eb="38">
      <t>ブ</t>
    </rPh>
    <rPh sb="39" eb="40">
      <t>ヨコ</t>
    </rPh>
    <rPh sb="40" eb="42">
      <t>イチ</t>
    </rPh>
    <rPh sb="44" eb="46">
      <t>ザヒョウ</t>
    </rPh>
    <rPh sb="48" eb="49">
      <t>ソロ</t>
    </rPh>
    <phoneticPr fontId="6"/>
  </si>
  <si>
    <t>明細ボディ部で同一の値の場合に印字しない仕様がある場合、前行と同じ値の場合に印字されないこと</t>
    <rPh sb="5" eb="6">
      <t>ブ</t>
    </rPh>
    <rPh sb="7" eb="9">
      <t>ドウイツ</t>
    </rPh>
    <rPh sb="10" eb="11">
      <t>アタイ</t>
    </rPh>
    <rPh sb="12" eb="14">
      <t>バアイ</t>
    </rPh>
    <rPh sb="15" eb="17">
      <t>インジ</t>
    </rPh>
    <rPh sb="20" eb="22">
      <t>シヨウ</t>
    </rPh>
    <rPh sb="25" eb="27">
      <t>バアイ</t>
    </rPh>
    <rPh sb="28" eb="29">
      <t>ゼン</t>
    </rPh>
    <rPh sb="29" eb="30">
      <t>ギョウ</t>
    </rPh>
    <rPh sb="31" eb="32">
      <t>オナ</t>
    </rPh>
    <rPh sb="33" eb="34">
      <t>アタイ</t>
    </rPh>
    <rPh sb="35" eb="37">
      <t>バアイ</t>
    </rPh>
    <rPh sb="38" eb="40">
      <t>インジ</t>
    </rPh>
    <phoneticPr fontId="6"/>
  </si>
  <si>
    <t>明細ボディ部で同一の値の場合でも印字する仕様の場合、前行と同じ値の場合でも印字されること</t>
    <rPh sb="5" eb="6">
      <t>ブ</t>
    </rPh>
    <rPh sb="7" eb="9">
      <t>ドウイツ</t>
    </rPh>
    <rPh sb="10" eb="11">
      <t>アタイ</t>
    </rPh>
    <rPh sb="12" eb="14">
      <t>バアイ</t>
    </rPh>
    <rPh sb="16" eb="18">
      <t>インジ</t>
    </rPh>
    <rPh sb="20" eb="22">
      <t>シヨウ</t>
    </rPh>
    <rPh sb="23" eb="25">
      <t>バアイ</t>
    </rPh>
    <rPh sb="26" eb="27">
      <t>ゼン</t>
    </rPh>
    <rPh sb="27" eb="28">
      <t>ギョウ</t>
    </rPh>
    <rPh sb="29" eb="30">
      <t>オナ</t>
    </rPh>
    <rPh sb="31" eb="32">
      <t>アタイ</t>
    </rPh>
    <rPh sb="33" eb="35">
      <t>バアイ</t>
    </rPh>
    <rPh sb="37" eb="39">
      <t>インジ</t>
    </rPh>
    <phoneticPr fontId="6"/>
  </si>
  <si>
    <t>バーコード種が正しいこと</t>
    <rPh sb="5" eb="6">
      <t>シュ</t>
    </rPh>
    <rPh sb="7" eb="8">
      <t>タダ</t>
    </rPh>
    <phoneticPr fontId="3"/>
  </si>
  <si>
    <t>バーコードがスキャンできること</t>
  </si>
  <si>
    <t>日付項目は、出力形式が　西暦８桁（例：2022/01/01）　となっていること</t>
    <rPh sb="0" eb="2">
      <t>ヒヅケ</t>
    </rPh>
    <rPh sb="2" eb="4">
      <t>コウモク</t>
    </rPh>
    <rPh sb="6" eb="8">
      <t>シュツリョク</t>
    </rPh>
    <rPh sb="8" eb="10">
      <t>ケイシキ</t>
    </rPh>
    <rPh sb="12" eb="14">
      <t>セイレキ</t>
    </rPh>
    <rPh sb="15" eb="16">
      <t>ケタ</t>
    </rPh>
    <rPh sb="17" eb="18">
      <t>レイ</t>
    </rPh>
    <phoneticPr fontId="3"/>
  </si>
  <si>
    <t>時刻項目は、出力形式が　時分４桁（例：09:05）となっていること</t>
    <rPh sb="0" eb="2">
      <t>ジコク</t>
    </rPh>
    <rPh sb="2" eb="4">
      <t>コウモク</t>
    </rPh>
    <rPh sb="6" eb="8">
      <t>シュツリョク</t>
    </rPh>
    <rPh sb="8" eb="10">
      <t>ケイシキ</t>
    </rPh>
    <rPh sb="12" eb="14">
      <t>ジブン</t>
    </rPh>
    <rPh sb="15" eb="16">
      <t>ケタ</t>
    </rPh>
    <rPh sb="17" eb="18">
      <t>レイ</t>
    </rPh>
    <phoneticPr fontId="3"/>
  </si>
  <si>
    <t>４桁以上の時に、カンマ編集されること</t>
    <rPh sb="1" eb="2">
      <t>ケタ</t>
    </rPh>
    <rPh sb="2" eb="4">
      <t>イジョウ</t>
    </rPh>
    <rPh sb="5" eb="6">
      <t>トキ</t>
    </rPh>
    <rPh sb="11" eb="13">
      <t>ヘンシュウ</t>
    </rPh>
    <phoneticPr fontId="3"/>
  </si>
  <si>
    <t>Ｍａｘ桁の出力結果が正しいか（桁落ちしていないか）</t>
  </si>
  <si>
    <t>Ｍａｘ桁の合計欄の出力結果が正しいか（合計欄が桁落ちしていないか）</t>
  </si>
  <si>
    <t>数値でマイナス表示が可能な場合、正しく表示されているか</t>
  </si>
  <si>
    <t>明細での合計値が正しく出力されているか（縦計、横計）</t>
  </si>
  <si>
    <t>総合計が正しく出力されているか</t>
  </si>
  <si>
    <t>共通ルール</t>
    <rPh sb="0" eb="2">
      <t>キョウツウ</t>
    </rPh>
    <phoneticPr fontId="3"/>
  </si>
  <si>
    <t>日付入力以外のFrom・Toの入力欄でFromに入力された場合にTo側の入力欄に同じ値が設定されるようにする</t>
    <phoneticPr fontId="3"/>
  </si>
  <si>
    <t>記入例：OK、NG、－(該当なしの場合)</t>
    <phoneticPr fontId="2"/>
  </si>
  <si>
    <t>全て</t>
    <rPh sb="0" eb="1">
      <t>ｽﾍﾞ</t>
    </rPh>
    <phoneticPr fontId="9" type="noConversion"/>
  </si>
  <si>
    <t>※"-"以外</t>
    <rPh sb="4" eb="6">
      <t>ｲｶﾞｲ</t>
    </rPh>
    <phoneticPr fontId="9" type="noConversion"/>
  </si>
  <si>
    <t>E</t>
    <phoneticPr fontId="2"/>
  </si>
  <si>
    <t>L</t>
  </si>
  <si>
    <t>I</t>
  </si>
  <si>
    <t>張</t>
    <rPh sb="0" eb="1">
      <t>テイ</t>
    </rPh>
    <phoneticPr fontId="3"/>
  </si>
  <si>
    <t>ﾌﾟﾛｸﾞﾗﾑ変更書（Ｐ票）</t>
    <rPh sb="7" eb="8">
      <t>ショ</t>
    </rPh>
    <rPh sb="8" eb="9">
      <t>（</t>
    </rPh>
    <rPh sb="9" eb="10">
      <t>Ｃ</t>
    </rPh>
    <rPh sb="12" eb="13">
      <t>ヒョウ</t>
    </rPh>
    <phoneticPr fontId="3"/>
  </si>
  <si>
    <t>プログラム変更書番号</t>
    <rPh sb="5" eb="7">
      <t>ヘンコウ</t>
    </rPh>
    <rPh sb="7" eb="8">
      <t>ショ</t>
    </rPh>
    <rPh sb="8" eb="10">
      <t>バンゴウ</t>
    </rPh>
    <phoneticPr fontId="3"/>
  </si>
  <si>
    <t>承認</t>
    <rPh sb="0" eb="2">
      <t>ショウニン</t>
    </rPh>
    <phoneticPr fontId="3"/>
  </si>
  <si>
    <t>審査</t>
    <rPh sb="0" eb="2">
      <t>シンサ</t>
    </rPh>
    <phoneticPr fontId="3"/>
  </si>
  <si>
    <t>作成</t>
    <rPh sb="0" eb="2">
      <t>サクセイ</t>
    </rPh>
    <phoneticPr fontId="3"/>
  </si>
  <si>
    <t>サブシステム名</t>
    <rPh sb="6" eb="7">
      <t>メイ</t>
    </rPh>
    <phoneticPr fontId="3"/>
  </si>
  <si>
    <t>プログラム名称</t>
    <phoneticPr fontId="3"/>
  </si>
  <si>
    <t>プログラムID</t>
    <phoneticPr fontId="3"/>
  </si>
  <si>
    <t>変更
完了日</t>
    <phoneticPr fontId="3"/>
  </si>
  <si>
    <t>確　　認</t>
  </si>
  <si>
    <t>修正ｽﾃｯﾌﾟ数</t>
    <rPh sb="0" eb="2">
      <t>シュウセイ</t>
    </rPh>
    <rPh sb="7" eb="8">
      <t>スウ</t>
    </rPh>
    <phoneticPr fontId="3"/>
  </si>
  <si>
    <t>変更の動機</t>
    <phoneticPr fontId="3"/>
  </si>
  <si>
    <t>１．仕様変更　２．内部処理変更
３．不良修正　４．その他（　　　　）</t>
    <phoneticPr fontId="3"/>
  </si>
  <si>
    <t>Ｉ</t>
  </si>
  <si>
    <t>区</t>
  </si>
  <si>
    <t>机</t>
  </si>
  <si>
    <t>機</t>
  </si>
  <si>
    <t>Ｄ</t>
  </si>
  <si>
    <t>分</t>
  </si>
  <si>
    <t>上</t>
  </si>
  <si>
    <t>械</t>
  </si>
  <si>
    <t>Ｃ票番号</t>
    <rPh sb="1" eb="2">
      <t>ヒョウ</t>
    </rPh>
    <rPh sb="2" eb="4">
      <t>バンゴウ</t>
    </rPh>
    <phoneticPr fontId="3"/>
  </si>
  <si>
    <t>Ver.</t>
    <phoneticPr fontId="3"/>
  </si>
  <si>
    <t>チェック
ID</t>
    <phoneticPr fontId="3"/>
  </si>
  <si>
    <t>Ｂ票番号</t>
    <rPh sb="1" eb="2">
      <t>ヒョウ</t>
    </rPh>
    <rPh sb="2" eb="4">
      <t>バンゴウ</t>
    </rPh>
    <phoneticPr fontId="3"/>
  </si>
  <si>
    <t>備　考</t>
    <rPh sb="0" eb="1">
      <t>ビ</t>
    </rPh>
    <rPh sb="2" eb="3">
      <t>コウ</t>
    </rPh>
    <phoneticPr fontId="3"/>
  </si>
  <si>
    <t>　PCL件数</t>
    <rPh sb="4" eb="6">
      <t>ケンスウ</t>
    </rPh>
    <phoneticPr fontId="17"/>
  </si>
  <si>
    <t>　区分</t>
    <rPh sb="1" eb="3">
      <t>クブン</t>
    </rPh>
    <phoneticPr fontId="17"/>
  </si>
  <si>
    <t>正常(N)</t>
    <rPh sb="0" eb="2">
      <t>セイジョウ</t>
    </rPh>
    <phoneticPr fontId="17"/>
  </si>
  <si>
    <t>異常(E)</t>
    <rPh sb="0" eb="2">
      <t>イジョウ</t>
    </rPh>
    <phoneticPr fontId="17"/>
  </si>
  <si>
    <t>境界(L)</t>
    <rPh sb="0" eb="2">
      <t>キョウカイ</t>
    </rPh>
    <phoneticPr fontId="17"/>
  </si>
  <si>
    <t>I/F(I)</t>
    <phoneticPr fontId="17"/>
  </si>
  <si>
    <t>計</t>
    <rPh sb="0" eb="1">
      <t>ケイ</t>
    </rPh>
    <phoneticPr fontId="3"/>
  </si>
  <si>
    <t>シート番号</t>
    <rPh sb="3" eb="5">
      <t>バンゴウ</t>
    </rPh>
    <phoneticPr fontId="3"/>
  </si>
  <si>
    <t/>
  </si>
  <si>
    <t>1:UT</t>
    <phoneticPr fontId="3"/>
  </si>
  <si>
    <t>1:製造元</t>
    <rPh sb="2" eb="4">
      <t>セイゾウ</t>
    </rPh>
    <rPh sb="4" eb="5">
      <t>モト</t>
    </rPh>
    <phoneticPr fontId="3"/>
  </si>
  <si>
    <t>1:通常</t>
    <rPh sb="2" eb="4">
      <t>ツウジョウ</t>
    </rPh>
    <phoneticPr fontId="3"/>
  </si>
  <si>
    <t>1:机上</t>
    <rPh sb="2" eb="4">
      <t>キジョウ</t>
    </rPh>
    <phoneticPr fontId="3"/>
  </si>
  <si>
    <t>1:A</t>
    <phoneticPr fontId="3"/>
  </si>
  <si>
    <t>1:画面表示不正</t>
    <rPh sb="2" eb="4">
      <t>ガメン</t>
    </rPh>
    <phoneticPr fontId="3"/>
  </si>
  <si>
    <t>1:プログラム不良</t>
    <rPh sb="7" eb="9">
      <t>フリョウ</t>
    </rPh>
    <phoneticPr fontId="3"/>
  </si>
  <si>
    <t>1:処理抜け</t>
    <rPh sb="2" eb="4">
      <t>ショリ</t>
    </rPh>
    <rPh sb="4" eb="5">
      <t>ヌ</t>
    </rPh>
    <phoneticPr fontId="3"/>
  </si>
  <si>
    <t>1:仕様不明確（ﾄﾞｷｭﾒﾝﾄ記述なし）</t>
    <phoneticPr fontId="3"/>
  </si>
  <si>
    <t>1:デグレード</t>
    <phoneticPr fontId="3"/>
  </si>
  <si>
    <t>1:要件定義工程</t>
    <rPh sb="2" eb="4">
      <t>ヨウケン</t>
    </rPh>
    <rPh sb="4" eb="6">
      <t>テイギ</t>
    </rPh>
    <rPh sb="6" eb="8">
      <t>コウテイ</t>
    </rPh>
    <phoneticPr fontId="3"/>
  </si>
  <si>
    <t>1:本来摘出すべき工程</t>
    <rPh sb="2" eb="4">
      <t>ホンライ</t>
    </rPh>
    <rPh sb="4" eb="6">
      <t>テキシュツ</t>
    </rPh>
    <rPh sb="9" eb="11">
      <t>コウテイ</t>
    </rPh>
    <phoneticPr fontId="3"/>
  </si>
  <si>
    <t>2:CT</t>
    <phoneticPr fontId="3"/>
  </si>
  <si>
    <t>2:受入①</t>
    <rPh sb="2" eb="4">
      <t>ウケイレ</t>
    </rPh>
    <phoneticPr fontId="3"/>
  </si>
  <si>
    <t>2:その他</t>
    <rPh sb="4" eb="5">
      <t>タ</t>
    </rPh>
    <phoneticPr fontId="3"/>
  </si>
  <si>
    <t>2:マシン</t>
    <phoneticPr fontId="3"/>
  </si>
  <si>
    <t>2:B</t>
    <phoneticPr fontId="3"/>
  </si>
  <si>
    <t>2:帳票表示不正</t>
    <rPh sb="2" eb="4">
      <t>チョウヒョウ</t>
    </rPh>
    <rPh sb="4" eb="6">
      <t>ヒョウジ</t>
    </rPh>
    <phoneticPr fontId="3"/>
  </si>
  <si>
    <t>2:ドキュメント不良</t>
    <rPh sb="8" eb="10">
      <t>フリョウ</t>
    </rPh>
    <phoneticPr fontId="3"/>
  </si>
  <si>
    <t>2:インターフェース不良</t>
    <rPh sb="10" eb="12">
      <t>フリョウ</t>
    </rPh>
    <phoneticPr fontId="3"/>
  </si>
  <si>
    <t>2:仕様不明確（ﾄﾞｷｭﾒﾝﾄ記述曖昧・不十分）</t>
    <phoneticPr fontId="3"/>
  </si>
  <si>
    <t>2:新規不良</t>
    <rPh sb="2" eb="4">
      <t>シンキ</t>
    </rPh>
    <rPh sb="4" eb="6">
      <t>フリョウ</t>
    </rPh>
    <phoneticPr fontId="3"/>
  </si>
  <si>
    <t>2:基本設計工程</t>
    <rPh sb="2" eb="4">
      <t>キホン</t>
    </rPh>
    <rPh sb="4" eb="6">
      <t>セッケイ</t>
    </rPh>
    <rPh sb="6" eb="8">
      <t>コウテイ</t>
    </rPh>
    <phoneticPr fontId="3"/>
  </si>
  <si>
    <t>2:要件定義工程</t>
    <rPh sb="2" eb="4">
      <t>ヨウケン</t>
    </rPh>
    <rPh sb="4" eb="6">
      <t>テイギ</t>
    </rPh>
    <rPh sb="6" eb="8">
      <t>コウテイ</t>
    </rPh>
    <phoneticPr fontId="3"/>
  </si>
  <si>
    <t>3:ST</t>
    <phoneticPr fontId="3"/>
  </si>
  <si>
    <t>3:受入②</t>
    <rPh sb="2" eb="4">
      <t>ウケイレ</t>
    </rPh>
    <phoneticPr fontId="3"/>
  </si>
  <si>
    <t>3:C</t>
    <phoneticPr fontId="3"/>
  </si>
  <si>
    <t>3:ファイル/DB不正</t>
    <rPh sb="9" eb="11">
      <t>フセイ</t>
    </rPh>
    <phoneticPr fontId="3"/>
  </si>
  <si>
    <t>3:仕様不良</t>
    <rPh sb="2" eb="4">
      <t>シヨウ</t>
    </rPh>
    <rPh sb="4" eb="6">
      <t>フリョウ</t>
    </rPh>
    <phoneticPr fontId="3"/>
  </si>
  <si>
    <t>3:初期設定不良</t>
    <rPh sb="2" eb="4">
      <t>ショキ</t>
    </rPh>
    <rPh sb="4" eb="6">
      <t>セッテイ</t>
    </rPh>
    <rPh sb="6" eb="8">
      <t>フリョウ</t>
    </rPh>
    <phoneticPr fontId="3"/>
  </si>
  <si>
    <t>3:仕様確認不足</t>
    <rPh sb="2" eb="4">
      <t>シヨウ</t>
    </rPh>
    <rPh sb="4" eb="6">
      <t>カクニン</t>
    </rPh>
    <rPh sb="6" eb="8">
      <t>フソク</t>
    </rPh>
    <phoneticPr fontId="3"/>
  </si>
  <si>
    <t>3:修正不十分</t>
    <rPh sb="2" eb="4">
      <t>シュウセイ</t>
    </rPh>
    <rPh sb="4" eb="7">
      <t>フジュウブン</t>
    </rPh>
    <phoneticPr fontId="3"/>
  </si>
  <si>
    <t>3:詳細設計工程</t>
    <rPh sb="2" eb="4">
      <t>ショウサイ</t>
    </rPh>
    <rPh sb="4" eb="6">
      <t>セッケイ</t>
    </rPh>
    <rPh sb="6" eb="8">
      <t>コウテイ</t>
    </rPh>
    <phoneticPr fontId="3"/>
  </si>
  <si>
    <t>3:基本設計工程</t>
    <rPh sb="2" eb="4">
      <t>キホン</t>
    </rPh>
    <rPh sb="4" eb="6">
      <t>セッケイ</t>
    </rPh>
    <rPh sb="6" eb="8">
      <t>コウテイ</t>
    </rPh>
    <phoneticPr fontId="3"/>
  </si>
  <si>
    <t>4:IT</t>
    <phoneticPr fontId="3"/>
  </si>
  <si>
    <t>4:遷移不正</t>
    <phoneticPr fontId="3"/>
  </si>
  <si>
    <t>4:同件不良</t>
    <rPh sb="2" eb="4">
      <t>ドウケン</t>
    </rPh>
    <rPh sb="4" eb="6">
      <t>フリョウ</t>
    </rPh>
    <phoneticPr fontId="3"/>
  </si>
  <si>
    <t>4:演算処理不良</t>
    <rPh sb="2" eb="4">
      <t>エンザン</t>
    </rPh>
    <rPh sb="4" eb="6">
      <t>ショリ</t>
    </rPh>
    <rPh sb="6" eb="8">
      <t>フリョウ</t>
    </rPh>
    <phoneticPr fontId="3"/>
  </si>
  <si>
    <t>4:共通モジュール理解不足</t>
    <rPh sb="2" eb="4">
      <t>キョウツウ</t>
    </rPh>
    <rPh sb="9" eb="11">
      <t>リカイ</t>
    </rPh>
    <rPh sb="11" eb="13">
      <t>ブソク</t>
    </rPh>
    <phoneticPr fontId="3"/>
  </si>
  <si>
    <t>4:潜在不良</t>
    <rPh sb="2" eb="4">
      <t>センザイ</t>
    </rPh>
    <rPh sb="4" eb="6">
      <t>フリョウ</t>
    </rPh>
    <phoneticPr fontId="3"/>
  </si>
  <si>
    <t>4:コーディング工程</t>
    <rPh sb="8" eb="10">
      <t>コウテイ</t>
    </rPh>
    <phoneticPr fontId="3"/>
  </si>
  <si>
    <t>4:詳細設計工程</t>
    <rPh sb="2" eb="4">
      <t>ショウサイ</t>
    </rPh>
    <rPh sb="4" eb="6">
      <t>セッケイ</t>
    </rPh>
    <rPh sb="6" eb="8">
      <t>コウテイ</t>
    </rPh>
    <phoneticPr fontId="3"/>
  </si>
  <si>
    <t>5:フォロー</t>
    <phoneticPr fontId="3"/>
  </si>
  <si>
    <t>5:チェック不正</t>
    <phoneticPr fontId="3"/>
  </si>
  <si>
    <r>
      <t>5</t>
    </r>
    <r>
      <rPr>
        <sz val="11"/>
        <color theme="1"/>
        <rFont val="等线"/>
        <family val="2"/>
        <scheme val="minor"/>
      </rPr>
      <t>:仕様通り</t>
    </r>
    <rPh sb="2" eb="4">
      <t>シヨウ</t>
    </rPh>
    <rPh sb="4" eb="5">
      <t>トオ</t>
    </rPh>
    <phoneticPr fontId="3"/>
  </si>
  <si>
    <t>5:イベント処理不良</t>
    <rPh sb="6" eb="8">
      <t>ショリ</t>
    </rPh>
    <rPh sb="8" eb="10">
      <t>フリョウ</t>
    </rPh>
    <phoneticPr fontId="3"/>
  </si>
  <si>
    <t>5:技術力不足</t>
    <rPh sb="2" eb="5">
      <t>ギジュツリョク</t>
    </rPh>
    <rPh sb="5" eb="7">
      <t>フソク</t>
    </rPh>
    <phoneticPr fontId="3"/>
  </si>
  <si>
    <t>5:その他</t>
    <rPh sb="4" eb="5">
      <t>タ</t>
    </rPh>
    <phoneticPr fontId="3"/>
  </si>
  <si>
    <t>5:UT以降</t>
    <rPh sb="4" eb="6">
      <t>イコウ</t>
    </rPh>
    <phoneticPr fontId="3"/>
  </si>
  <si>
    <t>5:コーディング工程</t>
    <rPh sb="8" eb="10">
      <t>コウテイ</t>
    </rPh>
    <phoneticPr fontId="3"/>
  </si>
  <si>
    <t>6:メッセージ不正</t>
    <phoneticPr fontId="3"/>
  </si>
  <si>
    <t>6:仕様変更</t>
    <rPh sb="2" eb="4">
      <t>シヨウ</t>
    </rPh>
    <rPh sb="4" eb="6">
      <t>ヘンコウ</t>
    </rPh>
    <phoneticPr fontId="3"/>
  </si>
  <si>
    <t>6:判定処理不良</t>
    <rPh sb="2" eb="4">
      <t>ハンテイ</t>
    </rPh>
    <rPh sb="4" eb="6">
      <t>ショリ</t>
    </rPh>
    <rPh sb="6" eb="8">
      <t>フリョウ</t>
    </rPh>
    <phoneticPr fontId="3"/>
  </si>
  <si>
    <t>6:運用面考慮不足</t>
    <rPh sb="2" eb="4">
      <t>ウンヨウ</t>
    </rPh>
    <rPh sb="4" eb="5">
      <t>メン</t>
    </rPh>
    <rPh sb="5" eb="7">
      <t>コウリョ</t>
    </rPh>
    <rPh sb="7" eb="9">
      <t>ブソク</t>
    </rPh>
    <phoneticPr fontId="3"/>
  </si>
  <si>
    <t>6:UT工程</t>
    <rPh sb="4" eb="6">
      <t>コウテイ</t>
    </rPh>
    <phoneticPr fontId="3"/>
  </si>
  <si>
    <t>7:異常終了</t>
    <phoneticPr fontId="3"/>
  </si>
  <si>
    <r>
      <t>7</t>
    </r>
    <r>
      <rPr>
        <sz val="11"/>
        <color theme="1"/>
        <rFont val="等线"/>
        <family val="2"/>
        <scheme val="minor"/>
      </rPr>
      <t>:再現待ち</t>
    </r>
    <rPh sb="2" eb="4">
      <t>サイゲン</t>
    </rPh>
    <rPh sb="4" eb="5">
      <t>マ</t>
    </rPh>
    <phoneticPr fontId="3"/>
  </si>
  <si>
    <t>7:編集処理不良</t>
    <rPh sb="2" eb="4">
      <t>ヘンシュウ</t>
    </rPh>
    <rPh sb="4" eb="6">
      <t>ショリ</t>
    </rPh>
    <rPh sb="6" eb="8">
      <t>フリョウ</t>
    </rPh>
    <phoneticPr fontId="3"/>
  </si>
  <si>
    <t>7:規格、基準理解不足</t>
    <rPh sb="2" eb="4">
      <t>キカク</t>
    </rPh>
    <rPh sb="5" eb="7">
      <t>キジュン</t>
    </rPh>
    <rPh sb="7" eb="9">
      <t>リカイ</t>
    </rPh>
    <rPh sb="9" eb="11">
      <t>ブソク</t>
    </rPh>
    <phoneticPr fontId="3"/>
  </si>
  <si>
    <t>7:CT工程</t>
    <rPh sb="4" eb="6">
      <t>コウテイ</t>
    </rPh>
    <phoneticPr fontId="3"/>
  </si>
  <si>
    <t>8:異常後処理不正</t>
    <phoneticPr fontId="3"/>
  </si>
  <si>
    <t>8:その他(環境/ﾃﾞｰﾀ/ﾌﾟﾗｯﾄﾌｫｰﾑ不正等)</t>
    <rPh sb="4" eb="5">
      <t>タ</t>
    </rPh>
    <rPh sb="6" eb="8">
      <t>カンキョウ</t>
    </rPh>
    <rPh sb="23" eb="25">
      <t>フセイ</t>
    </rPh>
    <rPh sb="25" eb="26">
      <t>トウ</t>
    </rPh>
    <phoneticPr fontId="3"/>
  </si>
  <si>
    <t>8:処理順序不良</t>
    <rPh sb="2" eb="4">
      <t>ショリ</t>
    </rPh>
    <rPh sb="4" eb="6">
      <t>ジュンジョ</t>
    </rPh>
    <rPh sb="6" eb="8">
      <t>フリョウ</t>
    </rPh>
    <phoneticPr fontId="3"/>
  </si>
  <si>
    <t>8:修正確認不足</t>
    <rPh sb="2" eb="4">
      <t>シュウセイ</t>
    </rPh>
    <rPh sb="4" eb="6">
      <t>カクニン</t>
    </rPh>
    <rPh sb="6" eb="8">
      <t>ブソク</t>
    </rPh>
    <phoneticPr fontId="3"/>
  </si>
  <si>
    <t>8:ST以降</t>
    <rPh sb="4" eb="6">
      <t>イコウ</t>
    </rPh>
    <phoneticPr fontId="3"/>
  </si>
  <si>
    <t>9:操作不能</t>
    <rPh sb="2" eb="4">
      <t>ソウサ</t>
    </rPh>
    <rPh sb="4" eb="6">
      <t>フノウ</t>
    </rPh>
    <phoneticPr fontId="3"/>
  </si>
  <si>
    <t>9:プロパティ設定誤り</t>
    <rPh sb="7" eb="9">
      <t>セッテイ</t>
    </rPh>
    <rPh sb="9" eb="10">
      <t>アヤマ</t>
    </rPh>
    <phoneticPr fontId="3"/>
  </si>
  <si>
    <t>9:不注意(単純誤り)</t>
    <rPh sb="2" eb="5">
      <t>フチュウイ</t>
    </rPh>
    <rPh sb="6" eb="8">
      <t>タンジュン</t>
    </rPh>
    <rPh sb="8" eb="9">
      <t>アヤマ</t>
    </rPh>
    <phoneticPr fontId="3"/>
  </si>
  <si>
    <t>10:操作性</t>
    <rPh sb="3" eb="6">
      <t>ソウサセイ</t>
    </rPh>
    <phoneticPr fontId="3"/>
  </si>
  <si>
    <t>10:変数属性設定誤り</t>
    <rPh sb="3" eb="5">
      <t>ヘンスウ</t>
    </rPh>
    <rPh sb="5" eb="7">
      <t>ゾクセイ</t>
    </rPh>
    <rPh sb="7" eb="9">
      <t>セッテイ</t>
    </rPh>
    <rPh sb="9" eb="10">
      <t>アヤマ</t>
    </rPh>
    <phoneticPr fontId="3"/>
  </si>
  <si>
    <t>11:性能</t>
    <rPh sb="3" eb="5">
      <t>セイノウ</t>
    </rPh>
    <phoneticPr fontId="3"/>
  </si>
  <si>
    <t>11:参照先誤り</t>
    <rPh sb="3" eb="5">
      <t>サンショウ</t>
    </rPh>
    <rPh sb="5" eb="6">
      <t>サキ</t>
    </rPh>
    <rPh sb="6" eb="7">
      <t>アヤマ</t>
    </rPh>
    <phoneticPr fontId="3"/>
  </si>
  <si>
    <t>12:基準･規格不正</t>
    <rPh sb="3" eb="5">
      <t>キジュン</t>
    </rPh>
    <rPh sb="6" eb="8">
      <t>キカク</t>
    </rPh>
    <rPh sb="8" eb="10">
      <t>フセイ</t>
    </rPh>
    <phoneticPr fontId="3"/>
  </si>
  <si>
    <t>12:共通モジュール使用誤り</t>
    <rPh sb="3" eb="5">
      <t>キョウツウ</t>
    </rPh>
    <rPh sb="10" eb="12">
      <t>シヨウ</t>
    </rPh>
    <rPh sb="12" eb="13">
      <t>アヤマ</t>
    </rPh>
    <phoneticPr fontId="3"/>
  </si>
  <si>
    <t>13:ｴﾋﾞﾃﾞﾝｽ不足/不正</t>
    <rPh sb="10" eb="12">
      <t>フソク</t>
    </rPh>
    <rPh sb="13" eb="15">
      <t>フセイ</t>
    </rPh>
    <phoneticPr fontId="3"/>
  </si>
  <si>
    <t>13:マスタ設定誤り</t>
    <rPh sb="6" eb="8">
      <t>セッテイ</t>
    </rPh>
    <rPh sb="8" eb="9">
      <t>アヤマ</t>
    </rPh>
    <phoneticPr fontId="3"/>
  </si>
  <si>
    <t>14:仕様誤り</t>
    <rPh sb="3" eb="5">
      <t>シヨウ</t>
    </rPh>
    <rPh sb="5" eb="6">
      <t>アヤマ</t>
    </rPh>
    <phoneticPr fontId="3"/>
  </si>
  <si>
    <t>15:その他</t>
    <rPh sb="5" eb="6">
      <t>タ</t>
    </rPh>
    <phoneticPr fontId="3"/>
  </si>
  <si>
    <t>システム名</t>
    <rPh sb="4" eb="5">
      <t>メイ</t>
    </rPh>
    <phoneticPr fontId="3"/>
  </si>
  <si>
    <t>新ソリューションWMS</t>
    <phoneticPr fontId="3"/>
  </si>
  <si>
    <t>簡易B票 Version1.1</t>
    <rPh sb="0" eb="2">
      <t>カンイ</t>
    </rPh>
    <rPh sb="3" eb="4">
      <t>ヒョウ</t>
    </rPh>
    <phoneticPr fontId="3"/>
  </si>
  <si>
    <t>※対策予定日以降の項目はCTより記入</t>
    <rPh sb="6" eb="8">
      <t>イコウ</t>
    </rPh>
    <rPh sb="9" eb="11">
      <t>コウモク</t>
    </rPh>
    <rPh sb="16" eb="18">
      <t>キニュウ</t>
    </rPh>
    <phoneticPr fontId="3"/>
  </si>
  <si>
    <t>不具合発見情報</t>
    <rPh sb="0" eb="3">
      <t>フグアイ</t>
    </rPh>
    <rPh sb="3" eb="5">
      <t>ハッケン</t>
    </rPh>
    <rPh sb="5" eb="7">
      <t>ジョウホウ</t>
    </rPh>
    <phoneticPr fontId="3"/>
  </si>
  <si>
    <t>不具合原因情報</t>
    <rPh sb="0" eb="3">
      <t>フグアイ</t>
    </rPh>
    <rPh sb="3" eb="5">
      <t>ゲンイン</t>
    </rPh>
    <rPh sb="5" eb="7">
      <t>ジョウホウ</t>
    </rPh>
    <phoneticPr fontId="3"/>
  </si>
  <si>
    <t>不具合対策情報</t>
    <rPh sb="0" eb="3">
      <t>フグアイ</t>
    </rPh>
    <rPh sb="3" eb="5">
      <t>タイサク</t>
    </rPh>
    <rPh sb="5" eb="7">
      <t>ジョウホウ</t>
    </rPh>
    <phoneticPr fontId="3"/>
  </si>
  <si>
    <t>工程区分
(選択)</t>
    <rPh sb="0" eb="2">
      <t>コウテイ</t>
    </rPh>
    <rPh sb="2" eb="4">
      <t>クブン</t>
    </rPh>
    <rPh sb="6" eb="8">
      <t>センタク</t>
    </rPh>
    <phoneticPr fontId="3"/>
  </si>
  <si>
    <t>摘出区分
(選択)</t>
    <rPh sb="0" eb="2">
      <t>テキシュツ</t>
    </rPh>
    <rPh sb="2" eb="4">
      <t>クブン</t>
    </rPh>
    <phoneticPr fontId="3"/>
  </si>
  <si>
    <t>試験区分
(選択)</t>
    <rPh sb="0" eb="2">
      <t>シケン</t>
    </rPh>
    <rPh sb="2" eb="4">
      <t>クブン</t>
    </rPh>
    <rPh sb="6" eb="8">
      <t>センタク</t>
    </rPh>
    <phoneticPr fontId="3"/>
  </si>
  <si>
    <t>B票番号</t>
    <rPh sb="1" eb="2">
      <t>ヒョウ</t>
    </rPh>
    <rPh sb="2" eb="4">
      <t>バンゴウ</t>
    </rPh>
    <phoneticPr fontId="3"/>
  </si>
  <si>
    <t>シート名</t>
    <rPh sb="3" eb="4">
      <t>ﾒｲ</t>
    </rPh>
    <phoneticPr fontId="15" type="noConversion"/>
  </si>
  <si>
    <t>PCLID</t>
    <phoneticPr fontId="3"/>
  </si>
  <si>
    <t>プログラム名</t>
    <rPh sb="5" eb="6">
      <t>メイ</t>
    </rPh>
    <phoneticPr fontId="3"/>
  </si>
  <si>
    <t>サブ機能名</t>
    <phoneticPr fontId="3"/>
  </si>
  <si>
    <t>指摘者</t>
    <rPh sb="0" eb="2">
      <t>シテキ</t>
    </rPh>
    <rPh sb="2" eb="3">
      <t>シャ</t>
    </rPh>
    <phoneticPr fontId="3"/>
  </si>
  <si>
    <t>発生日</t>
    <rPh sb="0" eb="3">
      <t>ハッセイビ</t>
    </rPh>
    <phoneticPr fontId="3"/>
  </si>
  <si>
    <t>発見手段
(選択)</t>
    <rPh sb="0" eb="2">
      <t>ハッケン</t>
    </rPh>
    <rPh sb="2" eb="4">
      <t>シュダン</t>
    </rPh>
    <phoneticPr fontId="3"/>
  </si>
  <si>
    <t>重要度
(選択)</t>
    <rPh sb="0" eb="3">
      <t>ジュウヨウド</t>
    </rPh>
    <phoneticPr fontId="3"/>
  </si>
  <si>
    <t>現象コード
(選択)</t>
    <rPh sb="0" eb="2">
      <t>ゲンショウ</t>
    </rPh>
    <phoneticPr fontId="3"/>
  </si>
  <si>
    <t>現象内容</t>
    <rPh sb="0" eb="2">
      <t>ゲンショウ</t>
    </rPh>
    <rPh sb="2" eb="4">
      <t>ナイヨウ</t>
    </rPh>
    <phoneticPr fontId="3"/>
  </si>
  <si>
    <t>原因分類
(選択)</t>
    <rPh sb="0" eb="2">
      <t>ゲンイン</t>
    </rPh>
    <rPh sb="2" eb="4">
      <t>ブンルイ</t>
    </rPh>
    <phoneticPr fontId="3"/>
  </si>
  <si>
    <t>原因コード
(選択)</t>
    <rPh sb="0" eb="2">
      <t>ゲンイン</t>
    </rPh>
    <phoneticPr fontId="3"/>
  </si>
  <si>
    <t>原因内容</t>
    <rPh sb="0" eb="2">
      <t>ゲンイン</t>
    </rPh>
    <rPh sb="2" eb="4">
      <t>ナイヨウ</t>
    </rPh>
    <phoneticPr fontId="3"/>
  </si>
  <si>
    <t>要因コード
(選択)</t>
    <rPh sb="0" eb="2">
      <t>ヨウイン</t>
    </rPh>
    <phoneticPr fontId="3"/>
  </si>
  <si>
    <t>不良形態
(選択)</t>
    <rPh sb="0" eb="2">
      <t>フリョウ</t>
    </rPh>
    <rPh sb="2" eb="4">
      <t>ケイタイ</t>
    </rPh>
    <phoneticPr fontId="3"/>
  </si>
  <si>
    <t>対策完了日</t>
    <rPh sb="4" eb="5">
      <t>ビ</t>
    </rPh>
    <phoneticPr fontId="3"/>
  </si>
  <si>
    <t>対策予定日</t>
    <rPh sb="2" eb="4">
      <t>ヨテイ</t>
    </rPh>
    <rPh sb="4" eb="5">
      <t>ビ</t>
    </rPh>
    <phoneticPr fontId="3"/>
  </si>
  <si>
    <t>対策内容</t>
    <rPh sb="0" eb="2">
      <t>タイサク</t>
    </rPh>
    <rPh sb="2" eb="4">
      <t>ナイヨウ</t>
    </rPh>
    <phoneticPr fontId="3"/>
  </si>
  <si>
    <t>修正PGID</t>
    <rPh sb="0" eb="2">
      <t>シュウセイ</t>
    </rPh>
    <phoneticPr fontId="3"/>
  </si>
  <si>
    <t>対策者</t>
    <rPh sb="0" eb="2">
      <t>タイサク</t>
    </rPh>
    <rPh sb="2" eb="3">
      <t>シャ</t>
    </rPh>
    <phoneticPr fontId="3"/>
  </si>
  <si>
    <t>作り込み工程
(選択)</t>
    <phoneticPr fontId="3"/>
  </si>
  <si>
    <t>摘出すべき工程
(選択)</t>
    <phoneticPr fontId="3"/>
  </si>
  <si>
    <t>確認完了日</t>
    <rPh sb="0" eb="2">
      <t>カクニン</t>
    </rPh>
    <rPh sb="2" eb="5">
      <t>カンリョウビ</t>
    </rPh>
    <phoneticPr fontId="3"/>
  </si>
  <si>
    <t>確認者</t>
    <rPh sb="0" eb="2">
      <t>カクニン</t>
    </rPh>
    <rPh sb="2" eb="3">
      <t>シャ</t>
    </rPh>
    <phoneticPr fontId="3"/>
  </si>
  <si>
    <t>1:UT</t>
  </si>
  <si>
    <t>マッピング定義</t>
    <phoneticPr fontId="3"/>
  </si>
  <si>
    <t>発行</t>
    <phoneticPr fontId="3"/>
  </si>
  <si>
    <t>2:マシン</t>
  </si>
  <si>
    <t>2:B</t>
  </si>
  <si>
    <t>プ ロ グ ラ ム 名 称</t>
  </si>
  <si>
    <t>承認</t>
  </si>
  <si>
    <t>審査</t>
  </si>
  <si>
    <t>作成</t>
  </si>
  <si>
    <t>単体テスト用</t>
  </si>
  <si>
    <t>品質データ総括表</t>
  </si>
  <si>
    <t>内　　　　　　　　容</t>
  </si>
  <si>
    <t>項　　　　　目</t>
  </si>
  <si>
    <t>予　　　　定</t>
  </si>
  <si>
    <t>実　　　　績</t>
  </si>
  <si>
    <r>
      <t xml:space="preserve">ステップ数 </t>
    </r>
    <r>
      <rPr>
        <sz val="8"/>
        <rFont val="ＭＳ ゴシック"/>
        <family val="3"/>
        <charset val="128"/>
      </rPr>
      <t>*1</t>
    </r>
  </si>
  <si>
    <t>手続部全体</t>
  </si>
  <si>
    <t>step</t>
  </si>
  <si>
    <t>言語</t>
  </si>
  <si>
    <t>追加／修正</t>
  </si>
  <si>
    <t>Java</t>
    <phoneticPr fontId="3"/>
  </si>
  <si>
    <t>コーディング</t>
  </si>
  <si>
    <t>総ＰＣＬ件数</t>
  </si>
  <si>
    <t>件</t>
  </si>
  <si>
    <t>(消化件数</t>
  </si>
  <si>
    <t xml:space="preserve"> 件)</t>
  </si>
  <si>
    <t>正常項目(Ｎ)</t>
  </si>
  <si>
    <t>％以下</t>
  </si>
  <si>
    <t>％</t>
  </si>
  <si>
    <t>Ｐ</t>
  </si>
  <si>
    <t>Ｃ</t>
  </si>
  <si>
    <t>異常項目(Ｅ)</t>
  </si>
  <si>
    <t>％以上</t>
  </si>
  <si>
    <t>Ｌ</t>
  </si>
  <si>
    <t>内</t>
  </si>
  <si>
    <t>境界・限界項目(Ｌ)</t>
  </si>
  <si>
    <t>容</t>
  </si>
  <si>
    <t>インタフェース項目(Ｉ)</t>
  </si>
  <si>
    <t>ＰＣＬ密度</t>
  </si>
  <si>
    <t>件／Ｋｓ</t>
  </si>
  <si>
    <t>以上</t>
  </si>
  <si>
    <t>摘出不良件数</t>
    <phoneticPr fontId="26"/>
  </si>
  <si>
    <t>摘出不良密度</t>
    <phoneticPr fontId="3"/>
  </si>
  <si>
    <r>
      <t>Ｃ</t>
    </r>
    <r>
      <rPr>
        <sz val="9"/>
        <rFont val="ＭＳ ゴシック"/>
        <family val="3"/>
        <charset val="128"/>
      </rPr>
      <t>０</t>
    </r>
    <r>
      <rPr>
        <sz val="11"/>
        <color theme="1"/>
        <rFont val="等线"/>
        <family val="2"/>
        <scheme val="minor"/>
      </rPr>
      <t>メジャー</t>
    </r>
    <r>
      <rPr>
        <sz val="8"/>
        <rFont val="ＭＳ ゴシック"/>
        <family val="3"/>
        <charset val="128"/>
      </rPr>
      <t>　*2</t>
    </r>
  </si>
  <si>
    <t>実行可能ステップ</t>
  </si>
  <si>
    <t>実行ステップ</t>
  </si>
  <si>
    <r>
      <t>Ｃ</t>
    </r>
    <r>
      <rPr>
        <sz val="9"/>
        <rFont val="ＭＳ ゴシック"/>
        <family val="3"/>
        <charset val="128"/>
      </rPr>
      <t>０</t>
    </r>
  </si>
  <si>
    <r>
      <t>Ｃ</t>
    </r>
    <r>
      <rPr>
        <sz val="9"/>
        <rFont val="ＭＳ ゴシック"/>
        <family val="3"/>
        <charset val="128"/>
      </rPr>
      <t>１</t>
    </r>
    <r>
      <rPr>
        <sz val="11"/>
        <color theme="1"/>
        <rFont val="等线"/>
        <family val="2"/>
        <scheme val="minor"/>
      </rPr>
      <t>メジャー</t>
    </r>
    <r>
      <rPr>
        <sz val="8"/>
        <rFont val="ＭＳ ゴシック"/>
        <family val="3"/>
        <charset val="128"/>
      </rPr>
      <t>　*2</t>
    </r>
  </si>
  <si>
    <t>全分岐</t>
  </si>
  <si>
    <t>実行分岐数</t>
  </si>
  <si>
    <r>
      <t>Ｃ</t>
    </r>
    <r>
      <rPr>
        <sz val="9"/>
        <rFont val="ＭＳ ゴシック"/>
        <family val="3"/>
        <charset val="128"/>
      </rPr>
      <t>１</t>
    </r>
  </si>
  <si>
    <t>コンパイルエラー</t>
  </si>
  <si>
    <t>実績</t>
  </si>
  <si>
    <r>
      <t>(Ｗレベル)残件数</t>
    </r>
    <r>
      <rPr>
        <sz val="8"/>
        <rFont val="ＭＳ ゴシック"/>
        <family val="3"/>
        <charset val="128"/>
      </rPr>
      <t xml:space="preserve"> *3</t>
    </r>
  </si>
  <si>
    <t>日本語ドキュメント</t>
  </si>
  <si>
    <t>出力結果の確認</t>
  </si>
  <si>
    <t>済 ・ 未</t>
  </si>
  <si>
    <t>Javadoc</t>
    <phoneticPr fontId="3"/>
  </si>
  <si>
    <t>*1 新規作成時には追加／修正コーディングは不要</t>
  </si>
  <si>
    <t>*2 実績が未達成の場合、理由を特記事項に記入する。</t>
  </si>
  <si>
    <t>*3 Ｗレベルのエラーが残っている場合は、エラー内容を特記事項欄に記入する。</t>
  </si>
  <si>
    <t>ＰＣＬ内容</t>
    <phoneticPr fontId="26"/>
  </si>
  <si>
    <t>シート名称</t>
  </si>
  <si>
    <t>正常</t>
  </si>
  <si>
    <t>異常</t>
  </si>
  <si>
    <t>境界</t>
  </si>
  <si>
    <t>ＩＦ</t>
  </si>
  <si>
    <t>合計</t>
  </si>
  <si>
    <t>消化</t>
  </si>
  <si>
    <t>PCL</t>
    <phoneticPr fontId="3"/>
  </si>
  <si>
    <t>共通チェックリスト画面系</t>
    <phoneticPr fontId="15" type="noConversion"/>
  </si>
  <si>
    <t>合　　　　　計</t>
  </si>
  <si>
    <t>件数</t>
  </si>
  <si>
    <t>発生日</t>
  </si>
  <si>
    <t>対策日</t>
  </si>
  <si>
    <t>簡易B票管理一覧</t>
  </si>
  <si>
    <t>棚卸関連リスト発行</t>
    <rPh sb="0" eb="2">
      <t>ﾆｭｳｶ</t>
    </rPh>
    <rPh sb="2" eb="4">
      <t>ﾖﾃｲ</t>
    </rPh>
    <rPh sb="7" eb="9">
      <t>ﾊｯｺｳ</t>
    </rPh>
    <phoneticPr fontId="15" type="noConversion"/>
  </si>
  <si>
    <t>棚卸管理</t>
    <rPh sb="0" eb="2">
      <t>ﾆｭｳｶ</t>
    </rPh>
    <rPh sb="2" eb="4">
      <t>ｶﾝﾘ</t>
    </rPh>
    <phoneticPr fontId="15" type="noConversion"/>
  </si>
  <si>
    <t>InventoryListPrint</t>
    <phoneticPr fontId="15" type="noConversion"/>
  </si>
  <si>
    <t>張</t>
    <rPh sb="0" eb="1">
      <t>ﾃｲ</t>
    </rPh>
    <phoneticPr fontId="15" type="noConversion"/>
  </si>
  <si>
    <t>タイトルバー(タイトル名称)は正しく表示されているか</t>
    <phoneticPr fontId="1" type="noConversion"/>
  </si>
  <si>
    <t>エラー項目が明細行の場合、エラー項目が見えるように必要ならばスクロール</t>
    <phoneticPr fontId="1" type="noConversion"/>
  </si>
  <si>
    <t>しているか</t>
    <phoneticPr fontId="1" type="noConversion"/>
  </si>
  <si>
    <t>なっているか</t>
    <phoneticPr fontId="1" type="noConversion"/>
  </si>
  <si>
    <t>半角英数字のみの入力可のコントロールに半角英数字以外の文字が入力</t>
    <phoneticPr fontId="1" type="noConversion"/>
  </si>
  <si>
    <t>－</t>
    <phoneticPr fontId="1" type="noConversion"/>
  </si>
  <si>
    <t>スクロールバーが表示されても正しく表示されるか</t>
    <phoneticPr fontId="1" type="noConversion"/>
  </si>
  <si>
    <t>InventoryListPrint</t>
  </si>
  <si>
    <t>仕様概要</t>
    <phoneticPr fontId="3"/>
  </si>
  <si>
    <t>1-001</t>
    <phoneticPr fontId="1" type="noConversion"/>
  </si>
  <si>
    <t>棚卸関連リスト発行</t>
    <phoneticPr fontId="3"/>
  </si>
  <si>
    <t>棚卸管理</t>
    <phoneticPr fontId="3"/>
  </si>
  <si>
    <t>メインメニュー画面の「棚卸」エリアに棚卸関連リスト発行のメニューは表示されなかった</t>
    <rPh sb="0" eb="2">
      <t>ハッコウ</t>
    </rPh>
    <rPh sb="2" eb="4">
      <t>ジョウケン</t>
    </rPh>
    <rPh sb="4" eb="6">
      <t>イガイ</t>
    </rPh>
    <rPh sb="7" eb="9">
      <t>タイショウ</t>
    </rPh>
    <rPh sb="10" eb="12">
      <t>コウシン</t>
    </rPh>
    <phoneticPr fontId="3"/>
  </si>
  <si>
    <t>2-021</t>
    <phoneticPr fontId="1" type="noConversion"/>
  </si>
  <si>
    <t>所有者の選択肢が一つしかない場合、その内容を初期表示しなかった</t>
    <rPh sb="0" eb="2">
      <t>ハッコウ</t>
    </rPh>
    <rPh sb="2" eb="4">
      <t>ジョウケン</t>
    </rPh>
    <rPh sb="4" eb="6">
      <t>イガイ</t>
    </rPh>
    <rPh sb="7" eb="9">
      <t>タイショウ</t>
    </rPh>
    <rPh sb="10" eb="12">
      <t>コウシン</t>
    </rPh>
    <phoneticPr fontId="3"/>
  </si>
  <si>
    <t>選択肢が一つしかない場合、空白が表示されると誤解したうえで、実装した。</t>
    <rPh sb="0" eb="2">
      <t>ケンサク</t>
    </rPh>
    <rPh sb="2" eb="4">
      <t>ジョウケン</t>
    </rPh>
    <rPh sb="17" eb="19">
      <t>セッテイ</t>
    </rPh>
    <phoneticPr fontId="3"/>
  </si>
  <si>
    <t>所有者の選択肢が一つしかない場合、その内容を初期表示するように修正した。</t>
    <rPh sb="0" eb="2">
      <t>ハッコウ</t>
    </rPh>
    <rPh sb="2" eb="4">
      <t>ジョウケン</t>
    </rPh>
    <rPh sb="4" eb="6">
      <t>イガイ</t>
    </rPh>
    <rPh sb="7" eb="9">
      <t>タイショウ</t>
    </rPh>
    <rPh sb="10" eb="12">
      <t>コウシン</t>
    </rPh>
    <phoneticPr fontId="3"/>
  </si>
  <si>
    <t>InventoryListPrint.js</t>
    <phoneticPr fontId="3"/>
  </si>
  <si>
    <t>menu.xlsmに棚卸関連リスト発行の定義が漏れた。</t>
    <rPh sb="0" eb="2">
      <t>ケンサク</t>
    </rPh>
    <rPh sb="2" eb="4">
      <t>ジョウケン</t>
    </rPh>
    <rPh sb="17" eb="19">
      <t>セッテイ</t>
    </rPh>
    <phoneticPr fontId="3"/>
  </si>
  <si>
    <t>menu.xlsmに棚卸関連リスト発行の定義を追加した。</t>
    <rPh sb="0" eb="28">
      <t>バアイセッテイ</t>
    </rPh>
    <phoneticPr fontId="3"/>
  </si>
  <si>
    <t>menu.xlsm</t>
    <phoneticPr fontId="3"/>
  </si>
  <si>
    <t>2-023</t>
    <phoneticPr fontId="1" type="noConversion"/>
  </si>
  <si>
    <t>ロケーションCD(From)にCDを入力したが、ロケーションCD(To)に同じ値を設定しなかった。</t>
    <rPh sb="0" eb="2">
      <t>ハッコウ</t>
    </rPh>
    <rPh sb="2" eb="4">
      <t>ジョウケン</t>
    </rPh>
    <rPh sb="4" eb="6">
      <t>イガイ</t>
    </rPh>
    <rPh sb="7" eb="9">
      <t>タイショウ</t>
    </rPh>
    <rPh sb="10" eb="12">
      <t>コウシン</t>
    </rPh>
    <phoneticPr fontId="3"/>
  </si>
  <si>
    <t>ロケーションCD(From)のフォカスoffのイベントに実装しなかったため、連動処理出来なかった</t>
    <rPh sb="0" eb="2">
      <t>ケンサク</t>
    </rPh>
    <rPh sb="2" eb="4">
      <t>ジョウケン</t>
    </rPh>
    <rPh sb="17" eb="19">
      <t>セッテイ</t>
    </rPh>
    <phoneticPr fontId="3"/>
  </si>
  <si>
    <t>ロケーションCD(From)のフォカスoffのイベントに実装した。</t>
    <rPh sb="0" eb="2">
      <t>ハッコウ</t>
    </rPh>
    <rPh sb="2" eb="4">
      <t>ジョウケン</t>
    </rPh>
    <rPh sb="4" eb="6">
      <t>イガイ</t>
    </rPh>
    <rPh sb="7" eb="9">
      <t>タイショウ</t>
    </rPh>
    <rPh sb="10" eb="12">
      <t>コウシン</t>
    </rPh>
    <phoneticPr fontId="3"/>
  </si>
  <si>
    <t>棚卸帳票.商品別棚卸実績表(LOC表示あり)出力フラグを「1：発行済」に更新しなかった</t>
    <rPh sb="0" eb="2">
      <t>ハッコウ</t>
    </rPh>
    <rPh sb="2" eb="4">
      <t>ジョウケン</t>
    </rPh>
    <rPh sb="4" eb="6">
      <t>イガイ</t>
    </rPh>
    <rPh sb="7" eb="9">
      <t>タイショウ</t>
    </rPh>
    <rPh sb="10" eb="12">
      <t>コウシン</t>
    </rPh>
    <phoneticPr fontId="3"/>
  </si>
  <si>
    <t>棚卸帳票.商品別棚卸実績表(LOC表示あり)出力者IDをログインユーザIDに更新しなかった</t>
    <rPh sb="0" eb="2">
      <t>ハッコウ</t>
    </rPh>
    <rPh sb="2" eb="4">
      <t>ジョウケン</t>
    </rPh>
    <rPh sb="4" eb="6">
      <t>イガイ</t>
    </rPh>
    <rPh sb="7" eb="9">
      <t>タイショウ</t>
    </rPh>
    <rPh sb="10" eb="12">
      <t>コウシン</t>
    </rPh>
    <phoneticPr fontId="3"/>
  </si>
  <si>
    <t>棚卸帳票.商品別棚卸実績表(LOC表示あり)出力日時を現在日時（TIMESTAMP）に更新しなかった</t>
    <rPh sb="0" eb="2">
      <t>ハッコウ</t>
    </rPh>
    <rPh sb="2" eb="4">
      <t>ジョウケン</t>
    </rPh>
    <rPh sb="4" eb="6">
      <t>イガイ</t>
    </rPh>
    <rPh sb="7" eb="9">
      <t>タイショウ</t>
    </rPh>
    <rPh sb="10" eb="12">
      <t>コウシン</t>
    </rPh>
    <phoneticPr fontId="3"/>
  </si>
  <si>
    <t>InventoryListPrint</t>
    <phoneticPr fontId="1" type="noConversion"/>
  </si>
  <si>
    <t>InventoryListPrintLogic.java</t>
  </si>
  <si>
    <t>商品別棚卸実績表出力フラグを実装し間違った</t>
    <rPh sb="0" eb="2">
      <t>ケンサク</t>
    </rPh>
    <rPh sb="2" eb="4">
      <t>ジョウケン</t>
    </rPh>
    <rPh sb="17" eb="19">
      <t>セッテイ</t>
    </rPh>
    <phoneticPr fontId="3"/>
  </si>
  <si>
    <t>商品別棚卸実績表出力者IDを実装し間違った</t>
    <rPh sb="0" eb="2">
      <t>ケンサク</t>
    </rPh>
    <rPh sb="2" eb="4">
      <t>ジョウケン</t>
    </rPh>
    <rPh sb="17" eb="19">
      <t>セッテイ</t>
    </rPh>
    <phoneticPr fontId="3"/>
  </si>
  <si>
    <t>商品別棚卸実績表出力日時を実装し間違った</t>
    <rPh sb="0" eb="2">
      <t>ケンサク</t>
    </rPh>
    <rPh sb="2" eb="4">
      <t>ジョウケン</t>
    </rPh>
    <rPh sb="17" eb="19">
      <t>セッテイ</t>
    </rPh>
    <phoneticPr fontId="3"/>
  </si>
  <si>
    <t>棚卸帳票.商品別棚卸実績表(LOC表示あり)出力フラグに修正した</t>
    <rPh sb="0" eb="2">
      <t>ハッコウ</t>
    </rPh>
    <rPh sb="2" eb="4">
      <t>ジョウケン</t>
    </rPh>
    <rPh sb="4" eb="6">
      <t>イガイ</t>
    </rPh>
    <rPh sb="7" eb="9">
      <t>タイショウ</t>
    </rPh>
    <rPh sb="10" eb="12">
      <t>コウシン</t>
    </rPh>
    <phoneticPr fontId="3"/>
  </si>
  <si>
    <t>棚卸帳票.商品別棚卸実績表(LOC表示あり)出力者IDをログインユーザIDに修正した</t>
    <rPh sb="0" eb="2">
      <t>ハッコウ</t>
    </rPh>
    <rPh sb="2" eb="4">
      <t>ジョウケン</t>
    </rPh>
    <rPh sb="4" eb="6">
      <t>イガイ</t>
    </rPh>
    <rPh sb="7" eb="9">
      <t>タイショウ</t>
    </rPh>
    <rPh sb="10" eb="12">
      <t>コウシン</t>
    </rPh>
    <phoneticPr fontId="3"/>
  </si>
  <si>
    <t>棚卸帳票.商品別棚卸実績表(LOC表示あり)出力日時を現在日時（TIMESTAMP）に修正した</t>
    <rPh sb="0" eb="2">
      <t>ハッコウ</t>
    </rPh>
    <rPh sb="2" eb="4">
      <t>ジョウケン</t>
    </rPh>
    <rPh sb="4" eb="6">
      <t>イガイ</t>
    </rPh>
    <rPh sb="7" eb="9">
      <t>タイショウ</t>
    </rPh>
    <rPh sb="10" eb="12">
      <t>コウシン</t>
    </rPh>
    <phoneticPr fontId="3"/>
  </si>
  <si>
    <t>3-003</t>
    <phoneticPr fontId="1" type="noConversion"/>
  </si>
  <si>
    <t>帳票項目がintegerで設定したが、ソース上はbigDecimalで誤設定したため、タイプ変換不正でした。</t>
    <rPh sb="0" eb="2">
      <t>ケンサク</t>
    </rPh>
    <rPh sb="2" eb="4">
      <t>ジョウケン</t>
    </rPh>
    <rPh sb="17" eb="19">
      <t>セッテイ</t>
    </rPh>
    <phoneticPr fontId="3"/>
  </si>
  <si>
    <t>タイプ変換不正のため、在庫差異確認表を印刷したとき、サバダウンになってしまった</t>
    <rPh sb="0" eb="2">
      <t>ハッコウ</t>
    </rPh>
    <rPh sb="2" eb="4">
      <t>ジョウケン</t>
    </rPh>
    <rPh sb="4" eb="6">
      <t>イガイ</t>
    </rPh>
    <rPh sb="7" eb="9">
      <t>タイショウ</t>
    </rPh>
    <rPh sb="10" eb="12">
      <t>コウシン</t>
    </rPh>
    <phoneticPr fontId="3"/>
  </si>
  <si>
    <t>3-004</t>
    <phoneticPr fontId="1" type="noConversion"/>
  </si>
  <si>
    <t>検索.棚卸リスト発行区分が「 01：未出力のロケのみ出力」の場合、在庫差異確認表出力フラグ=1の対象も出力した</t>
    <rPh sb="0" eb="2">
      <t>ハッコウ</t>
    </rPh>
    <rPh sb="2" eb="4">
      <t>ジョウケン</t>
    </rPh>
    <rPh sb="4" eb="6">
      <t>イガイ</t>
    </rPh>
    <rPh sb="7" eb="9">
      <t>タイショウ</t>
    </rPh>
    <rPh sb="10" eb="12">
      <t>コウシン</t>
    </rPh>
    <phoneticPr fontId="3"/>
  </si>
  <si>
    <t>在庫差異確認表出力フラグを判断しなくて、棚卸在庫差異表出力フラグを判断した</t>
    <rPh sb="0" eb="2">
      <t>ケンサク</t>
    </rPh>
    <rPh sb="2" eb="4">
      <t>ジョウケン</t>
    </rPh>
    <rPh sb="17" eb="19">
      <t>セッテイ</t>
    </rPh>
    <phoneticPr fontId="3"/>
  </si>
  <si>
    <t>在庫差異確認表出力フラグを判断することに修正した</t>
    <rPh sb="0" eb="2">
      <t>ハッコウ</t>
    </rPh>
    <rPh sb="2" eb="4">
      <t>ジョウケン</t>
    </rPh>
    <rPh sb="4" eb="6">
      <t>イガイ</t>
    </rPh>
    <rPh sb="7" eb="9">
      <t>タイショウ</t>
    </rPh>
    <rPh sb="10" eb="12">
      <t>コウシン</t>
    </rPh>
    <phoneticPr fontId="3"/>
  </si>
  <si>
    <t>4-062</t>
    <phoneticPr fontId="1" type="noConversion"/>
  </si>
  <si>
    <t>productCdが変わった場合、janCdが同じであれば、表示しなかった</t>
    <rPh sb="0" eb="2">
      <t>ハッコウ</t>
    </rPh>
    <rPh sb="2" eb="4">
      <t>ジョウケン</t>
    </rPh>
    <rPh sb="4" eb="6">
      <t>イガイ</t>
    </rPh>
    <rPh sb="7" eb="9">
      <t>タイショウ</t>
    </rPh>
    <rPh sb="10" eb="12">
      <t>コウシン</t>
    </rPh>
    <phoneticPr fontId="3"/>
  </si>
  <si>
    <t>jancdが非表示の場合、productCdの変化を考慮不足</t>
    <rPh sb="0" eb="2">
      <t>ケンサク</t>
    </rPh>
    <rPh sb="2" eb="4">
      <t>ジョウケン</t>
    </rPh>
    <rPh sb="17" eb="19">
      <t>セッテイ</t>
    </rPh>
    <phoneticPr fontId="3"/>
  </si>
  <si>
    <t>productCdが変わった場合、janCdが同じでも、表示する。
同じproductCdの商品に対して、JanCdがおなじであれば、非表示にする</t>
    <rPh sb="0" eb="2">
      <t>ハッコウ</t>
    </rPh>
    <rPh sb="2" eb="4">
      <t>ジョウケン</t>
    </rPh>
    <rPh sb="4" eb="6">
      <t>イガイ</t>
    </rPh>
    <rPh sb="7" eb="9">
      <t>タイショウ</t>
    </rPh>
    <rPh sb="10" eb="12">
      <t>コウシン</t>
    </rPh>
    <phoneticPr fontId="3"/>
  </si>
  <si>
    <t>InventoryListPrintResource.java</t>
  </si>
  <si>
    <t>4-064</t>
    <phoneticPr fontId="1" type="noConversion"/>
  </si>
  <si>
    <t>1回発行した対象ごとにコントロールNo.を採番した</t>
    <rPh sb="0" eb="2">
      <t>ハッコウ</t>
    </rPh>
    <rPh sb="2" eb="4">
      <t>ジョウケン</t>
    </rPh>
    <rPh sb="4" eb="6">
      <t>イガイ</t>
    </rPh>
    <rPh sb="7" eb="9">
      <t>タイショウ</t>
    </rPh>
    <rPh sb="10" eb="12">
      <t>コウシン</t>
    </rPh>
    <phoneticPr fontId="3"/>
  </si>
  <si>
    <t>1回発行した対象ごとにコントロールNo.を採番した</t>
    <rPh sb="0" eb="2">
      <t>ケンサク</t>
    </rPh>
    <rPh sb="2" eb="4">
      <t>ジョウケン</t>
    </rPh>
    <rPh sb="17" eb="19">
      <t>セッテイ</t>
    </rPh>
    <phoneticPr fontId="3"/>
  </si>
  <si>
    <t>1回発行した対象にコントロールNo.も一回採番して、更新する</t>
    <rPh sb="0" eb="2">
      <t>ハッコウ</t>
    </rPh>
    <rPh sb="2" eb="4">
      <t>ジョウケン</t>
    </rPh>
    <rPh sb="4" eb="6">
      <t>イガイ</t>
    </rPh>
    <rPh sb="7" eb="9">
      <t>タイショウ</t>
    </rPh>
    <rPh sb="10" eb="12">
      <t>コウシン</t>
    </rPh>
    <phoneticPr fontId="3"/>
  </si>
  <si>
    <t>1:A</t>
  </si>
  <si>
    <t>設計概要</t>
    <phoneticPr fontId="3"/>
  </si>
  <si>
    <t>項目仕様</t>
  </si>
  <si>
    <t>2-022</t>
    <phoneticPr fontId="1" type="noConversion"/>
  </si>
  <si>
    <t>2-024</t>
    <phoneticPr fontId="1" type="noConversion"/>
  </si>
  <si>
    <t>7:異常終了</t>
  </si>
  <si>
    <t>発行機能ごとに、プルダウン内容の変換処理を実装漏れ</t>
    <phoneticPr fontId="1" type="noConversion"/>
  </si>
  <si>
    <t>発行機能ごとに、プルダウン内容の変換処理を追加した</t>
    <phoneticPr fontId="1" type="noConversion"/>
  </si>
  <si>
    <t>棚卸帳票発行区分に全項目がプルダウン内容を表示した</t>
    <phoneticPr fontId="1" type="noConversion"/>
  </si>
  <si>
    <t>2-004</t>
    <phoneticPr fontId="1" type="noConversion"/>
  </si>
  <si>
    <t>2-005</t>
  </si>
  <si>
    <t>2-016</t>
    <phoneticPr fontId="1" type="noConversion"/>
  </si>
  <si>
    <t>2-017</t>
  </si>
  <si>
    <t>棚卸帳票発行区分の必須チェックが効かない</t>
    <phoneticPr fontId="1" type="noConversion"/>
  </si>
  <si>
    <t>棚卸指示日の必須チェックが効かない</t>
    <phoneticPr fontId="1" type="noConversion"/>
  </si>
  <si>
    <t>InventoryListPrint.xlsmの必須設定コラムを「DISPLAY_REQUIRED」に見間違った。Necessary欄の設定は0のままです。</t>
    <rPh sb="0" eb="2">
      <t>ケンサク</t>
    </rPh>
    <rPh sb="2" eb="4">
      <t>ジョウケン</t>
    </rPh>
    <rPh sb="17" eb="19">
      <t>セッテイ</t>
    </rPh>
    <phoneticPr fontId="3"/>
  </si>
  <si>
    <t>InventoryListPrint.xlsm</t>
    <phoneticPr fontId="3"/>
  </si>
  <si>
    <t>InventoryListPrint.xlsmの必須設定Necessary欄の当該項目に1を設定した。</t>
    <rPh sb="0" eb="2">
      <t>ケンサク</t>
    </rPh>
    <rPh sb="2" eb="4">
      <t>ジョウケン</t>
    </rPh>
    <rPh sb="17" eb="19">
      <t>セッテイ</t>
    </rPh>
    <phoneticPr fontId="3"/>
  </si>
  <si>
    <t>2-002</t>
    <phoneticPr fontId="1" type="noConversion"/>
  </si>
  <si>
    <t>センタ項目が編集可状態になっています</t>
    <phoneticPr fontId="1" type="noConversion"/>
  </si>
  <si>
    <t>InventoryListPrint.xlsmに該当項目の編集不可設定が漏れました</t>
    <phoneticPr fontId="1" type="noConversion"/>
  </si>
  <si>
    <t>InventoryListPrint.xlsmに該当項目の編集不可設定を追加する</t>
    <phoneticPr fontId="1" type="noConversion"/>
  </si>
  <si>
    <t>2-014</t>
    <phoneticPr fontId="1" type="noConversion"/>
  </si>
  <si>
    <t>3-026</t>
    <phoneticPr fontId="1" type="noConversion"/>
  </si>
  <si>
    <t>棚卸日2017/4/12以外の明細も出力した</t>
    <rPh sb="0" eb="2">
      <t>ハッコウ</t>
    </rPh>
    <rPh sb="2" eb="4">
      <t>ジョウケン</t>
    </rPh>
    <rPh sb="4" eb="6">
      <t>イガイ</t>
    </rPh>
    <rPh sb="7" eb="9">
      <t>タイショウ</t>
    </rPh>
    <rPh sb="10" eb="12">
      <t>コウシン</t>
    </rPh>
    <phoneticPr fontId="3"/>
  </si>
  <si>
    <t>棚卸日を検索条件に追加漏れ</t>
    <phoneticPr fontId="1" type="noConversion"/>
  </si>
  <si>
    <t>棚卸日を検索条件に追加した</t>
    <rPh sb="0" eb="2">
      <t>ハッコウ</t>
    </rPh>
    <rPh sb="2" eb="4">
      <t>ジョウケン</t>
    </rPh>
    <rPh sb="4" eb="6">
      <t>イガイ</t>
    </rPh>
    <rPh sb="7" eb="9">
      <t>タイショウ</t>
    </rPh>
    <rPh sb="10" eb="12">
      <t>コウシン</t>
    </rPh>
    <phoneticPr fontId="3"/>
  </si>
  <si>
    <t>4-115</t>
  </si>
  <si>
    <t>4-116</t>
  </si>
  <si>
    <t>4-117</t>
  </si>
  <si>
    <t>ロケーションCD(To)にすでに値がある場合、ロケーションCD(From)にCDを入力したら、ロケーションCD(To)にFromの値を設定しなかった。</t>
    <rPh sb="0" eb="2">
      <t>ハッコウ</t>
    </rPh>
    <rPh sb="2" eb="4">
      <t>ジョウケン</t>
    </rPh>
    <rPh sb="4" eb="6">
      <t>イガイ</t>
    </rPh>
    <rPh sb="7" eb="9">
      <t>タイショウ</t>
    </rPh>
    <rPh sb="10" eb="12">
      <t>コウシン</t>
    </rPh>
    <phoneticPr fontId="3"/>
  </si>
  <si>
    <t>2-006</t>
    <phoneticPr fontId="1" type="noConversion"/>
  </si>
  <si>
    <t>2-007</t>
    <phoneticPr fontId="1" type="noConversion"/>
  </si>
  <si>
    <t>ロケーションCD(From)の値はToより上の値を設定したが、from_toチェックエラーはでない</t>
    <phoneticPr fontId="1" type="noConversion"/>
  </si>
  <si>
    <t>ロケーションCD(To)の値はFromより下の値を設定したが、from_toチェックエラーはでない</t>
    <phoneticPr fontId="1" type="noConversion"/>
  </si>
  <si>
    <t>イベントのトリガタイミングが間違った</t>
    <phoneticPr fontId="1" type="noConversion"/>
  </si>
  <si>
    <t>fromの値変化を監視する設定を追加した</t>
    <phoneticPr fontId="1" type="noConversion"/>
  </si>
  <si>
    <t>ロケーションCD(To)にすでに値がある場合、fromを入力しても、toに影響しない設定をした。</t>
    <phoneticPr fontId="1" type="noConversion"/>
  </si>
  <si>
    <t>ロケーションCD(To)にすでに値があっても、fromを入力したら、toはfromの値を設定する</t>
    <rPh sb="0" eb="2">
      <t>ハッコウ</t>
    </rPh>
    <rPh sb="2" eb="4">
      <t>ジョウケン</t>
    </rPh>
    <rPh sb="4" eb="6">
      <t>イガイ</t>
    </rPh>
    <rPh sb="7" eb="9">
      <t>タイショウ</t>
    </rPh>
    <rPh sb="10" eb="12">
      <t>コウシン</t>
    </rPh>
    <phoneticPr fontId="3"/>
  </si>
  <si>
    <t>マッピング定義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</si>
</sst>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
    <numFmt numFmtId="177" formatCode="m/d"/>
    <numFmt numFmtId="178" formatCode="000"/>
    <numFmt numFmtId="179" formatCode="#,##0.0"/>
    <numFmt numFmtId="180" formatCode="0.0"/>
    <numFmt numFmtId="181" formatCode="0.0_ "/>
  </numFmts>
  <fonts count="31">
    <font>
      <sz val="11"/>
      <color theme="1"/>
      <name val="等线"/>
      <family val="2"/>
      <scheme val="minor"/>
    </font>
    <font>
      <sz val="9"/>
      <name val="等线"/>
      <family val="3"/>
      <charset val="134"/>
      <scheme val="minor"/>
    </font>
    <font>
      <sz val="9"/>
      <name val="ＭＳ Ｐゴシック"/>
      <family val="3"/>
      <charset val="128"/>
    </font>
    <font>
      <sz val="6"/>
      <name val="ＭＳ Ｐゴシック"/>
      <family val="3"/>
      <charset val="128"/>
    </font>
    <font>
      <sz val="9"/>
      <color rgb="FFFF0000"/>
      <name val="ＭＳ Ｐゴシック"/>
      <family val="3"/>
      <charset val="128"/>
    </font>
    <font>
      <sz val="8"/>
      <name val="ＭＳ Ｐゴシック"/>
      <family val="3"/>
      <charset val="128"/>
    </font>
    <font>
      <sz val="9"/>
      <name val="ＭＳ ゴシック"/>
      <family val="3"/>
      <charset val="128"/>
    </font>
    <font>
      <sz val="11"/>
      <color theme="1"/>
      <name val="等线"/>
      <family val="2"/>
      <charset val="128"/>
      <scheme val="minor"/>
    </font>
    <font>
      <sz val="11"/>
      <color theme="1"/>
      <name val="等线"/>
      <family val="3"/>
      <charset val="128"/>
      <scheme val="minor"/>
    </font>
    <font>
      <sz val="9"/>
      <name val="FangSong"/>
      <family val="3"/>
      <charset val="134"/>
    </font>
    <font>
      <sz val="11"/>
      <name val="ＭＳ Ｐゴシック"/>
      <family val="3"/>
      <charset val="128"/>
    </font>
    <font>
      <sz val="9"/>
      <name val="等线"/>
      <family val="3"/>
      <charset val="128"/>
      <scheme val="minor"/>
    </font>
    <font>
      <sz val="9"/>
      <color theme="0"/>
      <name val="ＭＳ Ｐゴシック"/>
      <family val="3"/>
      <charset val="128"/>
    </font>
    <font>
      <sz val="11"/>
      <name val="ＭＳ ゴシック"/>
      <family val="3"/>
      <charset val="128"/>
    </font>
    <font>
      <sz val="16"/>
      <name val="ＭＳ ゴシック"/>
      <family val="3"/>
      <charset val="128"/>
    </font>
    <font>
      <sz val="9"/>
      <name val="AR PL SungtiL GB"/>
      <family val="3"/>
      <charset val="134"/>
    </font>
    <font>
      <sz val="10"/>
      <name val="ＭＳ ゴシック"/>
      <family val="3"/>
      <charset val="128"/>
    </font>
    <font>
      <sz val="6"/>
      <name val="明朝"/>
      <family val="3"/>
      <charset val="128"/>
    </font>
    <font>
      <sz val="11"/>
      <color indexed="10"/>
      <name val="ＭＳ Ｐゴシック"/>
      <family val="3"/>
      <charset val="128"/>
    </font>
    <font>
      <b/>
      <sz val="12"/>
      <name val="ＭＳ ゴシック"/>
      <family val="3"/>
      <charset val="128"/>
    </font>
    <font>
      <sz val="8"/>
      <name val="ＭＳ ゴシック"/>
      <family val="3"/>
      <charset val="128"/>
    </font>
    <font>
      <sz val="11"/>
      <color indexed="10"/>
      <name val="ＭＳ ゴシック"/>
      <family val="3"/>
      <charset val="128"/>
    </font>
    <font>
      <sz val="11"/>
      <color indexed="12"/>
      <name val="ＭＳ ゴシック"/>
      <family val="3"/>
      <charset val="128"/>
    </font>
    <font>
      <sz val="10"/>
      <name val="ＭＳ Ｐゴシック"/>
      <family val="3"/>
      <charset val="128"/>
    </font>
    <font>
      <sz val="11"/>
      <color indexed="57"/>
      <name val="ＭＳ ゴシック"/>
      <family val="3"/>
      <charset val="128"/>
    </font>
    <font>
      <sz val="11"/>
      <color indexed="17"/>
      <name val="ＭＳ ゴシック"/>
      <family val="3"/>
      <charset val="128"/>
    </font>
    <font>
      <sz val="6"/>
      <name val="ＭＳ ゴシック"/>
      <family val="3"/>
      <charset val="128"/>
    </font>
    <font>
      <sz val="11"/>
      <color indexed="14"/>
      <name val="ＭＳ Ｐゴシック"/>
      <family val="3"/>
      <charset val="128"/>
    </font>
    <font>
      <sz val="9"/>
      <color theme="1"/>
      <name val="ＭＳ Ｐゴシック"/>
      <family val="3"/>
      <charset val="128"/>
    </font>
    <font>
      <sz val="9"/>
      <color theme="1"/>
      <name val="ＭＳ Ｐゴシック"/>
      <family val="2"/>
    </font>
    <font>
      <sz val="9"/>
      <color theme="1"/>
      <name val="ＭＳ Ｐゴシック"/>
      <family val="2"/>
      <charset val="128"/>
    </font>
  </fonts>
  <fills count="13">
    <fill>
      <patternFill patternType="none"/>
    </fill>
    <fill>
      <patternFill patternType="gray125"/>
    </fill>
    <fill>
      <patternFill patternType="solid">
        <fgColor theme="0"/>
        <bgColor indexed="64"/>
      </patternFill>
    </fill>
    <fill>
      <patternFill patternType="solid">
        <fgColor rgb="FFFFC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indexed="13"/>
        <bgColor indexed="64"/>
      </patternFill>
    </fill>
    <fill>
      <patternFill patternType="solid">
        <fgColor indexed="51"/>
        <bgColor indexed="64"/>
      </patternFill>
    </fill>
    <fill>
      <patternFill patternType="solid">
        <fgColor indexed="50"/>
        <bgColor indexed="64"/>
      </patternFill>
    </fill>
    <fill>
      <patternFill patternType="solid">
        <fgColor indexed="43"/>
        <bgColor indexed="64"/>
      </patternFill>
    </fill>
    <fill>
      <patternFill patternType="solid">
        <fgColor indexed="11"/>
        <bgColor indexed="64"/>
      </patternFill>
    </fill>
    <fill>
      <patternFill patternType="solid">
        <fgColor indexed="13"/>
        <bgColor indexed="34"/>
      </patternFill>
    </fill>
  </fills>
  <borders count="4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hair">
        <color indexed="64"/>
      </bottom>
      <diagonal/>
    </border>
    <border>
      <left/>
      <right/>
      <top/>
      <bottom style="hair">
        <color indexed="64"/>
      </bottom>
      <diagonal/>
    </border>
    <border>
      <left/>
      <right/>
      <top style="hair">
        <color indexed="64"/>
      </top>
      <bottom/>
      <diagonal/>
    </border>
    <border>
      <left/>
      <right/>
      <top style="hair">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style="thin">
        <color indexed="8"/>
      </top>
      <bottom style="thin">
        <color indexed="8"/>
      </bottom>
      <diagonal/>
    </border>
    <border>
      <left/>
      <right style="thin">
        <color indexed="64"/>
      </right>
      <top style="thin">
        <color indexed="8"/>
      </top>
      <bottom style="thin">
        <color indexed="8"/>
      </bottom>
      <diagonal/>
    </border>
  </borders>
  <cellStyleXfs count="8">
    <xf numFmtId="0" fontId="0" fillId="0" borderId="0"/>
    <xf numFmtId="0" fontId="8" fillId="0" borderId="0">
      <alignment vertical="center"/>
    </xf>
    <xf numFmtId="0" fontId="10" fillId="0" borderId="0"/>
    <xf numFmtId="0" fontId="13" fillId="0" borderId="0"/>
    <xf numFmtId="0" fontId="10" fillId="0" borderId="0"/>
    <xf numFmtId="0" fontId="10" fillId="0" borderId="0"/>
    <xf numFmtId="0" fontId="13" fillId="0" borderId="0"/>
    <xf numFmtId="38" fontId="13" fillId="0" borderId="0" applyFill="0" applyBorder="0" applyAlignment="0" applyProtection="0"/>
  </cellStyleXfs>
  <cellXfs count="383">
    <xf numFmtId="0" fontId="0" fillId="0" borderId="0" xfId="0"/>
    <xf numFmtId="0" fontId="2" fillId="0" borderId="0" xfId="0" applyFont="1"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2" fillId="2" borderId="8" xfId="0" applyFont="1" applyFill="1" applyBorder="1" applyAlignment="1">
      <alignment vertical="center"/>
    </xf>
    <xf numFmtId="0" fontId="2" fillId="2" borderId="9" xfId="0" applyFont="1" applyFill="1" applyBorder="1" applyAlignment="1">
      <alignment vertical="center"/>
    </xf>
    <xf numFmtId="0" fontId="2" fillId="4" borderId="10" xfId="0" applyFont="1" applyFill="1" applyBorder="1" applyAlignment="1">
      <alignment horizontal="center" vertical="center"/>
    </xf>
    <xf numFmtId="0" fontId="2" fillId="4" borderId="10" xfId="0" applyFont="1" applyFill="1" applyBorder="1" applyAlignment="1">
      <alignment vertical="center"/>
    </xf>
    <xf numFmtId="0" fontId="2" fillId="4" borderId="3" xfId="0" applyFont="1" applyFill="1" applyBorder="1" applyAlignment="1">
      <alignment vertical="center"/>
    </xf>
    <xf numFmtId="0" fontId="2" fillId="4" borderId="4" xfId="0" applyFont="1" applyFill="1" applyBorder="1" applyAlignment="1">
      <alignment vertical="center"/>
    </xf>
    <xf numFmtId="0" fontId="2" fillId="4" borderId="10" xfId="0" applyFont="1" applyFill="1" applyBorder="1" applyAlignment="1">
      <alignment horizontal="centerContinuous" vertical="center"/>
    </xf>
    <xf numFmtId="0" fontId="2" fillId="4" borderId="3" xfId="0" applyFont="1" applyFill="1" applyBorder="1" applyAlignment="1">
      <alignment horizontal="centerContinuous" vertical="center"/>
    </xf>
    <xf numFmtId="0" fontId="2" fillId="4" borderId="4" xfId="0" applyFont="1" applyFill="1" applyBorder="1" applyAlignment="1">
      <alignment horizontal="centerContinuous" vertical="center"/>
    </xf>
    <xf numFmtId="0" fontId="2" fillId="4" borderId="5" xfId="0" applyFont="1" applyFill="1" applyBorder="1" applyAlignment="1">
      <alignment horizontal="centerContinuous" vertical="center"/>
    </xf>
    <xf numFmtId="0" fontId="2" fillId="2" borderId="11" xfId="0" applyFont="1" applyFill="1" applyBorder="1" applyAlignment="1">
      <alignment horizontal="center" vertical="center"/>
    </xf>
    <xf numFmtId="0" fontId="2" fillId="2" borderId="11" xfId="0" applyFont="1" applyFill="1" applyBorder="1" applyAlignment="1">
      <alignment vertical="center"/>
    </xf>
    <xf numFmtId="0" fontId="2" fillId="5" borderId="1" xfId="0" applyFont="1" applyFill="1" applyBorder="1" applyAlignment="1">
      <alignment vertical="center"/>
    </xf>
    <xf numFmtId="0" fontId="2" fillId="5" borderId="4" xfId="0" applyFont="1" applyFill="1" applyBorder="1" applyAlignment="1">
      <alignment vertical="center"/>
    </xf>
    <xf numFmtId="0" fontId="2" fillId="5" borderId="10"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2" xfId="0" applyFont="1" applyFill="1" applyBorder="1" applyAlignment="1">
      <alignment vertical="center"/>
    </xf>
    <xf numFmtId="0" fontId="2" fillId="5" borderId="0" xfId="0" applyFont="1" applyFill="1" applyAlignment="1">
      <alignment vertical="center"/>
    </xf>
    <xf numFmtId="0" fontId="2" fillId="2" borderId="13" xfId="0" applyFont="1" applyFill="1" applyBorder="1" applyAlignment="1">
      <alignment vertical="center"/>
    </xf>
    <xf numFmtId="176" fontId="2" fillId="2" borderId="11" xfId="0" applyNumberFormat="1" applyFont="1" applyFill="1" applyBorder="1" applyAlignment="1">
      <alignment horizontal="center" vertical="center"/>
    </xf>
    <xf numFmtId="0" fontId="2" fillId="2" borderId="14" xfId="0" applyFont="1" applyFill="1" applyBorder="1" applyAlignment="1">
      <alignment vertical="center"/>
    </xf>
    <xf numFmtId="0" fontId="2"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horizontal="center" vertical="center"/>
    </xf>
    <xf numFmtId="176" fontId="2" fillId="2" borderId="17" xfId="0" applyNumberFormat="1" applyFont="1" applyFill="1" applyBorder="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vertical="center"/>
    </xf>
    <xf numFmtId="176" fontId="2" fillId="2" borderId="18" xfId="0" applyNumberFormat="1" applyFont="1" applyFill="1" applyBorder="1" applyAlignment="1">
      <alignment horizontal="center" vertical="center"/>
    </xf>
    <xf numFmtId="0" fontId="4" fillId="0" borderId="0" xfId="0" applyFont="1" applyAlignment="1">
      <alignment vertical="center"/>
    </xf>
    <xf numFmtId="176" fontId="2" fillId="2" borderId="10" xfId="0" applyNumberFormat="1" applyFont="1" applyFill="1" applyBorder="1" applyAlignment="1">
      <alignment horizontal="center" vertical="center"/>
    </xf>
    <xf numFmtId="0" fontId="2" fillId="5" borderId="10" xfId="0" applyFont="1" applyFill="1" applyBorder="1" applyAlignment="1">
      <alignment vertical="center"/>
    </xf>
    <xf numFmtId="0" fontId="2" fillId="2" borderId="0" xfId="0" applyFont="1" applyFill="1" applyAlignment="1">
      <alignment vertical="center"/>
    </xf>
    <xf numFmtId="0" fontId="2" fillId="5" borderId="18" xfId="0" applyFont="1" applyFill="1" applyBorder="1" applyAlignment="1">
      <alignment vertical="center"/>
    </xf>
    <xf numFmtId="0" fontId="2" fillId="5" borderId="3" xfId="0" applyFont="1" applyFill="1" applyBorder="1" applyAlignment="1">
      <alignment vertical="center"/>
    </xf>
    <xf numFmtId="0" fontId="2" fillId="5" borderId="12" xfId="0" applyFont="1" applyFill="1" applyBorder="1" applyAlignment="1">
      <alignment vertical="center"/>
    </xf>
    <xf numFmtId="0" fontId="2" fillId="4" borderId="8" xfId="0" applyFont="1" applyFill="1" applyBorder="1" applyAlignment="1">
      <alignment vertical="center"/>
    </xf>
    <xf numFmtId="0" fontId="2" fillId="4" borderId="19" xfId="0" applyFont="1" applyFill="1" applyBorder="1" applyAlignment="1">
      <alignment vertical="center"/>
    </xf>
    <xf numFmtId="0" fontId="2" fillId="4" borderId="5" xfId="0" applyFont="1" applyFill="1" applyBorder="1" applyAlignment="1">
      <alignment vertical="center"/>
    </xf>
    <xf numFmtId="0" fontId="2" fillId="5" borderId="18" xfId="0" applyFont="1" applyFill="1" applyBorder="1" applyAlignment="1">
      <alignment horizontal="center" vertical="center"/>
    </xf>
    <xf numFmtId="0" fontId="2" fillId="2" borderId="18" xfId="0" applyFont="1" applyFill="1" applyBorder="1" applyAlignment="1">
      <alignment horizontal="center"/>
    </xf>
    <xf numFmtId="0" fontId="2" fillId="2" borderId="12" xfId="0" applyFont="1" applyFill="1" applyBorder="1"/>
    <xf numFmtId="0" fontId="2" fillId="5" borderId="0" xfId="0" applyFont="1" applyFill="1"/>
    <xf numFmtId="0" fontId="2" fillId="2" borderId="4" xfId="0" applyFont="1" applyFill="1" applyBorder="1"/>
    <xf numFmtId="0" fontId="2" fillId="2" borderId="5" xfId="0" applyFont="1" applyFill="1" applyBorder="1"/>
    <xf numFmtId="0" fontId="2" fillId="2" borderId="3" xfId="0" applyFont="1" applyFill="1" applyBorder="1"/>
    <xf numFmtId="0" fontId="2" fillId="0" borderId="0" xfId="0" applyFont="1"/>
    <xf numFmtId="0" fontId="2" fillId="2" borderId="20" xfId="0" applyFont="1" applyFill="1" applyBorder="1" applyAlignment="1">
      <alignment vertical="center"/>
    </xf>
    <xf numFmtId="49" fontId="2" fillId="2" borderId="6" xfId="0" applyNumberFormat="1" applyFont="1" applyFill="1" applyBorder="1" applyAlignment="1">
      <alignment vertical="center"/>
    </xf>
    <xf numFmtId="0" fontId="2" fillId="2" borderId="10" xfId="0" applyFont="1" applyFill="1" applyBorder="1" applyAlignment="1">
      <alignment horizontal="center"/>
    </xf>
    <xf numFmtId="0" fontId="2" fillId="5" borderId="18" xfId="0" applyFont="1" applyFill="1" applyBorder="1"/>
    <xf numFmtId="0" fontId="2" fillId="5" borderId="6" xfId="0" applyFont="1" applyFill="1" applyBorder="1" applyAlignment="1">
      <alignment vertical="center"/>
    </xf>
    <xf numFmtId="0" fontId="2" fillId="5" borderId="13" xfId="0" applyFont="1" applyFill="1" applyBorder="1" applyAlignment="1">
      <alignment vertical="center"/>
    </xf>
    <xf numFmtId="0" fontId="2" fillId="6" borderId="3" xfId="0" applyFont="1" applyFill="1" applyBorder="1" applyAlignment="1">
      <alignment vertical="center"/>
    </xf>
    <xf numFmtId="0" fontId="2" fillId="6" borderId="4" xfId="0" applyFont="1" applyFill="1" applyBorder="1" applyAlignment="1">
      <alignment vertical="center"/>
    </xf>
    <xf numFmtId="0" fontId="2" fillId="6" borderId="10" xfId="0" applyFont="1" applyFill="1" applyBorder="1" applyAlignment="1">
      <alignment horizontal="center" vertical="center"/>
    </xf>
    <xf numFmtId="176" fontId="2" fillId="6" borderId="10" xfId="0" applyNumberFormat="1" applyFont="1" applyFill="1" applyBorder="1" applyAlignment="1">
      <alignment horizontal="center" vertical="center"/>
    </xf>
    <xf numFmtId="0" fontId="2" fillId="6" borderId="5" xfId="0" applyFont="1" applyFill="1" applyBorder="1" applyAlignment="1">
      <alignment vertical="center"/>
    </xf>
    <xf numFmtId="0" fontId="2" fillId="5" borderId="19" xfId="0" applyFont="1" applyFill="1" applyBorder="1" applyAlignment="1">
      <alignment vertical="center"/>
    </xf>
    <xf numFmtId="0" fontId="2" fillId="2" borderId="18" xfId="0" applyFont="1" applyFill="1" applyBorder="1" applyAlignment="1">
      <alignment vertical="center"/>
    </xf>
    <xf numFmtId="0" fontId="2" fillId="2" borderId="10" xfId="0" applyFont="1" applyFill="1" applyBorder="1" applyAlignment="1">
      <alignment vertical="center"/>
    </xf>
    <xf numFmtId="0" fontId="2" fillId="4" borderId="13" xfId="0" applyFont="1" applyFill="1" applyBorder="1" applyAlignment="1">
      <alignment vertical="center"/>
    </xf>
    <xf numFmtId="0" fontId="2" fillId="4" borderId="2" xfId="0" applyFont="1" applyFill="1" applyBorder="1" applyAlignment="1">
      <alignment vertical="center"/>
    </xf>
    <xf numFmtId="176" fontId="2" fillId="6" borderId="11" xfId="0" applyNumberFormat="1" applyFont="1" applyFill="1" applyBorder="1" applyAlignment="1">
      <alignment horizontal="center" vertical="center"/>
    </xf>
    <xf numFmtId="0" fontId="2" fillId="6" borderId="1" xfId="0" applyFont="1" applyFill="1" applyBorder="1" applyAlignment="1">
      <alignment vertical="center"/>
    </xf>
    <xf numFmtId="0" fontId="2" fillId="6" borderId="13" xfId="0" applyFont="1" applyFill="1" applyBorder="1" applyAlignment="1">
      <alignment vertical="center"/>
    </xf>
    <xf numFmtId="0" fontId="2" fillId="6" borderId="2" xfId="0" applyFont="1" applyFill="1" applyBorder="1" applyAlignment="1">
      <alignment vertical="center"/>
    </xf>
    <xf numFmtId="0" fontId="2" fillId="2" borderId="21" xfId="0" applyFont="1" applyFill="1" applyBorder="1" applyAlignment="1">
      <alignment horizontal="center" vertical="center"/>
    </xf>
    <xf numFmtId="0" fontId="2" fillId="0" borderId="17" xfId="0" applyFont="1" applyBorder="1" applyAlignment="1">
      <alignment horizontal="center" vertical="center"/>
    </xf>
    <xf numFmtId="0" fontId="2" fillId="4" borderId="15" xfId="0" applyFont="1" applyFill="1" applyBorder="1" applyAlignment="1">
      <alignment vertical="center"/>
    </xf>
    <xf numFmtId="0" fontId="2" fillId="4" borderId="16" xfId="0" applyFont="1" applyFill="1" applyBorder="1" applyAlignment="1">
      <alignment vertical="center"/>
    </xf>
    <xf numFmtId="0" fontId="2" fillId="0" borderId="18" xfId="0" applyFont="1" applyBorder="1" applyAlignment="1">
      <alignment horizontal="center" vertical="center"/>
    </xf>
    <xf numFmtId="0" fontId="2" fillId="4" borderId="9" xfId="0" applyFont="1" applyFill="1" applyBorder="1" applyAlignment="1">
      <alignment vertical="center"/>
    </xf>
    <xf numFmtId="176" fontId="2" fillId="0" borderId="17" xfId="0" applyNumberFormat="1" applyFont="1" applyBorder="1" applyAlignment="1">
      <alignment horizontal="center" vertical="center"/>
    </xf>
    <xf numFmtId="176" fontId="2" fillId="0" borderId="18" xfId="0" applyNumberFormat="1" applyFont="1" applyBorder="1" applyAlignment="1">
      <alignment horizontal="center" vertical="center"/>
    </xf>
    <xf numFmtId="176" fontId="2" fillId="0" borderId="10" xfId="0" applyNumberFormat="1" applyFont="1" applyBorder="1" applyAlignment="1">
      <alignment horizontal="center" vertical="center"/>
    </xf>
    <xf numFmtId="0" fontId="2" fillId="2" borderId="22" xfId="0" applyFont="1" applyFill="1" applyBorder="1" applyAlignment="1">
      <alignment vertical="center"/>
    </xf>
    <xf numFmtId="0" fontId="2" fillId="2" borderId="23" xfId="1" applyFont="1" applyFill="1" applyBorder="1" applyAlignment="1">
      <alignment horizontal="center" vertical="center"/>
    </xf>
    <xf numFmtId="0" fontId="4" fillId="2" borderId="23" xfId="1" applyFont="1" applyFill="1" applyBorder="1" applyAlignment="1">
      <alignment horizontal="center" vertical="center"/>
    </xf>
    <xf numFmtId="0" fontId="4" fillId="2" borderId="24" xfId="1" applyFont="1" applyFill="1" applyBorder="1" applyAlignment="1">
      <alignment horizontal="centerContinuous" vertical="center"/>
    </xf>
    <xf numFmtId="0" fontId="2" fillId="2" borderId="25" xfId="0" applyFont="1" applyFill="1" applyBorder="1" applyAlignment="1">
      <alignment horizontal="centerContinuous" vertical="center"/>
    </xf>
    <xf numFmtId="0" fontId="11" fillId="2" borderId="23" xfId="2" applyFont="1" applyFill="1" applyBorder="1" applyAlignment="1">
      <alignment horizontal="center" vertical="center"/>
    </xf>
    <xf numFmtId="0" fontId="2" fillId="2" borderId="23" xfId="1" applyFont="1" applyFill="1" applyBorder="1">
      <alignment vertical="center"/>
    </xf>
    <xf numFmtId="0" fontId="2" fillId="2" borderId="24" xfId="1" applyFont="1" applyFill="1" applyBorder="1">
      <alignment vertical="center"/>
    </xf>
    <xf numFmtId="0" fontId="2" fillId="2" borderId="25" xfId="0" applyFont="1" applyFill="1" applyBorder="1" applyAlignment="1">
      <alignment vertical="center"/>
    </xf>
    <xf numFmtId="0" fontId="12" fillId="0" borderId="0" xfId="0" applyFont="1" applyAlignment="1">
      <alignment horizontal="center" vertical="center"/>
    </xf>
    <xf numFmtId="0" fontId="6" fillId="0" borderId="6" xfId="3" applyFont="1" applyBorder="1" applyAlignment="1">
      <alignment horizontal="center" vertical="center"/>
    </xf>
    <xf numFmtId="0" fontId="6" fillId="0" borderId="0" xfId="3" applyFont="1" applyAlignment="1">
      <alignment vertical="center"/>
    </xf>
    <xf numFmtId="0" fontId="13" fillId="0" borderId="0" xfId="3"/>
    <xf numFmtId="0" fontId="6" fillId="0" borderId="8" xfId="3" applyFont="1" applyBorder="1" applyAlignment="1">
      <alignment horizontal="center" vertical="center"/>
    </xf>
    <xf numFmtId="0" fontId="6" fillId="0" borderId="19" xfId="3" applyFont="1" applyBorder="1" applyAlignment="1">
      <alignment vertical="center"/>
    </xf>
    <xf numFmtId="0" fontId="6" fillId="0" borderId="19" xfId="3" applyFont="1" applyBorder="1" applyAlignment="1">
      <alignment vertical="top"/>
    </xf>
    <xf numFmtId="0" fontId="6" fillId="0" borderId="4" xfId="3" applyFont="1" applyBorder="1" applyAlignment="1">
      <alignment vertical="top"/>
    </xf>
    <xf numFmtId="0" fontId="6" fillId="0" borderId="4" xfId="3" applyFont="1" applyBorder="1" applyAlignment="1">
      <alignment vertical="center"/>
    </xf>
    <xf numFmtId="0" fontId="6" fillId="0" borderId="5" xfId="3" applyFont="1" applyBorder="1" applyAlignment="1">
      <alignment vertical="center"/>
    </xf>
    <xf numFmtId="49" fontId="6" fillId="7" borderId="4" xfId="3" applyNumberFormat="1" applyFont="1" applyFill="1" applyBorder="1" applyAlignment="1">
      <alignment horizontal="centerContinuous" vertical="center"/>
    </xf>
    <xf numFmtId="0" fontId="6" fillId="7" borderId="4" xfId="3" applyFont="1" applyFill="1" applyBorder="1" applyAlignment="1">
      <alignment horizontal="centerContinuous" vertical="center"/>
    </xf>
    <xf numFmtId="0" fontId="6" fillId="7" borderId="5" xfId="3" applyFont="1" applyFill="1" applyBorder="1" applyAlignment="1">
      <alignment horizontal="centerContinuous" vertical="center"/>
    </xf>
    <xf numFmtId="49" fontId="6" fillId="0" borderId="2" xfId="3" applyNumberFormat="1" applyFont="1" applyBorder="1" applyAlignment="1">
      <alignment horizontal="center" vertical="center"/>
    </xf>
    <xf numFmtId="0" fontId="6" fillId="0" borderId="11" xfId="3" applyFont="1" applyBorder="1" applyAlignment="1">
      <alignment horizontal="center" vertical="center"/>
    </xf>
    <xf numFmtId="49" fontId="6" fillId="0" borderId="7" xfId="3" applyNumberFormat="1" applyFont="1" applyBorder="1" applyAlignment="1">
      <alignment horizontal="center" vertical="center"/>
    </xf>
    <xf numFmtId="0" fontId="6" fillId="0" borderId="12" xfId="3" applyFont="1" applyBorder="1" applyAlignment="1">
      <alignment horizontal="center" vertical="center"/>
    </xf>
    <xf numFmtId="0" fontId="6" fillId="7" borderId="4" xfId="3" applyFont="1" applyFill="1" applyBorder="1" applyAlignment="1">
      <alignment horizontal="center" vertical="center"/>
    </xf>
    <xf numFmtId="0" fontId="6" fillId="0" borderId="4" xfId="3" applyFont="1" applyBorder="1" applyAlignment="1">
      <alignment horizontal="center" vertical="center"/>
    </xf>
    <xf numFmtId="0" fontId="6" fillId="0" borderId="13" xfId="3" applyFont="1" applyBorder="1" applyAlignment="1">
      <alignment vertical="center"/>
    </xf>
    <xf numFmtId="0" fontId="6" fillId="0" borderId="2" xfId="3" applyFont="1" applyBorder="1" applyAlignment="1">
      <alignment vertical="center"/>
    </xf>
    <xf numFmtId="177" fontId="6" fillId="0" borderId="12" xfId="3" applyNumberFormat="1" applyFont="1" applyBorder="1" applyAlignment="1">
      <alignment horizontal="center" vertical="center"/>
    </xf>
    <xf numFmtId="0" fontId="6" fillId="0" borderId="9" xfId="3" applyFont="1" applyBorder="1" applyAlignment="1">
      <alignment vertical="center"/>
    </xf>
    <xf numFmtId="49" fontId="6" fillId="0" borderId="9" xfId="3" applyNumberFormat="1" applyFont="1" applyBorder="1" applyAlignment="1">
      <alignment horizontal="center" vertical="center"/>
    </xf>
    <xf numFmtId="0" fontId="6" fillId="0" borderId="18" xfId="3" applyFont="1" applyBorder="1" applyAlignment="1">
      <alignment horizontal="center" vertical="center"/>
    </xf>
    <xf numFmtId="177" fontId="6" fillId="0" borderId="18" xfId="3" applyNumberFormat="1" applyFont="1" applyBorder="1" applyAlignment="1">
      <alignment horizontal="center" vertical="center"/>
    </xf>
    <xf numFmtId="0" fontId="6" fillId="0" borderId="26" xfId="3" applyFont="1" applyBorder="1" applyAlignment="1">
      <alignment horizontal="right"/>
    </xf>
    <xf numFmtId="0" fontId="6" fillId="0" borderId="26" xfId="3" applyFont="1" applyBorder="1"/>
    <xf numFmtId="0" fontId="6" fillId="0" borderId="27" xfId="3" applyFont="1" applyBorder="1"/>
    <xf numFmtId="0" fontId="6" fillId="7" borderId="3" xfId="3" applyFont="1" applyFill="1" applyBorder="1" applyAlignment="1">
      <alignment horizontal="left" vertical="center"/>
    </xf>
    <xf numFmtId="0" fontId="6" fillId="7" borderId="4" xfId="3" applyFont="1" applyFill="1" applyBorder="1" applyAlignment="1">
      <alignment vertical="center"/>
    </xf>
    <xf numFmtId="0" fontId="6" fillId="7" borderId="4" xfId="3" applyFont="1" applyFill="1" applyBorder="1"/>
    <xf numFmtId="0" fontId="6" fillId="7" borderId="5" xfId="3" applyFont="1" applyFill="1" applyBorder="1" applyAlignment="1" applyProtection="1">
      <alignment vertical="center"/>
      <protection locked="0"/>
    </xf>
    <xf numFmtId="178" fontId="6" fillId="7" borderId="4" xfId="3" applyNumberFormat="1" applyFont="1" applyFill="1" applyBorder="1" applyAlignment="1">
      <alignment horizontal="center" vertical="center"/>
    </xf>
    <xf numFmtId="177" fontId="6" fillId="7" borderId="4" xfId="3" applyNumberFormat="1" applyFont="1" applyFill="1" applyBorder="1" applyAlignment="1">
      <alignment horizontal="center" vertical="center"/>
    </xf>
    <xf numFmtId="177" fontId="6" fillId="7" borderId="5" xfId="3" applyNumberFormat="1" applyFont="1" applyFill="1" applyBorder="1" applyAlignment="1">
      <alignment horizontal="center" vertical="center"/>
    </xf>
    <xf numFmtId="0" fontId="6" fillId="0" borderId="14" xfId="3" applyFont="1" applyBorder="1" applyAlignment="1">
      <alignment horizontal="right"/>
    </xf>
    <xf numFmtId="0" fontId="6" fillId="0" borderId="28" xfId="3" applyFont="1" applyBorder="1"/>
    <xf numFmtId="0" fontId="6" fillId="0" borderId="1" xfId="3" applyFont="1" applyBorder="1" applyAlignment="1">
      <alignment horizontal="left" vertical="center"/>
    </xf>
    <xf numFmtId="0" fontId="6" fillId="0" borderId="4" xfId="3" applyFont="1" applyBorder="1"/>
    <xf numFmtId="0" fontId="6" fillId="0" borderId="5" xfId="3" applyFont="1" applyBorder="1" applyAlignment="1" applyProtection="1">
      <alignment vertical="center"/>
      <protection locked="0"/>
    </xf>
    <xf numFmtId="178" fontId="6" fillId="0" borderId="4" xfId="3" applyNumberFormat="1" applyFont="1" applyBorder="1" applyAlignment="1">
      <alignment horizontal="center" vertical="center"/>
    </xf>
    <xf numFmtId="177" fontId="6" fillId="0" borderId="4" xfId="3" applyNumberFormat="1" applyFont="1" applyBorder="1" applyAlignment="1">
      <alignment horizontal="center" vertical="center"/>
    </xf>
    <xf numFmtId="177" fontId="6" fillId="0" borderId="5" xfId="3" applyNumberFormat="1" applyFont="1" applyBorder="1" applyAlignment="1">
      <alignment horizontal="center" vertical="center"/>
    </xf>
    <xf numFmtId="0" fontId="6" fillId="0" borderId="6" xfId="3" applyFont="1" applyBorder="1" applyAlignment="1">
      <alignment vertical="center"/>
    </xf>
    <xf numFmtId="0" fontId="6" fillId="0" borderId="7" xfId="3" applyFont="1" applyBorder="1" applyAlignment="1">
      <alignment vertical="center"/>
    </xf>
    <xf numFmtId="0" fontId="6" fillId="0" borderId="8" xfId="3" applyFont="1" applyBorder="1" applyAlignment="1">
      <alignment vertical="center"/>
    </xf>
    <xf numFmtId="0" fontId="6" fillId="0" borderId="29" xfId="3" applyFont="1" applyBorder="1" applyAlignment="1">
      <alignment horizontal="right"/>
    </xf>
    <xf numFmtId="0" fontId="6" fillId="0" borderId="29" xfId="3" applyFont="1" applyBorder="1"/>
    <xf numFmtId="0" fontId="6" fillId="0" borderId="19" xfId="3" applyFont="1" applyBorder="1"/>
    <xf numFmtId="0" fontId="6" fillId="0" borderId="3" xfId="3" applyFont="1" applyBorder="1" applyAlignment="1">
      <alignment vertical="center"/>
    </xf>
    <xf numFmtId="0" fontId="6" fillId="0" borderId="0" xfId="3" applyFont="1" applyAlignment="1">
      <alignment horizontal="right"/>
    </xf>
    <xf numFmtId="0" fontId="6" fillId="0" borderId="0" xfId="3" applyFont="1"/>
    <xf numFmtId="49" fontId="6" fillId="0" borderId="4" xfId="3" applyNumberFormat="1" applyFont="1" applyBorder="1" applyAlignment="1">
      <alignment horizontal="center" vertical="center"/>
    </xf>
    <xf numFmtId="0" fontId="13" fillId="0" borderId="0" xfId="3" applyAlignment="1">
      <alignment horizontal="right"/>
    </xf>
    <xf numFmtId="0" fontId="10" fillId="0" borderId="0" xfId="4"/>
    <xf numFmtId="0" fontId="10" fillId="0" borderId="0" xfId="4" applyAlignment="1">
      <alignment horizontal="left" vertical="center"/>
    </xf>
    <xf numFmtId="0" fontId="10" fillId="0" borderId="0" xfId="4" applyAlignment="1">
      <alignment horizontal="center" vertical="center"/>
    </xf>
    <xf numFmtId="0" fontId="10" fillId="0" borderId="0" xfId="4" applyAlignment="1">
      <alignment horizontal="center"/>
    </xf>
    <xf numFmtId="0" fontId="10" fillId="0" borderId="0" xfId="4" applyAlignment="1">
      <alignment vertical="center"/>
    </xf>
    <xf numFmtId="0" fontId="10" fillId="0" borderId="10" xfId="4" applyBorder="1" applyAlignment="1">
      <alignment horizontal="left" vertical="center"/>
    </xf>
    <xf numFmtId="0" fontId="10" fillId="0" borderId="0" xfId="4" applyAlignment="1">
      <alignment horizontal="right"/>
    </xf>
    <xf numFmtId="0" fontId="10" fillId="8" borderId="10" xfId="4" applyFill="1" applyBorder="1" applyAlignment="1">
      <alignment horizontal="center" vertical="center"/>
    </xf>
    <xf numFmtId="0" fontId="10" fillId="8" borderId="10" xfId="4" applyFill="1" applyBorder="1" applyAlignment="1">
      <alignment horizontal="center" vertical="center" wrapText="1"/>
    </xf>
    <xf numFmtId="0" fontId="10" fillId="10" borderId="10" xfId="5" applyFill="1" applyBorder="1" applyAlignment="1">
      <alignment horizontal="center" vertical="center" wrapText="1"/>
    </xf>
    <xf numFmtId="0" fontId="10" fillId="10" borderId="10" xfId="4" applyFill="1" applyBorder="1" applyAlignment="1">
      <alignment horizontal="center" vertical="center" wrapText="1"/>
    </xf>
    <xf numFmtId="0" fontId="10" fillId="10" borderId="10" xfId="4" applyFill="1" applyBorder="1" applyAlignment="1">
      <alignment horizontal="center" vertical="center"/>
    </xf>
    <xf numFmtId="177" fontId="10" fillId="11" borderId="10" xfId="5" applyNumberFormat="1" applyFill="1" applyBorder="1" applyAlignment="1">
      <alignment horizontal="center" vertical="center"/>
    </xf>
    <xf numFmtId="177" fontId="18" fillId="11" borderId="10" xfId="5" applyNumberFormat="1" applyFont="1" applyFill="1" applyBorder="1" applyAlignment="1">
      <alignment horizontal="center" vertical="center"/>
    </xf>
    <xf numFmtId="0" fontId="18" fillId="11" borderId="10" xfId="5" applyFont="1" applyFill="1" applyBorder="1" applyAlignment="1">
      <alignment horizontal="center" vertical="center"/>
    </xf>
    <xf numFmtId="0" fontId="18" fillId="11" borderId="10" xfId="4" applyFont="1" applyFill="1" applyBorder="1" applyAlignment="1">
      <alignment horizontal="center" vertical="center"/>
    </xf>
    <xf numFmtId="0" fontId="18" fillId="11" borderId="10" xfId="4" applyFont="1" applyFill="1" applyBorder="1" applyAlignment="1">
      <alignment horizontal="center" vertical="center" wrapText="1"/>
    </xf>
    <xf numFmtId="0" fontId="18" fillId="11" borderId="10" xfId="5" applyFont="1" applyFill="1" applyBorder="1" applyAlignment="1">
      <alignment horizontal="center" vertical="center" wrapText="1"/>
    </xf>
    <xf numFmtId="0" fontId="10" fillId="0" borderId="10" xfId="4" applyBorder="1" applyAlignment="1">
      <alignment vertical="top" wrapText="1"/>
    </xf>
    <xf numFmtId="0" fontId="10" fillId="0" borderId="10" xfId="4" applyBorder="1" applyAlignment="1">
      <alignment horizontal="center" vertical="top" wrapText="1"/>
    </xf>
    <xf numFmtId="0" fontId="10" fillId="0" borderId="10" xfId="4" quotePrefix="1" applyBorder="1" applyAlignment="1">
      <alignment horizontal="center" vertical="top" wrapText="1"/>
    </xf>
    <xf numFmtId="14" fontId="10" fillId="0" borderId="10" xfId="4" applyNumberFormat="1" applyBorder="1" applyAlignment="1">
      <alignment vertical="top" wrapText="1"/>
    </xf>
    <xf numFmtId="0" fontId="10" fillId="0" borderId="10" xfId="4" applyBorder="1" applyAlignment="1">
      <alignment horizontal="left" vertical="top" wrapText="1"/>
    </xf>
    <xf numFmtId="0" fontId="10" fillId="0" borderId="0" xfId="4" applyAlignment="1">
      <alignment vertical="top" wrapText="1"/>
    </xf>
    <xf numFmtId="0" fontId="10" fillId="0" borderId="10" xfId="4" applyBorder="1"/>
    <xf numFmtId="0" fontId="10" fillId="0" borderId="10" xfId="4" applyBorder="1" applyAlignment="1">
      <alignment horizontal="center" vertical="center" wrapText="1"/>
    </xf>
    <xf numFmtId="0" fontId="18" fillId="0" borderId="10" xfId="4" applyFont="1" applyBorder="1" applyAlignment="1">
      <alignment horizontal="left" vertical="top" wrapText="1"/>
    </xf>
    <xf numFmtId="0" fontId="13" fillId="0" borderId="30" xfId="6" applyBorder="1" applyAlignment="1">
      <alignment vertical="center"/>
    </xf>
    <xf numFmtId="0" fontId="13" fillId="0" borderId="31" xfId="6" applyBorder="1" applyAlignment="1">
      <alignment vertical="center"/>
    </xf>
    <xf numFmtId="0" fontId="13" fillId="0" borderId="32" xfId="6" applyBorder="1" applyAlignment="1">
      <alignment vertical="center"/>
    </xf>
    <xf numFmtId="0" fontId="13" fillId="0" borderId="33" xfId="6" applyBorder="1" applyAlignment="1">
      <alignment horizontal="center" vertical="center"/>
    </xf>
    <xf numFmtId="0" fontId="13" fillId="0" borderId="0" xfId="6" applyAlignment="1" applyProtection="1">
      <alignment vertical="center"/>
      <protection locked="0"/>
    </xf>
    <xf numFmtId="0" fontId="13" fillId="0" borderId="0" xfId="6" applyAlignment="1">
      <alignment vertical="center"/>
    </xf>
    <xf numFmtId="0" fontId="13" fillId="0" borderId="35" xfId="6" applyBorder="1" applyAlignment="1">
      <alignment vertical="center"/>
    </xf>
    <xf numFmtId="0" fontId="13" fillId="0" borderId="35" xfId="6" applyBorder="1" applyAlignment="1">
      <alignment horizontal="center" vertical="center" shrinkToFit="1"/>
    </xf>
    <xf numFmtId="0" fontId="13" fillId="0" borderId="35" xfId="6" applyBorder="1" applyAlignment="1">
      <alignment horizontal="center" vertical="center"/>
    </xf>
    <xf numFmtId="0" fontId="13" fillId="3" borderId="35" xfId="6" applyFill="1" applyBorder="1" applyAlignment="1">
      <alignment horizontal="center" vertical="center" shrinkToFit="1"/>
    </xf>
    <xf numFmtId="0" fontId="13" fillId="0" borderId="37" xfId="6" applyBorder="1" applyAlignment="1">
      <alignment vertical="center"/>
    </xf>
    <xf numFmtId="0" fontId="13" fillId="0" borderId="38" xfId="6" applyBorder="1" applyAlignment="1">
      <alignment vertical="center"/>
    </xf>
    <xf numFmtId="0" fontId="13" fillId="0" borderId="39" xfId="6" applyBorder="1" applyAlignment="1">
      <alignment vertical="center"/>
    </xf>
    <xf numFmtId="0" fontId="13" fillId="0" borderId="38" xfId="6" applyBorder="1" applyAlignment="1">
      <alignment horizontal="center" vertical="center"/>
    </xf>
    <xf numFmtId="0" fontId="13" fillId="0" borderId="39" xfId="6" applyBorder="1" applyAlignment="1">
      <alignment horizontal="center" vertical="center"/>
    </xf>
    <xf numFmtId="14" fontId="13" fillId="0" borderId="39" xfId="6" applyNumberFormat="1" applyBorder="1" applyAlignment="1">
      <alignment horizontal="center" vertical="center" shrinkToFit="1"/>
    </xf>
    <xf numFmtId="0" fontId="13" fillId="0" borderId="40" xfId="6" applyBorder="1" applyAlignment="1">
      <alignment vertical="center"/>
    </xf>
    <xf numFmtId="0" fontId="13" fillId="0" borderId="41" xfId="6" applyBorder="1" applyAlignment="1">
      <alignment horizontal="center" vertical="center"/>
    </xf>
    <xf numFmtId="0" fontId="13" fillId="0" borderId="34" xfId="6" applyBorder="1" applyAlignment="1">
      <alignment vertical="center"/>
    </xf>
    <xf numFmtId="0" fontId="16" fillId="0" borderId="35" xfId="6" applyFont="1" applyBorder="1" applyAlignment="1" applyProtection="1">
      <alignment horizontal="center" vertical="center"/>
      <protection locked="0"/>
    </xf>
    <xf numFmtId="0" fontId="13" fillId="0" borderId="38" xfId="6" applyBorder="1" applyAlignment="1" applyProtection="1">
      <alignment vertical="center"/>
      <protection locked="0"/>
    </xf>
    <xf numFmtId="0" fontId="13" fillId="0" borderId="39" xfId="6" applyBorder="1" applyAlignment="1" applyProtection="1">
      <alignment vertical="center"/>
      <protection locked="0"/>
    </xf>
    <xf numFmtId="38" fontId="21" fillId="3" borderId="0" xfId="7" applyFont="1" applyFill="1" applyBorder="1" applyAlignment="1" applyProtection="1">
      <alignment vertical="center"/>
      <protection locked="0"/>
    </xf>
    <xf numFmtId="0" fontId="16" fillId="0" borderId="0" xfId="6" applyFont="1" applyAlignment="1" applyProtection="1">
      <alignment horizontal="center" vertical="center"/>
      <protection locked="0"/>
    </xf>
    <xf numFmtId="0" fontId="13" fillId="0" borderId="41" xfId="6" applyBorder="1" applyAlignment="1">
      <alignment vertical="center"/>
    </xf>
    <xf numFmtId="0" fontId="16" fillId="0" borderId="39" xfId="6" applyFont="1" applyBorder="1" applyAlignment="1">
      <alignment vertical="center"/>
    </xf>
    <xf numFmtId="179" fontId="22" fillId="0" borderId="0" xfId="6" applyNumberFormat="1" applyFont="1" applyAlignment="1">
      <alignment vertical="center"/>
    </xf>
    <xf numFmtId="0" fontId="16" fillId="0" borderId="35" xfId="6" applyFont="1" applyBorder="1" applyAlignment="1">
      <alignment horizontal="center" vertical="center"/>
    </xf>
    <xf numFmtId="1" fontId="22" fillId="0" borderId="0" xfId="6" applyNumberFormat="1" applyFont="1" applyAlignment="1">
      <alignment vertical="center"/>
    </xf>
    <xf numFmtId="0" fontId="23" fillId="0" borderId="38" xfId="6" applyFont="1" applyBorder="1" applyAlignment="1">
      <alignment horizontal="center" vertical="center"/>
    </xf>
    <xf numFmtId="0" fontId="22" fillId="0" borderId="38" xfId="6" applyFont="1" applyBorder="1" applyAlignment="1">
      <alignment vertical="center"/>
    </xf>
    <xf numFmtId="0" fontId="16" fillId="0" borderId="38" xfId="6" applyFont="1" applyBorder="1" applyAlignment="1">
      <alignment horizontal="center" vertical="center"/>
    </xf>
    <xf numFmtId="0" fontId="24" fillId="0" borderId="0" xfId="6" applyFont="1" applyAlignment="1">
      <alignment vertical="center"/>
    </xf>
    <xf numFmtId="0" fontId="16" fillId="0" borderId="0" xfId="6" applyFont="1" applyAlignment="1">
      <alignment horizontal="center" vertical="center"/>
    </xf>
    <xf numFmtId="0" fontId="22" fillId="0" borderId="0" xfId="6" applyFont="1" applyAlignment="1">
      <alignment vertical="center"/>
    </xf>
    <xf numFmtId="0" fontId="16" fillId="0" borderId="0" xfId="6" applyFont="1" applyAlignment="1">
      <alignment vertical="center"/>
    </xf>
    <xf numFmtId="0" fontId="25" fillId="0" borderId="0" xfId="6" applyFont="1" applyAlignment="1">
      <alignment vertical="center"/>
    </xf>
    <xf numFmtId="180" fontId="22" fillId="0" borderId="0" xfId="6" applyNumberFormat="1" applyFont="1" applyAlignment="1">
      <alignment vertical="center"/>
    </xf>
    <xf numFmtId="179" fontId="13" fillId="0" borderId="0" xfId="6" applyNumberFormat="1" applyAlignment="1">
      <alignment vertical="center"/>
    </xf>
    <xf numFmtId="0" fontId="22" fillId="3" borderId="0" xfId="6" applyFont="1" applyFill="1" applyAlignment="1">
      <alignment vertical="center"/>
    </xf>
    <xf numFmtId="0" fontId="27" fillId="0" borderId="38" xfId="6" applyFont="1" applyBorder="1" applyAlignment="1">
      <alignment vertical="center"/>
    </xf>
    <xf numFmtId="0" fontId="16" fillId="0" borderId="39" xfId="6" applyFont="1" applyBorder="1" applyAlignment="1">
      <alignment horizontal="center" vertical="center"/>
    </xf>
    <xf numFmtId="0" fontId="16" fillId="0" borderId="38" xfId="6" applyFont="1" applyBorder="1" applyAlignment="1">
      <alignment vertical="center"/>
    </xf>
    <xf numFmtId="181" fontId="13" fillId="0" borderId="38" xfId="6" applyNumberFormat="1" applyBorder="1" applyAlignment="1">
      <alignment vertical="center"/>
    </xf>
    <xf numFmtId="0" fontId="16" fillId="0" borderId="0" xfId="6" applyFont="1" applyAlignment="1" applyProtection="1">
      <alignment vertical="center"/>
      <protection locked="0"/>
    </xf>
    <xf numFmtId="0" fontId="13" fillId="0" borderId="35" xfId="6" applyBorder="1" applyAlignment="1" applyProtection="1">
      <alignment vertical="center"/>
      <protection locked="0"/>
    </xf>
    <xf numFmtId="0" fontId="13" fillId="0" borderId="36" xfId="6" applyBorder="1" applyAlignment="1">
      <alignment vertical="center"/>
    </xf>
    <xf numFmtId="0" fontId="13" fillId="0" borderId="0" xfId="6" applyProtection="1">
      <protection locked="0"/>
    </xf>
    <xf numFmtId="0" fontId="13" fillId="0" borderId="0" xfId="6"/>
    <xf numFmtId="0" fontId="13" fillId="12" borderId="42" xfId="6" applyFill="1" applyBorder="1" applyAlignment="1">
      <alignment vertical="center"/>
    </xf>
    <xf numFmtId="0" fontId="13" fillId="12" borderId="33" xfId="6" applyFill="1" applyBorder="1" applyAlignment="1">
      <alignment horizontal="center" vertical="center"/>
    </xf>
    <xf numFmtId="0" fontId="6" fillId="0" borderId="3" xfId="6" applyFont="1" applyBorder="1" applyAlignment="1">
      <alignment vertical="center"/>
    </xf>
    <xf numFmtId="0" fontId="13" fillId="0" borderId="5" xfId="6" applyBorder="1" applyAlignment="1">
      <alignment vertical="center"/>
    </xf>
    <xf numFmtId="1" fontId="13" fillId="0" borderId="10" xfId="6" applyNumberFormat="1" applyBorder="1" applyAlignment="1">
      <alignment vertical="center"/>
    </xf>
    <xf numFmtId="0" fontId="13" fillId="0" borderId="10" xfId="4" applyFont="1" applyBorder="1"/>
    <xf numFmtId="0" fontId="13" fillId="0" borderId="10" xfId="6" applyBorder="1" applyAlignment="1">
      <alignment vertical="center"/>
    </xf>
    <xf numFmtId="0" fontId="6" fillId="0" borderId="38" xfId="6" applyFont="1" applyBorder="1" applyAlignment="1">
      <alignment vertical="center"/>
    </xf>
    <xf numFmtId="1" fontId="13" fillId="12" borderId="39" xfId="6" applyNumberFormat="1" applyFill="1" applyBorder="1" applyAlignment="1" applyProtection="1">
      <alignment vertical="center"/>
      <protection locked="0"/>
    </xf>
    <xf numFmtId="0" fontId="13" fillId="12" borderId="39" xfId="6" applyFill="1" applyBorder="1" applyAlignment="1" applyProtection="1">
      <alignment vertical="center"/>
      <protection locked="0"/>
    </xf>
    <xf numFmtId="0" fontId="13" fillId="12" borderId="33" xfId="6" applyFill="1" applyBorder="1" applyAlignment="1" applyProtection="1">
      <alignment horizontal="center" vertical="center"/>
      <protection locked="0"/>
    </xf>
    <xf numFmtId="176" fontId="13" fillId="3" borderId="39" xfId="6" applyNumberFormat="1" applyFill="1" applyBorder="1" applyAlignment="1" applyProtection="1">
      <alignment vertical="center"/>
      <protection locked="0"/>
    </xf>
    <xf numFmtId="176" fontId="2" fillId="2" borderId="18" xfId="0" applyNumberFormat="1" applyFont="1" applyFill="1" applyBorder="1" applyAlignment="1">
      <alignment vertical="center"/>
    </xf>
    <xf numFmtId="0" fontId="2" fillId="0" borderId="11"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18" xfId="0" applyFont="1" applyBorder="1" applyAlignment="1">
      <alignment vertical="center"/>
    </xf>
    <xf numFmtId="0" fontId="2" fillId="0" borderId="21" xfId="0" applyFont="1" applyBorder="1" applyAlignment="1">
      <alignment horizontal="center" vertical="center"/>
    </xf>
    <xf numFmtId="0" fontId="28" fillId="2" borderId="3" xfId="0" applyFont="1" applyFill="1" applyBorder="1" applyAlignment="1">
      <alignment vertical="center"/>
    </xf>
    <xf numFmtId="0" fontId="29" fillId="2" borderId="3" xfId="0" applyFont="1" applyFill="1" applyBorder="1" applyAlignment="1">
      <alignment vertical="center"/>
    </xf>
    <xf numFmtId="0" fontId="30" fillId="2" borderId="3" xfId="0" applyFont="1" applyFill="1" applyBorder="1" applyAlignment="1">
      <alignment vertical="center"/>
    </xf>
    <xf numFmtId="0" fontId="16" fillId="7" borderId="11" xfId="3" applyFont="1" applyFill="1" applyBorder="1" applyAlignment="1">
      <alignment horizontal="center" vertical="center" textRotation="255"/>
    </xf>
    <xf numFmtId="0" fontId="16" fillId="7" borderId="12" xfId="3" applyFont="1" applyFill="1" applyBorder="1" applyAlignment="1">
      <alignment horizontal="center" vertical="center" textRotation="255"/>
    </xf>
    <xf numFmtId="0" fontId="16" fillId="7" borderId="18" xfId="3" applyFont="1" applyFill="1" applyBorder="1" applyAlignment="1">
      <alignment horizontal="center" vertical="center" textRotation="255"/>
    </xf>
    <xf numFmtId="1" fontId="6" fillId="3" borderId="3" xfId="3" applyNumberFormat="1" applyFont="1" applyFill="1" applyBorder="1" applyAlignment="1">
      <alignment horizontal="right" vertical="center"/>
    </xf>
    <xf numFmtId="1" fontId="6" fillId="3" borderId="4" xfId="3" applyNumberFormat="1" applyFont="1" applyFill="1" applyBorder="1" applyAlignment="1">
      <alignment horizontal="right" vertical="center"/>
    </xf>
    <xf numFmtId="1" fontId="6" fillId="3" borderId="5" xfId="3" applyNumberFormat="1" applyFont="1" applyFill="1" applyBorder="1" applyAlignment="1">
      <alignment horizontal="right" vertical="center"/>
    </xf>
    <xf numFmtId="1" fontId="6" fillId="0" borderId="3" xfId="3" applyNumberFormat="1" applyFont="1" applyBorder="1" applyAlignment="1">
      <alignment horizontal="right" vertical="center"/>
    </xf>
    <xf numFmtId="1" fontId="6" fillId="0" borderId="4" xfId="3" applyNumberFormat="1" applyFont="1" applyBorder="1" applyAlignment="1">
      <alignment horizontal="right" vertical="center"/>
    </xf>
    <xf numFmtId="1" fontId="6" fillId="0" borderId="5" xfId="3" applyNumberFormat="1" applyFont="1" applyBorder="1" applyAlignment="1">
      <alignment horizontal="right" vertical="center"/>
    </xf>
    <xf numFmtId="0" fontId="6" fillId="7" borderId="1" xfId="3" applyFont="1" applyFill="1" applyBorder="1" applyAlignment="1">
      <alignment horizontal="center" vertical="center"/>
    </xf>
    <xf numFmtId="0" fontId="6" fillId="7" borderId="13" xfId="3" applyFont="1" applyFill="1" applyBorder="1" applyAlignment="1">
      <alignment horizontal="center" vertical="center"/>
    </xf>
    <xf numFmtId="0" fontId="6" fillId="7" borderId="2" xfId="3" applyFont="1" applyFill="1" applyBorder="1" applyAlignment="1">
      <alignment horizontal="center" vertical="center"/>
    </xf>
    <xf numFmtId="0" fontId="6" fillId="7" borderId="8" xfId="3" applyFont="1" applyFill="1" applyBorder="1" applyAlignment="1">
      <alignment horizontal="center" vertical="center"/>
    </xf>
    <xf numFmtId="0" fontId="6" fillId="7" borderId="19" xfId="3" applyFont="1" applyFill="1" applyBorder="1" applyAlignment="1">
      <alignment horizontal="center" vertical="center"/>
    </xf>
    <xf numFmtId="0" fontId="6" fillId="7" borderId="9" xfId="3" applyFont="1" applyFill="1" applyBorder="1" applyAlignment="1">
      <alignment horizontal="center" vertical="center"/>
    </xf>
    <xf numFmtId="0" fontId="6" fillId="3" borderId="1" xfId="3" applyFont="1" applyFill="1" applyBorder="1" applyAlignment="1">
      <alignment horizontal="center" vertical="center"/>
    </xf>
    <xf numFmtId="0" fontId="6" fillId="3" borderId="13" xfId="3" applyFont="1" applyFill="1" applyBorder="1" applyAlignment="1">
      <alignment horizontal="center" vertical="center"/>
    </xf>
    <xf numFmtId="0" fontId="6" fillId="3" borderId="2" xfId="3" applyFont="1" applyFill="1" applyBorder="1" applyAlignment="1">
      <alignment horizontal="center" vertical="center"/>
    </xf>
    <xf numFmtId="0" fontId="6" fillId="3" borderId="8" xfId="3" applyFont="1" applyFill="1" applyBorder="1" applyAlignment="1">
      <alignment horizontal="center" vertical="center"/>
    </xf>
    <xf numFmtId="0" fontId="6" fillId="3" borderId="19" xfId="3" applyFont="1" applyFill="1" applyBorder="1" applyAlignment="1">
      <alignment horizontal="center" vertical="center"/>
    </xf>
    <xf numFmtId="0" fontId="6" fillId="3" borderId="9" xfId="3" applyFont="1" applyFill="1" applyBorder="1" applyAlignment="1">
      <alignment horizontal="center" vertical="center"/>
    </xf>
    <xf numFmtId="0" fontId="6" fillId="0" borderId="1" xfId="3" applyFont="1" applyBorder="1" applyAlignment="1">
      <alignment horizontal="left" vertical="center" wrapText="1"/>
    </xf>
    <xf numFmtId="0" fontId="6" fillId="0" borderId="13" xfId="3" applyFont="1" applyBorder="1" applyAlignment="1">
      <alignment horizontal="left" vertical="center" wrapText="1"/>
    </xf>
    <xf numFmtId="0" fontId="6" fillId="0" borderId="2" xfId="3" applyFont="1" applyBorder="1" applyAlignment="1">
      <alignment horizontal="left" vertical="center" wrapText="1"/>
    </xf>
    <xf numFmtId="0" fontId="6" fillId="0" borderId="8" xfId="3" applyFont="1" applyBorder="1" applyAlignment="1">
      <alignment horizontal="left" vertical="center" wrapText="1"/>
    </xf>
    <xf numFmtId="0" fontId="6" fillId="0" borderId="19" xfId="3" applyFont="1" applyBorder="1" applyAlignment="1">
      <alignment horizontal="left" vertical="center" wrapText="1"/>
    </xf>
    <xf numFmtId="0" fontId="6" fillId="0" borderId="9" xfId="3" applyFont="1" applyBorder="1" applyAlignment="1">
      <alignment horizontal="left" vertical="center" wrapText="1"/>
    </xf>
    <xf numFmtId="0" fontId="6" fillId="7" borderId="3" xfId="3" applyFont="1" applyFill="1" applyBorder="1" applyAlignment="1">
      <alignment horizontal="center" vertical="center"/>
    </xf>
    <xf numFmtId="0" fontId="6" fillId="7" borderId="4" xfId="3" applyFont="1" applyFill="1" applyBorder="1" applyAlignment="1">
      <alignment horizontal="center" vertical="center"/>
    </xf>
    <xf numFmtId="0" fontId="6" fillId="0" borderId="3" xfId="3" applyFont="1" applyBorder="1" applyAlignment="1">
      <alignment horizontal="center" vertical="center"/>
    </xf>
    <xf numFmtId="0" fontId="6" fillId="0" borderId="4" xfId="3" applyFont="1" applyBorder="1" applyAlignment="1">
      <alignment horizontal="center" vertical="center"/>
    </xf>
    <xf numFmtId="0" fontId="6" fillId="0" borderId="5" xfId="3" applyFont="1" applyBorder="1" applyAlignment="1">
      <alignment horizontal="center" vertical="center"/>
    </xf>
    <xf numFmtId="0" fontId="6" fillId="7" borderId="3" xfId="3" applyFont="1" applyFill="1" applyBorder="1" applyAlignment="1">
      <alignment horizontal="center"/>
    </xf>
    <xf numFmtId="0" fontId="6" fillId="7" borderId="4" xfId="3" applyFont="1" applyFill="1" applyBorder="1" applyAlignment="1">
      <alignment horizontal="center"/>
    </xf>
    <xf numFmtId="0" fontId="6" fillId="7" borderId="5" xfId="3" applyFont="1" applyFill="1" applyBorder="1" applyAlignment="1">
      <alignment horizontal="center"/>
    </xf>
    <xf numFmtId="0" fontId="6" fillId="7" borderId="1" xfId="3" applyFont="1" applyFill="1" applyBorder="1" applyAlignment="1">
      <alignment horizontal="center" vertical="center" wrapText="1"/>
    </xf>
    <xf numFmtId="0" fontId="6" fillId="7" borderId="13" xfId="3" applyFont="1" applyFill="1" applyBorder="1" applyAlignment="1">
      <alignment horizontal="center" vertical="center" wrapText="1"/>
    </xf>
    <xf numFmtId="0" fontId="6" fillId="7" borderId="2" xfId="3" applyFont="1" applyFill="1" applyBorder="1" applyAlignment="1">
      <alignment horizontal="center" vertical="center" wrapText="1"/>
    </xf>
    <xf numFmtId="0" fontId="6" fillId="7" borderId="8" xfId="3" applyFont="1" applyFill="1" applyBorder="1" applyAlignment="1">
      <alignment horizontal="center" vertical="center" wrapText="1"/>
    </xf>
    <xf numFmtId="0" fontId="6" fillId="7" borderId="19" xfId="3" applyFont="1" applyFill="1" applyBorder="1" applyAlignment="1">
      <alignment horizontal="center" vertical="center" wrapText="1"/>
    </xf>
    <xf numFmtId="0" fontId="6" fillId="7" borderId="9" xfId="3" applyFont="1" applyFill="1" applyBorder="1" applyAlignment="1">
      <alignment horizontal="center" vertical="center" wrapText="1"/>
    </xf>
    <xf numFmtId="0" fontId="6" fillId="7" borderId="1" xfId="3" applyFont="1" applyFill="1" applyBorder="1" applyAlignment="1">
      <alignment horizontal="center" vertical="top"/>
    </xf>
    <xf numFmtId="0" fontId="6" fillId="7" borderId="13" xfId="3" applyFont="1" applyFill="1" applyBorder="1" applyAlignment="1">
      <alignment horizontal="center" vertical="top"/>
    </xf>
    <xf numFmtId="0" fontId="6" fillId="7" borderId="2" xfId="3" applyFont="1" applyFill="1" applyBorder="1" applyAlignment="1">
      <alignment horizontal="center" vertical="top"/>
    </xf>
    <xf numFmtId="0" fontId="6" fillId="7" borderId="6" xfId="3" applyFont="1" applyFill="1" applyBorder="1" applyAlignment="1">
      <alignment horizontal="center" vertical="center"/>
    </xf>
    <xf numFmtId="0" fontId="6" fillId="7" borderId="0" xfId="3" applyFont="1" applyFill="1" applyAlignment="1">
      <alignment horizontal="center" vertical="center"/>
    </xf>
    <xf numFmtId="0" fontId="6" fillId="7" borderId="7" xfId="3" applyFont="1" applyFill="1" applyBorder="1" applyAlignment="1">
      <alignment horizontal="center" vertical="center"/>
    </xf>
    <xf numFmtId="14" fontId="6" fillId="0" borderId="1" xfId="3" applyNumberFormat="1" applyFont="1" applyBorder="1" applyAlignment="1">
      <alignment horizontal="center" vertical="center"/>
    </xf>
    <xf numFmtId="14" fontId="6" fillId="0" borderId="13" xfId="3" applyNumberFormat="1" applyFont="1" applyBorder="1" applyAlignment="1">
      <alignment horizontal="center" vertical="center"/>
    </xf>
    <xf numFmtId="14" fontId="6" fillId="0" borderId="2" xfId="3" applyNumberFormat="1" applyFont="1" applyBorder="1" applyAlignment="1">
      <alignment horizontal="center" vertical="center"/>
    </xf>
    <xf numFmtId="14" fontId="6" fillId="0" borderId="6" xfId="3" applyNumberFormat="1" applyFont="1" applyBorder="1" applyAlignment="1">
      <alignment horizontal="center" vertical="center"/>
    </xf>
    <xf numFmtId="14" fontId="6" fillId="0" borderId="0" xfId="3" applyNumberFormat="1" applyFont="1" applyAlignment="1">
      <alignment horizontal="center" vertical="center"/>
    </xf>
    <xf numFmtId="14" fontId="6" fillId="0" borderId="7" xfId="3" applyNumberFormat="1" applyFont="1" applyBorder="1" applyAlignment="1">
      <alignment horizontal="center" vertical="center"/>
    </xf>
    <xf numFmtId="0" fontId="16" fillId="3" borderId="1" xfId="3" applyFont="1" applyFill="1" applyBorder="1" applyAlignment="1">
      <alignment horizontal="center" vertical="center"/>
    </xf>
    <xf numFmtId="0" fontId="16" fillId="3" borderId="13" xfId="3" applyFont="1" applyFill="1" applyBorder="1" applyAlignment="1">
      <alignment horizontal="center" vertical="center"/>
    </xf>
    <xf numFmtId="0" fontId="16" fillId="3" borderId="2" xfId="3" applyFont="1" applyFill="1" applyBorder="1" applyAlignment="1">
      <alignment horizontal="center" vertical="center"/>
    </xf>
    <xf numFmtId="0" fontId="16" fillId="3" borderId="8" xfId="3" applyFont="1" applyFill="1" applyBorder="1" applyAlignment="1">
      <alignment horizontal="center" vertical="center"/>
    </xf>
    <xf numFmtId="0" fontId="16" fillId="3" borderId="19" xfId="3" applyFont="1" applyFill="1" applyBorder="1" applyAlignment="1">
      <alignment horizontal="center" vertical="center"/>
    </xf>
    <xf numFmtId="0" fontId="16" fillId="3" borderId="9" xfId="3" applyFont="1" applyFill="1" applyBorder="1" applyAlignment="1">
      <alignment horizontal="center" vertical="center"/>
    </xf>
    <xf numFmtId="0" fontId="16" fillId="3" borderId="1" xfId="3" applyFont="1" applyFill="1" applyBorder="1" applyAlignment="1">
      <alignment horizontal="center" vertical="center" wrapText="1"/>
    </xf>
    <xf numFmtId="0" fontId="16" fillId="3" borderId="13" xfId="3" applyFont="1" applyFill="1" applyBorder="1" applyAlignment="1">
      <alignment horizontal="center" vertical="center" wrapText="1"/>
    </xf>
    <xf numFmtId="0" fontId="16" fillId="3" borderId="2" xfId="3" applyFont="1" applyFill="1" applyBorder="1" applyAlignment="1">
      <alignment horizontal="center" vertical="center" wrapText="1"/>
    </xf>
    <xf numFmtId="0" fontId="16" fillId="3" borderId="8" xfId="3" applyFont="1" applyFill="1" applyBorder="1" applyAlignment="1">
      <alignment horizontal="center" vertical="center" wrapText="1"/>
    </xf>
    <xf numFmtId="0" fontId="16" fillId="3" borderId="19" xfId="3" applyFont="1" applyFill="1" applyBorder="1" applyAlignment="1">
      <alignment horizontal="center" vertical="center" wrapText="1"/>
    </xf>
    <xf numFmtId="0" fontId="16" fillId="3" borderId="9" xfId="3" applyFont="1" applyFill="1" applyBorder="1" applyAlignment="1">
      <alignment horizontal="center" vertical="center" wrapText="1"/>
    </xf>
    <xf numFmtId="0" fontId="6" fillId="3" borderId="1" xfId="3" applyFont="1" applyFill="1" applyBorder="1" applyAlignment="1">
      <alignment horizontal="center" vertical="center" wrapText="1"/>
    </xf>
    <xf numFmtId="0" fontId="6" fillId="3" borderId="13" xfId="3" applyFont="1" applyFill="1" applyBorder="1" applyAlignment="1">
      <alignment horizontal="center" vertical="center" wrapText="1"/>
    </xf>
    <xf numFmtId="0" fontId="6" fillId="3" borderId="2" xfId="3" applyFont="1" applyFill="1" applyBorder="1" applyAlignment="1">
      <alignment horizontal="center" vertical="center" wrapText="1"/>
    </xf>
    <xf numFmtId="0" fontId="6" fillId="3" borderId="6" xfId="3" applyFont="1" applyFill="1" applyBorder="1" applyAlignment="1">
      <alignment horizontal="center" vertical="center" wrapText="1"/>
    </xf>
    <xf numFmtId="0" fontId="6" fillId="3" borderId="0" xfId="3" applyFont="1" applyFill="1" applyAlignment="1">
      <alignment horizontal="center" vertical="center" wrapText="1"/>
    </xf>
    <xf numFmtId="0" fontId="6" fillId="3" borderId="7" xfId="3" applyFont="1" applyFill="1" applyBorder="1" applyAlignment="1">
      <alignment horizontal="center" vertical="center" wrapText="1"/>
    </xf>
    <xf numFmtId="0" fontId="14" fillId="0" borderId="1" xfId="3" applyFont="1" applyBorder="1" applyAlignment="1">
      <alignment horizontal="center" vertical="center"/>
    </xf>
    <xf numFmtId="0" fontId="14" fillId="0" borderId="13" xfId="3" applyFont="1" applyBorder="1" applyAlignment="1">
      <alignment horizontal="center" vertical="center"/>
    </xf>
    <xf numFmtId="0" fontId="14" fillId="0" borderId="6" xfId="3" applyFont="1" applyBorder="1" applyAlignment="1">
      <alignment horizontal="center" vertical="center"/>
    </xf>
    <xf numFmtId="0" fontId="14" fillId="0" borderId="0" xfId="3" applyFont="1" applyAlignment="1">
      <alignment horizontal="center" vertical="center"/>
    </xf>
    <xf numFmtId="0" fontId="14" fillId="0" borderId="8" xfId="3" applyFont="1" applyBorder="1" applyAlignment="1">
      <alignment horizontal="center" vertical="center"/>
    </xf>
    <xf numFmtId="0" fontId="14" fillId="0" borderId="19" xfId="3" applyFont="1" applyBorder="1" applyAlignment="1">
      <alignment horizontal="center" vertical="center"/>
    </xf>
    <xf numFmtId="0" fontId="6" fillId="7" borderId="3" xfId="3" applyFont="1" applyFill="1" applyBorder="1" applyAlignment="1">
      <alignment horizontal="center" vertical="top"/>
    </xf>
    <xf numFmtId="0" fontId="6" fillId="7" borderId="4" xfId="3" applyFont="1" applyFill="1" applyBorder="1" applyAlignment="1">
      <alignment horizontal="center" vertical="top"/>
    </xf>
    <xf numFmtId="0" fontId="6" fillId="7" borderId="5" xfId="3" applyFont="1" applyFill="1" applyBorder="1" applyAlignment="1">
      <alignment horizontal="center" vertical="top"/>
    </xf>
    <xf numFmtId="0" fontId="10" fillId="3" borderId="13" xfId="4" applyFill="1" applyBorder="1" applyAlignment="1">
      <alignment horizontal="center" vertical="center" wrapText="1"/>
    </xf>
    <xf numFmtId="0" fontId="10" fillId="3" borderId="2" xfId="4" applyFill="1" applyBorder="1" applyAlignment="1">
      <alignment horizontal="center" vertical="center" wrapText="1"/>
    </xf>
    <xf numFmtId="0" fontId="10" fillId="3" borderId="6" xfId="4" applyFill="1" applyBorder="1" applyAlignment="1">
      <alignment horizontal="center" vertical="center" wrapText="1"/>
    </xf>
    <xf numFmtId="0" fontId="10" fillId="3" borderId="0" xfId="4" applyFill="1" applyAlignment="1">
      <alignment horizontal="center" vertical="center" wrapText="1"/>
    </xf>
    <xf numFmtId="0" fontId="10" fillId="3" borderId="7" xfId="4" applyFill="1" applyBorder="1" applyAlignment="1">
      <alignment horizontal="center" vertical="center" wrapText="1"/>
    </xf>
    <xf numFmtId="0" fontId="10" fillId="3" borderId="8" xfId="4" applyFill="1" applyBorder="1" applyAlignment="1">
      <alignment horizontal="center" vertical="center" wrapText="1"/>
    </xf>
    <xf numFmtId="0" fontId="10" fillId="3" borderId="19" xfId="4" applyFill="1" applyBorder="1" applyAlignment="1">
      <alignment horizontal="center" vertical="center" wrapText="1"/>
    </xf>
    <xf numFmtId="0" fontId="10" fillId="3" borderId="9" xfId="4" applyFill="1" applyBorder="1" applyAlignment="1">
      <alignment horizontal="center" vertical="center" wrapText="1"/>
    </xf>
    <xf numFmtId="0" fontId="6" fillId="0" borderId="1" xfId="3" applyFont="1" applyBorder="1" applyAlignment="1">
      <alignment horizontal="center" vertical="top"/>
    </xf>
    <xf numFmtId="0" fontId="6" fillId="0" borderId="13" xfId="3" applyFont="1" applyBorder="1" applyAlignment="1">
      <alignment horizontal="center" vertical="top"/>
    </xf>
    <xf numFmtId="0" fontId="6" fillId="0" borderId="2" xfId="3" applyFont="1" applyBorder="1" applyAlignment="1">
      <alignment horizontal="center" vertical="top"/>
    </xf>
    <xf numFmtId="0" fontId="6" fillId="0" borderId="6" xfId="3" applyFont="1" applyBorder="1" applyAlignment="1">
      <alignment horizontal="center"/>
    </xf>
    <xf numFmtId="0" fontId="6" fillId="0" borderId="0" xfId="3" applyFont="1" applyAlignment="1">
      <alignment horizontal="center"/>
    </xf>
    <xf numFmtId="0" fontId="6" fillId="0" borderId="7" xfId="3" applyFont="1" applyBorder="1" applyAlignment="1">
      <alignment horizontal="center"/>
    </xf>
    <xf numFmtId="0" fontId="6" fillId="3" borderId="6" xfId="3" applyFont="1" applyFill="1" applyBorder="1" applyAlignment="1">
      <alignment horizontal="center"/>
    </xf>
    <xf numFmtId="0" fontId="6" fillId="3" borderId="0" xfId="3" applyFont="1" applyFill="1" applyAlignment="1">
      <alignment horizontal="center"/>
    </xf>
    <xf numFmtId="0" fontId="6" fillId="3" borderId="7" xfId="3" applyFont="1" applyFill="1" applyBorder="1" applyAlignment="1">
      <alignment horizontal="center"/>
    </xf>
    <xf numFmtId="0" fontId="6" fillId="0" borderId="8" xfId="3" applyFont="1" applyBorder="1" applyAlignment="1">
      <alignment horizontal="center" vertical="top"/>
    </xf>
    <xf numFmtId="0" fontId="6" fillId="0" borderId="19" xfId="3" applyFont="1" applyBorder="1" applyAlignment="1">
      <alignment horizontal="center" vertical="top"/>
    </xf>
    <xf numFmtId="0" fontId="6" fillId="0" borderId="9" xfId="3" applyFont="1" applyBorder="1" applyAlignment="1">
      <alignment horizontal="center" vertical="top"/>
    </xf>
    <xf numFmtId="14" fontId="6" fillId="0" borderId="8" xfId="3" quotePrefix="1" applyNumberFormat="1" applyFont="1" applyBorder="1" applyAlignment="1">
      <alignment horizontal="center" vertical="top"/>
    </xf>
    <xf numFmtId="0" fontId="10" fillId="0" borderId="3" xfId="4" applyBorder="1" applyAlignment="1">
      <alignment horizontal="center" vertical="center"/>
    </xf>
    <xf numFmtId="0" fontId="10" fillId="0" borderId="4" xfId="4" applyBorder="1" applyAlignment="1">
      <alignment horizontal="center" vertical="center"/>
    </xf>
    <xf numFmtId="0" fontId="10" fillId="0" borderId="5" xfId="4" applyBorder="1" applyAlignment="1">
      <alignment horizontal="center" vertical="center"/>
    </xf>
    <xf numFmtId="0" fontId="10" fillId="8" borderId="10" xfId="4" applyFill="1" applyBorder="1" applyAlignment="1">
      <alignment horizontal="center" vertical="center"/>
    </xf>
    <xf numFmtId="0" fontId="10" fillId="7" borderId="3" xfId="4" applyFill="1" applyBorder="1" applyAlignment="1">
      <alignment horizontal="center"/>
    </xf>
    <xf numFmtId="0" fontId="10" fillId="7" borderId="4" xfId="4" applyFill="1" applyBorder="1" applyAlignment="1">
      <alignment horizontal="center"/>
    </xf>
    <xf numFmtId="0" fontId="10" fillId="7" borderId="5" xfId="4" applyFill="1" applyBorder="1" applyAlignment="1">
      <alignment horizontal="center"/>
    </xf>
    <xf numFmtId="0" fontId="10" fillId="9" borderId="10" xfId="4" applyFill="1" applyBorder="1" applyAlignment="1">
      <alignment horizontal="center"/>
    </xf>
    <xf numFmtId="0" fontId="13" fillId="12" borderId="42" xfId="6" applyFill="1" applyBorder="1" applyAlignment="1">
      <alignment horizontal="center" vertical="center"/>
    </xf>
    <xf numFmtId="0" fontId="13" fillId="12" borderId="33" xfId="6" applyFill="1" applyBorder="1" applyAlignment="1">
      <alignment horizontal="center" vertical="center"/>
    </xf>
    <xf numFmtId="0" fontId="6" fillId="0" borderId="43" xfId="6" applyFont="1" applyBorder="1" applyAlignment="1">
      <alignment vertical="center" shrinkToFit="1"/>
    </xf>
    <xf numFmtId="0" fontId="10" fillId="0" borderId="5" xfId="4" applyBorder="1" applyAlignment="1">
      <alignment vertical="center" shrinkToFit="1"/>
    </xf>
    <xf numFmtId="0" fontId="6" fillId="0" borderId="44" xfId="6" applyFont="1" applyBorder="1" applyAlignment="1">
      <alignment vertical="center" shrinkToFit="1"/>
    </xf>
    <xf numFmtId="0" fontId="10" fillId="0" borderId="45" xfId="4" applyBorder="1" applyAlignment="1">
      <alignment vertical="center" shrinkToFit="1"/>
    </xf>
    <xf numFmtId="0" fontId="6" fillId="0" borderId="46" xfId="6" applyFont="1" applyBorder="1" applyAlignment="1">
      <alignment vertical="center" shrinkToFit="1"/>
    </xf>
    <xf numFmtId="0" fontId="10" fillId="0" borderId="47" xfId="4" applyBorder="1" applyAlignment="1">
      <alignment vertical="center" shrinkToFit="1"/>
    </xf>
    <xf numFmtId="0" fontId="13" fillId="12" borderId="41" xfId="6" applyFill="1" applyBorder="1" applyAlignment="1" applyProtection="1">
      <alignment horizontal="center" vertical="center"/>
      <protection locked="0"/>
    </xf>
    <xf numFmtId="0" fontId="13" fillId="0" borderId="39" xfId="6" applyBorder="1" applyAlignment="1">
      <alignment horizontal="center" vertical="center"/>
    </xf>
    <xf numFmtId="0" fontId="13" fillId="0" borderId="35" xfId="6" applyBorder="1" applyAlignment="1">
      <alignment horizontal="center" vertical="center"/>
    </xf>
    <xf numFmtId="0" fontId="13" fillId="0" borderId="33" xfId="6" applyBorder="1" applyAlignment="1">
      <alignment horizontal="center" vertical="center"/>
    </xf>
    <xf numFmtId="0" fontId="19" fillId="0" borderId="34" xfId="6" applyFont="1" applyBorder="1" applyAlignment="1">
      <alignment horizontal="center" vertical="center"/>
    </xf>
    <xf numFmtId="0" fontId="13" fillId="0" borderId="36" xfId="6" applyBorder="1" applyAlignment="1">
      <alignment horizontal="center" vertical="center"/>
    </xf>
    <xf numFmtId="0" fontId="13" fillId="0" borderId="0" xfId="6" applyAlignment="1">
      <alignment horizontal="center" vertical="center"/>
    </xf>
    <xf numFmtId="0" fontId="13" fillId="0" borderId="37" xfId="6" applyBorder="1" applyAlignment="1">
      <alignment horizontal="center" vertical="center"/>
    </xf>
    <xf numFmtId="0" fontId="13" fillId="0" borderId="38" xfId="6" applyBorder="1" applyAlignment="1">
      <alignment horizontal="center" vertical="center"/>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3" xfId="0" applyFont="1" applyFill="1" applyBorder="1" applyAlignment="1">
      <alignmen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4" borderId="3" xfId="0" applyFont="1" applyFill="1" applyBorder="1" applyAlignment="1">
      <alignment vertical="center"/>
    </xf>
    <xf numFmtId="0" fontId="2" fillId="4" borderId="4" xfId="0" applyFont="1" applyFill="1" applyBorder="1" applyAlignment="1">
      <alignment vertical="center"/>
    </xf>
    <xf numFmtId="0" fontId="2" fillId="4" borderId="5" xfId="0" applyFont="1" applyFill="1" applyBorder="1" applyAlignment="1">
      <alignment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cellXfs>
  <cellStyles count="8">
    <cellStyle name="桁区切り_詳細設計書_(SYTNS3000)実施棚卸進捗検索_20090123" xfId="7" xr:uid="{0696861C-8C56-4B3D-940B-2E7B5427D95B}"/>
    <cellStyle name="標準" xfId="0" builtinId="0"/>
    <cellStyle name="標準 2" xfId="4" xr:uid="{3E6CF317-D26A-47FB-9D74-D9D3287F3218}"/>
    <cellStyle name="標準 2 2 2" xfId="3" xr:uid="{7AD60873-97BF-4F43-834D-76B5CF45B52A}"/>
    <cellStyle name="標準 3 3" xfId="1" xr:uid="{D399E74C-ED3C-4AA5-9B88-CFA4E07AD79A}"/>
    <cellStyle name="標準 5" xfId="6" xr:uid="{EAA4F9FE-F5F6-4EE9-9D8B-B1BE6307B64C}"/>
    <cellStyle name="標準_VB共通チェックポイント_TMS" xfId="2" xr:uid="{FCF135DF-CB7B-47AF-A776-30CEBCC8708F}"/>
    <cellStyle name="標準_WMS簡易Ｂ票_20090804" xfId="5" xr:uid="{DEAF6396-314D-4C60-9C73-A836CDB9D6E0}"/>
  </cellStyles>
  <dxfs count="43">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calcChain" Target="calcChain.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11206</xdr:colOff>
      <xdr:row>27</xdr:row>
      <xdr:rowOff>44823</xdr:rowOff>
    </xdr:from>
    <xdr:to>
      <xdr:col>11</xdr:col>
      <xdr:colOff>593912</xdr:colOff>
      <xdr:row>33</xdr:row>
      <xdr:rowOff>0</xdr:rowOff>
    </xdr:to>
    <xdr:cxnSp macro="">
      <xdr:nvCxnSpPr>
        <xdr:cNvPr id="2" name="直接连接符 3">
          <a:extLst>
            <a:ext uri="{FF2B5EF4-FFF2-40B4-BE49-F238E27FC236}">
              <a16:creationId xmlns:a16="http://schemas.microsoft.com/office/drawing/2014/main" id="{59A0A4F2-26F0-43CD-B017-280217718C4F}"/>
            </a:ext>
          </a:extLst>
        </xdr:cNvPr>
        <xdr:cNvCxnSpPr/>
      </xdr:nvCxnSpPr>
      <xdr:spPr>
        <a:xfrm flipV="1">
          <a:off x="363631" y="6559923"/>
          <a:ext cx="6812056" cy="14410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ticorp.sharepoint.com/Work-MJS&#25216;&#34899;&#25991;&#26360;/&#27177;&#38480;&#65408;&#65394;&#65420;&#65439;&#65423;&#65412;&#65432;&#65400;&#65405;.xls"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jticorp.sharepoint.com/teams/TSN_P_DSR_/Shared%20Documents/21_&#35201;&#20214;&#23450;&#32681;/00_&#25104;&#26524;&#29289;/09_To-Be&#26989;&#21209;&#19968;&#35239;/DSR_To-Be&#26989;&#21209;&#19968;&#35239;_v1.1.xlsx" TargetMode="External"/><Relationship Id="rId1" Type="http://schemas.openxmlformats.org/officeDocument/2006/relationships/externalLinkPath" Target="https://jticorp.sharepoint.com/teams/TSN_P_DSR_/Shared%20Documents/21_&#35201;&#20214;&#23450;&#32681;/00_&#25104;&#26524;&#29289;/09_To-Be&#26989;&#21209;&#19968;&#35239;/DSR_To-Be&#26989;&#21209;&#19968;&#35239;_v1.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30M01MaintenanceFor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pr-rz-n01\BPR-L2\&#25991;&#26360;&#31649;&#29702;\Sources\30_UI\03_&#20986;&#33655;\RWCO020M01MaintenanceFor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5.128.10\shareddisk\&#27743;&#21407;&#20491;&#20154;&#12501;&#12457;&#12523;&#12480;\&#65301;&#65296;&#65294;&#21442;&#32771;&#36039;&#26009;&#65288;&#21442;&#29031;&#65327;&#65326;&#65324;&#65337;&#65289;\source_master20090526\source_master\middle\g5\Source\UI\ReportForm\&#23665;&#20986;&#12375;&#19968;&#35239;&#34920;&#20316;&#25104;&#20966;&#29702;\PickCatalogReportForm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0.0.1\wms&#23455;&#35388;&#23455;&#39443;\Source2005\LS\QuickTools\ResourceListTemplate\ResourceListTemplate.xlt"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0.0.1\wms&#23455;&#35388;&#23455;&#39443;\Documents%20and%20Settings\localuser\My%20Documents\&#20837;&#33655;&#30011;&#38754;\WH1D0120TransactionForm.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60M01TransactionForm.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KIMURA\&#38920;&#35997;\&#21360;&#21047;&#29992;\&#22522;&#2831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BKAD04\&#65327;&#65328;&#65317;&#65326;\My%20Documents\&#12469;&#12531;&#12503;&#12523;\&#24115;&#31080;(158&#26689;)&#35373;&#3533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92.250\&#20849;&#26377;&#12501;&#12457;&#12523;&#12480;\2008&#26085;&#26412;&#20986;&#24046;\Add-On\&#12450;&#12489;&#12458;&#12531;&#12458;&#12502;&#12472;&#12455;&#12463;&#12488;&#31649;&#29702;\06_&#32076;&#29702;\Z_ZG001\usr\ABM\Project\KS\&#32013;&#21697;&#29289;\ABCALC\ABCALC2_&#38442;&#31070;&#65297;&#37096;_&#21942;&#26989;&#20107;&#212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92.250\&#20849;&#26377;&#12501;&#12457;&#12523;&#12480;\2008&#26085;&#26412;&#20986;&#24046;\Add-On\&#12450;&#12489;&#12458;&#12531;&#12458;&#12502;&#12472;&#12455;&#12463;&#12488;&#31649;&#29702;\06_&#32076;&#29702;\Z_ZG001\WINNT\Profiles\76987.000\&#65411;&#65438;&#65405;&#65400;&#65412;&#65391;&#65420;&#65439;\&#20316;&#26989;&#35336;&#30011;&#26360;(&#20491;&#20154;&#29992;&#6528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as1\tools\DOCUME~1\YKINJO~1.NDS\LOCALS~1\Temp\notesFFF692\&#25104;&#26524;&#29289;\&#20181;&#25499;&#65306;&#12503;&#12525;&#12472;&#12455;&#12463;&#12488;&#12522;&#12473;&#1246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BKAD02\&#30011;&#38754;&#35373;&#35336;\&#30011;&#3875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jal25f\&#27161;&#28310;&#21270;&#12481;&#12540;&#12512;\@temp\3-1&amp;2&amp;3.xls"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D:\svn\midori_security\6.&#25104;&#26524;&#29289;\01.&#20837;&#33655;&#31649;&#29702;\AGD202_&#20837;&#33655;&#20104;&#23450;&#12522;&#12473;&#12488;&#30330;&#34892;\P&#31080;_AGD202_STEP234_&#30011;&#38754;_&#12497;&#12483;&#12465;&#12540;&#12472;&#20181;&#27096;&#26360;_&#20837;&#33655;&#20104;&#23450;&#12522;&#12473;&#12488;&#30330;&#34892;_v1.02.xlsx" TargetMode="External"/><Relationship Id="rId1" Type="http://schemas.openxmlformats.org/officeDocument/2006/relationships/externalLinkPath" Target="file:///D:\svn\midori_security\6.&#25104;&#26524;&#29289;\01.&#20837;&#33655;&#31649;&#29702;\AGD202_&#20837;&#33655;&#20104;&#23450;&#12522;&#12473;&#12488;&#30330;&#34892;\P&#31080;_AGD202_STEP234_&#30011;&#38754;_&#12497;&#12483;&#12465;&#12540;&#12472;&#20181;&#27096;&#26360;_&#20837;&#33655;&#20104;&#23450;&#12522;&#12473;&#12488;&#30330;&#34892;_v1.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192.244.122.90/Documents%20and%20Settings/erp01/My%20Documents/&#35914;&#23798;/STR&#32076;&#29702;/ZFBIK09&#21021;&#26399;&#20181;&#2709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ogis217\JUSCO\noza\&#22823;&#27491;&#22530;\&#12527;&#12540;&#12463;&#12471;&#12540;&#12488;\&#65315;&#65315;&#65324;\CCL&#65423;&#65400;&#6543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36578;&#35352;&#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luemountain\&#29983;&#25216;&#26412;\SEWB_OLD\&#12484;&#12540;&#12523;\&#65315;&#65331;&#65332;_b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as1\tools\Documents%20and%20Settings\y.kinjo.NDSC\&#12487;&#12473;&#12463;&#12488;&#12483;&#12503;\sap%20A1\&#32013;&#21697;&#29289;&#12469;&#12531;&#12503;&#12523;\&#23455;&#29694;&#27231;&#33021;&#30906;&#35469;&#12471;&#12540;&#12488;_NDSC&#12469;&#12531;&#12503;&#12523;&#65288;&#27231;&#33021;&#21029;&#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Project/G5/source/UI/WinUI/&#23455;&#35013;&#29366;&#27841;&#30906;&#354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購買"/>
      <sheetName val="menu"/>
    </sheetNames>
    <sheetDataSet>
      <sheetData sheetId="0" refreshError="1"/>
      <sheetData sheetId="1" refreshError="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変更履歴"/>
      <sheetName val="To-Be業務一覧"/>
      <sheetName val="補足"/>
      <sheetName val="入力規則"/>
      <sheetName val="リスト"/>
    </sheetNames>
    <sheetDataSet>
      <sheetData sheetId="0"/>
      <sheetData sheetId="1"/>
      <sheetData sheetId="2"/>
      <sheetData sheetId="3">
        <row r="3">
          <cell r="B3" t="str">
            <v>TSN本社</v>
          </cell>
          <cell r="C3" t="str">
            <v>保税センター</v>
          </cell>
          <cell r="D3" t="str">
            <v>支店・流通センター</v>
          </cell>
          <cell r="E3" t="str">
            <v>配送センター</v>
          </cell>
          <cell r="F3" t="str">
            <v>コールセンター・サポートセンター</v>
          </cell>
          <cell r="G3" t="str">
            <v>外部保税倉庫</v>
          </cell>
          <cell r="H3" t="str">
            <v>CAPセンター</v>
          </cell>
          <cell r="I3" t="str">
            <v>中継拠点</v>
          </cell>
          <cell r="J3" t="str">
            <v>輸出倉庫</v>
          </cell>
          <cell r="K3" t="str">
            <v>ECセンター</v>
          </cell>
          <cell r="L3" t="str">
            <v>直協業者</v>
          </cell>
          <cell r="M3" t="str">
            <v>国免センター</v>
          </cell>
          <cell r="N3" t="str">
            <v>市川事業所</v>
          </cell>
          <cell r="O3" t="str">
            <v>宅配業者</v>
          </cell>
          <cell r="P3" t="str">
            <v>JT本社</v>
          </cell>
          <cell r="Q3" t="str">
            <v>TSN本社_支店・流通センター</v>
          </cell>
          <cell r="R3" t="str">
            <v>支店・流通センター_中継拠点</v>
          </cell>
          <cell r="S3" t="str">
            <v>支店・流通センター_直協業者</v>
          </cell>
          <cell r="T3" t="str">
            <v>TSN本社_支店・流通センター_中継拠点_直協業者_宅配業者</v>
          </cell>
          <cell r="U3" t="str">
            <v>支店・流通センター_中継拠点_直協業者</v>
          </cell>
          <cell r="V3" t="str">
            <v>中継拠点_直協業者</v>
          </cell>
          <cell r="W3" t="str">
            <v>支店・流通センター_中継拠点_宅配業者</v>
          </cell>
          <cell r="X3" t="str">
            <v>支店・流通センター_JT本社</v>
          </cell>
          <cell r="Y3" t="str">
            <v>TSN本社_コールセンター・サポートセンター</v>
          </cell>
          <cell r="Z3" t="str">
            <v>支店・流通センター_コールセンター・サポートセンター</v>
          </cell>
          <cell r="AA3" t="str">
            <v>TSN本社_支店・流通センター_コールセンター・サポートセンター</v>
          </cell>
          <cell r="AB3" t="str">
            <v>TSN本社_支店・流通センター_中継拠点_直協業者</v>
          </cell>
          <cell r="AC3" t="str">
            <v>保税センター・外部保税倉庫</v>
          </cell>
          <cell r="AD3" t="str">
            <v>支店・流通センター・CAPセンター</v>
          </cell>
          <cell r="AE3" t="str">
            <v>JT支社</v>
          </cell>
          <cell r="AF3" t="str">
            <v>JT支社_支店・流通センター</v>
          </cell>
          <cell r="AG3" t="str">
            <v>JT支社_TSN本社</v>
          </cell>
          <cell r="AH3" t="str">
            <v>ー</v>
          </cell>
          <cell r="AI3" t="str">
            <v>JT支社_コールセンター・サポートセンター</v>
          </cell>
          <cell r="AJ3" t="str">
            <v>保税センター・支店・流通センター・CAPセンター</v>
          </cell>
        </row>
        <row r="31">
          <cell r="B31" t="str">
            <v>To-Beシステム</v>
          </cell>
          <cell r="C31" t="str">
            <v>周辺システム</v>
          </cell>
          <cell r="D31" t="str">
            <v>システム外</v>
          </cell>
        </row>
      </sheetData>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DetailOther"/>
      <sheetName val="ComboBox"/>
      <sheetName val="Resource"/>
      <sheetName val="Log"/>
      <sheetName val="Error"/>
      <sheetName val="Config"/>
      <sheetName val="List"/>
      <sheetName val="Source"/>
      <sheetName val="Snippet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B2" t="str">
            <v>Char</v>
          </cell>
          <cell r="E2" t="str">
            <v>Input</v>
          </cell>
          <cell r="J2" t="str">
            <v>Owner</v>
          </cell>
          <cell r="M2" t="str">
            <v>Normal</v>
          </cell>
          <cell r="N2" t="str">
            <v>WinUI</v>
          </cell>
        </row>
        <row r="3">
          <cell r="E3" t="str">
            <v>Output</v>
          </cell>
          <cell r="J3" t="str">
            <v>Warehouse</v>
          </cell>
          <cell r="M3" t="str">
            <v>StringIN</v>
          </cell>
          <cell r="N3" t="str">
            <v>WebUI</v>
          </cell>
        </row>
        <row r="4">
          <cell r="M4" t="str">
            <v>NumberIN</v>
          </cell>
        </row>
        <row r="5">
          <cell r="M5" t="str">
            <v>Ignore</v>
          </cell>
        </row>
      </sheetData>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p_PreDataSetting"/>
      <sheetName val="p_PostSave"/>
      <sheetName val="ComboBox"/>
      <sheetName val="Resource"/>
      <sheetName val="Log"/>
      <sheetName val="Error"/>
      <sheetName val="Config"/>
      <sheetName val="List"/>
      <sheetName val="Source"/>
      <sheetName val="SnippetList"/>
      <sheetName val="DetailOther"/>
      <sheetName val="ヘッダー"/>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2">
          <cell r="A2" t="str">
            <v>Yes</v>
          </cell>
          <cell r="B2" t="str">
            <v>Char</v>
          </cell>
          <cell r="C2" t="str">
            <v>StringTextBox</v>
          </cell>
          <cell r="G2" t="str">
            <v>Sequence</v>
          </cell>
          <cell r="H2" t="str">
            <v>Duplicate</v>
          </cell>
          <cell r="I2" t="str">
            <v>AliceBlue</v>
          </cell>
          <cell r="O2" t="str">
            <v>BottomCenter</v>
          </cell>
        </row>
        <row r="3">
          <cell r="A3" t="str">
            <v>No</v>
          </cell>
          <cell r="B3" t="str">
            <v>NChar</v>
          </cell>
          <cell r="C3" t="str">
            <v>NumericTextBox</v>
          </cell>
          <cell r="G3" t="str">
            <v>MaxPlus1Key</v>
          </cell>
          <cell r="H3" t="str">
            <v>NoDuplicate</v>
          </cell>
          <cell r="I3" t="str">
            <v>AntiqueWhite</v>
          </cell>
          <cell r="O3" t="str">
            <v>BottomLeft</v>
          </cell>
        </row>
        <row r="4">
          <cell r="B4" t="str">
            <v>Varchar2</v>
          </cell>
          <cell r="C4" t="str">
            <v>DateTimeTextBox</v>
          </cell>
          <cell r="G4" t="str">
            <v>MaxPlus1</v>
          </cell>
          <cell r="H4" t="str">
            <v>ApplyDefaultValue</v>
          </cell>
          <cell r="I4" t="str">
            <v>Aqua</v>
          </cell>
          <cell r="O4" t="str">
            <v>BottomRight</v>
          </cell>
        </row>
        <row r="5">
          <cell r="B5" t="str">
            <v>NVarchar2</v>
          </cell>
          <cell r="C5" t="str">
            <v>CheckBox</v>
          </cell>
          <cell r="G5" t="str">
            <v>None</v>
          </cell>
          <cell r="I5" t="str">
            <v>Aquamarine</v>
          </cell>
          <cell r="O5" t="str">
            <v>MiddleCenter</v>
          </cell>
        </row>
        <row r="6">
          <cell r="B6" t="str">
            <v>Number</v>
          </cell>
          <cell r="C6" t="str">
            <v>ComboBox</v>
          </cell>
          <cell r="I6" t="str">
            <v>Azure</v>
          </cell>
          <cell r="O6" t="str">
            <v xml:space="preserve">MiddleLeft </v>
          </cell>
        </row>
        <row r="7">
          <cell r="B7" t="str">
            <v>Date</v>
          </cell>
          <cell r="C7" t="str">
            <v>TextArea</v>
          </cell>
          <cell r="I7" t="str">
            <v>Beige</v>
          </cell>
          <cell r="O7" t="str">
            <v>MiddleRight</v>
          </cell>
        </row>
        <row r="8">
          <cell r="B8" t="str">
            <v>TimeStamp</v>
          </cell>
          <cell r="C8" t="str">
            <v>MultiLineTextBox</v>
          </cell>
          <cell r="I8" t="str">
            <v>Bisque</v>
          </cell>
          <cell r="O8" t="str">
            <v>TopCenter</v>
          </cell>
        </row>
        <row r="9">
          <cell r="C9" t="str">
            <v>Label</v>
          </cell>
          <cell r="I9" t="str">
            <v>Black</v>
          </cell>
          <cell r="O9" t="str">
            <v>TopLeft</v>
          </cell>
        </row>
        <row r="10">
          <cell r="C10" t="str">
            <v>BarChart</v>
          </cell>
          <cell r="I10" t="str">
            <v>BlanchedAlmond</v>
          </cell>
          <cell r="O10" t="str">
            <v xml:space="preserve">TopRight </v>
          </cell>
        </row>
        <row r="11">
          <cell r="I11" t="str">
            <v>Blue</v>
          </cell>
        </row>
        <row r="12">
          <cell r="I12" t="str">
            <v>BlueViolet</v>
          </cell>
        </row>
        <row r="13">
          <cell r="I13" t="str">
            <v>Brown</v>
          </cell>
        </row>
        <row r="14">
          <cell r="I14" t="str">
            <v>BurlyWood</v>
          </cell>
        </row>
        <row r="15">
          <cell r="I15" t="str">
            <v>CadetBlue</v>
          </cell>
        </row>
        <row r="16">
          <cell r="I16" t="str">
            <v>Chartreuse</v>
          </cell>
        </row>
        <row r="17">
          <cell r="I17" t="str">
            <v>Chocolate</v>
          </cell>
        </row>
        <row r="18">
          <cell r="I18" t="str">
            <v>Coral</v>
          </cell>
        </row>
        <row r="19">
          <cell r="I19" t="str">
            <v>CornflowerBlue</v>
          </cell>
        </row>
        <row r="20">
          <cell r="I20" t="str">
            <v>Cornsilk</v>
          </cell>
        </row>
        <row r="21">
          <cell r="I21" t="str">
            <v>Crimson</v>
          </cell>
        </row>
        <row r="22">
          <cell r="I22" t="str">
            <v>Cyan</v>
          </cell>
        </row>
        <row r="23">
          <cell r="I23" t="str">
            <v>DarkBlue</v>
          </cell>
        </row>
        <row r="24">
          <cell r="I24" t="str">
            <v>DarkCyan</v>
          </cell>
        </row>
        <row r="25">
          <cell r="I25" t="str">
            <v>DarkGoldenrod</v>
          </cell>
        </row>
        <row r="26">
          <cell r="I26" t="str">
            <v>DarkGray</v>
          </cell>
        </row>
        <row r="27">
          <cell r="I27" t="str">
            <v>DarkGreen</v>
          </cell>
        </row>
        <row r="28">
          <cell r="I28" t="str">
            <v>DarkKhaki</v>
          </cell>
        </row>
        <row r="29">
          <cell r="I29" t="str">
            <v>DarkMagenta</v>
          </cell>
        </row>
        <row r="30">
          <cell r="I30" t="str">
            <v>DarkOliveGreen</v>
          </cell>
        </row>
        <row r="31">
          <cell r="I31" t="str">
            <v>DarkOrange</v>
          </cell>
        </row>
        <row r="32">
          <cell r="I32" t="str">
            <v>DarkOrchid</v>
          </cell>
        </row>
        <row r="33">
          <cell r="I33" t="str">
            <v>DarkRed</v>
          </cell>
        </row>
        <row r="34">
          <cell r="I34" t="str">
            <v>DarkSalmon</v>
          </cell>
        </row>
        <row r="35">
          <cell r="I35" t="str">
            <v>DarkSeaGreen</v>
          </cell>
        </row>
        <row r="36">
          <cell r="I36" t="str">
            <v>DarkSlateBlue</v>
          </cell>
        </row>
        <row r="37">
          <cell r="I37" t="str">
            <v>DarkSlateGray</v>
          </cell>
        </row>
        <row r="38">
          <cell r="I38" t="str">
            <v>DarkTurquoise</v>
          </cell>
        </row>
        <row r="39">
          <cell r="I39" t="str">
            <v>DarkViolet</v>
          </cell>
        </row>
        <row r="40">
          <cell r="I40" t="str">
            <v>DeepPink</v>
          </cell>
        </row>
        <row r="41">
          <cell r="I41" t="str">
            <v>DeepSkyBlue</v>
          </cell>
        </row>
        <row r="42">
          <cell r="I42" t="str">
            <v>DimGray</v>
          </cell>
        </row>
        <row r="43">
          <cell r="I43" t="str">
            <v>DodgerBlue</v>
          </cell>
        </row>
        <row r="44">
          <cell r="I44" t="str">
            <v>Firebrick</v>
          </cell>
        </row>
        <row r="45">
          <cell r="I45" t="str">
            <v>FloralWhite</v>
          </cell>
        </row>
        <row r="46">
          <cell r="I46" t="str">
            <v>ForestGreen</v>
          </cell>
        </row>
        <row r="47">
          <cell r="I47" t="str">
            <v>Fuchsia</v>
          </cell>
        </row>
        <row r="48">
          <cell r="I48" t="str">
            <v>Gainsboro</v>
          </cell>
        </row>
        <row r="49">
          <cell r="I49" t="str">
            <v>GhostWhite</v>
          </cell>
        </row>
        <row r="50">
          <cell r="I50" t="str">
            <v>Gold</v>
          </cell>
        </row>
        <row r="51">
          <cell r="I51" t="str">
            <v>Goldenrod</v>
          </cell>
        </row>
        <row r="52">
          <cell r="I52" t="str">
            <v>Gray</v>
          </cell>
        </row>
        <row r="53">
          <cell r="I53" t="str">
            <v>Green</v>
          </cell>
        </row>
        <row r="54">
          <cell r="I54" t="str">
            <v>GreenYellow</v>
          </cell>
        </row>
        <row r="55">
          <cell r="I55" t="str">
            <v>Honeydew</v>
          </cell>
        </row>
        <row r="56">
          <cell r="I56" t="str">
            <v>HotPink</v>
          </cell>
        </row>
        <row r="57">
          <cell r="I57" t="str">
            <v>IndianRed</v>
          </cell>
        </row>
        <row r="58">
          <cell r="I58" t="str">
            <v>Indigo</v>
          </cell>
        </row>
        <row r="59">
          <cell r="I59" t="str">
            <v>Ivory</v>
          </cell>
        </row>
        <row r="60">
          <cell r="I60" t="str">
            <v>Khaki</v>
          </cell>
        </row>
        <row r="61">
          <cell r="I61" t="str">
            <v>Lavender</v>
          </cell>
        </row>
        <row r="62">
          <cell r="I62" t="str">
            <v>LavenderBlush</v>
          </cell>
        </row>
        <row r="63">
          <cell r="I63" t="str">
            <v>LawnGreen</v>
          </cell>
        </row>
        <row r="64">
          <cell r="I64" t="str">
            <v>LemonChiffon</v>
          </cell>
        </row>
        <row r="65">
          <cell r="I65" t="str">
            <v>LightBlue</v>
          </cell>
        </row>
        <row r="66">
          <cell r="I66" t="str">
            <v>LightCoral</v>
          </cell>
        </row>
        <row r="67">
          <cell r="I67" t="str">
            <v>LightCyan</v>
          </cell>
        </row>
        <row r="68">
          <cell r="I68" t="str">
            <v>LightGoldenrodYellow</v>
          </cell>
        </row>
        <row r="69">
          <cell r="I69" t="str">
            <v>LightGreen</v>
          </cell>
        </row>
        <row r="70">
          <cell r="I70" t="str">
            <v>LightGray</v>
          </cell>
        </row>
        <row r="71">
          <cell r="I71" t="str">
            <v>LightPink</v>
          </cell>
        </row>
        <row r="72">
          <cell r="I72" t="str">
            <v>LightSalmon</v>
          </cell>
        </row>
        <row r="73">
          <cell r="I73" t="str">
            <v>LightSeaGreen</v>
          </cell>
        </row>
        <row r="74">
          <cell r="I74" t="str">
            <v>LightSkyBlue</v>
          </cell>
        </row>
        <row r="75">
          <cell r="I75" t="str">
            <v>LightSlateGray</v>
          </cell>
        </row>
        <row r="76">
          <cell r="I76" t="str">
            <v>LightSteelBlue</v>
          </cell>
        </row>
        <row r="77">
          <cell r="I77" t="str">
            <v>LightYellow</v>
          </cell>
        </row>
        <row r="78">
          <cell r="I78" t="str">
            <v>Lime</v>
          </cell>
        </row>
        <row r="79">
          <cell r="I79" t="str">
            <v>LimeGreen</v>
          </cell>
        </row>
        <row r="80">
          <cell r="I80" t="str">
            <v>Linen</v>
          </cell>
        </row>
        <row r="81">
          <cell r="I81" t="str">
            <v>Magenta</v>
          </cell>
        </row>
        <row r="82">
          <cell r="I82" t="str">
            <v>Maroon</v>
          </cell>
        </row>
        <row r="83">
          <cell r="I83" t="str">
            <v>MediumAquamarine</v>
          </cell>
        </row>
        <row r="84">
          <cell r="I84" t="str">
            <v>MediumBlue</v>
          </cell>
        </row>
        <row r="85">
          <cell r="I85" t="str">
            <v>MediumOrchid</v>
          </cell>
        </row>
        <row r="86">
          <cell r="I86" t="str">
            <v>MediumPurple</v>
          </cell>
        </row>
        <row r="87">
          <cell r="I87" t="str">
            <v>MediumSeaGreen</v>
          </cell>
        </row>
        <row r="88">
          <cell r="I88" t="str">
            <v>MediumSlateBlue</v>
          </cell>
        </row>
        <row r="89">
          <cell r="I89" t="str">
            <v>MediumSpringGreen</v>
          </cell>
        </row>
        <row r="90">
          <cell r="I90" t="str">
            <v>MediumTurquoise</v>
          </cell>
        </row>
        <row r="91">
          <cell r="I91" t="str">
            <v>MediumVioletRed</v>
          </cell>
        </row>
        <row r="92">
          <cell r="I92" t="str">
            <v>MidnightBlue</v>
          </cell>
        </row>
        <row r="93">
          <cell r="I93" t="str">
            <v>MintCream</v>
          </cell>
        </row>
        <row r="94">
          <cell r="I94" t="str">
            <v>MistyRose</v>
          </cell>
        </row>
        <row r="95">
          <cell r="I95" t="str">
            <v>Moccasin</v>
          </cell>
        </row>
        <row r="96">
          <cell r="I96" t="str">
            <v>NavajoWhite</v>
          </cell>
        </row>
        <row r="97">
          <cell r="I97" t="str">
            <v>Navy</v>
          </cell>
        </row>
        <row r="98">
          <cell r="I98" t="str">
            <v>OldLace</v>
          </cell>
        </row>
        <row r="99">
          <cell r="I99" t="str">
            <v>Olive</v>
          </cell>
        </row>
        <row r="100">
          <cell r="I100" t="str">
            <v>OliveDrab</v>
          </cell>
        </row>
        <row r="101">
          <cell r="I101" t="str">
            <v>Orange</v>
          </cell>
        </row>
        <row r="102">
          <cell r="I102" t="str">
            <v>OrangeRed</v>
          </cell>
        </row>
        <row r="103">
          <cell r="I103" t="str">
            <v>Orchid</v>
          </cell>
        </row>
        <row r="104">
          <cell r="I104" t="str">
            <v>PaleGoldenrod</v>
          </cell>
        </row>
        <row r="105">
          <cell r="I105" t="str">
            <v>PaleGreen</v>
          </cell>
        </row>
        <row r="106">
          <cell r="I106" t="str">
            <v>PaleTurquoise</v>
          </cell>
        </row>
        <row r="107">
          <cell r="I107" t="str">
            <v>PaleVioletRed</v>
          </cell>
        </row>
        <row r="108">
          <cell r="I108" t="str">
            <v>PapayaWhip</v>
          </cell>
        </row>
        <row r="109">
          <cell r="I109" t="str">
            <v>PeachPuff</v>
          </cell>
        </row>
        <row r="110">
          <cell r="I110" t="str">
            <v>Peru</v>
          </cell>
        </row>
        <row r="111">
          <cell r="I111" t="str">
            <v>Pink</v>
          </cell>
        </row>
        <row r="112">
          <cell r="I112" t="str">
            <v>Plum</v>
          </cell>
        </row>
        <row r="113">
          <cell r="I113" t="str">
            <v>PowderBlue</v>
          </cell>
        </row>
        <row r="114">
          <cell r="I114" t="str">
            <v>Purple</v>
          </cell>
        </row>
        <row r="115">
          <cell r="I115" t="str">
            <v>Red</v>
          </cell>
        </row>
        <row r="116">
          <cell r="I116" t="str">
            <v>RosyBrown</v>
          </cell>
        </row>
        <row r="117">
          <cell r="I117" t="str">
            <v>RoyalBlue</v>
          </cell>
        </row>
        <row r="118">
          <cell r="I118" t="str">
            <v>SaddleBrown</v>
          </cell>
        </row>
        <row r="119">
          <cell r="I119" t="str">
            <v>Salmon</v>
          </cell>
        </row>
        <row r="120">
          <cell r="I120" t="str">
            <v>SandyBrown</v>
          </cell>
        </row>
        <row r="121">
          <cell r="I121" t="str">
            <v>SeaGreen</v>
          </cell>
        </row>
        <row r="122">
          <cell r="I122" t="str">
            <v>SeaShell</v>
          </cell>
        </row>
        <row r="123">
          <cell r="I123" t="str">
            <v>Sienna</v>
          </cell>
        </row>
        <row r="124">
          <cell r="I124" t="str">
            <v>Silver</v>
          </cell>
        </row>
        <row r="125">
          <cell r="I125" t="str">
            <v>SkyBlue</v>
          </cell>
        </row>
        <row r="126">
          <cell r="I126" t="str">
            <v>SlateBlue</v>
          </cell>
        </row>
        <row r="127">
          <cell r="I127" t="str">
            <v>SlateGray</v>
          </cell>
        </row>
        <row r="128">
          <cell r="I128" t="str">
            <v>Snow</v>
          </cell>
        </row>
        <row r="129">
          <cell r="I129" t="str">
            <v>SpringGreen</v>
          </cell>
        </row>
        <row r="130">
          <cell r="I130" t="str">
            <v>SteelBlue</v>
          </cell>
        </row>
        <row r="131">
          <cell r="I131" t="str">
            <v>Tan</v>
          </cell>
        </row>
        <row r="132">
          <cell r="I132" t="str">
            <v>Teal</v>
          </cell>
        </row>
        <row r="133">
          <cell r="I133" t="str">
            <v>Thistle</v>
          </cell>
        </row>
        <row r="134">
          <cell r="I134" t="str">
            <v>Tomato</v>
          </cell>
        </row>
        <row r="135">
          <cell r="I135" t="str">
            <v>Turquoise</v>
          </cell>
        </row>
        <row r="136">
          <cell r="I136" t="str">
            <v>Violet</v>
          </cell>
        </row>
        <row r="137">
          <cell r="I137" t="str">
            <v>Wheat</v>
          </cell>
        </row>
        <row r="138">
          <cell r="I138" t="str">
            <v>White</v>
          </cell>
        </row>
        <row r="139">
          <cell r="I139" t="str">
            <v>WhiteSmoke</v>
          </cell>
        </row>
        <row r="140">
          <cell r="I140" t="str">
            <v>Yellow</v>
          </cell>
        </row>
        <row r="141">
          <cell r="I141" t="str">
            <v>YellowGreen</v>
          </cell>
        </row>
      </sheetData>
      <sheetData sheetId="13"/>
      <sheetData sheetId="14"/>
      <sheetData sheetId="15"/>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Preview"/>
      <sheetName val="FreeSql"/>
      <sheetName val="Report"/>
      <sheetName val="ComboBox"/>
      <sheetName val="Resource"/>
      <sheetName val="Log"/>
      <sheetName val="Error"/>
      <sheetName val="Config"/>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J2" t="str">
            <v>Header</v>
          </cell>
        </row>
        <row r="3">
          <cell r="J3" t="str">
            <v>Detail</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ouce"/>
      <sheetName val="Log"/>
      <sheetName val="Config"/>
      <sheetName val="List"/>
    </sheetNames>
    <sheetDataSet>
      <sheetData sheetId="0"/>
      <sheetData sheetId="1"/>
      <sheetData sheetId="2"/>
      <sheetData sheetId="3">
        <row r="2">
          <cell r="B2" t="str">
            <v>Core</v>
          </cell>
          <cell r="C2" t="str">
            <v>NoMessage</v>
          </cell>
        </row>
        <row r="3">
          <cell r="B3" t="str">
            <v>Message</v>
          </cell>
          <cell r="C3" t="str">
            <v>Debug</v>
          </cell>
        </row>
        <row r="4">
          <cell r="B4" t="str">
            <v>UI</v>
          </cell>
          <cell r="C4" t="str">
            <v>Information</v>
          </cell>
        </row>
        <row r="5">
          <cell r="B5" t="str">
            <v>Tools</v>
          </cell>
          <cell r="C5" t="str">
            <v>Question</v>
          </cell>
        </row>
        <row r="6">
          <cell r="B6" t="str">
            <v>Design</v>
          </cell>
          <cell r="C6" t="str">
            <v>Warning</v>
          </cell>
        </row>
        <row r="7">
          <cell r="C7" t="str">
            <v>Error</v>
          </cell>
        </row>
        <row r="8">
          <cell r="C8" t="str">
            <v>Fatal</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Detail"/>
      <sheetName val="Execute"/>
      <sheetName val="ExecuteOther1"/>
      <sheetName val="ExecuteOther2"/>
      <sheetName val="ExecuteOther3"/>
      <sheetName val="Package"/>
      <sheetName val="ComboBox"/>
      <sheetName val="Resource"/>
      <sheetName val="Log"/>
      <sheetName val="Error"/>
      <sheetName val="Config"/>
      <sheetName val="List"/>
      <sheetName val="Source"/>
      <sheetName val="Snippet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G2" t="str">
            <v>CriteriaPanel</v>
          </cell>
        </row>
        <row r="3">
          <cell r="G3" t="str">
            <v>TreeViewPanel</v>
          </cell>
        </row>
        <row r="4">
          <cell r="G4" t="str">
            <v>GridPanel</v>
          </cell>
        </row>
        <row r="5">
          <cell r="G5" t="str">
            <v>GridDetailPanel</v>
          </cell>
        </row>
        <row r="6">
          <cell r="G6" t="str">
            <v>GridSummaryPanel</v>
          </cell>
        </row>
        <row r="7">
          <cell r="G7" t="str">
            <v>EditPanel</v>
          </cell>
        </row>
        <row r="8">
          <cell r="G8" t="str">
            <v>EditDetailPanel</v>
          </cell>
        </row>
        <row r="9">
          <cell r="G9" t="str">
            <v>ExecutePanel</v>
          </cell>
        </row>
        <row r="10">
          <cell r="G10" t="str">
            <v>ExecuteOther1Panel</v>
          </cell>
        </row>
        <row r="11">
          <cell r="G11" t="str">
            <v>ExecuteOther2Panel</v>
          </cell>
        </row>
        <row r="12">
          <cell r="G12" t="str">
            <v>ExecuteOther3Panel</v>
          </cell>
        </row>
        <row r="13">
          <cell r="G13" t="str">
            <v>ResultPanel</v>
          </cell>
        </row>
        <row r="14">
          <cell r="G14" t="str">
            <v>ResultOther1Panel</v>
          </cell>
        </row>
        <row r="15">
          <cell r="G15" t="str">
            <v>ResultOther2Panel</v>
          </cell>
        </row>
        <row r="16">
          <cell r="G16" t="str">
            <v>ResultOther3Panel</v>
          </cell>
        </row>
        <row r="17">
          <cell r="G17" t="str">
            <v>PreviewPanel</v>
          </cell>
        </row>
      </sheetData>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Package"/>
      <sheetName val="p_RcvAccept"/>
      <sheetName val="ComboBox"/>
      <sheetName val="Resource"/>
      <sheetName val="Log"/>
      <sheetName val="Error"/>
      <sheetName val="Config"/>
      <sheetName val="List"/>
      <sheetName val="Source"/>
      <sheetName val="SnippetList"/>
      <sheetName val="Execute"/>
      <sheetName val="ExecuteOther3"/>
      <sheetName val="ExecuteOther2"/>
      <sheetName val="ExecuteOther1"/>
      <sheetName val="D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F2" t="str">
            <v>Execute</v>
          </cell>
        </row>
        <row r="3">
          <cell r="F3" t="str">
            <v>ExecuteOther1</v>
          </cell>
        </row>
        <row r="4">
          <cell r="F4" t="str">
            <v>ExecuteOther2</v>
          </cell>
        </row>
        <row r="5">
          <cell r="F5" t="str">
            <v>ExecuteOther3</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PACE･SGK対応表"/>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詳細処理記述書(2)"/>
      <sheetName val="帳票(158桁)設計"/>
      <sheetName val="請求書明細書"/>
      <sheetName val="データの検索"/>
      <sheetName val="帳票へのIF構造"/>
      <sheetName val="変更履歴"/>
      <sheetName val="アドオン処理説明"/>
      <sheetName val="モジュール構造図"/>
      <sheetName val="プログラム機能説明書"/>
      <sheetName val="補足資料"/>
      <sheetName val="メッセージ説明"/>
      <sheetName val="バッチインプット項目対応票"/>
      <sheetName val="請求No会計反映用テーブル（アドオン）"/>
      <sheetName val="入力レイアウト"/>
      <sheetName val="画面項目説明"/>
      <sheetName val="テーブル項目編集記述（今回請求書作成対象データ）"/>
      <sheetName val="帳票項目説明"/>
      <sheetName val="データ項目定義"/>
      <sheetName val="Sheet1"/>
      <sheetName val="Sheet2"/>
      <sheetName val="Sheet3"/>
      <sheetName val="マスタ"/>
      <sheetName val="MASTER_org"/>
      <sheetName val="MASTER"/>
      <sheetName val="要件確認事項一覧"/>
      <sheetName val="選択リスト"/>
      <sheetName val="変更履歴_(製造)"/>
      <sheetName val="ﾃﾞｰﾀｽﾄｱ記述書_(1)"/>
      <sheetName val="ﾃﾞｰﾀｽﾄｱ記述書_(2)"/>
      <sheetName val="ﾃﾞｰﾀｽﾄｱ記述書_(3)"/>
      <sheetName val="ファイル編集_XXXX"/>
      <sheetName val="ファイル編集対比_XXXX"/>
      <sheetName val="List"/>
      <sheetName val="表紙・目次"/>
      <sheetName val="オンライン帳票項目定義"/>
      <sheetName val="画面項目定義_レポーﾄPGM選択画面"/>
      <sheetName val="物流進捗"/>
      <sheetName val="目次"/>
      <sheetName val="機能概要(1)"/>
      <sheetName val="機能概要(2)"/>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Excelマクロ設計書"/>
      <sheetName val="機能補足説明 "/>
      <sheetName val="パッケージorクラス"/>
      <sheetName val="画面項目定義書(一括資料付)"/>
      <sheetName val="数式参照"/>
      <sheetName val="本番稼動体制oct_2nd"/>
      <sheetName val="ﾏｸﾛ用"/>
      <sheetName val="header"/>
      <sheetName val="詳細設計書 （内容説明）(１)"/>
      <sheetName val="アドオンプログラム用表紙"/>
      <sheetName val="管理票"/>
      <sheetName val="MST"/>
      <sheetName val="宇都宮計"/>
      <sheetName val="承認票"/>
    </sheetNames>
    <definedNames>
      <definedName name="sheetpri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調査シート"/>
      <sheetName val="Activity_List"/>
      <sheetName val="ベース情報"/>
      <sheetName val="中分類集計"/>
      <sheetName val="小分類集計"/>
      <sheetName val="WORK_M"/>
      <sheetName val="ステータスシート"/>
      <sheetName val="要件定義書"/>
      <sheetName val="要件詳細説明"/>
      <sheetName val="変更履歴"/>
      <sheetName val="Sheet1"/>
      <sheetName val="Sheet2"/>
      <sheetName val="Sheet3"/>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個人作業表"/>
      <sheetName val="要検討項目"/>
      <sheetName val="全体"/>
      <sheetName val="Phase 01"/>
      <sheetName val="Phase 02"/>
      <sheetName val="Phase 03"/>
      <sheetName val="Phase 04"/>
      <sheetName val="Phase 05"/>
      <sheetName val="Phase 06"/>
      <sheetName val="Phase 07"/>
      <sheetName val="Phase 08"/>
      <sheetName val="Sheet1"/>
      <sheetName val="Sheet2"/>
      <sheetName val="Sheet3"/>
      <sheetName val="Ｐ票"/>
      <sheetName val="簡易B票一覧"/>
      <sheetName val="入力禁則"/>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概要"/>
      <sheetName val="利用方法"/>
      <sheetName val="標準ドメイン"/>
      <sheetName val="カテゴリ"/>
      <sheetName val="論理データ型"/>
      <sheetName val="表紙"/>
      <sheetName val="01"/>
      <sheetName val="フィルム"/>
      <sheetName val="フィルムグラフ_改修実績"/>
      <sheetName val="積層"/>
      <sheetName val="封止材"/>
      <sheetName val="シールド板"/>
      <sheetName val="フィルム "/>
      <sheetName val="Sheet1"/>
      <sheetName val="Sheet2"/>
      <sheetName val="Sheet3"/>
      <sheetName val="Pフォローアップ照会シート（モジュール別）"/>
      <sheetName val="Pフォローアップ照会シート(担当者別)"/>
      <sheetName val="共通部品"/>
      <sheetName val="メモリ項目仕様書(MMRY0401)"/>
      <sheetName val="表紙(依頼_新規採用)"/>
      <sheetName val="統合辞書(項目）"/>
      <sheetName val="選択肢"/>
      <sheetName val="現行DB一覧2(CT)"/>
      <sheetName val="業務ルール(注文依頼)OLD"/>
      <sheetName val="コード一覧"/>
      <sheetName val="カテゴリ一覧"/>
      <sheetName val="Old Data"/>
      <sheetName val="リスト"/>
      <sheetName val="データ項目名"/>
      <sheetName val="データ項目名_20070302bk"/>
      <sheetName val="データ項目名 (bk)"/>
      <sheetName val="基本項目加工"/>
      <sheetName val="基本項目"/>
      <sheetName val="Graph2"/>
      <sheetName val="javalog06"/>
      <sheetName val="ＣＣＬレビュー観点一覧"/>
      <sheetName val="画面表示"/>
      <sheetName val="画面表示 (2)"/>
      <sheetName val="画面表示 (3)"/>
      <sheetName val="画面表示 (4)"/>
      <sheetName val="画面表示 (5)"/>
      <sheetName val="画面表示 (6)"/>
      <sheetName val="画面表示 (7)"/>
      <sheetName val="画面表示 (8)"/>
      <sheetName val="画面表示 (9)"/>
      <sheetName val="画面表示 (10)"/>
      <sheetName val="画面表示 (11)"/>
      <sheetName val="画面表示 (12)"/>
      <sheetName val="チェック処理"/>
      <sheetName val="チェック処理 (2)"/>
      <sheetName val="チェック処理 (3)"/>
      <sheetName val="排他チェック"/>
      <sheetName val="削除処理"/>
      <sheetName val="#REF"/>
      <sheetName val="協力会社テーブル"/>
      <sheetName val="契約先テーブル"/>
      <sheetName val="体系タイトル互換表"/>
      <sheetName val="1月分"/>
      <sheetName val="課題分析（サンプル）"/>
      <sheetName val="SB(東亜ゴム)（４Ｕ）"/>
      <sheetName val="Work"/>
      <sheetName val="dataSheet"/>
      <sheetName val="記入例"/>
      <sheetName val="案1(44%)"/>
      <sheetName val="ｱﾄﾞﾚｽ"/>
      <sheetName val="疎通要件マスタold"/>
      <sheetName val="01年金証書再交付"/>
      <sheetName val="当月内訳"/>
      <sheetName val="開発形態等選択項目"/>
      <sheetName val="6-4.見積依頼(0301)"/>
      <sheetName val="【属性名一覧】"/>
      <sheetName val="CIO"/>
      <sheetName val="格付け回答"/>
      <sheetName val="凡例"/>
      <sheetName val="HIPACE･SGK対応表"/>
      <sheetName val="D-HELPLST1-S23T17F0"/>
      <sheetName val="明細（月額）"/>
      <sheetName val="WS"/>
      <sheetName val="接続先ＦＴｻｰﾊﾞ開発機（HA070CR80）"/>
      <sheetName val="共通・定期サーバ本番機（HA270DF400）"/>
      <sheetName val="約定管理・定期預金サーバ開発機（HA070CR80）"/>
      <sheetName val="Property"/>
      <sheetName val="マスタ"/>
      <sheetName val="ゾーニング設定表"/>
      <sheetName val="料金表9803"/>
      <sheetName val="単金表"/>
      <sheetName val="保守部品リスト"/>
      <sheetName val="調査シート"/>
      <sheetName val="携帯アドレスリスト"/>
      <sheetName val="管理者用シート"/>
      <sheetName val="（リスト用）"/>
      <sheetName val="ＨＢＳＣＳＳ"/>
      <sheetName val="原価管理表 (17)"/>
      <sheetName val="社員Ｃ"/>
      <sheetName val="画面対応表"/>
      <sheetName val="w"/>
      <sheetName val="日計科目対応表"/>
      <sheetName val="目次"/>
      <sheetName val="プルダウン"/>
      <sheetName val="ディクショナリ"/>
      <sheetName val="$work(rack)"/>
      <sheetName val="区分"/>
      <sheetName val="給与台帳1"/>
      <sheetName val="所得控除額"/>
      <sheetName val="年末調整"/>
      <sheetName val="MTRIX"/>
      <sheetName val="メニュー"/>
      <sheetName val="LOV"/>
      <sheetName val="PY8100_a（フロー）"/>
      <sheetName val="Industry-model"/>
      <sheetName val="お客様通知方法・エスカレーション"/>
      <sheetName val="分類コード"/>
      <sheetName val="PARMLIB"/>
      <sheetName val="入力規制"/>
      <sheetName val="入力値"/>
      <sheetName val="Profile"/>
      <sheetName val="分類オプション"/>
      <sheetName val="ｻｰﾊﾞ受渡項目整理"/>
      <sheetName val="処理機能記述"/>
      <sheetName val="概_x0004_"/>
      <sheetName val="意匠願書"/>
      <sheetName val="顧客購買特性分析"/>
      <sheetName val="コード"/>
      <sheetName val="04年度下期CD一覧"/>
      <sheetName val="設計書マスタ"/>
      <sheetName val="（凡例）画面項目定義書"/>
      <sheetName val="PR"/>
      <sheetName val="情報定義"/>
      <sheetName val="コード定義"/>
      <sheetName val="プログラム一覧定義"/>
      <sheetName val="入力シート"/>
      <sheetName val="DIFF(RR)骨格"/>
      <sheetName val="その他骨格"/>
      <sheetName val="PP-AF(PP車体組付部品)骨格"/>
      <sheetName val="FC VCU骨格"/>
      <sheetName val="FC STACK骨格"/>
      <sheetName val="FC SYS骨格"/>
      <sheetName val="IPU骨格"/>
      <sheetName val="PCU骨格"/>
      <sheetName val="BATT(RR)骨格"/>
      <sheetName val="BATT(FR)骨格"/>
      <sheetName val="TRANSFER骨格"/>
      <sheetName val="DIFF(FR)骨格"/>
      <sheetName val="TMU骨格"/>
      <sheetName val="GEN骨格"/>
      <sheetName val="MOT(MISS)骨格"/>
      <sheetName val="MOT(ENG)骨格"/>
      <sheetName val="FRA骨格"/>
      <sheetName val="領域"/>
      <sheetName val="担当TM(人区)"/>
      <sheetName val="発明者（H11）"/>
      <sheetName val="パターンの説明"/>
      <sheetName val="Code"/>
      <sheetName val="default"/>
      <sheetName val="データ辞書"/>
      <sheetName val="変更履歴"/>
      <sheetName val="更新履歴取得"/>
      <sheetName val="フィルム_"/>
      <sheetName val="燃料情報"/>
      <sheetName val="入力規則"/>
      <sheetName val="9803"/>
      <sheetName val="関連チェック（出生）"/>
      <sheetName val="単体チェック（出生）"/>
      <sheetName val="サブコンポ一覧"/>
      <sheetName val="Option"/>
      <sheetName val="DB2"/>
      <sheetName val="選択肢２"/>
      <sheetName val="パラメータ"/>
      <sheetName val="分類マスタ"/>
      <sheetName val="(削除不可・印刷不要）プルダウンリスト機能"/>
      <sheetName val="(削除不可・印刷不要）プルダウン_画面定義"/>
      <sheetName val="(削除不可・印刷不要）プルダウンリスト画面"/>
      <sheetName val="(削除不可・印刷不要）プルダウン_帳票定義"/>
      <sheetName val="リストデータ"/>
      <sheetName val="価格認可伺"/>
      <sheetName val="アドオン工数見積"/>
      <sheetName val="変更記録"/>
      <sheetName val="データ項目辞書"/>
      <sheetName val="データ項目辞書(従属項目)"/>
      <sheetName val="廃止分"/>
      <sheetName val="値リスト"/>
      <sheetName val="ﾈｰﾑ；ﾌﾟﾚｰﾄ (SP)"/>
      <sheetName val="在庫確認台紙"/>
      <sheetName val="協立ﾊﾟｰﾂ；ｷｯﾄ (他)"/>
      <sheetName val="ﾊｳｼﾞﾝｸﾞ"/>
      <sheetName val="東海ｶｰﾎﾞﾝ (他)"/>
      <sheetName val="出庫伝票"/>
      <sheetName val="出庫伝票 (2)"/>
      <sheetName val="ケーシング"/>
      <sheetName val="SP(BV)"/>
      <sheetName val="SP(KH)"/>
      <sheetName val="SP(KH) (2)"/>
      <sheetName val="90t"/>
      <sheetName val="30t"/>
      <sheetName val="20ｔ"/>
      <sheetName val="50t"/>
      <sheetName val="50t (部品)"/>
      <sheetName val="50t (部品) (2)"/>
      <sheetName val="50t (部品) (3) SP(BV)7t 旋回"/>
      <sheetName val="30t (新機種)"/>
      <sheetName val="ﾈｰﾑ；ﾌﾟﾚｰﾄ"/>
      <sheetName val="ｽﾌﾟﾘﾝｸﾞ；ｺﾝﾌﾟﾚｯｼ"/>
      <sheetName val="ﾘﾝｸﾞ；ﾘﾃｨﾆﾝｸﾞ"/>
      <sheetName val="ﾎﾞﾙﾄ"/>
      <sheetName val="ﾎﾞｰﾙ・ﾋﾟﾝ"/>
      <sheetName val="東海ｶｰﾎﾞﾝ"/>
      <sheetName val="東海ｶｰﾎﾞﾝ (走・旋・7ｔ)"/>
      <sheetName val="ダイナックス"/>
      <sheetName val="NOK"/>
      <sheetName val="NOK (10ｔ系)"/>
      <sheetName val="NOK (7t系)"/>
      <sheetName val="ｵｲﾙ；ｼｰﾙ"/>
      <sheetName val="NTN.日精"/>
      <sheetName val="NTN.日精 (旋・7ｔ)"/>
      <sheetName val="タカコ・協立"/>
      <sheetName val="ﾊﾟｰﾂ；ｷｯﾄ"/>
      <sheetName val="ﾊﾟｰﾂ；ｷｯﾄ (2)"/>
      <sheetName val="スプリング；ディスク"/>
      <sheetName val="リテーナ"/>
      <sheetName val="ブッシング"/>
      <sheetName val="多田.ﾃｸﾉ"/>
      <sheetName val="多田"/>
      <sheetName val="岩井"/>
      <sheetName val="仁科"/>
      <sheetName val="ｼｬﾌﾄ"/>
      <sheetName val="ｼｬﾌﾄ (SP)"/>
      <sheetName val="ｼｬﾌﾄ.PV (SP)"/>
      <sheetName val="数"/>
      <sheetName val="入荷数"/>
      <sheetName val="予定"/>
      <sheetName val="900"/>
      <sheetName val="集計表"/>
      <sheetName val="在庫数"/>
      <sheetName val="次月予定"/>
      <sheetName val="来月SP"/>
      <sheetName val="SP"/>
      <sheetName val="価格表"/>
      <sheetName val="データ"/>
      <sheetName val="17FY概算0116"/>
      <sheetName val="disk_data"/>
      <sheetName val="データ項目一覧"/>
      <sheetName val="リスト（印字不要）"/>
      <sheetName val="予算一覧"/>
      <sheetName val="テーブル一覧表"/>
      <sheetName val="e-kanbanスケジュール(制御・配布)"/>
      <sheetName val="【マスタ】"/>
      <sheetName val="SUMMARY"/>
      <sheetName val="担当営業"/>
      <sheetName val="見積明細"/>
      <sheetName val="窓枠ｾｯﾄR"/>
      <sheetName val="帳票抽出種別 出力箇所_現金外計レポート_店合計"/>
      <sheetName val="帳票サンプル_現金外計レポート"/>
      <sheetName val="ﾏｽﾀｰ"/>
      <sheetName val=""/>
      <sheetName val="Old_Data"/>
      <sheetName val="データ項目名_(bk)"/>
      <sheetName val="画面表示_(2)"/>
      <sheetName val="画面表示_(3)"/>
      <sheetName val="画面表示_(4)"/>
      <sheetName val="画面表示_(5)"/>
      <sheetName val="画面表示_(6)"/>
      <sheetName val="画面表示_(7)"/>
      <sheetName val="画面表示_(8)"/>
      <sheetName val="画面表示_(9)"/>
      <sheetName val="画面表示_(10)"/>
      <sheetName val="画面表示_(11)"/>
      <sheetName val="画面表示_(12)"/>
      <sheetName val="チェック処理_(2)"/>
      <sheetName val="チェック処理_(3)"/>
      <sheetName val="6-4_見積依頼(0301)"/>
      <sheetName val="原価管理表_(17)"/>
      <sheetName val="para"/>
      <sheetName val="リスト項目"/>
      <sheetName val="ﾈｰﾑ；ﾌﾟﾚｰﾄ_(SP)"/>
      <sheetName val="協立ﾊﾟｰﾂ；ｷｯﾄ_(他)"/>
      <sheetName val="東海ｶｰﾎﾞﾝ_(他)"/>
      <sheetName val="出庫伝票_(2)"/>
      <sheetName val="SP(KH)_(2)"/>
      <sheetName val="50t_(部品)"/>
      <sheetName val="50t_(部品)_(2)"/>
      <sheetName val="50t_(部品)_(3)_SP(BV)7t_旋回"/>
      <sheetName val="30t_(新機種)"/>
      <sheetName val="東海ｶｰﾎﾞﾝ_(走・旋・7ｔ)"/>
      <sheetName val="NOK_(10ｔ系)"/>
      <sheetName val="NOK_(7t系)"/>
      <sheetName val="NTN_日精"/>
      <sheetName val="NTN_日精_(旋・7ｔ)"/>
      <sheetName val="ﾊﾟｰﾂ；ｷｯﾄ_(2)"/>
      <sheetName val="多田_ﾃｸﾉ"/>
      <sheetName val="ｼｬﾌﾄ_(SP)"/>
      <sheetName val="ｼｬﾌﾄ_PV_(SP)"/>
      <sheetName val="海外版　見積 (工数)"/>
      <sheetName val="list"/>
    </sheetNames>
    <sheetDataSet>
      <sheetData sheetId="0">
        <row r="3">
          <cell r="A3" t="str">
            <v>CHAR</v>
          </cell>
        </row>
      </sheetData>
      <sheetData sheetId="1">
        <row r="3">
          <cell r="A3" t="str">
            <v>CHAR</v>
          </cell>
        </row>
      </sheetData>
      <sheetData sheetId="2">
        <row r="3">
          <cell r="A3" t="str">
            <v>CHAR</v>
          </cell>
        </row>
      </sheetData>
      <sheetData sheetId="3" refreshError="1">
        <row r="3">
          <cell r="A3" t="str">
            <v>CHAR</v>
          </cell>
        </row>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 sheetId="5">
        <row r="6">
          <cell r="M6" t="str">
            <v>フロー図分類NO</v>
          </cell>
        </row>
      </sheetData>
      <sheetData sheetId="6">
        <row r="6">
          <cell r="M6" t="str">
            <v>フロー図分類NO</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ow r="6">
          <cell r="M6" t="str">
            <v>フロー図分類NO</v>
          </cell>
        </row>
      </sheetData>
      <sheetData sheetId="17">
        <row r="6">
          <cell r="M6" t="str">
            <v>フロー図分類NO</v>
          </cell>
        </row>
      </sheetData>
      <sheetData sheetId="18">
        <row r="6">
          <cell r="M6" t="str">
            <v>フロー図分類NO</v>
          </cell>
        </row>
      </sheetData>
      <sheetData sheetId="19">
        <row r="6">
          <cell r="M6" t="str">
            <v>フロー図分類NO</v>
          </cell>
        </row>
      </sheetData>
      <sheetData sheetId="20" refreshError="1"/>
      <sheetData sheetId="21" refreshError="1"/>
      <sheetData sheetId="22" refreshError="1"/>
      <sheetData sheetId="23">
        <row r="6">
          <cell r="M6" t="str">
            <v>フロー図分類NO</v>
          </cell>
        </row>
      </sheetData>
      <sheetData sheetId="24">
        <row r="6">
          <cell r="M6" t="str">
            <v>フロー図分類NO</v>
          </cell>
        </row>
      </sheetData>
      <sheetData sheetId="25" refreshError="1"/>
      <sheetData sheetId="26" refreshError="1"/>
      <sheetData sheetId="27" refreshError="1"/>
      <sheetData sheetId="28" refreshError="1"/>
      <sheetData sheetId="29">
        <row r="6">
          <cell r="M6" t="str">
            <v>フロー図分類NO</v>
          </cell>
        </row>
      </sheetData>
      <sheetData sheetId="30">
        <row r="6">
          <cell r="M6" t="str">
            <v>フロー図分類NO</v>
          </cell>
        </row>
      </sheetData>
      <sheetData sheetId="31">
        <row r="6">
          <cell r="M6" t="str">
            <v>フロー図分類NO</v>
          </cell>
        </row>
      </sheetData>
      <sheetData sheetId="32">
        <row r="6">
          <cell r="M6" t="str">
            <v>フロー図分類NO</v>
          </cell>
        </row>
      </sheetData>
      <sheetData sheetId="33">
        <row r="6">
          <cell r="M6" t="str">
            <v>フロー図分類NO</v>
          </cell>
        </row>
      </sheetData>
      <sheetData sheetId="34" refreshError="1"/>
      <sheetData sheetId="35">
        <row r="6">
          <cell r="M6" t="str">
            <v>フロー図分類NO</v>
          </cell>
        </row>
      </sheetData>
      <sheetData sheetId="36">
        <row r="6">
          <cell r="M6" t="str">
            <v>フロー図分類NO</v>
          </cell>
        </row>
      </sheetData>
      <sheetData sheetId="37">
        <row r="6">
          <cell r="M6" t="str">
            <v>フロー図分類NO</v>
          </cell>
        </row>
      </sheetData>
      <sheetData sheetId="38">
        <row r="6">
          <cell r="M6" t="str">
            <v>フロー図分類NO</v>
          </cell>
        </row>
      </sheetData>
      <sheetData sheetId="39">
        <row r="6">
          <cell r="M6" t="str">
            <v>フロー図分類NO</v>
          </cell>
        </row>
      </sheetData>
      <sheetData sheetId="40">
        <row r="6">
          <cell r="M6" t="str">
            <v>フロー図分類NO</v>
          </cell>
        </row>
      </sheetData>
      <sheetData sheetId="41">
        <row r="6">
          <cell r="M6" t="str">
            <v>フロー図分類NO</v>
          </cell>
        </row>
      </sheetData>
      <sheetData sheetId="42">
        <row r="6">
          <cell r="M6" t="str">
            <v>フロー図分類NO</v>
          </cell>
        </row>
      </sheetData>
      <sheetData sheetId="43">
        <row r="6">
          <cell r="M6" t="str">
            <v>フロー図分類NO</v>
          </cell>
        </row>
      </sheetData>
      <sheetData sheetId="44">
        <row r="6">
          <cell r="M6" t="str">
            <v>フロー図分類NO</v>
          </cell>
        </row>
      </sheetData>
      <sheetData sheetId="45">
        <row r="6">
          <cell r="M6" t="str">
            <v>フロー図分類NO</v>
          </cell>
        </row>
      </sheetData>
      <sheetData sheetId="46">
        <row r="6">
          <cell r="M6" t="str">
            <v>フロー図分類NO</v>
          </cell>
        </row>
      </sheetData>
      <sheetData sheetId="47">
        <row r="6">
          <cell r="M6" t="str">
            <v>フロー図分類NO</v>
          </cell>
        </row>
      </sheetData>
      <sheetData sheetId="48">
        <row r="6">
          <cell r="M6" t="str">
            <v>フロー図分類NO</v>
          </cell>
        </row>
      </sheetData>
      <sheetData sheetId="49">
        <row r="6">
          <cell r="M6" t="str">
            <v>フロー図分類NO</v>
          </cell>
        </row>
      </sheetData>
      <sheetData sheetId="50">
        <row r="6">
          <cell r="M6" t="str">
            <v>フロー図分類NO</v>
          </cell>
        </row>
      </sheetData>
      <sheetData sheetId="51">
        <row r="6">
          <cell r="M6" t="str">
            <v>フロー図分類NO</v>
          </cell>
        </row>
      </sheetData>
      <sheetData sheetId="52"/>
      <sheetData sheetId="53"/>
      <sheetData sheetId="54" refreshError="1"/>
      <sheetData sheetId="55" refreshError="1"/>
      <sheetData sheetId="56" refreshError="1"/>
      <sheetData sheetId="57" refreshError="1"/>
      <sheetData sheetId="58"/>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ow r="3">
          <cell r="A3" t="b">
            <v>1</v>
          </cell>
        </row>
      </sheetData>
      <sheetData sheetId="179"/>
      <sheetData sheetId="180"/>
      <sheetData sheetId="181"/>
      <sheetData sheetId="182">
        <row r="3">
          <cell r="A3">
            <v>0</v>
          </cell>
        </row>
      </sheetData>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ow r="3">
          <cell r="A3" t="str">
            <v>MP-ZX110</v>
          </cell>
        </row>
      </sheetData>
      <sheetData sheetId="233"/>
      <sheetData sheetId="234"/>
      <sheetData sheetId="235"/>
      <sheetData sheetId="236"/>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リスク表"/>
      <sheetName val="サンプル_リスク表"/>
      <sheetName val="判断基準"/>
    </sheetNames>
    <sheetDataSet>
      <sheetData sheetId="0" refreshError="1"/>
      <sheetData sheetId="1" refreshError="1"/>
      <sheetData sheetId="2" refreshError="1"/>
      <sheetData sheetId="3">
        <row r="19">
          <cell r="D19" t="str">
            <v>Low</v>
          </cell>
          <cell r="E19" t="str">
            <v>Low</v>
          </cell>
          <cell r="F19" t="str">
            <v>Low</v>
          </cell>
          <cell r="G19" t="str">
            <v>Low</v>
          </cell>
          <cell r="H19" t="str">
            <v>Medium</v>
          </cell>
        </row>
        <row r="20">
          <cell r="D20" t="str">
            <v>Low</v>
          </cell>
          <cell r="E20" t="str">
            <v>Low</v>
          </cell>
          <cell r="F20" t="str">
            <v>Low</v>
          </cell>
          <cell r="G20" t="str">
            <v>Medium</v>
          </cell>
          <cell r="H20" t="str">
            <v>Medium</v>
          </cell>
        </row>
        <row r="21">
          <cell r="D21" t="str">
            <v>Low</v>
          </cell>
          <cell r="E21" t="str">
            <v>Low</v>
          </cell>
          <cell r="F21" t="str">
            <v>Medium</v>
          </cell>
          <cell r="G21" t="str">
            <v>Medium</v>
          </cell>
          <cell r="H21" t="str">
            <v>High</v>
          </cell>
        </row>
        <row r="22">
          <cell r="D22" t="str">
            <v>Low</v>
          </cell>
          <cell r="E22" t="str">
            <v>Medium</v>
          </cell>
          <cell r="F22" t="str">
            <v>Medium</v>
          </cell>
          <cell r="G22" t="str">
            <v>High</v>
          </cell>
          <cell r="H22" t="str">
            <v>High</v>
          </cell>
        </row>
        <row r="23">
          <cell r="D23" t="str">
            <v>Medium</v>
          </cell>
          <cell r="E23" t="str">
            <v>Medium</v>
          </cell>
          <cell r="F23" t="str">
            <v>High</v>
          </cell>
          <cell r="G23" t="str">
            <v>High</v>
          </cell>
          <cell r="H23" t="str">
            <v>High</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詳細処理記述書(2)"/>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変更履歴"/>
      <sheetName val="目次"/>
      <sheetName val="プログラム概要"/>
      <sheetName val="機能構造図"/>
      <sheetName val="使用ディクショナリ一覧"/>
      <sheetName val="使用ファイル一覧"/>
      <sheetName val="画面仕様書"/>
      <sheetName val="内部テーブル定義書1(TAB_FILE)"/>
      <sheetName val="内部テーブル定義書2(TAB_FILE_C)"/>
      <sheetName val="内部テーブル定義書3(TAB_ERROR)"/>
      <sheetName val="内部テーブル定義書4(TAB_HEAD)"/>
      <sheetName val="内部テーブル定義書5(TAB_ITEM)"/>
      <sheetName val="帳票定義書1"/>
      <sheetName val="帳票定義書2"/>
      <sheetName val="使用プログラム一覧"/>
      <sheetName val="補足説明書"/>
      <sheetName val="画面"/>
      <sheetName val="画面レイアウト"/>
      <sheetName val="画面説明書"/>
      <sheetName val="プログラム説明書"/>
      <sheetName val="データ記述"/>
      <sheetName val="改訂履歴"/>
      <sheetName val="機能概要"/>
      <sheetName val="機能説明（実行予算書）"/>
      <sheetName val="機能説明 (実行予算内訳)"/>
      <sheetName val="機能説明 (実績値内訳)"/>
      <sheetName val="帳票レイアウト（表紙）"/>
      <sheetName val="帳票レイアウト（内訳）"/>
      <sheetName val="帳票レイアウト（実績内訳明細）"/>
      <sheetName val="帳票項目説明（実行予算書）"/>
      <sheetName val="帳票項目説明 (実行予算・実績値内訳書)"/>
      <sheetName val="インターフェース項目説明"/>
      <sheetName val="補足資料（横）"/>
      <sheetName val="補足資料（縦）"/>
      <sheetName val="確認事項"/>
      <sheetName val="請求書明細書"/>
      <sheetName val="データの検索"/>
      <sheetName val="帳票へのIF構造"/>
      <sheetName val="データ項目定義"/>
      <sheetName val="SB(東亜ゴム)（４Ｕ）"/>
      <sheetName val="画面機能定義書 (分岐)"/>
      <sheetName val="画面機能定義書 Ⅰ"/>
      <sheetName val="画面機能定義書 Ⅱ"/>
      <sheetName val="画面機能定義書 Ⅲ"/>
      <sheetName val="判断基準"/>
      <sheetName val="社員リスト"/>
      <sheetName val="項目一覧"/>
      <sheetName val="用語"/>
      <sheetName val="変更履歴_(製造)"/>
      <sheetName val="ﾃﾞｰﾀｽﾄｱ記述書_(1)"/>
      <sheetName val="ﾃﾞｰﾀｽﾄｱ記述書_(2)"/>
      <sheetName val="ﾃﾞｰﾀｽﾄｱ記述書_(3)"/>
      <sheetName val="機能説明_(実行予算内訳)"/>
      <sheetName val="機能説明_(実績値内訳)"/>
      <sheetName val="帳票項目説明_(実行予算・実績値内訳書)"/>
      <sheetName val="リスト"/>
      <sheetName val="文書プロパティ"/>
      <sheetName val="機能概要(1)"/>
      <sheetName val="機能概要(2)"/>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帳票項目説明"/>
      <sheetName val="Excelマクロ設計書"/>
      <sheetName val="機能補足説明 "/>
      <sheetName val="パッケージorクラス"/>
      <sheetName val="Sheet1"/>
      <sheetName val="List"/>
      <sheetName val="オペレーションインタフェース定義"/>
      <sheetName val="数式補助"/>
      <sheetName val="97甲乙(新組織ﾍﾞｰｽ)"/>
      <sheetName val="default"/>
      <sheetName val="データ辞書"/>
      <sheetName val="TABLE"/>
    </sheetNames>
    <definedNames>
      <definedName name="リピートボタン_Click"/>
      <definedName name="画面名表示"/>
      <definedName name="制御情報更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sheetData sheetId="58" refreshError="1"/>
      <sheetData sheetId="59"/>
      <sheetData sheetId="60"/>
      <sheetData sheetId="61"/>
      <sheetData sheetId="62"/>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記述要領"/>
      <sheetName val="表紙"/>
      <sheetName val="承認票"/>
      <sheetName val="プログラム概要記述"/>
      <sheetName val="画面遷移"/>
      <sheetName val="プログラム処理記述"/>
      <sheetName val="画面レイアウト【選択画面】"/>
      <sheetName val="画面項目定義【選択画面】"/>
      <sheetName val="帳票レイアウト"/>
      <sheetName val="帳票項目定義"/>
      <sheetName val="メッセージ定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Ｐ票"/>
      <sheetName val="簡易B票一覧"/>
      <sheetName val="品質データ総括表"/>
      <sheetName val="共通チェックリスト画面系"/>
    </sheetNames>
    <sheetDataSet>
      <sheetData sheetId="0" refreshError="1"/>
      <sheetData sheetId="1" refreshError="1"/>
      <sheetData sheetId="2" refreshError="1"/>
      <sheetData sheetId="3">
        <row r="201">
          <cell r="V201">
            <v>46</v>
          </cell>
        </row>
        <row r="202">
          <cell r="V202">
            <v>11</v>
          </cell>
        </row>
        <row r="203">
          <cell r="V203">
            <v>1</v>
          </cell>
        </row>
        <row r="204">
          <cell r="V204">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Ⅰ）製品受払残高表"/>
      <sheetName val="入出力"/>
      <sheetName val="半製品受払"/>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簡易Ｂ票理由コード"/>
      <sheetName val="選択画面"/>
      <sheetName val="品質基準"/>
      <sheetName val="参照先マクロ"/>
      <sheetName val="ＰＣＬ集計"/>
      <sheetName val="ＰＣＬ番号採番"/>
      <sheetName val="Ｂ票コード設定"/>
      <sheetName val="ヘルプファイル"/>
      <sheetName val="使い方の説明"/>
      <sheetName val="ヘルプマクロ"/>
      <sheetName val="メニューバーマクロ"/>
      <sheetName val="共通モジュール"/>
      <sheetName val="CCLﾏｸﾛ"/>
      <sheetName val="B票コード"/>
      <sheetName val="データの入力禁則"/>
      <sheetName val="問題点指摘表"/>
      <sheetName val="No.47"/>
      <sheetName val="No.4"/>
      <sheetName val="No.97"/>
      <sheetName val="No.98"/>
      <sheetName val="No.96_再指摘"/>
      <sheetName val="No.98_再指摘"/>
      <sheetName val="変更履歴"/>
      <sheetName val="画面帳票仕様"/>
      <sheetName val="入力仕様"/>
      <sheetName val="マスタ管理"/>
      <sheetName val="m_param"/>
      <sheetName val="QA"/>
      <sheetName val="機能ID"/>
      <sheetName val="Sheet1"/>
      <sheetName val="Sheet2"/>
      <sheetName val="Sheet3"/>
      <sheetName val="テーブル一覧"/>
      <sheetName val="CCLﾏｸﾛ.xls"/>
      <sheetName val="社員リスト"/>
      <sheetName val="目次,説明1,2章"/>
      <sheetName val="説明7章"/>
      <sheetName val="CCL%EF%BE%8F%EF%BD%B8%EF%BE%9B."/>
      <sheetName val="開費選CTRL"/>
      <sheetName val="取り纏め表"/>
      <sheetName val="レポートレイアウト"/>
      <sheetName val="ホストインタフェース設定表 (FC-CA) "/>
      <sheetName val="基本情報"/>
      <sheetName val="文書情報"/>
      <sheetName val="シート1"/>
      <sheetName val="案1(44%)"/>
    </sheetNames>
    <definedNames>
      <definedName name="CLOSE_CLICK"/>
      <definedName name="LISTBOX_CLICK"/>
    </definedNames>
    <sheetDataSet>
      <sheetData sheetId="0"/>
      <sheetData sheetId="1"/>
      <sheetData sheetId="2"/>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共通系進捗（2)"/>
      <sheetName val="情報系 (ID)"/>
      <sheetName val="情報系 (ED)"/>
      <sheetName val="情報系(RD)"/>
      <sheetName val="Sheet1"/>
      <sheetName val="Sheet2"/>
      <sheetName val="Sheet3"/>
      <sheetName val="変更要求"/>
      <sheetName val="指図書データ（プラン単位）_x0008_10.2)"/>
      <sheetName val="UKE2 係コード"/>
      <sheetName val="UKE2 係コード (2)"/>
      <sheetName val="表紙"/>
      <sheetName val="加入者属性情報(5.3.19"/>
      <sheetName val="サマリー"/>
      <sheetName val="TSM Server"/>
      <sheetName val="加入老名情報(2.3.1.3.2)"/>
      <sheetName val="加入者属性情報(10.5*5)"/>
      <sheetName val="加入者キヸ情報(8.3.1)"/>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塞性情報(5.2.2)"/>
      <sheetName val="進捗表(ISOL）"/>
      <sheetName val="集計表（ISOL）　ｄｏｎ’ｔ　ｔｏｕｃｈ"/>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pfcaドライバ2.2.1インストール"/>
      <sheetName val="pfcaドライバ2.2.1コンフィグ"/>
      <sheetName val="変更前従業員属性_報(2.1.2.1)"/>
      <sheetName val="加_者属性情報(5.3.4.3)"/>
      <sheetName val="加_者別商品売却情報(6.4.1)"/>
      <sheetName val="加入者_商品売却情報(6.4.1)"/>
      <sheetName val="支払済ｽﾃ_ﾀｽ（5.3.2）"/>
      <sheetName val="HW構成"/>
      <sheetName val="SW構成"/>
      <sheetName val="NW構成"/>
      <sheetName val="BladeCenter構成"/>
      <sheetName val="ユーザー情報一覧"/>
      <sheetName val="Windows共通設定"/>
      <sheetName val="GWサーバー(win)設定情報"/>
      <sheetName val="APサーバー(aix)設定情報"/>
      <sheetName val="加入者ｽﾃｰﾀｽ等 (5.±.2) "/>
      <sheetName val="加入者ｽﾃｰﾀ_x0002__x0000__x0000__x0000_+_x0000_⽘_x0015__x0000__x0000_饦"/>
      <sheetName val="_x0000_:_x0013__x0000_0é0°_x0000__x0000__x0000__x0000_ ReQ_x0005_"/>
      <sheetName val="加入者属性盻録情報(2.3.1.1.2)"/>
      <sheetName val="リスト"/>
      <sheetName val="加入者ｽﾃｰﾀ_x0002_   + ⽘_x0015_  饦"/>
      <sheetName val=" :”_x0013_ 0é0°     ReQ_x0005_"/>
      <sheetName val=":”_x0013__x0000_0é0°_x0000_ ReQ_x0005_"/>
      <sheetName val="1.3.6.4.ReturnMonthCmd"/>
      <sheetName val="1.3.6.4.main"/>
      <sheetName val="1.3.6.4._execute"/>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
      <sheetName val=":”_x0013__x0000_0_0°_x0000_ ReQ_x0005_\"/>
      <sheetName val="GL-7"/>
      <sheetName val="新業務機能記述書"/>
      <sheetName val="CS060MPRCSP"/>
      <sheetName val="CS060MPRCPT"/>
      <sheetName val="CS060MPAIRG"/>
      <sheetName val="_x0000_:”_x0013__x0000_0é0°_x0000__x0000__x0000__x0000_ ReQ_x0005_€"/>
      <sheetName val=" :”_x0013_ 0é0°     ReQ_x0005_€"/>
      <sheetName val="加入者ｽﾃｰﾀ_x0002_"/>
      <sheetName val=":”_x0013_"/>
      <sheetName val="加入者ｽﾃｰﾀ_x0002_???+?⽘_x0015_??饦"/>
      <sheetName val="?:_x0013_?0é0°???? ReQ_x0005_"/>
      <sheetName val=":”_x0013_?0é0°? ReQ_x0005_"/>
      <sheetName val="?:”_x0013_?0é0°???? ReQ_x0005_€"/>
      <sheetName val="ローン要件情報(加入者）㓌9.1.1)"/>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33515(3.5_x0000__x0000_"/>
      <sheetName val="支払完了ｽﾃｰﾀ(5.3.2)"/>
      <sheetName val="退職事由獉(5.2.3.1)"/>
      <sheetName val="コールトラック"/>
      <sheetName val="ナレッジ"/>
      <sheetName val="加入者属性情報(10.5_5)"/>
      <sheetName val=" _”_x0013_ 0é0°     ReQ_x0005_"/>
      <sheetName val="_”_x0013_"/>
      <sheetName val=" _”_x0013_ 0é0°     ReQ_x0005_€"/>
      <sheetName val="加入者ｽﾃｰﾀ_x0002____+_⽘_x0015___饦"/>
      <sheetName val="___x0013__0é0°____ ReQ_x0005_"/>
      <sheetName val="_”_x0013__0é0°_ ReQ_x0005_"/>
      <sheetName val="__”_x0013__0é0°____ ReQ_x0005_€"/>
      <sheetName val="[df一覧hs.xls]_x0000_:_x0013__x0000_0é0°_x0000__x0000__x0000__x0000_ ReQ_x0005_"/>
      <sheetName val="[df一覧hs.xls] :”_x0013_ 0é0°     ReQ_x0005_"/>
      <sheetName val="[df一覧hs.xls]:”_x0013__x0000_0é0°_x0000_ ReQ_x0005_"/>
      <sheetName val="[df一覧hs.xls]:”_x0013__x0000_0_0°_x0000_ ReQ_x0005_\"/>
      <sheetName val="[df一覧hs.xls]_x0000_:”_x0013__x0000_0é0°_x0000__x0000__x0000__x0000_ ReQ_x0005_€"/>
      <sheetName val="[df一覧hs.xls] :”_x0013_ 0é0°     ReQ_x0005_€"/>
      <sheetName val="[df一覧hs.xls]:”_x0013_"/>
      <sheetName val="[df一覧hs.xls]?:_x0013_?0é0°???? ReQ_x0005_"/>
      <sheetName val="[df一覧hs.xls]:”_x0013_?0é0°? ReQ_x0005_"/>
      <sheetName val="[df一覧hs.xls]?:”_x0013_?0é0°???? ReQ_x0005_€"/>
      <sheetName val="更新履歴"/>
      <sheetName val="チェック表"/>
      <sheetName val="チェック表(月次上)"/>
      <sheetName val="チェック表(月次中)"/>
      <sheetName val="チェック表(月次下)"/>
      <sheetName val="#REF"/>
      <sheetName val="_REF"/>
      <sheetName val="031127)BIPG120_Ｐ６作表"/>
      <sheetName val="目次・共通"/>
      <sheetName val="目次・外部ｺｰﾄﾞ"/>
      <sheetName val="目次・受信"/>
      <sheetName val="目次・送信"/>
      <sheetName val="para"/>
      <sheetName val="33515(3.5"/>
      <sheetName val="[df一覧hs.xls]"/>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TABLE_DD"/>
      <sheetName val="MASTER"/>
      <sheetName val="DD"/>
      <sheetName val="加入者ᱞ性(9.2.3)"/>
      <sheetName val="システム一覧"/>
      <sheetName val="wk_検索"/>
      <sheetName val="システム一覧_周辺システム名ソート"/>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parr"/>
      <sheetName val="df一覧hs"/>
      <sheetName val="予実績管理表"/>
      <sheetName val="ヘッダ"/>
      <sheetName val="01損益見通 ３－６ｼｽ"/>
      <sheetName val="目次0_x0000_頀"/>
      <sheetName val="現行DB一覧2(CT)"/>
      <sheetName val="退職事由等(µ.2.3._x0000__x0000_ﵘ_x0000__x0000__x0000_"/>
      <sheetName val="加入者属性情報(ᠵ㦆ꉠ赈鵛륿"/>
      <sheetName val="支払指図書データ（一時払）(5.2.1㸀ᰀ̀"/>
      <sheetName val="df/_x0000__xd800_Ù"/>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refreshError="1"/>
      <sheetData sheetId="163"/>
      <sheetData sheetId="164"/>
      <sheetData sheetId="165"/>
      <sheetData sheetId="166" refreshError="1"/>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sheetData sheetId="267"/>
      <sheetData sheetId="268"/>
      <sheetData sheetId="269"/>
      <sheetData sheetId="270"/>
      <sheetData sheetId="27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sheetData sheetId="286"/>
      <sheetData sheetId="287"/>
      <sheetData sheetId="288"/>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refreshError="1"/>
      <sheetData sheetId="337" refreshError="1"/>
      <sheetData sheetId="338"/>
      <sheetData sheetId="339"/>
      <sheetData sheetId="340"/>
      <sheetData sheetId="341"/>
      <sheetData sheetId="342" refreshError="1"/>
      <sheetData sheetId="343" refreshError="1"/>
      <sheetData sheetId="344" refreshError="1"/>
      <sheetData sheetId="345" refreshError="1"/>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定履歴"/>
      <sheetName val="Maintenance"/>
      <sheetName val="MasDetTransaction"/>
      <sheetName val="Transaction"/>
      <sheetName val="Procedure"/>
      <sheetName val="View"/>
      <sheetName val="Main"/>
      <sheetName val="Criteria"/>
      <sheetName val="Edit"/>
      <sheetName val="Detail"/>
      <sheetName val="ComboBox"/>
      <sheetName val="Resource"/>
      <sheetName val="Summary"/>
      <sheetName val="Grid"/>
      <sheetName val="Package"/>
      <sheetName val="Execute"/>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ＣＳＴ_bk"/>
      <sheetName val="編集ワーク"/>
    </sheetNames>
    <definedNames>
      <definedName name="drv_chk"/>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表紙"/>
      <sheetName val="目次"/>
      <sheetName val="特徴"/>
      <sheetName val="受注処理"/>
      <sheetName val="引当処理"/>
      <sheetName val="出荷処理"/>
      <sheetName val="請求処理"/>
      <sheetName val="2.実現機能確認シート"/>
      <sheetName val="記述基準"/>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8">
          <cell r="B8" t="str">
            <v>No</v>
          </cell>
          <cell r="C8">
            <v>1</v>
          </cell>
          <cell r="D8" t="str">
            <v>第1レベル</v>
          </cell>
          <cell r="E8">
            <v>2</v>
          </cell>
          <cell r="F8" t="str">
            <v>第2レベル</v>
          </cell>
          <cell r="G8">
            <v>3</v>
          </cell>
          <cell r="H8" t="str">
            <v>第3レベル</v>
          </cell>
          <cell r="I8">
            <v>4</v>
          </cell>
          <cell r="J8" t="str">
            <v>第4レベル</v>
          </cell>
          <cell r="K8">
            <v>5</v>
          </cell>
          <cell r="L8" t="str">
            <v>第5レベル</v>
          </cell>
          <cell r="M8" t="str">
            <v>システム機能</v>
          </cell>
          <cell r="N8" t="str">
            <v>ビジネスプロセス</v>
          </cell>
          <cell r="O8" t="str">
            <v>定義済</v>
          </cell>
          <cell r="P8" t="str">
            <v>作業</v>
          </cell>
          <cell r="Q8" t="str">
            <v>ション</v>
          </cell>
          <cell r="R8" t="str">
            <v>予定</v>
          </cell>
          <cell r="S8" t="str">
            <v>実績</v>
          </cell>
          <cell r="T8" t="str">
            <v>判定</v>
          </cell>
          <cell r="U8" t="str">
            <v>種別</v>
          </cell>
          <cell r="V8" t="str">
            <v>代替案</v>
          </cell>
          <cell r="W8" t="str">
            <v>概算</v>
          </cell>
        </row>
        <row r="9">
          <cell r="D9" t="str">
            <v>Supply-to-Market</v>
          </cell>
          <cell r="F9" t="str">
            <v>在庫品目の調達(H04)</v>
          </cell>
          <cell r="H9" t="str">
            <v>計画独立所要量</v>
          </cell>
          <cell r="J9" t="str">
            <v>計画登録</v>
          </cell>
          <cell r="M9" t="str">
            <v>得意先より入手した製品の購入計画情報を入力できます</v>
          </cell>
          <cell r="O9" t="str">
            <v>○</v>
          </cell>
          <cell r="R9">
            <v>39211</v>
          </cell>
          <cell r="S9">
            <v>39222</v>
          </cell>
          <cell r="T9" t="str">
            <v>○</v>
          </cell>
        </row>
        <row r="10">
          <cell r="J10" t="str">
            <v>計画変更</v>
          </cell>
          <cell r="O10" t="str">
            <v>×</v>
          </cell>
          <cell r="P10" t="str">
            <v>×</v>
          </cell>
          <cell r="Q10" t="str">
            <v>×</v>
          </cell>
          <cell r="R10">
            <v>39211</v>
          </cell>
          <cell r="S10">
            <v>39203</v>
          </cell>
          <cell r="T10" t="str">
            <v>△</v>
          </cell>
          <cell r="U10" t="str">
            <v>機能</v>
          </cell>
          <cell r="V10" t="str">
            <v>変更履歴箇所が限定、変更箇所のみを変更できる追加アドオンにて対応する。</v>
          </cell>
          <cell r="W10" t="str">
            <v>大</v>
          </cell>
        </row>
        <row r="11">
          <cell r="J11" t="str">
            <v>計画照会</v>
          </cell>
          <cell r="O11" t="str">
            <v>○</v>
          </cell>
          <cell r="R11">
            <v>39211</v>
          </cell>
          <cell r="S11">
            <v>39212</v>
          </cell>
        </row>
        <row r="12">
          <cell r="H12" t="str">
            <v>計画独立所要量</v>
          </cell>
          <cell r="J12" t="str">
            <v>単一品目多段階計画実行</v>
          </cell>
          <cell r="L12" t="str">
            <v>対話処理</v>
          </cell>
          <cell r="M12" t="str">
            <v>画面より原材料や部品の所要数量を算出します</v>
          </cell>
          <cell r="O12" t="str">
            <v>○</v>
          </cell>
          <cell r="R12">
            <v>39213</v>
          </cell>
        </row>
        <row r="13">
          <cell r="H13" t="str">
            <v>計画独立所要量</v>
          </cell>
          <cell r="J13" t="str">
            <v>単一品目多段階計画実行</v>
          </cell>
          <cell r="L13" t="str">
            <v>対話処理</v>
          </cell>
          <cell r="M13" t="str">
            <v>画面より原材料や部品の所要数量を算出します</v>
          </cell>
          <cell r="O13" t="str">
            <v>○</v>
          </cell>
          <cell r="R13">
            <v>39213</v>
          </cell>
        </row>
        <row r="14">
          <cell r="L14" t="str">
            <v>JOBを定義した定期処理</v>
          </cell>
          <cell r="M14" t="str">
            <v>JOBを定義して自動実行ができます</v>
          </cell>
          <cell r="O14" t="str">
            <v>×</v>
          </cell>
          <cell r="P14" t="str">
            <v>○</v>
          </cell>
          <cell r="R14">
            <v>39213</v>
          </cell>
          <cell r="S14">
            <v>39203</v>
          </cell>
          <cell r="T14" t="str">
            <v>×</v>
          </cell>
          <cell r="U14" t="str">
            <v>IF</v>
          </cell>
          <cell r="V14" t="str">
            <v>IFによるデータ転送をキックとしてジョブを起動する。</v>
          </cell>
          <cell r="W14" t="str">
            <v>中</v>
          </cell>
        </row>
        <row r="15">
          <cell r="J15" t="str">
            <v>実行結果照会</v>
          </cell>
          <cell r="M15" t="str">
            <v>MRP実行結果を照会します</v>
          </cell>
          <cell r="O15" t="str">
            <v>×</v>
          </cell>
          <cell r="R15">
            <v>39213</v>
          </cell>
          <cell r="S15">
            <v>39203</v>
          </cell>
          <cell r="T15" t="str">
            <v>△</v>
          </cell>
          <cell r="U15" t="str">
            <v>帳票</v>
          </cell>
          <cell r="W15" t="str">
            <v>中</v>
          </cell>
        </row>
        <row r="16">
          <cell r="J16" t="str">
            <v>在庫所要量一覧照会</v>
          </cell>
          <cell r="M16" t="str">
            <v>品目ごとに在庫量の増減推移を時系列で照会できます</v>
          </cell>
          <cell r="O16" t="str">
            <v>○</v>
          </cell>
          <cell r="R16">
            <v>39213</v>
          </cell>
          <cell r="S16">
            <v>39203</v>
          </cell>
          <cell r="T16" t="str">
            <v>×</v>
          </cell>
          <cell r="U16" t="str">
            <v>カスタマイズ</v>
          </cell>
          <cell r="W16" t="str">
            <v>小</v>
          </cell>
        </row>
        <row r="17">
          <cell r="H17" t="str">
            <v>購買発注</v>
          </cell>
          <cell r="J17" t="str">
            <v>夜間自動発注登録</v>
          </cell>
          <cell r="O17" t="str">
            <v>○</v>
          </cell>
          <cell r="R17">
            <v>39213</v>
          </cell>
          <cell r="S17">
            <v>39210</v>
          </cell>
          <cell r="T17" t="str">
            <v>○</v>
          </cell>
        </row>
        <row r="18">
          <cell r="J18" t="str">
            <v>自動発注登録</v>
          </cell>
          <cell r="L18" t="str">
            <v>JOBを定義した定期処理</v>
          </cell>
          <cell r="M18" t="str">
            <v>JOBを定義して自動実行ができます</v>
          </cell>
          <cell r="O18" t="str">
            <v>○</v>
          </cell>
          <cell r="R18">
            <v>39216</v>
          </cell>
          <cell r="S18">
            <v>39210</v>
          </cell>
          <cell r="T18" t="str">
            <v>○</v>
          </cell>
        </row>
        <row r="19">
          <cell r="L19" t="str">
            <v>定型注文書</v>
          </cell>
          <cell r="M19" t="str">
            <v>汎用的な注文書書式での出力が可能です</v>
          </cell>
          <cell r="O19" t="str">
            <v>○</v>
          </cell>
          <cell r="R19">
            <v>39216</v>
          </cell>
          <cell r="S19">
            <v>39210</v>
          </cell>
          <cell r="T19" t="str">
            <v>○</v>
          </cell>
        </row>
        <row r="20">
          <cell r="L20" t="str">
            <v>お客様仕様注文書</v>
          </cell>
          <cell r="M20" t="str">
            <v>お客様のご希望書式の注文書</v>
          </cell>
          <cell r="O20" t="str">
            <v>○</v>
          </cell>
          <cell r="R20">
            <v>39216</v>
          </cell>
          <cell r="S20">
            <v>39211</v>
          </cell>
          <cell r="T20" t="str">
            <v>○</v>
          </cell>
        </row>
        <row r="21">
          <cell r="L21" t="str">
            <v>定型納品書</v>
          </cell>
          <cell r="O21" t="str">
            <v>○</v>
          </cell>
          <cell r="R21">
            <v>39216</v>
          </cell>
          <cell r="S21">
            <v>39211</v>
          </cell>
          <cell r="T21" t="str">
            <v>○</v>
          </cell>
        </row>
        <row r="22">
          <cell r="J22" t="str">
            <v>マニュアル発注登録</v>
          </cell>
          <cell r="L22" t="str">
            <v>画面からの対話処理</v>
          </cell>
          <cell r="O22" t="str">
            <v>×</v>
          </cell>
          <cell r="P22" t="str">
            <v>○</v>
          </cell>
          <cell r="R22">
            <v>39218</v>
          </cell>
          <cell r="S22">
            <v>39211</v>
          </cell>
          <cell r="T22" t="str">
            <v>○</v>
          </cell>
        </row>
        <row r="23">
          <cell r="J23" t="str">
            <v>EDI発注データ送信</v>
          </cell>
          <cell r="O23" t="str">
            <v>×</v>
          </cell>
          <cell r="P23" t="str">
            <v>○</v>
          </cell>
          <cell r="R23">
            <v>39218</v>
          </cell>
          <cell r="S23">
            <v>39211</v>
          </cell>
          <cell r="T23" t="str">
            <v>○</v>
          </cell>
        </row>
        <row r="24">
          <cell r="J24" t="str">
            <v>発注承認</v>
          </cell>
          <cell r="O24" t="str">
            <v>○</v>
          </cell>
          <cell r="R24">
            <v>39218</v>
          </cell>
          <cell r="S24">
            <v>39211</v>
          </cell>
          <cell r="T24" t="str">
            <v>○</v>
          </cell>
        </row>
        <row r="25">
          <cell r="J25" t="str">
            <v>発注変更</v>
          </cell>
          <cell r="O25" t="str">
            <v>○</v>
          </cell>
          <cell r="R25">
            <v>39218</v>
          </cell>
          <cell r="S25">
            <v>39214</v>
          </cell>
          <cell r="T25" t="str">
            <v>○</v>
          </cell>
        </row>
        <row r="26">
          <cell r="J26" t="str">
            <v>発注個別照会</v>
          </cell>
          <cell r="O26" t="str">
            <v>○</v>
          </cell>
          <cell r="R26">
            <v>39218</v>
          </cell>
          <cell r="S26">
            <v>39214</v>
          </cell>
          <cell r="T26" t="str">
            <v>○</v>
          </cell>
        </row>
        <row r="27">
          <cell r="J27" t="str">
            <v>発注一覧照会</v>
          </cell>
          <cell r="L27" t="str">
            <v>発注一覧書</v>
          </cell>
          <cell r="O27" t="str">
            <v>○</v>
          </cell>
          <cell r="R27">
            <v>39220</v>
          </cell>
          <cell r="S27">
            <v>39214</v>
          </cell>
          <cell r="T27" t="str">
            <v>○</v>
          </cell>
        </row>
        <row r="28">
          <cell r="H28" t="str">
            <v>発注品入庫</v>
          </cell>
          <cell r="J28" t="str">
            <v>マニュアル入庫登録</v>
          </cell>
          <cell r="O28" t="str">
            <v>○</v>
          </cell>
          <cell r="R28">
            <v>39220</v>
          </cell>
          <cell r="S28">
            <v>39214</v>
          </cell>
          <cell r="T28" t="str">
            <v>○</v>
          </cell>
        </row>
        <row r="29">
          <cell r="J29" t="str">
            <v>入庫登録取消</v>
          </cell>
          <cell r="O29" t="str">
            <v>×</v>
          </cell>
          <cell r="P29" t="str">
            <v>×</v>
          </cell>
          <cell r="Q29" t="str">
            <v>○</v>
          </cell>
          <cell r="R29">
            <v>39220</v>
          </cell>
          <cell r="S29">
            <v>39214</v>
          </cell>
          <cell r="T29" t="str">
            <v>△</v>
          </cell>
          <cell r="U29" t="str">
            <v>帳票</v>
          </cell>
          <cell r="V29" t="str">
            <v>取消理由と取消内容について所定フォーマットで自動帳票出力をする。</v>
          </cell>
          <cell r="W29" t="str">
            <v>小</v>
          </cell>
        </row>
        <row r="30">
          <cell r="H30" t="str">
            <v>債務計上</v>
          </cell>
          <cell r="J30" t="str">
            <v>マニュアル請求書照合</v>
          </cell>
          <cell r="O30" t="str">
            <v>○</v>
          </cell>
          <cell r="R30">
            <v>39220</v>
          </cell>
          <cell r="S30">
            <v>39214</v>
          </cell>
          <cell r="T30" t="str">
            <v>○</v>
          </cell>
        </row>
        <row r="31">
          <cell r="J31" t="str">
            <v>ERS自動債務計上</v>
          </cell>
          <cell r="O31" t="str">
            <v>○</v>
          </cell>
          <cell r="R31">
            <v>39220</v>
          </cell>
          <cell r="S31">
            <v>39214</v>
          </cell>
          <cell r="T31" t="str">
            <v>○</v>
          </cell>
        </row>
        <row r="32">
          <cell r="J32" t="str">
            <v>請求書取消</v>
          </cell>
          <cell r="O32" t="str">
            <v>○</v>
          </cell>
          <cell r="R32">
            <v>39220</v>
          </cell>
          <cell r="S32">
            <v>39214</v>
          </cell>
          <cell r="T32" t="str">
            <v>○</v>
          </cell>
        </row>
      </sheetData>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DeleteLSLogProcedureForm"/>
      <sheetName val="MfWarehouseMaintenanceForm"/>
      <sheetName val="MfItemMaintenanceForm"/>
      <sheetName val="MfCompanyMaintenanceForm"/>
      <sheetName val="MfCompanyXWhMaintenanceForm"/>
      <sheetName val="MfLocMaintenanceForm"/>
      <sheetName val="MfShiptoChgMaintenanceForm"/>
      <sheetName val="MfWhxItemMaintenanceForm"/>
      <sheetName val="TrRcvMaintenanceForm"/>
      <sheetName val="RcvAcceptTransactionForm"/>
      <sheetName val="RcvInstructProcedureForm"/>
      <sheetName val="RcvAcceptInstructTransactionFor"/>
      <sheetName val="RcvReceiveTransactionForm"/>
      <sheetName val="RcvAdjustTransactionForm"/>
      <sheetName val="TrSoMaintenanceForm"/>
      <sheetName val="SOAcceptTransactionForm"/>
      <sheetName val="SOAdjustTransactionForm"/>
      <sheetName val="SORefAllocateTransactionForm"/>
      <sheetName val="MfCalendarMaintenanceForm"/>
      <sheetName val="SetSpecialDayProcedureForm"/>
      <sheetName val="MfPrinterMaintenanceForm"/>
      <sheetName val="MfLabelPolicyMaintenanceForm"/>
      <sheetName val="MfWorkOperationMaintenanceForm"/>
      <sheetName val="MfItemChgMaintenanceForm"/>
      <sheetName val="MfAreaMaintenanceForm"/>
      <sheetName val="MfDeliveryMaintenanceForm"/>
      <sheetName val="MfDeliveryFixMaintenanceForm"/>
      <sheetName val="SOPickTransactionForm"/>
      <sheetName val="SOCancelAllocatedTransactionFo"/>
      <sheetName val="SOSortTransactionForm"/>
      <sheetName val="SOShipTransactionForm"/>
      <sheetName val="MfLastShipLotMaintenanceForm"/>
      <sheetName val="TrMoveMaintenanceForm"/>
      <sheetName val="MoveTransactionForm"/>
      <sheetName val="SOAllocateTransactionForm"/>
      <sheetName val="SeparateTransactionForm"/>
      <sheetName val="RcvCreateLastRcvLotTransaction"/>
      <sheetName val="SOPrintPickLabelTransactionForm"/>
      <sheetName val="SOReAllocateLstViewForm"/>
      <sheetName val="SOWorkAllocateTransactionForm"/>
      <sheetName val="SOPickRefViewForm"/>
      <sheetName val="SOPickShortageViewForm"/>
      <sheetName val="SOCreateLastShipLotTransaction"/>
      <sheetName val="TrAdjustMaintenanceForm"/>
      <sheetName val="TrInOutViewForm"/>
      <sheetName val="LotAllModifyTransactionForm"/>
      <sheetName val="RcvPrintRcvLabelTransactionForm"/>
      <sheetName val="RcvRePrintRcvLabelTransactionF"/>
      <sheetName val="RcvChangeRcvTagLocCdTransactio"/>
      <sheetName val="RcvFreeRcvTransactionForm"/>
      <sheetName val="MfCartonMaintenanceForm"/>
      <sheetName val="TrWbMaintenanceForm"/>
      <sheetName val="TRDeliveryGroupMaintenanceForm"/>
      <sheetName val="AcceptShipInspectTransactionFo"/>
      <sheetName val="AcceptPackShipInspectTransacti"/>
      <sheetName val="CancelShipInspectTransactionFo"/>
      <sheetName val="CancelPackShipInspectTransacti"/>
      <sheetName val="CancelPackTransactionForm"/>
      <sheetName val="MFItemxSupxFromMaintenanceForm"/>
      <sheetName val="MfCustomerToChgMaintenanceForm"/>
      <sheetName val="MfSupplierToChgMaintenanceForm"/>
      <sheetName val="RcvInspectTransactionForm"/>
      <sheetName val="RcvCancelInspectTransactionForm"/>
      <sheetName val="RcvInspectprogressViewForm"/>
      <sheetName val="AcceptPackTransactionForm"/>
      <sheetName val="RlInstructTransactionForm"/>
      <sheetName val="CancelRlInstructedTransactionF"/>
      <sheetName val="PrintRelocateTagTransactionFor"/>
      <sheetName val="RelocateAdvancedTransactionFor"/>
      <sheetName val="PrintLotLabelTransactionForm"/>
      <sheetName val="PrintMovableLabelTransactionFo"/>
      <sheetName val="TrTransferMaintenanceForm"/>
      <sheetName val="LumpTransferTransactionForm"/>
      <sheetName val="LumpItemTransferTransactionFor"/>
      <sheetName val="CancelLumpTransferredTransacti"/>
      <sheetName val="CancelLumpItemTransferredTrans"/>
      <sheetName val="MfTrnalcProcessMaintenanceForm"/>
      <sheetName val="TransOdrAllocateTransactionForm"/>
      <sheetName val="CancelTransOdrAllocatedTransac"/>
      <sheetName val="CancelTransOdrTransferredTrans"/>
      <sheetName val="MfReppriorityMaintenanceForm"/>
      <sheetName val="LumpReplenishTransactionForm"/>
      <sheetName val="VWXDockStsViewForm"/>
      <sheetName val="VWFullPalletViewForm"/>
      <sheetName val="VWSerialStockViewForm"/>
      <sheetName val="VWSerialViewForm"/>
      <sheetName val="MfBomMaintenanceForm"/>
      <sheetName val="TrAssyMaintenanceForm"/>
      <sheetName val="CreateAssySOTransactionForm"/>
      <sheetName val="DropAssySOTransactionForm"/>
      <sheetName val="CreateProduceRcvTransactionFor"/>
      <sheetName val="加工結果 入荷予定作成処理"/>
      <sheetName val="DropProduceRcvTransactionForm"/>
      <sheetName val="TrProduceMaintenanceForm"/>
      <sheetName val="加工ロス入力処理"/>
      <sheetName val="InvlogiCalViewForm"/>
      <sheetName val="Invlogical_SumViewForm"/>
      <sheetName val="理論在庫照会（品目、ロット集計）"/>
      <sheetName val="LogicaltransferTransactionForm_"/>
      <sheetName val="LogicaltransferTransactionForm"/>
      <sheetName val="LogicalSeparateTransactionForm"/>
      <sheetName val="WarehouseMoveTransactionForm"/>
      <sheetName val="倉庫間ロケーション タグ在庫移動登録"/>
      <sheetName val="InvVMCstViewForm"/>
      <sheetName val="TrInvDetailMaintenanceForm"/>
      <sheetName val="TrXDockOrderMaintenanceForm"/>
      <sheetName val="LSAuthMaintenanceForm"/>
      <sheetName val="LSApplAuthMaintenanceForm"/>
      <sheetName val="クロスドックオーダー登録"/>
      <sheetName val="AcceptConfigDefMaintenanceForm"/>
      <sheetName val="ModifyResourceDefTransactionFo"/>
      <sheetName val="ModifyControlDefTransactionForm"/>
      <sheetName val="TemplateSheet"/>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49249-86D9-4036-A2EB-5C99814E8B42}">
  <sheetPr>
    <pageSetUpPr fitToPage="1"/>
  </sheetPr>
  <dimension ref="A1:AK20"/>
  <sheetViews>
    <sheetView showGridLines="0" zoomScaleNormal="100" zoomScaleSheetLayoutView="100" workbookViewId="0">
      <selection activeCell="P14" sqref="P14"/>
    </sheetView>
  </sheetViews>
  <sheetFormatPr defaultColWidth="9" defaultRowHeight="13.5"/>
  <cols>
    <col min="1" max="1" width="2.875" style="97" customWidth="1"/>
    <col min="2" max="2" width="2.875" style="148" customWidth="1"/>
    <col min="3" max="14" width="2.875" style="97" customWidth="1"/>
    <col min="15" max="15" width="3.125" style="97" customWidth="1"/>
    <col min="16" max="30" width="2.875" style="97" customWidth="1"/>
    <col min="31" max="31" width="3.5" style="97" customWidth="1"/>
    <col min="32" max="32" width="3.875" style="97" customWidth="1"/>
    <col min="33" max="33" width="2.875" style="97" customWidth="1"/>
    <col min="34" max="37" width="4.125" style="97" customWidth="1"/>
    <col min="38" max="16384" width="9" style="97"/>
  </cols>
  <sheetData>
    <row r="1" spans="1:37" ht="13.5" customHeight="1">
      <c r="A1" s="317" t="s">
        <v>218</v>
      </c>
      <c r="B1" s="318"/>
      <c r="C1" s="318"/>
      <c r="D1" s="318"/>
      <c r="E1" s="318"/>
      <c r="F1" s="318"/>
      <c r="G1" s="318"/>
      <c r="H1" s="318"/>
      <c r="I1" s="318"/>
      <c r="J1" s="318"/>
      <c r="K1" s="318"/>
      <c r="L1" s="95"/>
      <c r="M1" s="323" t="s">
        <v>219</v>
      </c>
      <c r="N1" s="324"/>
      <c r="O1" s="324"/>
      <c r="P1" s="324"/>
      <c r="Q1" s="324"/>
      <c r="R1" s="324"/>
      <c r="S1" s="324"/>
      <c r="T1" s="324"/>
      <c r="U1" s="324"/>
      <c r="V1" s="324"/>
      <c r="W1" s="325"/>
      <c r="X1" s="96"/>
      <c r="Y1" s="287" t="s">
        <v>220</v>
      </c>
      <c r="Z1" s="288"/>
      <c r="AA1" s="289"/>
      <c r="AB1" s="287" t="s">
        <v>221</v>
      </c>
      <c r="AC1" s="288"/>
      <c r="AD1" s="289"/>
      <c r="AE1" s="323" t="s">
        <v>222</v>
      </c>
      <c r="AF1" s="324"/>
      <c r="AG1" s="325"/>
    </row>
    <row r="2" spans="1:37" ht="13.5" customHeight="1">
      <c r="A2" s="319"/>
      <c r="B2" s="320"/>
      <c r="C2" s="320"/>
      <c r="D2" s="320"/>
      <c r="E2" s="320"/>
      <c r="F2" s="320"/>
      <c r="G2" s="320"/>
      <c r="H2" s="320"/>
      <c r="I2" s="320"/>
      <c r="J2" s="320"/>
      <c r="K2" s="320"/>
      <c r="L2" s="95"/>
      <c r="M2" s="311" t="str">
        <f>S7&amp;"_"&amp;M7</f>
        <v>InventoryListPrint_棚卸関連リスト発行</v>
      </c>
      <c r="N2" s="326"/>
      <c r="O2" s="326"/>
      <c r="P2" s="326"/>
      <c r="Q2" s="326"/>
      <c r="R2" s="326"/>
      <c r="S2" s="326"/>
      <c r="T2" s="326"/>
      <c r="U2" s="326"/>
      <c r="V2" s="326"/>
      <c r="W2" s="327"/>
      <c r="X2" s="96"/>
      <c r="Y2" s="334"/>
      <c r="Z2" s="335"/>
      <c r="AA2" s="336"/>
      <c r="AB2" s="334"/>
      <c r="AC2" s="335"/>
      <c r="AD2" s="336"/>
      <c r="AE2" s="334"/>
      <c r="AF2" s="335"/>
      <c r="AG2" s="336"/>
    </row>
    <row r="3" spans="1:37">
      <c r="A3" s="319"/>
      <c r="B3" s="320"/>
      <c r="C3" s="320"/>
      <c r="D3" s="320"/>
      <c r="E3" s="320"/>
      <c r="F3" s="320"/>
      <c r="G3" s="320"/>
      <c r="H3" s="320"/>
      <c r="I3" s="320"/>
      <c r="J3" s="320"/>
      <c r="K3" s="320"/>
      <c r="L3" s="95"/>
      <c r="M3" s="328"/>
      <c r="N3" s="329"/>
      <c r="O3" s="329"/>
      <c r="P3" s="329"/>
      <c r="Q3" s="329"/>
      <c r="R3" s="329"/>
      <c r="S3" s="329"/>
      <c r="T3" s="329"/>
      <c r="U3" s="329"/>
      <c r="V3" s="329"/>
      <c r="W3" s="330"/>
      <c r="X3" s="96"/>
      <c r="Y3" s="337"/>
      <c r="Z3" s="338"/>
      <c r="AA3" s="339"/>
      <c r="AB3" s="337"/>
      <c r="AC3" s="338"/>
      <c r="AD3" s="339"/>
      <c r="AE3" s="340" t="s">
        <v>445</v>
      </c>
      <c r="AF3" s="341"/>
      <c r="AG3" s="342"/>
    </row>
    <row r="4" spans="1:37" ht="13.5" customHeight="1">
      <c r="A4" s="321"/>
      <c r="B4" s="322"/>
      <c r="C4" s="322"/>
      <c r="D4" s="322"/>
      <c r="E4" s="322"/>
      <c r="F4" s="322"/>
      <c r="G4" s="322"/>
      <c r="H4" s="322"/>
      <c r="I4" s="322"/>
      <c r="J4" s="322"/>
      <c r="K4" s="322"/>
      <c r="L4" s="98"/>
      <c r="M4" s="331"/>
      <c r="N4" s="332"/>
      <c r="O4" s="332"/>
      <c r="P4" s="332"/>
      <c r="Q4" s="332"/>
      <c r="R4" s="332"/>
      <c r="S4" s="332"/>
      <c r="T4" s="332"/>
      <c r="U4" s="332"/>
      <c r="V4" s="332"/>
      <c r="W4" s="333"/>
      <c r="X4" s="99"/>
      <c r="Y4" s="343"/>
      <c r="Z4" s="344"/>
      <c r="AA4" s="345"/>
      <c r="AB4" s="343"/>
      <c r="AC4" s="344"/>
      <c r="AD4" s="345"/>
      <c r="AE4" s="346"/>
      <c r="AF4" s="344"/>
      <c r="AG4" s="345"/>
    </row>
    <row r="5" spans="1:37" ht="9.75" customHeight="1">
      <c r="A5" s="100"/>
      <c r="B5" s="101"/>
      <c r="C5" s="101"/>
      <c r="D5" s="101"/>
      <c r="E5" s="101"/>
      <c r="F5" s="101"/>
      <c r="G5" s="101"/>
      <c r="H5" s="101"/>
      <c r="I5" s="101"/>
      <c r="J5" s="101"/>
      <c r="K5" s="101"/>
      <c r="L5" s="102"/>
      <c r="M5" s="102"/>
      <c r="N5" s="102"/>
      <c r="O5" s="102"/>
      <c r="P5" s="102"/>
      <c r="Q5" s="102"/>
      <c r="R5" s="102"/>
      <c r="S5" s="102"/>
      <c r="T5" s="102"/>
      <c r="U5" s="102"/>
      <c r="V5" s="102"/>
      <c r="W5" s="102"/>
      <c r="X5" s="102"/>
      <c r="Y5" s="102"/>
      <c r="Z5" s="102"/>
      <c r="AA5" s="102"/>
      <c r="AB5" s="102"/>
      <c r="AC5" s="102"/>
      <c r="AD5" s="102"/>
      <c r="AE5" s="102"/>
      <c r="AF5" s="102"/>
      <c r="AG5" s="103"/>
    </row>
    <row r="6" spans="1:37">
      <c r="A6" s="287" t="s">
        <v>223</v>
      </c>
      <c r="B6" s="288"/>
      <c r="C6" s="288"/>
      <c r="D6" s="288"/>
      <c r="E6" s="288"/>
      <c r="F6" s="288"/>
      <c r="G6" s="288"/>
      <c r="H6" s="288"/>
      <c r="I6" s="288"/>
      <c r="J6" s="288"/>
      <c r="K6" s="288"/>
      <c r="L6" s="289"/>
      <c r="M6" s="287" t="s">
        <v>224</v>
      </c>
      <c r="N6" s="288"/>
      <c r="O6" s="288"/>
      <c r="P6" s="288"/>
      <c r="Q6" s="288"/>
      <c r="R6" s="289"/>
      <c r="S6" s="287" t="s">
        <v>225</v>
      </c>
      <c r="T6" s="288"/>
      <c r="U6" s="288"/>
      <c r="V6" s="288"/>
      <c r="W6" s="288"/>
      <c r="X6" s="289"/>
      <c r="Y6" s="281" t="s">
        <v>226</v>
      </c>
      <c r="Z6" s="256"/>
      <c r="AA6" s="257"/>
      <c r="AB6" s="293"/>
      <c r="AC6" s="294"/>
      <c r="AD6" s="294"/>
      <c r="AE6" s="294"/>
      <c r="AF6" s="294"/>
      <c r="AG6" s="295"/>
    </row>
    <row r="7" spans="1:37" ht="13.5" customHeight="1">
      <c r="A7" s="299" t="s">
        <v>443</v>
      </c>
      <c r="B7" s="300"/>
      <c r="C7" s="300"/>
      <c r="D7" s="300"/>
      <c r="E7" s="300"/>
      <c r="F7" s="300"/>
      <c r="G7" s="300"/>
      <c r="H7" s="300"/>
      <c r="I7" s="300"/>
      <c r="J7" s="300"/>
      <c r="K7" s="300"/>
      <c r="L7" s="301"/>
      <c r="M7" s="305" t="s">
        <v>442</v>
      </c>
      <c r="N7" s="306"/>
      <c r="O7" s="306"/>
      <c r="P7" s="306"/>
      <c r="Q7" s="306"/>
      <c r="R7" s="307"/>
      <c r="S7" s="311" t="s">
        <v>444</v>
      </c>
      <c r="T7" s="312"/>
      <c r="U7" s="312"/>
      <c r="V7" s="312"/>
      <c r="W7" s="312"/>
      <c r="X7" s="313"/>
      <c r="Y7" s="290"/>
      <c r="Z7" s="291"/>
      <c r="AA7" s="292"/>
      <c r="AB7" s="296"/>
      <c r="AC7" s="297"/>
      <c r="AD7" s="297"/>
      <c r="AE7" s="297"/>
      <c r="AF7" s="297"/>
      <c r="AG7" s="298"/>
    </row>
    <row r="8" spans="1:37" ht="26.25" customHeight="1">
      <c r="A8" s="302"/>
      <c r="B8" s="303"/>
      <c r="C8" s="303"/>
      <c r="D8" s="303"/>
      <c r="E8" s="303"/>
      <c r="F8" s="303"/>
      <c r="G8" s="303"/>
      <c r="H8" s="303"/>
      <c r="I8" s="303"/>
      <c r="J8" s="303"/>
      <c r="K8" s="303"/>
      <c r="L8" s="304"/>
      <c r="M8" s="308"/>
      <c r="N8" s="309"/>
      <c r="O8" s="309"/>
      <c r="P8" s="309"/>
      <c r="Q8" s="309"/>
      <c r="R8" s="310"/>
      <c r="S8" s="314"/>
      <c r="T8" s="315"/>
      <c r="U8" s="315"/>
      <c r="V8" s="315"/>
      <c r="W8" s="315"/>
      <c r="X8" s="316"/>
      <c r="Y8" s="290"/>
      <c r="Z8" s="291"/>
      <c r="AA8" s="292"/>
      <c r="AB8" s="296"/>
      <c r="AC8" s="297"/>
      <c r="AD8" s="297"/>
      <c r="AE8" s="297"/>
      <c r="AF8" s="297"/>
      <c r="AG8" s="298"/>
      <c r="AH8" s="104" t="s">
        <v>227</v>
      </c>
      <c r="AI8" s="105"/>
      <c r="AJ8" s="105"/>
      <c r="AK8" s="106"/>
    </row>
    <row r="9" spans="1:37" ht="13.5" customHeight="1">
      <c r="A9" s="255" t="s">
        <v>228</v>
      </c>
      <c r="B9" s="256"/>
      <c r="C9" s="256"/>
      <c r="D9" s="257"/>
      <c r="E9" s="261">
        <v>2180</v>
      </c>
      <c r="F9" s="262"/>
      <c r="G9" s="262"/>
      <c r="H9" s="262"/>
      <c r="I9" s="262"/>
      <c r="J9" s="262"/>
      <c r="K9" s="262"/>
      <c r="L9" s="263"/>
      <c r="M9" s="255" t="s">
        <v>229</v>
      </c>
      <c r="N9" s="256"/>
      <c r="O9" s="256"/>
      <c r="P9" s="256"/>
      <c r="Q9" s="256"/>
      <c r="R9" s="257"/>
      <c r="S9" s="267" t="s">
        <v>230</v>
      </c>
      <c r="T9" s="268"/>
      <c r="U9" s="268"/>
      <c r="V9" s="268"/>
      <c r="W9" s="268"/>
      <c r="X9" s="268"/>
      <c r="Y9" s="268"/>
      <c r="Z9" s="268"/>
      <c r="AA9" s="268"/>
      <c r="AB9" s="268"/>
      <c r="AC9" s="268"/>
      <c r="AD9" s="268"/>
      <c r="AE9" s="268"/>
      <c r="AF9" s="268"/>
      <c r="AG9" s="269"/>
      <c r="AH9" s="107" t="s">
        <v>231</v>
      </c>
      <c r="AI9" s="108" t="s">
        <v>232</v>
      </c>
      <c r="AJ9" s="108" t="s">
        <v>233</v>
      </c>
      <c r="AK9" s="108" t="s">
        <v>234</v>
      </c>
    </row>
    <row r="10" spans="1:37" ht="13.5" customHeight="1">
      <c r="A10" s="258"/>
      <c r="B10" s="259"/>
      <c r="C10" s="259"/>
      <c r="D10" s="260"/>
      <c r="E10" s="264"/>
      <c r="F10" s="265"/>
      <c r="G10" s="265"/>
      <c r="H10" s="265"/>
      <c r="I10" s="265"/>
      <c r="J10" s="265"/>
      <c r="K10" s="265"/>
      <c r="L10" s="266"/>
      <c r="M10" s="258"/>
      <c r="N10" s="259"/>
      <c r="O10" s="259"/>
      <c r="P10" s="259"/>
      <c r="Q10" s="259"/>
      <c r="R10" s="260"/>
      <c r="S10" s="270"/>
      <c r="T10" s="271"/>
      <c r="U10" s="271"/>
      <c r="V10" s="271"/>
      <c r="W10" s="271"/>
      <c r="X10" s="271"/>
      <c r="Y10" s="271"/>
      <c r="Z10" s="271"/>
      <c r="AA10" s="271"/>
      <c r="AB10" s="271"/>
      <c r="AC10" s="271"/>
      <c r="AD10" s="271"/>
      <c r="AE10" s="271"/>
      <c r="AF10" s="271"/>
      <c r="AG10" s="272"/>
      <c r="AH10" s="109" t="s">
        <v>235</v>
      </c>
      <c r="AI10" s="110" t="s">
        <v>236</v>
      </c>
      <c r="AJ10" s="110" t="s">
        <v>237</v>
      </c>
      <c r="AK10" s="110" t="s">
        <v>238</v>
      </c>
    </row>
    <row r="11" spans="1:37" ht="13.5" customHeight="1">
      <c r="A11" s="273" t="s">
        <v>239</v>
      </c>
      <c r="B11" s="274"/>
      <c r="C11" s="274"/>
      <c r="D11" s="274"/>
      <c r="E11" s="275"/>
      <c r="F11" s="276"/>
      <c r="G11" s="276"/>
      <c r="H11" s="276"/>
      <c r="I11" s="276"/>
      <c r="J11" s="276"/>
      <c r="K11" s="276"/>
      <c r="L11" s="276"/>
      <c r="M11" s="276"/>
      <c r="N11" s="276"/>
      <c r="O11" s="276"/>
      <c r="P11" s="276"/>
      <c r="Q11" s="276"/>
      <c r="R11" s="277"/>
      <c r="S11" s="278" t="s">
        <v>240</v>
      </c>
      <c r="T11" s="279"/>
      <c r="U11" s="279"/>
      <c r="V11" s="279"/>
      <c r="W11" s="279"/>
      <c r="X11" s="280"/>
      <c r="Y11" s="281" t="s">
        <v>241</v>
      </c>
      <c r="Z11" s="282"/>
      <c r="AA11" s="283"/>
      <c r="AB11" s="113"/>
      <c r="AC11" s="113"/>
      <c r="AD11" s="113"/>
      <c r="AE11" s="113"/>
      <c r="AF11" s="113"/>
      <c r="AG11" s="114"/>
      <c r="AH11" s="109"/>
      <c r="AI11" s="110"/>
      <c r="AJ11" s="115"/>
      <c r="AK11" s="115"/>
    </row>
    <row r="12" spans="1:37" ht="13.5" customHeight="1">
      <c r="A12" s="258" t="s">
        <v>242</v>
      </c>
      <c r="B12" s="259"/>
      <c r="C12" s="259"/>
      <c r="D12" s="259"/>
      <c r="E12" s="275"/>
      <c r="F12" s="276"/>
      <c r="G12" s="276"/>
      <c r="H12" s="276"/>
      <c r="I12" s="276"/>
      <c r="J12" s="276"/>
      <c r="K12" s="276"/>
      <c r="L12" s="276"/>
      <c r="M12" s="276"/>
      <c r="N12" s="276"/>
      <c r="O12" s="276"/>
      <c r="P12" s="276"/>
      <c r="Q12" s="276"/>
      <c r="R12" s="277"/>
      <c r="S12" s="275"/>
      <c r="T12" s="276"/>
      <c r="U12" s="276"/>
      <c r="V12" s="276"/>
      <c r="W12" s="276"/>
      <c r="X12" s="277"/>
      <c r="Y12" s="284"/>
      <c r="Z12" s="285"/>
      <c r="AA12" s="286"/>
      <c r="AB12" s="99"/>
      <c r="AC12" s="99"/>
      <c r="AD12" s="99"/>
      <c r="AE12" s="99"/>
      <c r="AF12" s="99"/>
      <c r="AG12" s="116"/>
      <c r="AH12" s="117"/>
      <c r="AI12" s="118"/>
      <c r="AJ12" s="119"/>
      <c r="AK12" s="119"/>
    </row>
    <row r="13" spans="1:37">
      <c r="A13" s="246" t="s">
        <v>243</v>
      </c>
      <c r="B13" s="120"/>
      <c r="C13" s="121"/>
      <c r="D13" s="121"/>
      <c r="E13" s="121"/>
      <c r="F13" s="122"/>
      <c r="G13" s="122"/>
      <c r="H13" s="122"/>
      <c r="I13" s="122"/>
      <c r="J13" s="122"/>
      <c r="K13" s="122"/>
      <c r="L13" s="122"/>
      <c r="M13" s="122"/>
      <c r="N13" s="122"/>
      <c r="O13" s="122"/>
      <c r="P13" s="122"/>
      <c r="Q13" s="122"/>
      <c r="R13" s="122"/>
      <c r="S13" s="122"/>
      <c r="T13" s="122"/>
      <c r="U13" s="122"/>
      <c r="V13" s="122"/>
      <c r="W13" s="122"/>
      <c r="X13" s="122"/>
      <c r="Y13" s="122"/>
      <c r="Z13" s="122"/>
      <c r="AA13" s="122"/>
      <c r="AB13" s="123" t="s">
        <v>244</v>
      </c>
      <c r="AC13" s="124"/>
      <c r="AD13" s="124"/>
      <c r="AE13" s="125"/>
      <c r="AF13" s="125"/>
      <c r="AG13" s="126"/>
      <c r="AH13" s="127"/>
      <c r="AI13" s="111"/>
      <c r="AJ13" s="128"/>
      <c r="AK13" s="129"/>
    </row>
    <row r="14" spans="1:37">
      <c r="A14" s="247"/>
      <c r="B14" s="130"/>
      <c r="C14" s="131"/>
      <c r="D14" s="122"/>
      <c r="E14" s="131"/>
      <c r="F14" s="122"/>
      <c r="G14" s="131"/>
      <c r="H14" s="122"/>
      <c r="I14" s="122"/>
      <c r="J14" s="122"/>
      <c r="K14" s="122"/>
      <c r="L14" s="122"/>
      <c r="M14" s="122"/>
      <c r="N14" s="122"/>
      <c r="O14" s="122"/>
      <c r="P14" s="122"/>
      <c r="Q14" s="122"/>
      <c r="R14" s="122"/>
      <c r="S14" s="122"/>
      <c r="T14" s="122"/>
      <c r="U14" s="122"/>
      <c r="V14" s="122"/>
      <c r="W14" s="122"/>
      <c r="X14" s="122"/>
      <c r="Y14" s="122"/>
      <c r="Z14" s="122"/>
      <c r="AA14" s="122"/>
      <c r="AB14" s="132" t="s">
        <v>245</v>
      </c>
      <c r="AC14" s="113"/>
      <c r="AD14" s="113"/>
      <c r="AE14" s="133"/>
      <c r="AF14" s="133"/>
      <c r="AG14" s="134"/>
      <c r="AH14" s="135" t="str">
        <f>IF(AI14&lt;&gt;"",MAX(#REF!)+1,"")</f>
        <v/>
      </c>
      <c r="AI14" s="112"/>
      <c r="AJ14" s="136"/>
      <c r="AK14" s="137"/>
    </row>
    <row r="15" spans="1:37">
      <c r="A15" s="247"/>
      <c r="B15" s="130"/>
      <c r="C15" s="131"/>
      <c r="D15" s="122"/>
      <c r="E15" s="131"/>
      <c r="F15" s="122"/>
      <c r="G15" s="131"/>
      <c r="H15" s="122"/>
      <c r="I15" s="122"/>
      <c r="J15" s="122"/>
      <c r="K15" s="122"/>
      <c r="L15" s="122"/>
      <c r="M15" s="122"/>
      <c r="N15" s="122"/>
      <c r="O15" s="122"/>
      <c r="P15" s="122"/>
      <c r="Q15" s="122"/>
      <c r="R15" s="122"/>
      <c r="S15" s="122"/>
      <c r="T15" s="122"/>
      <c r="U15" s="122"/>
      <c r="V15" s="122"/>
      <c r="W15" s="122"/>
      <c r="X15" s="122"/>
      <c r="Y15" s="122"/>
      <c r="Z15" s="122"/>
      <c r="AA15" s="122"/>
      <c r="AB15" s="138"/>
      <c r="AC15" s="96"/>
      <c r="AD15" s="139"/>
      <c r="AE15" s="103" t="s">
        <v>246</v>
      </c>
      <c r="AF15" s="133"/>
      <c r="AG15" s="134"/>
      <c r="AH15" s="249">
        <v>88</v>
      </c>
      <c r="AI15" s="250"/>
      <c r="AJ15" s="250"/>
      <c r="AK15" s="251"/>
    </row>
    <row r="16" spans="1:37">
      <c r="A16" s="247"/>
      <c r="B16" s="130"/>
      <c r="C16" s="131"/>
      <c r="D16" s="122"/>
      <c r="E16" s="131"/>
      <c r="F16" s="122"/>
      <c r="G16" s="131"/>
      <c r="H16" s="122"/>
      <c r="I16" s="122"/>
      <c r="J16" s="122"/>
      <c r="K16" s="122"/>
      <c r="L16" s="122"/>
      <c r="M16" s="122"/>
      <c r="N16" s="122"/>
      <c r="O16" s="122"/>
      <c r="P16" s="122"/>
      <c r="Q16" s="122"/>
      <c r="R16" s="122"/>
      <c r="S16" s="122"/>
      <c r="T16" s="122"/>
      <c r="U16" s="122"/>
      <c r="V16" s="122"/>
      <c r="W16" s="122"/>
      <c r="X16" s="122"/>
      <c r="Y16" s="122"/>
      <c r="Z16" s="122"/>
      <c r="AA16" s="122"/>
      <c r="AB16" s="138"/>
      <c r="AC16" s="96"/>
      <c r="AD16" s="139"/>
      <c r="AE16" s="103" t="s">
        <v>247</v>
      </c>
      <c r="AF16" s="133"/>
      <c r="AG16" s="134"/>
      <c r="AH16" s="249">
        <v>4</v>
      </c>
      <c r="AI16" s="250"/>
      <c r="AJ16" s="250"/>
      <c r="AK16" s="251"/>
    </row>
    <row r="17" spans="1:37">
      <c r="A17" s="247"/>
      <c r="B17" s="130"/>
      <c r="C17" s="131"/>
      <c r="D17" s="122"/>
      <c r="E17" s="131"/>
      <c r="F17" s="122"/>
      <c r="G17" s="131"/>
      <c r="H17" s="122"/>
      <c r="I17" s="122"/>
      <c r="J17" s="122"/>
      <c r="K17" s="122"/>
      <c r="L17" s="122"/>
      <c r="M17" s="122"/>
      <c r="N17" s="122"/>
      <c r="O17" s="122"/>
      <c r="P17" s="122"/>
      <c r="Q17" s="122"/>
      <c r="R17" s="122"/>
      <c r="S17" s="122"/>
      <c r="T17" s="122"/>
      <c r="U17" s="122"/>
      <c r="V17" s="122"/>
      <c r="W17" s="122"/>
      <c r="X17" s="122"/>
      <c r="Y17" s="122"/>
      <c r="Z17" s="122"/>
      <c r="AA17" s="122"/>
      <c r="AB17" s="138"/>
      <c r="AC17" s="96"/>
      <c r="AD17" s="139"/>
      <c r="AE17" s="103" t="s">
        <v>248</v>
      </c>
      <c r="AF17" s="133"/>
      <c r="AG17" s="134"/>
      <c r="AH17" s="249">
        <v>25</v>
      </c>
      <c r="AI17" s="250"/>
      <c r="AJ17" s="250"/>
      <c r="AK17" s="251"/>
    </row>
    <row r="18" spans="1:37">
      <c r="A18" s="247"/>
      <c r="B18" s="130"/>
      <c r="C18" s="131"/>
      <c r="D18" s="122"/>
      <c r="E18" s="131"/>
      <c r="F18" s="122"/>
      <c r="G18" s="131"/>
      <c r="H18" s="122"/>
      <c r="I18" s="122"/>
      <c r="J18" s="122"/>
      <c r="K18" s="122"/>
      <c r="L18" s="122"/>
      <c r="M18" s="122"/>
      <c r="N18" s="122"/>
      <c r="O18" s="122"/>
      <c r="P18" s="122"/>
      <c r="Q18" s="122"/>
      <c r="R18" s="122"/>
      <c r="S18" s="122"/>
      <c r="T18" s="122"/>
      <c r="U18" s="122"/>
      <c r="V18" s="122"/>
      <c r="W18" s="122"/>
      <c r="X18" s="122"/>
      <c r="Y18" s="122"/>
      <c r="Z18" s="122"/>
      <c r="AA18" s="122"/>
      <c r="AB18" s="140"/>
      <c r="AC18" s="99"/>
      <c r="AD18" s="116"/>
      <c r="AE18" s="103" t="s">
        <v>249</v>
      </c>
      <c r="AF18" s="102"/>
      <c r="AG18" s="103"/>
      <c r="AH18" s="249">
        <v>31</v>
      </c>
      <c r="AI18" s="250"/>
      <c r="AJ18" s="250"/>
      <c r="AK18" s="251"/>
    </row>
    <row r="19" spans="1:37">
      <c r="A19" s="248"/>
      <c r="B19" s="141"/>
      <c r="C19" s="142"/>
      <c r="D19" s="142"/>
      <c r="E19" s="142"/>
      <c r="F19" s="142"/>
      <c r="G19" s="142"/>
      <c r="H19" s="143"/>
      <c r="I19" s="143"/>
      <c r="J19" s="143"/>
      <c r="K19" s="143"/>
      <c r="L19" s="143"/>
      <c r="M19" s="143"/>
      <c r="N19" s="143"/>
      <c r="O19" s="143"/>
      <c r="P19" s="143"/>
      <c r="Q19" s="143"/>
      <c r="R19" s="143"/>
      <c r="S19" s="143"/>
      <c r="T19" s="143"/>
      <c r="U19" s="143"/>
      <c r="V19" s="143"/>
      <c r="W19" s="143"/>
      <c r="X19" s="143"/>
      <c r="Y19" s="143"/>
      <c r="Z19" s="143"/>
      <c r="AA19" s="143"/>
      <c r="AB19" s="144"/>
      <c r="AC19" s="102"/>
      <c r="AD19" s="102" t="s">
        <v>250</v>
      </c>
      <c r="AE19" s="102"/>
      <c r="AF19" s="102"/>
      <c r="AG19" s="103"/>
      <c r="AH19" s="252">
        <f>SUM(AH15:AK18)</f>
        <v>148</v>
      </c>
      <c r="AI19" s="253"/>
      <c r="AJ19" s="253"/>
      <c r="AK19" s="254"/>
    </row>
    <row r="20" spans="1:37">
      <c r="B20" s="145"/>
      <c r="C20" s="146"/>
      <c r="D20" s="146"/>
      <c r="E20" s="146"/>
      <c r="F20" s="146"/>
      <c r="G20" s="146"/>
      <c r="H20" s="146"/>
      <c r="I20" s="146"/>
      <c r="J20" s="146"/>
      <c r="K20" s="146"/>
      <c r="L20" s="146"/>
      <c r="M20" s="146"/>
      <c r="N20" s="146"/>
      <c r="O20" s="146"/>
      <c r="P20" s="146"/>
      <c r="Q20" s="146"/>
      <c r="R20" s="146"/>
      <c r="S20" s="146"/>
      <c r="T20" s="146"/>
      <c r="U20" s="146"/>
      <c r="V20" s="146"/>
      <c r="W20" s="146"/>
      <c r="X20" s="144" t="s">
        <v>251</v>
      </c>
      <c r="Y20" s="102"/>
      <c r="Z20" s="102"/>
      <c r="AA20" s="103"/>
      <c r="AB20" s="144"/>
      <c r="AC20" s="102"/>
      <c r="AD20" s="102"/>
      <c r="AE20" s="102"/>
      <c r="AF20" s="102"/>
      <c r="AG20" s="103"/>
      <c r="AH20" s="147" t="s">
        <v>252</v>
      </c>
      <c r="AI20" s="112"/>
      <c r="AJ20" s="136"/>
      <c r="AK20" s="137"/>
    </row>
  </sheetData>
  <mergeCells count="40">
    <mergeCell ref="A1:K4"/>
    <mergeCell ref="M1:W1"/>
    <mergeCell ref="Y1:AA1"/>
    <mergeCell ref="AB1:AD1"/>
    <mergeCell ref="AE1:AG1"/>
    <mergeCell ref="M2:W4"/>
    <mergeCell ref="Y2:AA2"/>
    <mergeCell ref="AB2:AD2"/>
    <mergeCell ref="AE2:AG2"/>
    <mergeCell ref="Y3:AA3"/>
    <mergeCell ref="AB3:AD3"/>
    <mergeCell ref="AE3:AG3"/>
    <mergeCell ref="Y4:AA4"/>
    <mergeCell ref="AB4:AD4"/>
    <mergeCell ref="AE4:AG4"/>
    <mergeCell ref="A6:L6"/>
    <mergeCell ref="M6:R6"/>
    <mergeCell ref="S6:X6"/>
    <mergeCell ref="Y6:AA8"/>
    <mergeCell ref="AB6:AG8"/>
    <mergeCell ref="A7:L8"/>
    <mergeCell ref="M7:R8"/>
    <mergeCell ref="S7:X8"/>
    <mergeCell ref="A9:D10"/>
    <mergeCell ref="E9:L10"/>
    <mergeCell ref="M9:R10"/>
    <mergeCell ref="S9:AG10"/>
    <mergeCell ref="A11:D11"/>
    <mergeCell ref="E11:R11"/>
    <mergeCell ref="S11:X11"/>
    <mergeCell ref="Y11:AA12"/>
    <mergeCell ref="A12:D12"/>
    <mergeCell ref="E12:R12"/>
    <mergeCell ref="S12:X12"/>
    <mergeCell ref="A13:A19"/>
    <mergeCell ref="AH15:AK15"/>
    <mergeCell ref="AH16:AK16"/>
    <mergeCell ref="AH17:AK17"/>
    <mergeCell ref="AH18:AK18"/>
    <mergeCell ref="AH19:AK19"/>
  </mergeCells>
  <phoneticPr fontId="1" type="noConversion"/>
  <pageMargins left="0.70866141732283472" right="0.70866141732283472" top="0.74803149606299213" bottom="0.74803149606299213" header="0.31496062992125984" footer="0.31496062992125984"/>
  <pageSetup paperSize="9" scale="78" fitToHeight="0" orientation="portrait" r:id="rId1"/>
  <rowBreaks count="1" manualBreakCount="1">
    <brk id="12" max="3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7CA50-13AE-48CF-A454-05A947A54BD8}">
  <sheetPr>
    <pageSetUpPr fitToPage="1"/>
  </sheetPr>
  <dimension ref="A1:AD74"/>
  <sheetViews>
    <sheetView topLeftCell="A26" zoomScale="85" zoomScaleNormal="85" zoomScaleSheetLayoutView="85" workbookViewId="0">
      <pane ySplit="2" topLeftCell="A28" activePane="bottomLeft" state="frozen"/>
      <selection sqref="A1:K4"/>
      <selection pane="bottomLeft" activeCell="E33" sqref="E33"/>
    </sheetView>
  </sheetViews>
  <sheetFormatPr defaultRowHeight="13.5"/>
  <cols>
    <col min="1" max="1" width="10.125" style="149" bestFit="1" customWidth="1"/>
    <col min="2" max="3" width="10.125" style="149" customWidth="1"/>
    <col min="4" max="4" width="8.375" style="149" bestFit="1" customWidth="1"/>
    <col min="5" max="5" width="17.375" style="149" customWidth="1"/>
    <col min="6" max="6" width="8.375" style="149" bestFit="1" customWidth="1"/>
    <col min="7" max="7" width="14" style="149" bestFit="1" customWidth="1"/>
    <col min="8" max="8" width="22" style="149" bestFit="1" customWidth="1"/>
    <col min="9" max="9" width="12.125" style="149" bestFit="1" customWidth="1"/>
    <col min="10" max="10" width="11.625" style="149" customWidth="1"/>
    <col min="11" max="11" width="7.125" style="149" bestFit="1" customWidth="1"/>
    <col min="12" max="12" width="12.125" style="149" bestFit="1" customWidth="1"/>
    <col min="13" max="13" width="9" style="149"/>
    <col min="14" max="14" width="7.125" style="149" bestFit="1" customWidth="1"/>
    <col min="15" max="15" width="17" style="149" customWidth="1"/>
    <col min="16" max="16" width="41" style="149" customWidth="1"/>
    <col min="17" max="17" width="9.375" style="149" customWidth="1"/>
    <col min="18" max="18" width="23.125" style="149" customWidth="1"/>
    <col min="19" max="19" width="55.125" style="149" bestFit="1" customWidth="1"/>
    <col min="20" max="20" width="29.125" style="149" customWidth="1"/>
    <col min="21" max="21" width="12.875" style="149" bestFit="1" customWidth="1"/>
    <col min="22" max="22" width="12.125" style="149" bestFit="1" customWidth="1"/>
    <col min="23" max="23" width="12.375" style="149" bestFit="1" customWidth="1"/>
    <col min="24" max="24" width="27.875" style="149" bestFit="1" customWidth="1"/>
    <col min="25" max="25" width="9.875" style="149" customWidth="1"/>
    <col min="26" max="26" width="7.125" style="149" bestFit="1" customWidth="1"/>
    <col min="27" max="27" width="14.875" style="149" customWidth="1"/>
    <col min="28" max="28" width="16.125" style="149" customWidth="1"/>
    <col min="29" max="29" width="12.125" style="149" bestFit="1" customWidth="1"/>
    <col min="30" max="30" width="7.125" style="149" bestFit="1" customWidth="1"/>
    <col min="31" max="258" width="9" style="149"/>
    <col min="259" max="259" width="10.125" style="149" bestFit="1" customWidth="1"/>
    <col min="260" max="261" width="10.125" style="149" customWidth="1"/>
    <col min="262" max="262" width="8.375" style="149" bestFit="1" customWidth="1"/>
    <col min="263" max="263" width="14" style="149" bestFit="1" customWidth="1"/>
    <col min="264" max="264" width="11.625" style="149" bestFit="1" customWidth="1"/>
    <col min="265" max="265" width="11.5" style="149" bestFit="1" customWidth="1"/>
    <col min="266" max="266" width="11.625" style="149" customWidth="1"/>
    <col min="267" max="268" width="7.125" style="149" bestFit="1" customWidth="1"/>
    <col min="269" max="269" width="9" style="149"/>
    <col min="270" max="270" width="7.125" style="149" bestFit="1" customWidth="1"/>
    <col min="271" max="271" width="10" style="149" customWidth="1"/>
    <col min="272" max="272" width="41" style="149" customWidth="1"/>
    <col min="273" max="273" width="9.375" style="149" customWidth="1"/>
    <col min="274" max="274" width="9.875" style="149" customWidth="1"/>
    <col min="275" max="275" width="33" style="149" customWidth="1"/>
    <col min="276" max="276" width="11.125" style="149" customWidth="1"/>
    <col min="277" max="277" width="12.875" style="149" bestFit="1" customWidth="1"/>
    <col min="278" max="278" width="11" style="149" bestFit="1" customWidth="1"/>
    <col min="279" max="279" width="12.375" style="149" bestFit="1" customWidth="1"/>
    <col min="280" max="280" width="10.125" style="149" bestFit="1" customWidth="1"/>
    <col min="281" max="281" width="9.875" style="149" customWidth="1"/>
    <col min="282" max="282" width="7.125" style="149" bestFit="1" customWidth="1"/>
    <col min="283" max="283" width="14.875" style="149" customWidth="1"/>
    <col min="284" max="284" width="16.125" style="149" customWidth="1"/>
    <col min="285" max="285" width="11" style="149" bestFit="1" customWidth="1"/>
    <col min="286" max="286" width="7.125" style="149" bestFit="1" customWidth="1"/>
    <col min="287" max="514" width="9" style="149"/>
    <col min="515" max="515" width="10.125" style="149" bestFit="1" customWidth="1"/>
    <col min="516" max="517" width="10.125" style="149" customWidth="1"/>
    <col min="518" max="518" width="8.375" style="149" bestFit="1" customWidth="1"/>
    <col min="519" max="519" width="14" style="149" bestFit="1" customWidth="1"/>
    <col min="520" max="520" width="11.625" style="149" bestFit="1" customWidth="1"/>
    <col min="521" max="521" width="11.5" style="149" bestFit="1" customWidth="1"/>
    <col min="522" max="522" width="11.625" style="149" customWidth="1"/>
    <col min="523" max="524" width="7.125" style="149" bestFit="1" customWidth="1"/>
    <col min="525" max="525" width="9" style="149"/>
    <col min="526" max="526" width="7.125" style="149" bestFit="1" customWidth="1"/>
    <col min="527" max="527" width="10" style="149" customWidth="1"/>
    <col min="528" max="528" width="41" style="149" customWidth="1"/>
    <col min="529" max="529" width="9.375" style="149" customWidth="1"/>
    <col min="530" max="530" width="9.875" style="149" customWidth="1"/>
    <col min="531" max="531" width="33" style="149" customWidth="1"/>
    <col min="532" max="532" width="11.125" style="149" customWidth="1"/>
    <col min="533" max="533" width="12.875" style="149" bestFit="1" customWidth="1"/>
    <col min="534" max="534" width="11" style="149" bestFit="1" customWidth="1"/>
    <col min="535" max="535" width="12.375" style="149" bestFit="1" customWidth="1"/>
    <col min="536" max="536" width="10.125" style="149" bestFit="1" customWidth="1"/>
    <col min="537" max="537" width="9.875" style="149" customWidth="1"/>
    <col min="538" max="538" width="7.125" style="149" bestFit="1" customWidth="1"/>
    <col min="539" max="539" width="14.875" style="149" customWidth="1"/>
    <col min="540" max="540" width="16.125" style="149" customWidth="1"/>
    <col min="541" max="541" width="11" style="149" bestFit="1" customWidth="1"/>
    <col min="542" max="542" width="7.125" style="149" bestFit="1" customWidth="1"/>
    <col min="543" max="770" width="9" style="149"/>
    <col min="771" max="771" width="10.125" style="149" bestFit="1" customWidth="1"/>
    <col min="772" max="773" width="10.125" style="149" customWidth="1"/>
    <col min="774" max="774" width="8.375" style="149" bestFit="1" customWidth="1"/>
    <col min="775" max="775" width="14" style="149" bestFit="1" customWidth="1"/>
    <col min="776" max="776" width="11.625" style="149" bestFit="1" customWidth="1"/>
    <col min="777" max="777" width="11.5" style="149" bestFit="1" customWidth="1"/>
    <col min="778" max="778" width="11.625" style="149" customWidth="1"/>
    <col min="779" max="780" width="7.125" style="149" bestFit="1" customWidth="1"/>
    <col min="781" max="781" width="9" style="149"/>
    <col min="782" max="782" width="7.125" style="149" bestFit="1" customWidth="1"/>
    <col min="783" max="783" width="10" style="149" customWidth="1"/>
    <col min="784" max="784" width="41" style="149" customWidth="1"/>
    <col min="785" max="785" width="9.375" style="149" customWidth="1"/>
    <col min="786" max="786" width="9.875" style="149" customWidth="1"/>
    <col min="787" max="787" width="33" style="149" customWidth="1"/>
    <col min="788" max="788" width="11.125" style="149" customWidth="1"/>
    <col min="789" max="789" width="12.875" style="149" bestFit="1" customWidth="1"/>
    <col min="790" max="790" width="11" style="149" bestFit="1" customWidth="1"/>
    <col min="791" max="791" width="12.375" style="149" bestFit="1" customWidth="1"/>
    <col min="792" max="792" width="10.125" style="149" bestFit="1" customWidth="1"/>
    <col min="793" max="793" width="9.875" style="149" customWidth="1"/>
    <col min="794" max="794" width="7.125" style="149" bestFit="1" customWidth="1"/>
    <col min="795" max="795" width="14.875" style="149" customWidth="1"/>
    <col min="796" max="796" width="16.125" style="149" customWidth="1"/>
    <col min="797" max="797" width="11" style="149" bestFit="1" customWidth="1"/>
    <col min="798" max="798" width="7.125" style="149" bestFit="1" customWidth="1"/>
    <col min="799" max="1026" width="9" style="149"/>
    <col min="1027" max="1027" width="10.125" style="149" bestFit="1" customWidth="1"/>
    <col min="1028" max="1029" width="10.125" style="149" customWidth="1"/>
    <col min="1030" max="1030" width="8.375" style="149" bestFit="1" customWidth="1"/>
    <col min="1031" max="1031" width="14" style="149" bestFit="1" customWidth="1"/>
    <col min="1032" max="1032" width="11.625" style="149" bestFit="1" customWidth="1"/>
    <col min="1033" max="1033" width="11.5" style="149" bestFit="1" customWidth="1"/>
    <col min="1034" max="1034" width="11.625" style="149" customWidth="1"/>
    <col min="1035" max="1036" width="7.125" style="149" bestFit="1" customWidth="1"/>
    <col min="1037" max="1037" width="9" style="149"/>
    <col min="1038" max="1038" width="7.125" style="149" bestFit="1" customWidth="1"/>
    <col min="1039" max="1039" width="10" style="149" customWidth="1"/>
    <col min="1040" max="1040" width="41" style="149" customWidth="1"/>
    <col min="1041" max="1041" width="9.375" style="149" customWidth="1"/>
    <col min="1042" max="1042" width="9.875" style="149" customWidth="1"/>
    <col min="1043" max="1043" width="33" style="149" customWidth="1"/>
    <col min="1044" max="1044" width="11.125" style="149" customWidth="1"/>
    <col min="1045" max="1045" width="12.875" style="149" bestFit="1" customWidth="1"/>
    <col min="1046" max="1046" width="11" style="149" bestFit="1" customWidth="1"/>
    <col min="1047" max="1047" width="12.375" style="149" bestFit="1" customWidth="1"/>
    <col min="1048" max="1048" width="10.125" style="149" bestFit="1" customWidth="1"/>
    <col min="1049" max="1049" width="9.875" style="149" customWidth="1"/>
    <col min="1050" max="1050" width="7.125" style="149" bestFit="1" customWidth="1"/>
    <col min="1051" max="1051" width="14.875" style="149" customWidth="1"/>
    <col min="1052" max="1052" width="16.125" style="149" customWidth="1"/>
    <col min="1053" max="1053" width="11" style="149" bestFit="1" customWidth="1"/>
    <col min="1054" max="1054" width="7.125" style="149" bestFit="1" customWidth="1"/>
    <col min="1055" max="1282" width="9" style="149"/>
    <col min="1283" max="1283" width="10.125" style="149" bestFit="1" customWidth="1"/>
    <col min="1284" max="1285" width="10.125" style="149" customWidth="1"/>
    <col min="1286" max="1286" width="8.375" style="149" bestFit="1" customWidth="1"/>
    <col min="1287" max="1287" width="14" style="149" bestFit="1" customWidth="1"/>
    <col min="1288" max="1288" width="11.625" style="149" bestFit="1" customWidth="1"/>
    <col min="1289" max="1289" width="11.5" style="149" bestFit="1" customWidth="1"/>
    <col min="1290" max="1290" width="11.625" style="149" customWidth="1"/>
    <col min="1291" max="1292" width="7.125" style="149" bestFit="1" customWidth="1"/>
    <col min="1293" max="1293" width="9" style="149"/>
    <col min="1294" max="1294" width="7.125" style="149" bestFit="1" customWidth="1"/>
    <col min="1295" max="1295" width="10" style="149" customWidth="1"/>
    <col min="1296" max="1296" width="41" style="149" customWidth="1"/>
    <col min="1297" max="1297" width="9.375" style="149" customWidth="1"/>
    <col min="1298" max="1298" width="9.875" style="149" customWidth="1"/>
    <col min="1299" max="1299" width="33" style="149" customWidth="1"/>
    <col min="1300" max="1300" width="11.125" style="149" customWidth="1"/>
    <col min="1301" max="1301" width="12.875" style="149" bestFit="1" customWidth="1"/>
    <col min="1302" max="1302" width="11" style="149" bestFit="1" customWidth="1"/>
    <col min="1303" max="1303" width="12.375" style="149" bestFit="1" customWidth="1"/>
    <col min="1304" max="1304" width="10.125" style="149" bestFit="1" customWidth="1"/>
    <col min="1305" max="1305" width="9.875" style="149" customWidth="1"/>
    <col min="1306" max="1306" width="7.125" style="149" bestFit="1" customWidth="1"/>
    <col min="1307" max="1307" width="14.875" style="149" customWidth="1"/>
    <col min="1308" max="1308" width="16.125" style="149" customWidth="1"/>
    <col min="1309" max="1309" width="11" style="149" bestFit="1" customWidth="1"/>
    <col min="1310" max="1310" width="7.125" style="149" bestFit="1" customWidth="1"/>
    <col min="1311" max="1538" width="9" style="149"/>
    <col min="1539" max="1539" width="10.125" style="149" bestFit="1" customWidth="1"/>
    <col min="1540" max="1541" width="10.125" style="149" customWidth="1"/>
    <col min="1542" max="1542" width="8.375" style="149" bestFit="1" customWidth="1"/>
    <col min="1543" max="1543" width="14" style="149" bestFit="1" customWidth="1"/>
    <col min="1544" max="1544" width="11.625" style="149" bestFit="1" customWidth="1"/>
    <col min="1545" max="1545" width="11.5" style="149" bestFit="1" customWidth="1"/>
    <col min="1546" max="1546" width="11.625" style="149" customWidth="1"/>
    <col min="1547" max="1548" width="7.125" style="149" bestFit="1" customWidth="1"/>
    <col min="1549" max="1549" width="9" style="149"/>
    <col min="1550" max="1550" width="7.125" style="149" bestFit="1" customWidth="1"/>
    <col min="1551" max="1551" width="10" style="149" customWidth="1"/>
    <col min="1552" max="1552" width="41" style="149" customWidth="1"/>
    <col min="1553" max="1553" width="9.375" style="149" customWidth="1"/>
    <col min="1554" max="1554" width="9.875" style="149" customWidth="1"/>
    <col min="1555" max="1555" width="33" style="149" customWidth="1"/>
    <col min="1556" max="1556" width="11.125" style="149" customWidth="1"/>
    <col min="1557" max="1557" width="12.875" style="149" bestFit="1" customWidth="1"/>
    <col min="1558" max="1558" width="11" style="149" bestFit="1" customWidth="1"/>
    <col min="1559" max="1559" width="12.375" style="149" bestFit="1" customWidth="1"/>
    <col min="1560" max="1560" width="10.125" style="149" bestFit="1" customWidth="1"/>
    <col min="1561" max="1561" width="9.875" style="149" customWidth="1"/>
    <col min="1562" max="1562" width="7.125" style="149" bestFit="1" customWidth="1"/>
    <col min="1563" max="1563" width="14.875" style="149" customWidth="1"/>
    <col min="1564" max="1564" width="16.125" style="149" customWidth="1"/>
    <col min="1565" max="1565" width="11" style="149" bestFit="1" customWidth="1"/>
    <col min="1566" max="1566" width="7.125" style="149" bestFit="1" customWidth="1"/>
    <col min="1567" max="1794" width="9" style="149"/>
    <col min="1795" max="1795" width="10.125" style="149" bestFit="1" customWidth="1"/>
    <col min="1796" max="1797" width="10.125" style="149" customWidth="1"/>
    <col min="1798" max="1798" width="8.375" style="149" bestFit="1" customWidth="1"/>
    <col min="1799" max="1799" width="14" style="149" bestFit="1" customWidth="1"/>
    <col min="1800" max="1800" width="11.625" style="149" bestFit="1" customWidth="1"/>
    <col min="1801" max="1801" width="11.5" style="149" bestFit="1" customWidth="1"/>
    <col min="1802" max="1802" width="11.625" style="149" customWidth="1"/>
    <col min="1803" max="1804" width="7.125" style="149" bestFit="1" customWidth="1"/>
    <col min="1805" max="1805" width="9" style="149"/>
    <col min="1806" max="1806" width="7.125" style="149" bestFit="1" customWidth="1"/>
    <col min="1807" max="1807" width="10" style="149" customWidth="1"/>
    <col min="1808" max="1808" width="41" style="149" customWidth="1"/>
    <col min="1809" max="1809" width="9.375" style="149" customWidth="1"/>
    <col min="1810" max="1810" width="9.875" style="149" customWidth="1"/>
    <col min="1811" max="1811" width="33" style="149" customWidth="1"/>
    <col min="1812" max="1812" width="11.125" style="149" customWidth="1"/>
    <col min="1813" max="1813" width="12.875" style="149" bestFit="1" customWidth="1"/>
    <col min="1814" max="1814" width="11" style="149" bestFit="1" customWidth="1"/>
    <col min="1815" max="1815" width="12.375" style="149" bestFit="1" customWidth="1"/>
    <col min="1816" max="1816" width="10.125" style="149" bestFit="1" customWidth="1"/>
    <col min="1817" max="1817" width="9.875" style="149" customWidth="1"/>
    <col min="1818" max="1818" width="7.125" style="149" bestFit="1" customWidth="1"/>
    <col min="1819" max="1819" width="14.875" style="149" customWidth="1"/>
    <col min="1820" max="1820" width="16.125" style="149" customWidth="1"/>
    <col min="1821" max="1821" width="11" style="149" bestFit="1" customWidth="1"/>
    <col min="1822" max="1822" width="7.125" style="149" bestFit="1" customWidth="1"/>
    <col min="1823" max="2050" width="9" style="149"/>
    <col min="2051" max="2051" width="10.125" style="149" bestFit="1" customWidth="1"/>
    <col min="2052" max="2053" width="10.125" style="149" customWidth="1"/>
    <col min="2054" max="2054" width="8.375" style="149" bestFit="1" customWidth="1"/>
    <col min="2055" max="2055" width="14" style="149" bestFit="1" customWidth="1"/>
    <col min="2056" max="2056" width="11.625" style="149" bestFit="1" customWidth="1"/>
    <col min="2057" max="2057" width="11.5" style="149" bestFit="1" customWidth="1"/>
    <col min="2058" max="2058" width="11.625" style="149" customWidth="1"/>
    <col min="2059" max="2060" width="7.125" style="149" bestFit="1" customWidth="1"/>
    <col min="2061" max="2061" width="9" style="149"/>
    <col min="2062" max="2062" width="7.125" style="149" bestFit="1" customWidth="1"/>
    <col min="2063" max="2063" width="10" style="149" customWidth="1"/>
    <col min="2064" max="2064" width="41" style="149" customWidth="1"/>
    <col min="2065" max="2065" width="9.375" style="149" customWidth="1"/>
    <col min="2066" max="2066" width="9.875" style="149" customWidth="1"/>
    <col min="2067" max="2067" width="33" style="149" customWidth="1"/>
    <col min="2068" max="2068" width="11.125" style="149" customWidth="1"/>
    <col min="2069" max="2069" width="12.875" style="149" bestFit="1" customWidth="1"/>
    <col min="2070" max="2070" width="11" style="149" bestFit="1" customWidth="1"/>
    <col min="2071" max="2071" width="12.375" style="149" bestFit="1" customWidth="1"/>
    <col min="2072" max="2072" width="10.125" style="149" bestFit="1" customWidth="1"/>
    <col min="2073" max="2073" width="9.875" style="149" customWidth="1"/>
    <col min="2074" max="2074" width="7.125" style="149" bestFit="1" customWidth="1"/>
    <col min="2075" max="2075" width="14.875" style="149" customWidth="1"/>
    <col min="2076" max="2076" width="16.125" style="149" customWidth="1"/>
    <col min="2077" max="2077" width="11" style="149" bestFit="1" customWidth="1"/>
    <col min="2078" max="2078" width="7.125" style="149" bestFit="1" customWidth="1"/>
    <col min="2079" max="2306" width="9" style="149"/>
    <col min="2307" max="2307" width="10.125" style="149" bestFit="1" customWidth="1"/>
    <col min="2308" max="2309" width="10.125" style="149" customWidth="1"/>
    <col min="2310" max="2310" width="8.375" style="149" bestFit="1" customWidth="1"/>
    <col min="2311" max="2311" width="14" style="149" bestFit="1" customWidth="1"/>
    <col min="2312" max="2312" width="11.625" style="149" bestFit="1" customWidth="1"/>
    <col min="2313" max="2313" width="11.5" style="149" bestFit="1" customWidth="1"/>
    <col min="2314" max="2314" width="11.625" style="149" customWidth="1"/>
    <col min="2315" max="2316" width="7.125" style="149" bestFit="1" customWidth="1"/>
    <col min="2317" max="2317" width="9" style="149"/>
    <col min="2318" max="2318" width="7.125" style="149" bestFit="1" customWidth="1"/>
    <col min="2319" max="2319" width="10" style="149" customWidth="1"/>
    <col min="2320" max="2320" width="41" style="149" customWidth="1"/>
    <col min="2321" max="2321" width="9.375" style="149" customWidth="1"/>
    <col min="2322" max="2322" width="9.875" style="149" customWidth="1"/>
    <col min="2323" max="2323" width="33" style="149" customWidth="1"/>
    <col min="2324" max="2324" width="11.125" style="149" customWidth="1"/>
    <col min="2325" max="2325" width="12.875" style="149" bestFit="1" customWidth="1"/>
    <col min="2326" max="2326" width="11" style="149" bestFit="1" customWidth="1"/>
    <col min="2327" max="2327" width="12.375" style="149" bestFit="1" customWidth="1"/>
    <col min="2328" max="2328" width="10.125" style="149" bestFit="1" customWidth="1"/>
    <col min="2329" max="2329" width="9.875" style="149" customWidth="1"/>
    <col min="2330" max="2330" width="7.125" style="149" bestFit="1" customWidth="1"/>
    <col min="2331" max="2331" width="14.875" style="149" customWidth="1"/>
    <col min="2332" max="2332" width="16.125" style="149" customWidth="1"/>
    <col min="2333" max="2333" width="11" style="149" bestFit="1" customWidth="1"/>
    <col min="2334" max="2334" width="7.125" style="149" bestFit="1" customWidth="1"/>
    <col min="2335" max="2562" width="9" style="149"/>
    <col min="2563" max="2563" width="10.125" style="149" bestFit="1" customWidth="1"/>
    <col min="2564" max="2565" width="10.125" style="149" customWidth="1"/>
    <col min="2566" max="2566" width="8.375" style="149" bestFit="1" customWidth="1"/>
    <col min="2567" max="2567" width="14" style="149" bestFit="1" customWidth="1"/>
    <col min="2568" max="2568" width="11.625" style="149" bestFit="1" customWidth="1"/>
    <col min="2569" max="2569" width="11.5" style="149" bestFit="1" customWidth="1"/>
    <col min="2570" max="2570" width="11.625" style="149" customWidth="1"/>
    <col min="2571" max="2572" width="7.125" style="149" bestFit="1" customWidth="1"/>
    <col min="2573" max="2573" width="9" style="149"/>
    <col min="2574" max="2574" width="7.125" style="149" bestFit="1" customWidth="1"/>
    <col min="2575" max="2575" width="10" style="149" customWidth="1"/>
    <col min="2576" max="2576" width="41" style="149" customWidth="1"/>
    <col min="2577" max="2577" width="9.375" style="149" customWidth="1"/>
    <col min="2578" max="2578" width="9.875" style="149" customWidth="1"/>
    <col min="2579" max="2579" width="33" style="149" customWidth="1"/>
    <col min="2580" max="2580" width="11.125" style="149" customWidth="1"/>
    <col min="2581" max="2581" width="12.875" style="149" bestFit="1" customWidth="1"/>
    <col min="2582" max="2582" width="11" style="149" bestFit="1" customWidth="1"/>
    <col min="2583" max="2583" width="12.375" style="149" bestFit="1" customWidth="1"/>
    <col min="2584" max="2584" width="10.125" style="149" bestFit="1" customWidth="1"/>
    <col min="2585" max="2585" width="9.875" style="149" customWidth="1"/>
    <col min="2586" max="2586" width="7.125" style="149" bestFit="1" customWidth="1"/>
    <col min="2587" max="2587" width="14.875" style="149" customWidth="1"/>
    <col min="2588" max="2588" width="16.125" style="149" customWidth="1"/>
    <col min="2589" max="2589" width="11" style="149" bestFit="1" customWidth="1"/>
    <col min="2590" max="2590" width="7.125" style="149" bestFit="1" customWidth="1"/>
    <col min="2591" max="2818" width="9" style="149"/>
    <col min="2819" max="2819" width="10.125" style="149" bestFit="1" customWidth="1"/>
    <col min="2820" max="2821" width="10.125" style="149" customWidth="1"/>
    <col min="2822" max="2822" width="8.375" style="149" bestFit="1" customWidth="1"/>
    <col min="2823" max="2823" width="14" style="149" bestFit="1" customWidth="1"/>
    <col min="2824" max="2824" width="11.625" style="149" bestFit="1" customWidth="1"/>
    <col min="2825" max="2825" width="11.5" style="149" bestFit="1" customWidth="1"/>
    <col min="2826" max="2826" width="11.625" style="149" customWidth="1"/>
    <col min="2827" max="2828" width="7.125" style="149" bestFit="1" customWidth="1"/>
    <col min="2829" max="2829" width="9" style="149"/>
    <col min="2830" max="2830" width="7.125" style="149" bestFit="1" customWidth="1"/>
    <col min="2831" max="2831" width="10" style="149" customWidth="1"/>
    <col min="2832" max="2832" width="41" style="149" customWidth="1"/>
    <col min="2833" max="2833" width="9.375" style="149" customWidth="1"/>
    <col min="2834" max="2834" width="9.875" style="149" customWidth="1"/>
    <col min="2835" max="2835" width="33" style="149" customWidth="1"/>
    <col min="2836" max="2836" width="11.125" style="149" customWidth="1"/>
    <col min="2837" max="2837" width="12.875" style="149" bestFit="1" customWidth="1"/>
    <col min="2838" max="2838" width="11" style="149" bestFit="1" customWidth="1"/>
    <col min="2839" max="2839" width="12.375" style="149" bestFit="1" customWidth="1"/>
    <col min="2840" max="2840" width="10.125" style="149" bestFit="1" customWidth="1"/>
    <col min="2841" max="2841" width="9.875" style="149" customWidth="1"/>
    <col min="2842" max="2842" width="7.125" style="149" bestFit="1" customWidth="1"/>
    <col min="2843" max="2843" width="14.875" style="149" customWidth="1"/>
    <col min="2844" max="2844" width="16.125" style="149" customWidth="1"/>
    <col min="2845" max="2845" width="11" style="149" bestFit="1" customWidth="1"/>
    <col min="2846" max="2846" width="7.125" style="149" bestFit="1" customWidth="1"/>
    <col min="2847" max="3074" width="9" style="149"/>
    <col min="3075" max="3075" width="10.125" style="149" bestFit="1" customWidth="1"/>
    <col min="3076" max="3077" width="10.125" style="149" customWidth="1"/>
    <col min="3078" max="3078" width="8.375" style="149" bestFit="1" customWidth="1"/>
    <col min="3079" max="3079" width="14" style="149" bestFit="1" customWidth="1"/>
    <col min="3080" max="3080" width="11.625" style="149" bestFit="1" customWidth="1"/>
    <col min="3081" max="3081" width="11.5" style="149" bestFit="1" customWidth="1"/>
    <col min="3082" max="3082" width="11.625" style="149" customWidth="1"/>
    <col min="3083" max="3084" width="7.125" style="149" bestFit="1" customWidth="1"/>
    <col min="3085" max="3085" width="9" style="149"/>
    <col min="3086" max="3086" width="7.125" style="149" bestFit="1" customWidth="1"/>
    <col min="3087" max="3087" width="10" style="149" customWidth="1"/>
    <col min="3088" max="3088" width="41" style="149" customWidth="1"/>
    <col min="3089" max="3089" width="9.375" style="149" customWidth="1"/>
    <col min="3090" max="3090" width="9.875" style="149" customWidth="1"/>
    <col min="3091" max="3091" width="33" style="149" customWidth="1"/>
    <col min="3092" max="3092" width="11.125" style="149" customWidth="1"/>
    <col min="3093" max="3093" width="12.875" style="149" bestFit="1" customWidth="1"/>
    <col min="3094" max="3094" width="11" style="149" bestFit="1" customWidth="1"/>
    <col min="3095" max="3095" width="12.375" style="149" bestFit="1" customWidth="1"/>
    <col min="3096" max="3096" width="10.125" style="149" bestFit="1" customWidth="1"/>
    <col min="3097" max="3097" width="9.875" style="149" customWidth="1"/>
    <col min="3098" max="3098" width="7.125" style="149" bestFit="1" customWidth="1"/>
    <col min="3099" max="3099" width="14.875" style="149" customWidth="1"/>
    <col min="3100" max="3100" width="16.125" style="149" customWidth="1"/>
    <col min="3101" max="3101" width="11" style="149" bestFit="1" customWidth="1"/>
    <col min="3102" max="3102" width="7.125" style="149" bestFit="1" customWidth="1"/>
    <col min="3103" max="3330" width="9" style="149"/>
    <col min="3331" max="3331" width="10.125" style="149" bestFit="1" customWidth="1"/>
    <col min="3332" max="3333" width="10.125" style="149" customWidth="1"/>
    <col min="3334" max="3334" width="8.375" style="149" bestFit="1" customWidth="1"/>
    <col min="3335" max="3335" width="14" style="149" bestFit="1" customWidth="1"/>
    <col min="3336" max="3336" width="11.625" style="149" bestFit="1" customWidth="1"/>
    <col min="3337" max="3337" width="11.5" style="149" bestFit="1" customWidth="1"/>
    <col min="3338" max="3338" width="11.625" style="149" customWidth="1"/>
    <col min="3339" max="3340" width="7.125" style="149" bestFit="1" customWidth="1"/>
    <col min="3341" max="3341" width="9" style="149"/>
    <col min="3342" max="3342" width="7.125" style="149" bestFit="1" customWidth="1"/>
    <col min="3343" max="3343" width="10" style="149" customWidth="1"/>
    <col min="3344" max="3344" width="41" style="149" customWidth="1"/>
    <col min="3345" max="3345" width="9.375" style="149" customWidth="1"/>
    <col min="3346" max="3346" width="9.875" style="149" customWidth="1"/>
    <col min="3347" max="3347" width="33" style="149" customWidth="1"/>
    <col min="3348" max="3348" width="11.125" style="149" customWidth="1"/>
    <col min="3349" max="3349" width="12.875" style="149" bestFit="1" customWidth="1"/>
    <col min="3350" max="3350" width="11" style="149" bestFit="1" customWidth="1"/>
    <col min="3351" max="3351" width="12.375" style="149" bestFit="1" customWidth="1"/>
    <col min="3352" max="3352" width="10.125" style="149" bestFit="1" customWidth="1"/>
    <col min="3353" max="3353" width="9.875" style="149" customWidth="1"/>
    <col min="3354" max="3354" width="7.125" style="149" bestFit="1" customWidth="1"/>
    <col min="3355" max="3355" width="14.875" style="149" customWidth="1"/>
    <col min="3356" max="3356" width="16.125" style="149" customWidth="1"/>
    <col min="3357" max="3357" width="11" style="149" bestFit="1" customWidth="1"/>
    <col min="3358" max="3358" width="7.125" style="149" bestFit="1" customWidth="1"/>
    <col min="3359" max="3586" width="9" style="149"/>
    <col min="3587" max="3587" width="10.125" style="149" bestFit="1" customWidth="1"/>
    <col min="3588" max="3589" width="10.125" style="149" customWidth="1"/>
    <col min="3590" max="3590" width="8.375" style="149" bestFit="1" customWidth="1"/>
    <col min="3591" max="3591" width="14" style="149" bestFit="1" customWidth="1"/>
    <col min="3592" max="3592" width="11.625" style="149" bestFit="1" customWidth="1"/>
    <col min="3593" max="3593" width="11.5" style="149" bestFit="1" customWidth="1"/>
    <col min="3594" max="3594" width="11.625" style="149" customWidth="1"/>
    <col min="3595" max="3596" width="7.125" style="149" bestFit="1" customWidth="1"/>
    <col min="3597" max="3597" width="9" style="149"/>
    <col min="3598" max="3598" width="7.125" style="149" bestFit="1" customWidth="1"/>
    <col min="3599" max="3599" width="10" style="149" customWidth="1"/>
    <col min="3600" max="3600" width="41" style="149" customWidth="1"/>
    <col min="3601" max="3601" width="9.375" style="149" customWidth="1"/>
    <col min="3602" max="3602" width="9.875" style="149" customWidth="1"/>
    <col min="3603" max="3603" width="33" style="149" customWidth="1"/>
    <col min="3604" max="3604" width="11.125" style="149" customWidth="1"/>
    <col min="3605" max="3605" width="12.875" style="149" bestFit="1" customWidth="1"/>
    <col min="3606" max="3606" width="11" style="149" bestFit="1" customWidth="1"/>
    <col min="3607" max="3607" width="12.375" style="149" bestFit="1" customWidth="1"/>
    <col min="3608" max="3608" width="10.125" style="149" bestFit="1" customWidth="1"/>
    <col min="3609" max="3609" width="9.875" style="149" customWidth="1"/>
    <col min="3610" max="3610" width="7.125" style="149" bestFit="1" customWidth="1"/>
    <col min="3611" max="3611" width="14.875" style="149" customWidth="1"/>
    <col min="3612" max="3612" width="16.125" style="149" customWidth="1"/>
    <col min="3613" max="3613" width="11" style="149" bestFit="1" customWidth="1"/>
    <col min="3614" max="3614" width="7.125" style="149" bestFit="1" customWidth="1"/>
    <col min="3615" max="3842" width="9" style="149"/>
    <col min="3843" max="3843" width="10.125" style="149" bestFit="1" customWidth="1"/>
    <col min="3844" max="3845" width="10.125" style="149" customWidth="1"/>
    <col min="3846" max="3846" width="8.375" style="149" bestFit="1" customWidth="1"/>
    <col min="3847" max="3847" width="14" style="149" bestFit="1" customWidth="1"/>
    <col min="3848" max="3848" width="11.625" style="149" bestFit="1" customWidth="1"/>
    <col min="3849" max="3849" width="11.5" style="149" bestFit="1" customWidth="1"/>
    <col min="3850" max="3850" width="11.625" style="149" customWidth="1"/>
    <col min="3851" max="3852" width="7.125" style="149" bestFit="1" customWidth="1"/>
    <col min="3853" max="3853" width="9" style="149"/>
    <col min="3854" max="3854" width="7.125" style="149" bestFit="1" customWidth="1"/>
    <col min="3855" max="3855" width="10" style="149" customWidth="1"/>
    <col min="3856" max="3856" width="41" style="149" customWidth="1"/>
    <col min="3857" max="3857" width="9.375" style="149" customWidth="1"/>
    <col min="3858" max="3858" width="9.875" style="149" customWidth="1"/>
    <col min="3859" max="3859" width="33" style="149" customWidth="1"/>
    <col min="3860" max="3860" width="11.125" style="149" customWidth="1"/>
    <col min="3861" max="3861" width="12.875" style="149" bestFit="1" customWidth="1"/>
    <col min="3862" max="3862" width="11" style="149" bestFit="1" customWidth="1"/>
    <col min="3863" max="3863" width="12.375" style="149" bestFit="1" customWidth="1"/>
    <col min="3864" max="3864" width="10.125" style="149" bestFit="1" customWidth="1"/>
    <col min="3865" max="3865" width="9.875" style="149" customWidth="1"/>
    <col min="3866" max="3866" width="7.125" style="149" bestFit="1" customWidth="1"/>
    <col min="3867" max="3867" width="14.875" style="149" customWidth="1"/>
    <col min="3868" max="3868" width="16.125" style="149" customWidth="1"/>
    <col min="3869" max="3869" width="11" style="149" bestFit="1" customWidth="1"/>
    <col min="3870" max="3870" width="7.125" style="149" bestFit="1" customWidth="1"/>
    <col min="3871" max="4098" width="9" style="149"/>
    <col min="4099" max="4099" width="10.125" style="149" bestFit="1" customWidth="1"/>
    <col min="4100" max="4101" width="10.125" style="149" customWidth="1"/>
    <col min="4102" max="4102" width="8.375" style="149" bestFit="1" customWidth="1"/>
    <col min="4103" max="4103" width="14" style="149" bestFit="1" customWidth="1"/>
    <col min="4104" max="4104" width="11.625" style="149" bestFit="1" customWidth="1"/>
    <col min="4105" max="4105" width="11.5" style="149" bestFit="1" customWidth="1"/>
    <col min="4106" max="4106" width="11.625" style="149" customWidth="1"/>
    <col min="4107" max="4108" width="7.125" style="149" bestFit="1" customWidth="1"/>
    <col min="4109" max="4109" width="9" style="149"/>
    <col min="4110" max="4110" width="7.125" style="149" bestFit="1" customWidth="1"/>
    <col min="4111" max="4111" width="10" style="149" customWidth="1"/>
    <col min="4112" max="4112" width="41" style="149" customWidth="1"/>
    <col min="4113" max="4113" width="9.375" style="149" customWidth="1"/>
    <col min="4114" max="4114" width="9.875" style="149" customWidth="1"/>
    <col min="4115" max="4115" width="33" style="149" customWidth="1"/>
    <col min="4116" max="4116" width="11.125" style="149" customWidth="1"/>
    <col min="4117" max="4117" width="12.875" style="149" bestFit="1" customWidth="1"/>
    <col min="4118" max="4118" width="11" style="149" bestFit="1" customWidth="1"/>
    <col min="4119" max="4119" width="12.375" style="149" bestFit="1" customWidth="1"/>
    <col min="4120" max="4120" width="10.125" style="149" bestFit="1" customWidth="1"/>
    <col min="4121" max="4121" width="9.875" style="149" customWidth="1"/>
    <col min="4122" max="4122" width="7.125" style="149" bestFit="1" customWidth="1"/>
    <col min="4123" max="4123" width="14.875" style="149" customWidth="1"/>
    <col min="4124" max="4124" width="16.125" style="149" customWidth="1"/>
    <col min="4125" max="4125" width="11" style="149" bestFit="1" customWidth="1"/>
    <col min="4126" max="4126" width="7.125" style="149" bestFit="1" customWidth="1"/>
    <col min="4127" max="4354" width="9" style="149"/>
    <col min="4355" max="4355" width="10.125" style="149" bestFit="1" customWidth="1"/>
    <col min="4356" max="4357" width="10.125" style="149" customWidth="1"/>
    <col min="4358" max="4358" width="8.375" style="149" bestFit="1" customWidth="1"/>
    <col min="4359" max="4359" width="14" style="149" bestFit="1" customWidth="1"/>
    <col min="4360" max="4360" width="11.625" style="149" bestFit="1" customWidth="1"/>
    <col min="4361" max="4361" width="11.5" style="149" bestFit="1" customWidth="1"/>
    <col min="4362" max="4362" width="11.625" style="149" customWidth="1"/>
    <col min="4363" max="4364" width="7.125" style="149" bestFit="1" customWidth="1"/>
    <col min="4365" max="4365" width="9" style="149"/>
    <col min="4366" max="4366" width="7.125" style="149" bestFit="1" customWidth="1"/>
    <col min="4367" max="4367" width="10" style="149" customWidth="1"/>
    <col min="4368" max="4368" width="41" style="149" customWidth="1"/>
    <col min="4369" max="4369" width="9.375" style="149" customWidth="1"/>
    <col min="4370" max="4370" width="9.875" style="149" customWidth="1"/>
    <col min="4371" max="4371" width="33" style="149" customWidth="1"/>
    <col min="4372" max="4372" width="11.125" style="149" customWidth="1"/>
    <col min="4373" max="4373" width="12.875" style="149" bestFit="1" customWidth="1"/>
    <col min="4374" max="4374" width="11" style="149" bestFit="1" customWidth="1"/>
    <col min="4375" max="4375" width="12.375" style="149" bestFit="1" customWidth="1"/>
    <col min="4376" max="4376" width="10.125" style="149" bestFit="1" customWidth="1"/>
    <col min="4377" max="4377" width="9.875" style="149" customWidth="1"/>
    <col min="4378" max="4378" width="7.125" style="149" bestFit="1" customWidth="1"/>
    <col min="4379" max="4379" width="14.875" style="149" customWidth="1"/>
    <col min="4380" max="4380" width="16.125" style="149" customWidth="1"/>
    <col min="4381" max="4381" width="11" style="149" bestFit="1" customWidth="1"/>
    <col min="4382" max="4382" width="7.125" style="149" bestFit="1" customWidth="1"/>
    <col min="4383" max="4610" width="9" style="149"/>
    <col min="4611" max="4611" width="10.125" style="149" bestFit="1" customWidth="1"/>
    <col min="4612" max="4613" width="10.125" style="149" customWidth="1"/>
    <col min="4614" max="4614" width="8.375" style="149" bestFit="1" customWidth="1"/>
    <col min="4615" max="4615" width="14" style="149" bestFit="1" customWidth="1"/>
    <col min="4616" max="4616" width="11.625" style="149" bestFit="1" customWidth="1"/>
    <col min="4617" max="4617" width="11.5" style="149" bestFit="1" customWidth="1"/>
    <col min="4618" max="4618" width="11.625" style="149" customWidth="1"/>
    <col min="4619" max="4620" width="7.125" style="149" bestFit="1" customWidth="1"/>
    <col min="4621" max="4621" width="9" style="149"/>
    <col min="4622" max="4622" width="7.125" style="149" bestFit="1" customWidth="1"/>
    <col min="4623" max="4623" width="10" style="149" customWidth="1"/>
    <col min="4624" max="4624" width="41" style="149" customWidth="1"/>
    <col min="4625" max="4625" width="9.375" style="149" customWidth="1"/>
    <col min="4626" max="4626" width="9.875" style="149" customWidth="1"/>
    <col min="4627" max="4627" width="33" style="149" customWidth="1"/>
    <col min="4628" max="4628" width="11.125" style="149" customWidth="1"/>
    <col min="4629" max="4629" width="12.875" style="149" bestFit="1" customWidth="1"/>
    <col min="4630" max="4630" width="11" style="149" bestFit="1" customWidth="1"/>
    <col min="4631" max="4631" width="12.375" style="149" bestFit="1" customWidth="1"/>
    <col min="4632" max="4632" width="10.125" style="149" bestFit="1" customWidth="1"/>
    <col min="4633" max="4633" width="9.875" style="149" customWidth="1"/>
    <col min="4634" max="4634" width="7.125" style="149" bestFit="1" customWidth="1"/>
    <col min="4635" max="4635" width="14.875" style="149" customWidth="1"/>
    <col min="4636" max="4636" width="16.125" style="149" customWidth="1"/>
    <col min="4637" max="4637" width="11" style="149" bestFit="1" customWidth="1"/>
    <col min="4638" max="4638" width="7.125" style="149" bestFit="1" customWidth="1"/>
    <col min="4639" max="4866" width="9" style="149"/>
    <col min="4867" max="4867" width="10.125" style="149" bestFit="1" customWidth="1"/>
    <col min="4868" max="4869" width="10.125" style="149" customWidth="1"/>
    <col min="4870" max="4870" width="8.375" style="149" bestFit="1" customWidth="1"/>
    <col min="4871" max="4871" width="14" style="149" bestFit="1" customWidth="1"/>
    <col min="4872" max="4872" width="11.625" style="149" bestFit="1" customWidth="1"/>
    <col min="4873" max="4873" width="11.5" style="149" bestFit="1" customWidth="1"/>
    <col min="4874" max="4874" width="11.625" style="149" customWidth="1"/>
    <col min="4875" max="4876" width="7.125" style="149" bestFit="1" customWidth="1"/>
    <col min="4877" max="4877" width="9" style="149"/>
    <col min="4878" max="4878" width="7.125" style="149" bestFit="1" customWidth="1"/>
    <col min="4879" max="4879" width="10" style="149" customWidth="1"/>
    <col min="4880" max="4880" width="41" style="149" customWidth="1"/>
    <col min="4881" max="4881" width="9.375" style="149" customWidth="1"/>
    <col min="4882" max="4882" width="9.875" style="149" customWidth="1"/>
    <col min="4883" max="4883" width="33" style="149" customWidth="1"/>
    <col min="4884" max="4884" width="11.125" style="149" customWidth="1"/>
    <col min="4885" max="4885" width="12.875" style="149" bestFit="1" customWidth="1"/>
    <col min="4886" max="4886" width="11" style="149" bestFit="1" customWidth="1"/>
    <col min="4887" max="4887" width="12.375" style="149" bestFit="1" customWidth="1"/>
    <col min="4888" max="4888" width="10.125" style="149" bestFit="1" customWidth="1"/>
    <col min="4889" max="4889" width="9.875" style="149" customWidth="1"/>
    <col min="4890" max="4890" width="7.125" style="149" bestFit="1" customWidth="1"/>
    <col min="4891" max="4891" width="14.875" style="149" customWidth="1"/>
    <col min="4892" max="4892" width="16.125" style="149" customWidth="1"/>
    <col min="4893" max="4893" width="11" style="149" bestFit="1" customWidth="1"/>
    <col min="4894" max="4894" width="7.125" style="149" bestFit="1" customWidth="1"/>
    <col min="4895" max="5122" width="9" style="149"/>
    <col min="5123" max="5123" width="10.125" style="149" bestFit="1" customWidth="1"/>
    <col min="5124" max="5125" width="10.125" style="149" customWidth="1"/>
    <col min="5126" max="5126" width="8.375" style="149" bestFit="1" customWidth="1"/>
    <col min="5127" max="5127" width="14" style="149" bestFit="1" customWidth="1"/>
    <col min="5128" max="5128" width="11.625" style="149" bestFit="1" customWidth="1"/>
    <col min="5129" max="5129" width="11.5" style="149" bestFit="1" customWidth="1"/>
    <col min="5130" max="5130" width="11.625" style="149" customWidth="1"/>
    <col min="5131" max="5132" width="7.125" style="149" bestFit="1" customWidth="1"/>
    <col min="5133" max="5133" width="9" style="149"/>
    <col min="5134" max="5134" width="7.125" style="149" bestFit="1" customWidth="1"/>
    <col min="5135" max="5135" width="10" style="149" customWidth="1"/>
    <col min="5136" max="5136" width="41" style="149" customWidth="1"/>
    <col min="5137" max="5137" width="9.375" style="149" customWidth="1"/>
    <col min="5138" max="5138" width="9.875" style="149" customWidth="1"/>
    <col min="5139" max="5139" width="33" style="149" customWidth="1"/>
    <col min="5140" max="5140" width="11.125" style="149" customWidth="1"/>
    <col min="5141" max="5141" width="12.875" style="149" bestFit="1" customWidth="1"/>
    <col min="5142" max="5142" width="11" style="149" bestFit="1" customWidth="1"/>
    <col min="5143" max="5143" width="12.375" style="149" bestFit="1" customWidth="1"/>
    <col min="5144" max="5144" width="10.125" style="149" bestFit="1" customWidth="1"/>
    <col min="5145" max="5145" width="9.875" style="149" customWidth="1"/>
    <col min="5146" max="5146" width="7.125" style="149" bestFit="1" customWidth="1"/>
    <col min="5147" max="5147" width="14.875" style="149" customWidth="1"/>
    <col min="5148" max="5148" width="16.125" style="149" customWidth="1"/>
    <col min="5149" max="5149" width="11" style="149" bestFit="1" customWidth="1"/>
    <col min="5150" max="5150" width="7.125" style="149" bestFit="1" customWidth="1"/>
    <col min="5151" max="5378" width="9" style="149"/>
    <col min="5379" max="5379" width="10.125" style="149" bestFit="1" customWidth="1"/>
    <col min="5380" max="5381" width="10.125" style="149" customWidth="1"/>
    <col min="5382" max="5382" width="8.375" style="149" bestFit="1" customWidth="1"/>
    <col min="5383" max="5383" width="14" style="149" bestFit="1" customWidth="1"/>
    <col min="5384" max="5384" width="11.625" style="149" bestFit="1" customWidth="1"/>
    <col min="5385" max="5385" width="11.5" style="149" bestFit="1" customWidth="1"/>
    <col min="5386" max="5386" width="11.625" style="149" customWidth="1"/>
    <col min="5387" max="5388" width="7.125" style="149" bestFit="1" customWidth="1"/>
    <col min="5389" max="5389" width="9" style="149"/>
    <col min="5390" max="5390" width="7.125" style="149" bestFit="1" customWidth="1"/>
    <col min="5391" max="5391" width="10" style="149" customWidth="1"/>
    <col min="5392" max="5392" width="41" style="149" customWidth="1"/>
    <col min="5393" max="5393" width="9.375" style="149" customWidth="1"/>
    <col min="5394" max="5394" width="9.875" style="149" customWidth="1"/>
    <col min="5395" max="5395" width="33" style="149" customWidth="1"/>
    <col min="5396" max="5396" width="11.125" style="149" customWidth="1"/>
    <col min="5397" max="5397" width="12.875" style="149" bestFit="1" customWidth="1"/>
    <col min="5398" max="5398" width="11" style="149" bestFit="1" customWidth="1"/>
    <col min="5399" max="5399" width="12.375" style="149" bestFit="1" customWidth="1"/>
    <col min="5400" max="5400" width="10.125" style="149" bestFit="1" customWidth="1"/>
    <col min="5401" max="5401" width="9.875" style="149" customWidth="1"/>
    <col min="5402" max="5402" width="7.125" style="149" bestFit="1" customWidth="1"/>
    <col min="5403" max="5403" width="14.875" style="149" customWidth="1"/>
    <col min="5404" max="5404" width="16.125" style="149" customWidth="1"/>
    <col min="5405" max="5405" width="11" style="149" bestFit="1" customWidth="1"/>
    <col min="5406" max="5406" width="7.125" style="149" bestFit="1" customWidth="1"/>
    <col min="5407" max="5634" width="9" style="149"/>
    <col min="5635" max="5635" width="10.125" style="149" bestFit="1" customWidth="1"/>
    <col min="5636" max="5637" width="10.125" style="149" customWidth="1"/>
    <col min="5638" max="5638" width="8.375" style="149" bestFit="1" customWidth="1"/>
    <col min="5639" max="5639" width="14" style="149" bestFit="1" customWidth="1"/>
    <col min="5640" max="5640" width="11.625" style="149" bestFit="1" customWidth="1"/>
    <col min="5641" max="5641" width="11.5" style="149" bestFit="1" customWidth="1"/>
    <col min="5642" max="5642" width="11.625" style="149" customWidth="1"/>
    <col min="5643" max="5644" width="7.125" style="149" bestFit="1" customWidth="1"/>
    <col min="5645" max="5645" width="9" style="149"/>
    <col min="5646" max="5646" width="7.125" style="149" bestFit="1" customWidth="1"/>
    <col min="5647" max="5647" width="10" style="149" customWidth="1"/>
    <col min="5648" max="5648" width="41" style="149" customWidth="1"/>
    <col min="5649" max="5649" width="9.375" style="149" customWidth="1"/>
    <col min="5650" max="5650" width="9.875" style="149" customWidth="1"/>
    <col min="5651" max="5651" width="33" style="149" customWidth="1"/>
    <col min="5652" max="5652" width="11.125" style="149" customWidth="1"/>
    <col min="5653" max="5653" width="12.875" style="149" bestFit="1" customWidth="1"/>
    <col min="5654" max="5654" width="11" style="149" bestFit="1" customWidth="1"/>
    <col min="5655" max="5655" width="12.375" style="149" bestFit="1" customWidth="1"/>
    <col min="5656" max="5656" width="10.125" style="149" bestFit="1" customWidth="1"/>
    <col min="5657" max="5657" width="9.875" style="149" customWidth="1"/>
    <col min="5658" max="5658" width="7.125" style="149" bestFit="1" customWidth="1"/>
    <col min="5659" max="5659" width="14.875" style="149" customWidth="1"/>
    <col min="5660" max="5660" width="16.125" style="149" customWidth="1"/>
    <col min="5661" max="5661" width="11" style="149" bestFit="1" customWidth="1"/>
    <col min="5662" max="5662" width="7.125" style="149" bestFit="1" customWidth="1"/>
    <col min="5663" max="5890" width="9" style="149"/>
    <col min="5891" max="5891" width="10.125" style="149" bestFit="1" customWidth="1"/>
    <col min="5892" max="5893" width="10.125" style="149" customWidth="1"/>
    <col min="5894" max="5894" width="8.375" style="149" bestFit="1" customWidth="1"/>
    <col min="5895" max="5895" width="14" style="149" bestFit="1" customWidth="1"/>
    <col min="5896" max="5896" width="11.625" style="149" bestFit="1" customWidth="1"/>
    <col min="5897" max="5897" width="11.5" style="149" bestFit="1" customWidth="1"/>
    <col min="5898" max="5898" width="11.625" style="149" customWidth="1"/>
    <col min="5899" max="5900" width="7.125" style="149" bestFit="1" customWidth="1"/>
    <col min="5901" max="5901" width="9" style="149"/>
    <col min="5902" max="5902" width="7.125" style="149" bestFit="1" customWidth="1"/>
    <col min="5903" max="5903" width="10" style="149" customWidth="1"/>
    <col min="5904" max="5904" width="41" style="149" customWidth="1"/>
    <col min="5905" max="5905" width="9.375" style="149" customWidth="1"/>
    <col min="5906" max="5906" width="9.875" style="149" customWidth="1"/>
    <col min="5907" max="5907" width="33" style="149" customWidth="1"/>
    <col min="5908" max="5908" width="11.125" style="149" customWidth="1"/>
    <col min="5909" max="5909" width="12.875" style="149" bestFit="1" customWidth="1"/>
    <col min="5910" max="5910" width="11" style="149" bestFit="1" customWidth="1"/>
    <col min="5911" max="5911" width="12.375" style="149" bestFit="1" customWidth="1"/>
    <col min="5912" max="5912" width="10.125" style="149" bestFit="1" customWidth="1"/>
    <col min="5913" max="5913" width="9.875" style="149" customWidth="1"/>
    <col min="5914" max="5914" width="7.125" style="149" bestFit="1" customWidth="1"/>
    <col min="5915" max="5915" width="14.875" style="149" customWidth="1"/>
    <col min="5916" max="5916" width="16.125" style="149" customWidth="1"/>
    <col min="5917" max="5917" width="11" style="149" bestFit="1" customWidth="1"/>
    <col min="5918" max="5918" width="7.125" style="149" bestFit="1" customWidth="1"/>
    <col min="5919" max="6146" width="9" style="149"/>
    <col min="6147" max="6147" width="10.125" style="149" bestFit="1" customWidth="1"/>
    <col min="6148" max="6149" width="10.125" style="149" customWidth="1"/>
    <col min="6150" max="6150" width="8.375" style="149" bestFit="1" customWidth="1"/>
    <col min="6151" max="6151" width="14" style="149" bestFit="1" customWidth="1"/>
    <col min="6152" max="6152" width="11.625" style="149" bestFit="1" customWidth="1"/>
    <col min="6153" max="6153" width="11.5" style="149" bestFit="1" customWidth="1"/>
    <col min="6154" max="6154" width="11.625" style="149" customWidth="1"/>
    <col min="6155" max="6156" width="7.125" style="149" bestFit="1" customWidth="1"/>
    <col min="6157" max="6157" width="9" style="149"/>
    <col min="6158" max="6158" width="7.125" style="149" bestFit="1" customWidth="1"/>
    <col min="6159" max="6159" width="10" style="149" customWidth="1"/>
    <col min="6160" max="6160" width="41" style="149" customWidth="1"/>
    <col min="6161" max="6161" width="9.375" style="149" customWidth="1"/>
    <col min="6162" max="6162" width="9.875" style="149" customWidth="1"/>
    <col min="6163" max="6163" width="33" style="149" customWidth="1"/>
    <col min="6164" max="6164" width="11.125" style="149" customWidth="1"/>
    <col min="6165" max="6165" width="12.875" style="149" bestFit="1" customWidth="1"/>
    <col min="6166" max="6166" width="11" style="149" bestFit="1" customWidth="1"/>
    <col min="6167" max="6167" width="12.375" style="149" bestFit="1" customWidth="1"/>
    <col min="6168" max="6168" width="10.125" style="149" bestFit="1" customWidth="1"/>
    <col min="6169" max="6169" width="9.875" style="149" customWidth="1"/>
    <col min="6170" max="6170" width="7.125" style="149" bestFit="1" customWidth="1"/>
    <col min="6171" max="6171" width="14.875" style="149" customWidth="1"/>
    <col min="6172" max="6172" width="16.125" style="149" customWidth="1"/>
    <col min="6173" max="6173" width="11" style="149" bestFit="1" customWidth="1"/>
    <col min="6174" max="6174" width="7.125" style="149" bestFit="1" customWidth="1"/>
    <col min="6175" max="6402" width="9" style="149"/>
    <col min="6403" max="6403" width="10.125" style="149" bestFit="1" customWidth="1"/>
    <col min="6404" max="6405" width="10.125" style="149" customWidth="1"/>
    <col min="6406" max="6406" width="8.375" style="149" bestFit="1" customWidth="1"/>
    <col min="6407" max="6407" width="14" style="149" bestFit="1" customWidth="1"/>
    <col min="6408" max="6408" width="11.625" style="149" bestFit="1" customWidth="1"/>
    <col min="6409" max="6409" width="11.5" style="149" bestFit="1" customWidth="1"/>
    <col min="6410" max="6410" width="11.625" style="149" customWidth="1"/>
    <col min="6411" max="6412" width="7.125" style="149" bestFit="1" customWidth="1"/>
    <col min="6413" max="6413" width="9" style="149"/>
    <col min="6414" max="6414" width="7.125" style="149" bestFit="1" customWidth="1"/>
    <col min="6415" max="6415" width="10" style="149" customWidth="1"/>
    <col min="6416" max="6416" width="41" style="149" customWidth="1"/>
    <col min="6417" max="6417" width="9.375" style="149" customWidth="1"/>
    <col min="6418" max="6418" width="9.875" style="149" customWidth="1"/>
    <col min="6419" max="6419" width="33" style="149" customWidth="1"/>
    <col min="6420" max="6420" width="11.125" style="149" customWidth="1"/>
    <col min="6421" max="6421" width="12.875" style="149" bestFit="1" customWidth="1"/>
    <col min="6422" max="6422" width="11" style="149" bestFit="1" customWidth="1"/>
    <col min="6423" max="6423" width="12.375" style="149" bestFit="1" customWidth="1"/>
    <col min="6424" max="6424" width="10.125" style="149" bestFit="1" customWidth="1"/>
    <col min="6425" max="6425" width="9.875" style="149" customWidth="1"/>
    <col min="6426" max="6426" width="7.125" style="149" bestFit="1" customWidth="1"/>
    <col min="6427" max="6427" width="14.875" style="149" customWidth="1"/>
    <col min="6428" max="6428" width="16.125" style="149" customWidth="1"/>
    <col min="6429" max="6429" width="11" style="149" bestFit="1" customWidth="1"/>
    <col min="6430" max="6430" width="7.125" style="149" bestFit="1" customWidth="1"/>
    <col min="6431" max="6658" width="9" style="149"/>
    <col min="6659" max="6659" width="10.125" style="149" bestFit="1" customWidth="1"/>
    <col min="6660" max="6661" width="10.125" style="149" customWidth="1"/>
    <col min="6662" max="6662" width="8.375" style="149" bestFit="1" customWidth="1"/>
    <col min="6663" max="6663" width="14" style="149" bestFit="1" customWidth="1"/>
    <col min="6664" max="6664" width="11.625" style="149" bestFit="1" customWidth="1"/>
    <col min="6665" max="6665" width="11.5" style="149" bestFit="1" customWidth="1"/>
    <col min="6666" max="6666" width="11.625" style="149" customWidth="1"/>
    <col min="6667" max="6668" width="7.125" style="149" bestFit="1" customWidth="1"/>
    <col min="6669" max="6669" width="9" style="149"/>
    <col min="6670" max="6670" width="7.125" style="149" bestFit="1" customWidth="1"/>
    <col min="6671" max="6671" width="10" style="149" customWidth="1"/>
    <col min="6672" max="6672" width="41" style="149" customWidth="1"/>
    <col min="6673" max="6673" width="9.375" style="149" customWidth="1"/>
    <col min="6674" max="6674" width="9.875" style="149" customWidth="1"/>
    <col min="6675" max="6675" width="33" style="149" customWidth="1"/>
    <col min="6676" max="6676" width="11.125" style="149" customWidth="1"/>
    <col min="6677" max="6677" width="12.875" style="149" bestFit="1" customWidth="1"/>
    <col min="6678" max="6678" width="11" style="149" bestFit="1" customWidth="1"/>
    <col min="6679" max="6679" width="12.375" style="149" bestFit="1" customWidth="1"/>
    <col min="6680" max="6680" width="10.125" style="149" bestFit="1" customWidth="1"/>
    <col min="6681" max="6681" width="9.875" style="149" customWidth="1"/>
    <col min="6682" max="6682" width="7.125" style="149" bestFit="1" customWidth="1"/>
    <col min="6683" max="6683" width="14.875" style="149" customWidth="1"/>
    <col min="6684" max="6684" width="16.125" style="149" customWidth="1"/>
    <col min="6685" max="6685" width="11" style="149" bestFit="1" customWidth="1"/>
    <col min="6686" max="6686" width="7.125" style="149" bestFit="1" customWidth="1"/>
    <col min="6687" max="6914" width="9" style="149"/>
    <col min="6915" max="6915" width="10.125" style="149" bestFit="1" customWidth="1"/>
    <col min="6916" max="6917" width="10.125" style="149" customWidth="1"/>
    <col min="6918" max="6918" width="8.375" style="149" bestFit="1" customWidth="1"/>
    <col min="6919" max="6919" width="14" style="149" bestFit="1" customWidth="1"/>
    <col min="6920" max="6920" width="11.625" style="149" bestFit="1" customWidth="1"/>
    <col min="6921" max="6921" width="11.5" style="149" bestFit="1" customWidth="1"/>
    <col min="6922" max="6922" width="11.625" style="149" customWidth="1"/>
    <col min="6923" max="6924" width="7.125" style="149" bestFit="1" customWidth="1"/>
    <col min="6925" max="6925" width="9" style="149"/>
    <col min="6926" max="6926" width="7.125" style="149" bestFit="1" customWidth="1"/>
    <col min="6927" max="6927" width="10" style="149" customWidth="1"/>
    <col min="6928" max="6928" width="41" style="149" customWidth="1"/>
    <col min="6929" max="6929" width="9.375" style="149" customWidth="1"/>
    <col min="6930" max="6930" width="9.875" style="149" customWidth="1"/>
    <col min="6931" max="6931" width="33" style="149" customWidth="1"/>
    <col min="6932" max="6932" width="11.125" style="149" customWidth="1"/>
    <col min="6933" max="6933" width="12.875" style="149" bestFit="1" customWidth="1"/>
    <col min="6934" max="6934" width="11" style="149" bestFit="1" customWidth="1"/>
    <col min="6935" max="6935" width="12.375" style="149" bestFit="1" customWidth="1"/>
    <col min="6936" max="6936" width="10.125" style="149" bestFit="1" customWidth="1"/>
    <col min="6937" max="6937" width="9.875" style="149" customWidth="1"/>
    <col min="6938" max="6938" width="7.125" style="149" bestFit="1" customWidth="1"/>
    <col min="6939" max="6939" width="14.875" style="149" customWidth="1"/>
    <col min="6940" max="6940" width="16.125" style="149" customWidth="1"/>
    <col min="6941" max="6941" width="11" style="149" bestFit="1" customWidth="1"/>
    <col min="6942" max="6942" width="7.125" style="149" bestFit="1" customWidth="1"/>
    <col min="6943" max="7170" width="9" style="149"/>
    <col min="7171" max="7171" width="10.125" style="149" bestFit="1" customWidth="1"/>
    <col min="7172" max="7173" width="10.125" style="149" customWidth="1"/>
    <col min="7174" max="7174" width="8.375" style="149" bestFit="1" customWidth="1"/>
    <col min="7175" max="7175" width="14" style="149" bestFit="1" customWidth="1"/>
    <col min="7176" max="7176" width="11.625" style="149" bestFit="1" customWidth="1"/>
    <col min="7177" max="7177" width="11.5" style="149" bestFit="1" customWidth="1"/>
    <col min="7178" max="7178" width="11.625" style="149" customWidth="1"/>
    <col min="7179" max="7180" width="7.125" style="149" bestFit="1" customWidth="1"/>
    <col min="7181" max="7181" width="9" style="149"/>
    <col min="7182" max="7182" width="7.125" style="149" bestFit="1" customWidth="1"/>
    <col min="7183" max="7183" width="10" style="149" customWidth="1"/>
    <col min="7184" max="7184" width="41" style="149" customWidth="1"/>
    <col min="7185" max="7185" width="9.375" style="149" customWidth="1"/>
    <col min="7186" max="7186" width="9.875" style="149" customWidth="1"/>
    <col min="7187" max="7187" width="33" style="149" customWidth="1"/>
    <col min="7188" max="7188" width="11.125" style="149" customWidth="1"/>
    <col min="7189" max="7189" width="12.875" style="149" bestFit="1" customWidth="1"/>
    <col min="7190" max="7190" width="11" style="149" bestFit="1" customWidth="1"/>
    <col min="7191" max="7191" width="12.375" style="149" bestFit="1" customWidth="1"/>
    <col min="7192" max="7192" width="10.125" style="149" bestFit="1" customWidth="1"/>
    <col min="7193" max="7193" width="9.875" style="149" customWidth="1"/>
    <col min="7194" max="7194" width="7.125" style="149" bestFit="1" customWidth="1"/>
    <col min="7195" max="7195" width="14.875" style="149" customWidth="1"/>
    <col min="7196" max="7196" width="16.125" style="149" customWidth="1"/>
    <col min="7197" max="7197" width="11" style="149" bestFit="1" customWidth="1"/>
    <col min="7198" max="7198" width="7.125" style="149" bestFit="1" customWidth="1"/>
    <col min="7199" max="7426" width="9" style="149"/>
    <col min="7427" max="7427" width="10.125" style="149" bestFit="1" customWidth="1"/>
    <col min="7428" max="7429" width="10.125" style="149" customWidth="1"/>
    <col min="7430" max="7430" width="8.375" style="149" bestFit="1" customWidth="1"/>
    <col min="7431" max="7431" width="14" style="149" bestFit="1" customWidth="1"/>
    <col min="7432" max="7432" width="11.625" style="149" bestFit="1" customWidth="1"/>
    <col min="7433" max="7433" width="11.5" style="149" bestFit="1" customWidth="1"/>
    <col min="7434" max="7434" width="11.625" style="149" customWidth="1"/>
    <col min="7435" max="7436" width="7.125" style="149" bestFit="1" customWidth="1"/>
    <col min="7437" max="7437" width="9" style="149"/>
    <col min="7438" max="7438" width="7.125" style="149" bestFit="1" customWidth="1"/>
    <col min="7439" max="7439" width="10" style="149" customWidth="1"/>
    <col min="7440" max="7440" width="41" style="149" customWidth="1"/>
    <col min="7441" max="7441" width="9.375" style="149" customWidth="1"/>
    <col min="7442" max="7442" width="9.875" style="149" customWidth="1"/>
    <col min="7443" max="7443" width="33" style="149" customWidth="1"/>
    <col min="7444" max="7444" width="11.125" style="149" customWidth="1"/>
    <col min="7445" max="7445" width="12.875" style="149" bestFit="1" customWidth="1"/>
    <col min="7446" max="7446" width="11" style="149" bestFit="1" customWidth="1"/>
    <col min="7447" max="7447" width="12.375" style="149" bestFit="1" customWidth="1"/>
    <col min="7448" max="7448" width="10.125" style="149" bestFit="1" customWidth="1"/>
    <col min="7449" max="7449" width="9.875" style="149" customWidth="1"/>
    <col min="7450" max="7450" width="7.125" style="149" bestFit="1" customWidth="1"/>
    <col min="7451" max="7451" width="14.875" style="149" customWidth="1"/>
    <col min="7452" max="7452" width="16.125" style="149" customWidth="1"/>
    <col min="7453" max="7453" width="11" style="149" bestFit="1" customWidth="1"/>
    <col min="7454" max="7454" width="7.125" style="149" bestFit="1" customWidth="1"/>
    <col min="7455" max="7682" width="9" style="149"/>
    <col min="7683" max="7683" width="10.125" style="149" bestFit="1" customWidth="1"/>
    <col min="7684" max="7685" width="10.125" style="149" customWidth="1"/>
    <col min="7686" max="7686" width="8.375" style="149" bestFit="1" customWidth="1"/>
    <col min="7687" max="7687" width="14" style="149" bestFit="1" customWidth="1"/>
    <col min="7688" max="7688" width="11.625" style="149" bestFit="1" customWidth="1"/>
    <col min="7689" max="7689" width="11.5" style="149" bestFit="1" customWidth="1"/>
    <col min="7690" max="7690" width="11.625" style="149" customWidth="1"/>
    <col min="7691" max="7692" width="7.125" style="149" bestFit="1" customWidth="1"/>
    <col min="7693" max="7693" width="9" style="149"/>
    <col min="7694" max="7694" width="7.125" style="149" bestFit="1" customWidth="1"/>
    <col min="7695" max="7695" width="10" style="149" customWidth="1"/>
    <col min="7696" max="7696" width="41" style="149" customWidth="1"/>
    <col min="7697" max="7697" width="9.375" style="149" customWidth="1"/>
    <col min="7698" max="7698" width="9.875" style="149" customWidth="1"/>
    <col min="7699" max="7699" width="33" style="149" customWidth="1"/>
    <col min="7700" max="7700" width="11.125" style="149" customWidth="1"/>
    <col min="7701" max="7701" width="12.875" style="149" bestFit="1" customWidth="1"/>
    <col min="7702" max="7702" width="11" style="149" bestFit="1" customWidth="1"/>
    <col min="7703" max="7703" width="12.375" style="149" bestFit="1" customWidth="1"/>
    <col min="7704" max="7704" width="10.125" style="149" bestFit="1" customWidth="1"/>
    <col min="7705" max="7705" width="9.875" style="149" customWidth="1"/>
    <col min="7706" max="7706" width="7.125" style="149" bestFit="1" customWidth="1"/>
    <col min="7707" max="7707" width="14.875" style="149" customWidth="1"/>
    <col min="7708" max="7708" width="16.125" style="149" customWidth="1"/>
    <col min="7709" max="7709" width="11" style="149" bestFit="1" customWidth="1"/>
    <col min="7710" max="7710" width="7.125" style="149" bestFit="1" customWidth="1"/>
    <col min="7711" max="7938" width="9" style="149"/>
    <col min="7939" max="7939" width="10.125" style="149" bestFit="1" customWidth="1"/>
    <col min="7940" max="7941" width="10.125" style="149" customWidth="1"/>
    <col min="7942" max="7942" width="8.375" style="149" bestFit="1" customWidth="1"/>
    <col min="7943" max="7943" width="14" style="149" bestFit="1" customWidth="1"/>
    <col min="7944" max="7944" width="11.625" style="149" bestFit="1" customWidth="1"/>
    <col min="7945" max="7945" width="11.5" style="149" bestFit="1" customWidth="1"/>
    <col min="7946" max="7946" width="11.625" style="149" customWidth="1"/>
    <col min="7947" max="7948" width="7.125" style="149" bestFit="1" customWidth="1"/>
    <col min="7949" max="7949" width="9" style="149"/>
    <col min="7950" max="7950" width="7.125" style="149" bestFit="1" customWidth="1"/>
    <col min="7951" max="7951" width="10" style="149" customWidth="1"/>
    <col min="7952" max="7952" width="41" style="149" customWidth="1"/>
    <col min="7953" max="7953" width="9.375" style="149" customWidth="1"/>
    <col min="7954" max="7954" width="9.875" style="149" customWidth="1"/>
    <col min="7955" max="7955" width="33" style="149" customWidth="1"/>
    <col min="7956" max="7956" width="11.125" style="149" customWidth="1"/>
    <col min="7957" max="7957" width="12.875" style="149" bestFit="1" customWidth="1"/>
    <col min="7958" max="7958" width="11" style="149" bestFit="1" customWidth="1"/>
    <col min="7959" max="7959" width="12.375" style="149" bestFit="1" customWidth="1"/>
    <col min="7960" max="7960" width="10.125" style="149" bestFit="1" customWidth="1"/>
    <col min="7961" max="7961" width="9.875" style="149" customWidth="1"/>
    <col min="7962" max="7962" width="7.125" style="149" bestFit="1" customWidth="1"/>
    <col min="7963" max="7963" width="14.875" style="149" customWidth="1"/>
    <col min="7964" max="7964" width="16.125" style="149" customWidth="1"/>
    <col min="7965" max="7965" width="11" style="149" bestFit="1" customWidth="1"/>
    <col min="7966" max="7966" width="7.125" style="149" bestFit="1" customWidth="1"/>
    <col min="7967" max="8194" width="9" style="149"/>
    <col min="8195" max="8195" width="10.125" style="149" bestFit="1" customWidth="1"/>
    <col min="8196" max="8197" width="10.125" style="149" customWidth="1"/>
    <col min="8198" max="8198" width="8.375" style="149" bestFit="1" customWidth="1"/>
    <col min="8199" max="8199" width="14" style="149" bestFit="1" customWidth="1"/>
    <col min="8200" max="8200" width="11.625" style="149" bestFit="1" customWidth="1"/>
    <col min="8201" max="8201" width="11.5" style="149" bestFit="1" customWidth="1"/>
    <col min="8202" max="8202" width="11.625" style="149" customWidth="1"/>
    <col min="8203" max="8204" width="7.125" style="149" bestFit="1" customWidth="1"/>
    <col min="8205" max="8205" width="9" style="149"/>
    <col min="8206" max="8206" width="7.125" style="149" bestFit="1" customWidth="1"/>
    <col min="8207" max="8207" width="10" style="149" customWidth="1"/>
    <col min="8208" max="8208" width="41" style="149" customWidth="1"/>
    <col min="8209" max="8209" width="9.375" style="149" customWidth="1"/>
    <col min="8210" max="8210" width="9.875" style="149" customWidth="1"/>
    <col min="8211" max="8211" width="33" style="149" customWidth="1"/>
    <col min="8212" max="8212" width="11.125" style="149" customWidth="1"/>
    <col min="8213" max="8213" width="12.875" style="149" bestFit="1" customWidth="1"/>
    <col min="8214" max="8214" width="11" style="149" bestFit="1" customWidth="1"/>
    <col min="8215" max="8215" width="12.375" style="149" bestFit="1" customWidth="1"/>
    <col min="8216" max="8216" width="10.125" style="149" bestFit="1" customWidth="1"/>
    <col min="8217" max="8217" width="9.875" style="149" customWidth="1"/>
    <col min="8218" max="8218" width="7.125" style="149" bestFit="1" customWidth="1"/>
    <col min="8219" max="8219" width="14.875" style="149" customWidth="1"/>
    <col min="8220" max="8220" width="16.125" style="149" customWidth="1"/>
    <col min="8221" max="8221" width="11" style="149" bestFit="1" customWidth="1"/>
    <col min="8222" max="8222" width="7.125" style="149" bestFit="1" customWidth="1"/>
    <col min="8223" max="8450" width="9" style="149"/>
    <col min="8451" max="8451" width="10.125" style="149" bestFit="1" customWidth="1"/>
    <col min="8452" max="8453" width="10.125" style="149" customWidth="1"/>
    <col min="8454" max="8454" width="8.375" style="149" bestFit="1" customWidth="1"/>
    <col min="8455" max="8455" width="14" style="149" bestFit="1" customWidth="1"/>
    <col min="8456" max="8456" width="11.625" style="149" bestFit="1" customWidth="1"/>
    <col min="8457" max="8457" width="11.5" style="149" bestFit="1" customWidth="1"/>
    <col min="8458" max="8458" width="11.625" style="149" customWidth="1"/>
    <col min="8459" max="8460" width="7.125" style="149" bestFit="1" customWidth="1"/>
    <col min="8461" max="8461" width="9" style="149"/>
    <col min="8462" max="8462" width="7.125" style="149" bestFit="1" customWidth="1"/>
    <col min="8463" max="8463" width="10" style="149" customWidth="1"/>
    <col min="8464" max="8464" width="41" style="149" customWidth="1"/>
    <col min="8465" max="8465" width="9.375" style="149" customWidth="1"/>
    <col min="8466" max="8466" width="9.875" style="149" customWidth="1"/>
    <col min="8467" max="8467" width="33" style="149" customWidth="1"/>
    <col min="8468" max="8468" width="11.125" style="149" customWidth="1"/>
    <col min="8469" max="8469" width="12.875" style="149" bestFit="1" customWidth="1"/>
    <col min="8470" max="8470" width="11" style="149" bestFit="1" customWidth="1"/>
    <col min="8471" max="8471" width="12.375" style="149" bestFit="1" customWidth="1"/>
    <col min="8472" max="8472" width="10.125" style="149" bestFit="1" customWidth="1"/>
    <col min="8473" max="8473" width="9.875" style="149" customWidth="1"/>
    <col min="8474" max="8474" width="7.125" style="149" bestFit="1" customWidth="1"/>
    <col min="8475" max="8475" width="14.875" style="149" customWidth="1"/>
    <col min="8476" max="8476" width="16.125" style="149" customWidth="1"/>
    <col min="8477" max="8477" width="11" style="149" bestFit="1" customWidth="1"/>
    <col min="8478" max="8478" width="7.125" style="149" bestFit="1" customWidth="1"/>
    <col min="8479" max="8706" width="9" style="149"/>
    <col min="8707" max="8707" width="10.125" style="149" bestFit="1" customWidth="1"/>
    <col min="8708" max="8709" width="10.125" style="149" customWidth="1"/>
    <col min="8710" max="8710" width="8.375" style="149" bestFit="1" customWidth="1"/>
    <col min="8711" max="8711" width="14" style="149" bestFit="1" customWidth="1"/>
    <col min="8712" max="8712" width="11.625" style="149" bestFit="1" customWidth="1"/>
    <col min="8713" max="8713" width="11.5" style="149" bestFit="1" customWidth="1"/>
    <col min="8714" max="8714" width="11.625" style="149" customWidth="1"/>
    <col min="8715" max="8716" width="7.125" style="149" bestFit="1" customWidth="1"/>
    <col min="8717" max="8717" width="9" style="149"/>
    <col min="8718" max="8718" width="7.125" style="149" bestFit="1" customWidth="1"/>
    <col min="8719" max="8719" width="10" style="149" customWidth="1"/>
    <col min="8720" max="8720" width="41" style="149" customWidth="1"/>
    <col min="8721" max="8721" width="9.375" style="149" customWidth="1"/>
    <col min="8722" max="8722" width="9.875" style="149" customWidth="1"/>
    <col min="8723" max="8723" width="33" style="149" customWidth="1"/>
    <col min="8724" max="8724" width="11.125" style="149" customWidth="1"/>
    <col min="8725" max="8725" width="12.875" style="149" bestFit="1" customWidth="1"/>
    <col min="8726" max="8726" width="11" style="149" bestFit="1" customWidth="1"/>
    <col min="8727" max="8727" width="12.375" style="149" bestFit="1" customWidth="1"/>
    <col min="8728" max="8728" width="10.125" style="149" bestFit="1" customWidth="1"/>
    <col min="8729" max="8729" width="9.875" style="149" customWidth="1"/>
    <col min="8730" max="8730" width="7.125" style="149" bestFit="1" customWidth="1"/>
    <col min="8731" max="8731" width="14.875" style="149" customWidth="1"/>
    <col min="8732" max="8732" width="16.125" style="149" customWidth="1"/>
    <col min="8733" max="8733" width="11" style="149" bestFit="1" customWidth="1"/>
    <col min="8734" max="8734" width="7.125" style="149" bestFit="1" customWidth="1"/>
    <col min="8735" max="8962" width="9" style="149"/>
    <col min="8963" max="8963" width="10.125" style="149" bestFit="1" customWidth="1"/>
    <col min="8964" max="8965" width="10.125" style="149" customWidth="1"/>
    <col min="8966" max="8966" width="8.375" style="149" bestFit="1" customWidth="1"/>
    <col min="8967" max="8967" width="14" style="149" bestFit="1" customWidth="1"/>
    <col min="8968" max="8968" width="11.625" style="149" bestFit="1" customWidth="1"/>
    <col min="8969" max="8969" width="11.5" style="149" bestFit="1" customWidth="1"/>
    <col min="8970" max="8970" width="11.625" style="149" customWidth="1"/>
    <col min="8971" max="8972" width="7.125" style="149" bestFit="1" customWidth="1"/>
    <col min="8973" max="8973" width="9" style="149"/>
    <col min="8974" max="8974" width="7.125" style="149" bestFit="1" customWidth="1"/>
    <col min="8975" max="8975" width="10" style="149" customWidth="1"/>
    <col min="8976" max="8976" width="41" style="149" customWidth="1"/>
    <col min="8977" max="8977" width="9.375" style="149" customWidth="1"/>
    <col min="8978" max="8978" width="9.875" style="149" customWidth="1"/>
    <col min="8979" max="8979" width="33" style="149" customWidth="1"/>
    <col min="8980" max="8980" width="11.125" style="149" customWidth="1"/>
    <col min="8981" max="8981" width="12.875" style="149" bestFit="1" customWidth="1"/>
    <col min="8982" max="8982" width="11" style="149" bestFit="1" customWidth="1"/>
    <col min="8983" max="8983" width="12.375" style="149" bestFit="1" customWidth="1"/>
    <col min="8984" max="8984" width="10.125" style="149" bestFit="1" customWidth="1"/>
    <col min="8985" max="8985" width="9.875" style="149" customWidth="1"/>
    <col min="8986" max="8986" width="7.125" style="149" bestFit="1" customWidth="1"/>
    <col min="8987" max="8987" width="14.875" style="149" customWidth="1"/>
    <col min="8988" max="8988" width="16.125" style="149" customWidth="1"/>
    <col min="8989" max="8989" width="11" style="149" bestFit="1" customWidth="1"/>
    <col min="8990" max="8990" width="7.125" style="149" bestFit="1" customWidth="1"/>
    <col min="8991" max="9218" width="9" style="149"/>
    <col min="9219" max="9219" width="10.125" style="149" bestFit="1" customWidth="1"/>
    <col min="9220" max="9221" width="10.125" style="149" customWidth="1"/>
    <col min="9222" max="9222" width="8.375" style="149" bestFit="1" customWidth="1"/>
    <col min="9223" max="9223" width="14" style="149" bestFit="1" customWidth="1"/>
    <col min="9224" max="9224" width="11.625" style="149" bestFit="1" customWidth="1"/>
    <col min="9225" max="9225" width="11.5" style="149" bestFit="1" customWidth="1"/>
    <col min="9226" max="9226" width="11.625" style="149" customWidth="1"/>
    <col min="9227" max="9228" width="7.125" style="149" bestFit="1" customWidth="1"/>
    <col min="9229" max="9229" width="9" style="149"/>
    <col min="9230" max="9230" width="7.125" style="149" bestFit="1" customWidth="1"/>
    <col min="9231" max="9231" width="10" style="149" customWidth="1"/>
    <col min="9232" max="9232" width="41" style="149" customWidth="1"/>
    <col min="9233" max="9233" width="9.375" style="149" customWidth="1"/>
    <col min="9234" max="9234" width="9.875" style="149" customWidth="1"/>
    <col min="9235" max="9235" width="33" style="149" customWidth="1"/>
    <col min="9236" max="9236" width="11.125" style="149" customWidth="1"/>
    <col min="9237" max="9237" width="12.875" style="149" bestFit="1" customWidth="1"/>
    <col min="9238" max="9238" width="11" style="149" bestFit="1" customWidth="1"/>
    <col min="9239" max="9239" width="12.375" style="149" bestFit="1" customWidth="1"/>
    <col min="9240" max="9240" width="10.125" style="149" bestFit="1" customWidth="1"/>
    <col min="9241" max="9241" width="9.875" style="149" customWidth="1"/>
    <col min="9242" max="9242" width="7.125" style="149" bestFit="1" customWidth="1"/>
    <col min="9243" max="9243" width="14.875" style="149" customWidth="1"/>
    <col min="9244" max="9244" width="16.125" style="149" customWidth="1"/>
    <col min="9245" max="9245" width="11" style="149" bestFit="1" customWidth="1"/>
    <col min="9246" max="9246" width="7.125" style="149" bestFit="1" customWidth="1"/>
    <col min="9247" max="9474" width="9" style="149"/>
    <col min="9475" max="9475" width="10.125" style="149" bestFit="1" customWidth="1"/>
    <col min="9476" max="9477" width="10.125" style="149" customWidth="1"/>
    <col min="9478" max="9478" width="8.375" style="149" bestFit="1" customWidth="1"/>
    <col min="9479" max="9479" width="14" style="149" bestFit="1" customWidth="1"/>
    <col min="9480" max="9480" width="11.625" style="149" bestFit="1" customWidth="1"/>
    <col min="9481" max="9481" width="11.5" style="149" bestFit="1" customWidth="1"/>
    <col min="9482" max="9482" width="11.625" style="149" customWidth="1"/>
    <col min="9483" max="9484" width="7.125" style="149" bestFit="1" customWidth="1"/>
    <col min="9485" max="9485" width="9" style="149"/>
    <col min="9486" max="9486" width="7.125" style="149" bestFit="1" customWidth="1"/>
    <col min="9487" max="9487" width="10" style="149" customWidth="1"/>
    <col min="9488" max="9488" width="41" style="149" customWidth="1"/>
    <col min="9489" max="9489" width="9.375" style="149" customWidth="1"/>
    <col min="9490" max="9490" width="9.875" style="149" customWidth="1"/>
    <col min="9491" max="9491" width="33" style="149" customWidth="1"/>
    <col min="9492" max="9492" width="11.125" style="149" customWidth="1"/>
    <col min="9493" max="9493" width="12.875" style="149" bestFit="1" customWidth="1"/>
    <col min="9494" max="9494" width="11" style="149" bestFit="1" customWidth="1"/>
    <col min="9495" max="9495" width="12.375" style="149" bestFit="1" customWidth="1"/>
    <col min="9496" max="9496" width="10.125" style="149" bestFit="1" customWidth="1"/>
    <col min="9497" max="9497" width="9.875" style="149" customWidth="1"/>
    <col min="9498" max="9498" width="7.125" style="149" bestFit="1" customWidth="1"/>
    <col min="9499" max="9499" width="14.875" style="149" customWidth="1"/>
    <col min="9500" max="9500" width="16.125" style="149" customWidth="1"/>
    <col min="9501" max="9501" width="11" style="149" bestFit="1" customWidth="1"/>
    <col min="9502" max="9502" width="7.125" style="149" bestFit="1" customWidth="1"/>
    <col min="9503" max="9730" width="9" style="149"/>
    <col min="9731" max="9731" width="10.125" style="149" bestFit="1" customWidth="1"/>
    <col min="9732" max="9733" width="10.125" style="149" customWidth="1"/>
    <col min="9734" max="9734" width="8.375" style="149" bestFit="1" customWidth="1"/>
    <col min="9735" max="9735" width="14" style="149" bestFit="1" customWidth="1"/>
    <col min="9736" max="9736" width="11.625" style="149" bestFit="1" customWidth="1"/>
    <col min="9737" max="9737" width="11.5" style="149" bestFit="1" customWidth="1"/>
    <col min="9738" max="9738" width="11.625" style="149" customWidth="1"/>
    <col min="9739" max="9740" width="7.125" style="149" bestFit="1" customWidth="1"/>
    <col min="9741" max="9741" width="9" style="149"/>
    <col min="9742" max="9742" width="7.125" style="149" bestFit="1" customWidth="1"/>
    <col min="9743" max="9743" width="10" style="149" customWidth="1"/>
    <col min="9744" max="9744" width="41" style="149" customWidth="1"/>
    <col min="9745" max="9745" width="9.375" style="149" customWidth="1"/>
    <col min="9746" max="9746" width="9.875" style="149" customWidth="1"/>
    <col min="9747" max="9747" width="33" style="149" customWidth="1"/>
    <col min="9748" max="9748" width="11.125" style="149" customWidth="1"/>
    <col min="9749" max="9749" width="12.875" style="149" bestFit="1" customWidth="1"/>
    <col min="9750" max="9750" width="11" style="149" bestFit="1" customWidth="1"/>
    <col min="9751" max="9751" width="12.375" style="149" bestFit="1" customWidth="1"/>
    <col min="9752" max="9752" width="10.125" style="149" bestFit="1" customWidth="1"/>
    <col min="9753" max="9753" width="9.875" style="149" customWidth="1"/>
    <col min="9754" max="9754" width="7.125" style="149" bestFit="1" customWidth="1"/>
    <col min="9755" max="9755" width="14.875" style="149" customWidth="1"/>
    <col min="9756" max="9756" width="16.125" style="149" customWidth="1"/>
    <col min="9757" max="9757" width="11" style="149" bestFit="1" customWidth="1"/>
    <col min="9758" max="9758" width="7.125" style="149" bestFit="1" customWidth="1"/>
    <col min="9759" max="9986" width="9" style="149"/>
    <col min="9987" max="9987" width="10.125" style="149" bestFit="1" customWidth="1"/>
    <col min="9988" max="9989" width="10.125" style="149" customWidth="1"/>
    <col min="9990" max="9990" width="8.375" style="149" bestFit="1" customWidth="1"/>
    <col min="9991" max="9991" width="14" style="149" bestFit="1" customWidth="1"/>
    <col min="9992" max="9992" width="11.625" style="149" bestFit="1" customWidth="1"/>
    <col min="9993" max="9993" width="11.5" style="149" bestFit="1" customWidth="1"/>
    <col min="9994" max="9994" width="11.625" style="149" customWidth="1"/>
    <col min="9995" max="9996" width="7.125" style="149" bestFit="1" customWidth="1"/>
    <col min="9997" max="9997" width="9" style="149"/>
    <col min="9998" max="9998" width="7.125" style="149" bestFit="1" customWidth="1"/>
    <col min="9999" max="9999" width="10" style="149" customWidth="1"/>
    <col min="10000" max="10000" width="41" style="149" customWidth="1"/>
    <col min="10001" max="10001" width="9.375" style="149" customWidth="1"/>
    <col min="10002" max="10002" width="9.875" style="149" customWidth="1"/>
    <col min="10003" max="10003" width="33" style="149" customWidth="1"/>
    <col min="10004" max="10004" width="11.125" style="149" customWidth="1"/>
    <col min="10005" max="10005" width="12.875" style="149" bestFit="1" customWidth="1"/>
    <col min="10006" max="10006" width="11" style="149" bestFit="1" customWidth="1"/>
    <col min="10007" max="10007" width="12.375" style="149" bestFit="1" customWidth="1"/>
    <col min="10008" max="10008" width="10.125" style="149" bestFit="1" customWidth="1"/>
    <col min="10009" max="10009" width="9.875" style="149" customWidth="1"/>
    <col min="10010" max="10010" width="7.125" style="149" bestFit="1" customWidth="1"/>
    <col min="10011" max="10011" width="14.875" style="149" customWidth="1"/>
    <col min="10012" max="10012" width="16.125" style="149" customWidth="1"/>
    <col min="10013" max="10013" width="11" style="149" bestFit="1" customWidth="1"/>
    <col min="10014" max="10014" width="7.125" style="149" bestFit="1" customWidth="1"/>
    <col min="10015" max="10242" width="9" style="149"/>
    <col min="10243" max="10243" width="10.125" style="149" bestFit="1" customWidth="1"/>
    <col min="10244" max="10245" width="10.125" style="149" customWidth="1"/>
    <col min="10246" max="10246" width="8.375" style="149" bestFit="1" customWidth="1"/>
    <col min="10247" max="10247" width="14" style="149" bestFit="1" customWidth="1"/>
    <col min="10248" max="10248" width="11.625" style="149" bestFit="1" customWidth="1"/>
    <col min="10249" max="10249" width="11.5" style="149" bestFit="1" customWidth="1"/>
    <col min="10250" max="10250" width="11.625" style="149" customWidth="1"/>
    <col min="10251" max="10252" width="7.125" style="149" bestFit="1" customWidth="1"/>
    <col min="10253" max="10253" width="9" style="149"/>
    <col min="10254" max="10254" width="7.125" style="149" bestFit="1" customWidth="1"/>
    <col min="10255" max="10255" width="10" style="149" customWidth="1"/>
    <col min="10256" max="10256" width="41" style="149" customWidth="1"/>
    <col min="10257" max="10257" width="9.375" style="149" customWidth="1"/>
    <col min="10258" max="10258" width="9.875" style="149" customWidth="1"/>
    <col min="10259" max="10259" width="33" style="149" customWidth="1"/>
    <col min="10260" max="10260" width="11.125" style="149" customWidth="1"/>
    <col min="10261" max="10261" width="12.875" style="149" bestFit="1" customWidth="1"/>
    <col min="10262" max="10262" width="11" style="149" bestFit="1" customWidth="1"/>
    <col min="10263" max="10263" width="12.375" style="149" bestFit="1" customWidth="1"/>
    <col min="10264" max="10264" width="10.125" style="149" bestFit="1" customWidth="1"/>
    <col min="10265" max="10265" width="9.875" style="149" customWidth="1"/>
    <col min="10266" max="10266" width="7.125" style="149" bestFit="1" customWidth="1"/>
    <col min="10267" max="10267" width="14.875" style="149" customWidth="1"/>
    <col min="10268" max="10268" width="16.125" style="149" customWidth="1"/>
    <col min="10269" max="10269" width="11" style="149" bestFit="1" customWidth="1"/>
    <col min="10270" max="10270" width="7.125" style="149" bestFit="1" customWidth="1"/>
    <col min="10271" max="10498" width="9" style="149"/>
    <col min="10499" max="10499" width="10.125" style="149" bestFit="1" customWidth="1"/>
    <col min="10500" max="10501" width="10.125" style="149" customWidth="1"/>
    <col min="10502" max="10502" width="8.375" style="149" bestFit="1" customWidth="1"/>
    <col min="10503" max="10503" width="14" style="149" bestFit="1" customWidth="1"/>
    <col min="10504" max="10504" width="11.625" style="149" bestFit="1" customWidth="1"/>
    <col min="10505" max="10505" width="11.5" style="149" bestFit="1" customWidth="1"/>
    <col min="10506" max="10506" width="11.625" style="149" customWidth="1"/>
    <col min="10507" max="10508" width="7.125" style="149" bestFit="1" customWidth="1"/>
    <col min="10509" max="10509" width="9" style="149"/>
    <col min="10510" max="10510" width="7.125" style="149" bestFit="1" customWidth="1"/>
    <col min="10511" max="10511" width="10" style="149" customWidth="1"/>
    <col min="10512" max="10512" width="41" style="149" customWidth="1"/>
    <col min="10513" max="10513" width="9.375" style="149" customWidth="1"/>
    <col min="10514" max="10514" width="9.875" style="149" customWidth="1"/>
    <col min="10515" max="10515" width="33" style="149" customWidth="1"/>
    <col min="10516" max="10516" width="11.125" style="149" customWidth="1"/>
    <col min="10517" max="10517" width="12.875" style="149" bestFit="1" customWidth="1"/>
    <col min="10518" max="10518" width="11" style="149" bestFit="1" customWidth="1"/>
    <col min="10519" max="10519" width="12.375" style="149" bestFit="1" customWidth="1"/>
    <col min="10520" max="10520" width="10.125" style="149" bestFit="1" customWidth="1"/>
    <col min="10521" max="10521" width="9.875" style="149" customWidth="1"/>
    <col min="10522" max="10522" width="7.125" style="149" bestFit="1" customWidth="1"/>
    <col min="10523" max="10523" width="14.875" style="149" customWidth="1"/>
    <col min="10524" max="10524" width="16.125" style="149" customWidth="1"/>
    <col min="10525" max="10525" width="11" style="149" bestFit="1" customWidth="1"/>
    <col min="10526" max="10526" width="7.125" style="149" bestFit="1" customWidth="1"/>
    <col min="10527" max="10754" width="9" style="149"/>
    <col min="10755" max="10755" width="10.125" style="149" bestFit="1" customWidth="1"/>
    <col min="10756" max="10757" width="10.125" style="149" customWidth="1"/>
    <col min="10758" max="10758" width="8.375" style="149" bestFit="1" customWidth="1"/>
    <col min="10759" max="10759" width="14" style="149" bestFit="1" customWidth="1"/>
    <col min="10760" max="10760" width="11.625" style="149" bestFit="1" customWidth="1"/>
    <col min="10761" max="10761" width="11.5" style="149" bestFit="1" customWidth="1"/>
    <col min="10762" max="10762" width="11.625" style="149" customWidth="1"/>
    <col min="10763" max="10764" width="7.125" style="149" bestFit="1" customWidth="1"/>
    <col min="10765" max="10765" width="9" style="149"/>
    <col min="10766" max="10766" width="7.125" style="149" bestFit="1" customWidth="1"/>
    <col min="10767" max="10767" width="10" style="149" customWidth="1"/>
    <col min="10768" max="10768" width="41" style="149" customWidth="1"/>
    <col min="10769" max="10769" width="9.375" style="149" customWidth="1"/>
    <col min="10770" max="10770" width="9.875" style="149" customWidth="1"/>
    <col min="10771" max="10771" width="33" style="149" customWidth="1"/>
    <col min="10772" max="10772" width="11.125" style="149" customWidth="1"/>
    <col min="10773" max="10773" width="12.875" style="149" bestFit="1" customWidth="1"/>
    <col min="10774" max="10774" width="11" style="149" bestFit="1" customWidth="1"/>
    <col min="10775" max="10775" width="12.375" style="149" bestFit="1" customWidth="1"/>
    <col min="10776" max="10776" width="10.125" style="149" bestFit="1" customWidth="1"/>
    <col min="10777" max="10777" width="9.875" style="149" customWidth="1"/>
    <col min="10778" max="10778" width="7.125" style="149" bestFit="1" customWidth="1"/>
    <col min="10779" max="10779" width="14.875" style="149" customWidth="1"/>
    <col min="10780" max="10780" width="16.125" style="149" customWidth="1"/>
    <col min="10781" max="10781" width="11" style="149" bestFit="1" customWidth="1"/>
    <col min="10782" max="10782" width="7.125" style="149" bestFit="1" customWidth="1"/>
    <col min="10783" max="11010" width="9" style="149"/>
    <col min="11011" max="11011" width="10.125" style="149" bestFit="1" customWidth="1"/>
    <col min="11012" max="11013" width="10.125" style="149" customWidth="1"/>
    <col min="11014" max="11014" width="8.375" style="149" bestFit="1" customWidth="1"/>
    <col min="11015" max="11015" width="14" style="149" bestFit="1" customWidth="1"/>
    <col min="11016" max="11016" width="11.625" style="149" bestFit="1" customWidth="1"/>
    <col min="11017" max="11017" width="11.5" style="149" bestFit="1" customWidth="1"/>
    <col min="11018" max="11018" width="11.625" style="149" customWidth="1"/>
    <col min="11019" max="11020" width="7.125" style="149" bestFit="1" customWidth="1"/>
    <col min="11021" max="11021" width="9" style="149"/>
    <col min="11022" max="11022" width="7.125" style="149" bestFit="1" customWidth="1"/>
    <col min="11023" max="11023" width="10" style="149" customWidth="1"/>
    <col min="11024" max="11024" width="41" style="149" customWidth="1"/>
    <col min="11025" max="11025" width="9.375" style="149" customWidth="1"/>
    <col min="11026" max="11026" width="9.875" style="149" customWidth="1"/>
    <col min="11027" max="11027" width="33" style="149" customWidth="1"/>
    <col min="11028" max="11028" width="11.125" style="149" customWidth="1"/>
    <col min="11029" max="11029" width="12.875" style="149" bestFit="1" customWidth="1"/>
    <col min="11030" max="11030" width="11" style="149" bestFit="1" customWidth="1"/>
    <col min="11031" max="11031" width="12.375" style="149" bestFit="1" customWidth="1"/>
    <col min="11032" max="11032" width="10.125" style="149" bestFit="1" customWidth="1"/>
    <col min="11033" max="11033" width="9.875" style="149" customWidth="1"/>
    <col min="11034" max="11034" width="7.125" style="149" bestFit="1" customWidth="1"/>
    <col min="11035" max="11035" width="14.875" style="149" customWidth="1"/>
    <col min="11036" max="11036" width="16.125" style="149" customWidth="1"/>
    <col min="11037" max="11037" width="11" style="149" bestFit="1" customWidth="1"/>
    <col min="11038" max="11038" width="7.125" style="149" bestFit="1" customWidth="1"/>
    <col min="11039" max="11266" width="9" style="149"/>
    <col min="11267" max="11267" width="10.125" style="149" bestFit="1" customWidth="1"/>
    <col min="11268" max="11269" width="10.125" style="149" customWidth="1"/>
    <col min="11270" max="11270" width="8.375" style="149" bestFit="1" customWidth="1"/>
    <col min="11271" max="11271" width="14" style="149" bestFit="1" customWidth="1"/>
    <col min="11272" max="11272" width="11.625" style="149" bestFit="1" customWidth="1"/>
    <col min="11273" max="11273" width="11.5" style="149" bestFit="1" customWidth="1"/>
    <col min="11274" max="11274" width="11.625" style="149" customWidth="1"/>
    <col min="11275" max="11276" width="7.125" style="149" bestFit="1" customWidth="1"/>
    <col min="11277" max="11277" width="9" style="149"/>
    <col min="11278" max="11278" width="7.125" style="149" bestFit="1" customWidth="1"/>
    <col min="11279" max="11279" width="10" style="149" customWidth="1"/>
    <col min="11280" max="11280" width="41" style="149" customWidth="1"/>
    <col min="11281" max="11281" width="9.375" style="149" customWidth="1"/>
    <col min="11282" max="11282" width="9.875" style="149" customWidth="1"/>
    <col min="11283" max="11283" width="33" style="149" customWidth="1"/>
    <col min="11284" max="11284" width="11.125" style="149" customWidth="1"/>
    <col min="11285" max="11285" width="12.875" style="149" bestFit="1" customWidth="1"/>
    <col min="11286" max="11286" width="11" style="149" bestFit="1" customWidth="1"/>
    <col min="11287" max="11287" width="12.375" style="149" bestFit="1" customWidth="1"/>
    <col min="11288" max="11288" width="10.125" style="149" bestFit="1" customWidth="1"/>
    <col min="11289" max="11289" width="9.875" style="149" customWidth="1"/>
    <col min="11290" max="11290" width="7.125" style="149" bestFit="1" customWidth="1"/>
    <col min="11291" max="11291" width="14.875" style="149" customWidth="1"/>
    <col min="11292" max="11292" width="16.125" style="149" customWidth="1"/>
    <col min="11293" max="11293" width="11" style="149" bestFit="1" customWidth="1"/>
    <col min="11294" max="11294" width="7.125" style="149" bestFit="1" customWidth="1"/>
    <col min="11295" max="11522" width="9" style="149"/>
    <col min="11523" max="11523" width="10.125" style="149" bestFit="1" customWidth="1"/>
    <col min="11524" max="11525" width="10.125" style="149" customWidth="1"/>
    <col min="11526" max="11526" width="8.375" style="149" bestFit="1" customWidth="1"/>
    <col min="11527" max="11527" width="14" style="149" bestFit="1" customWidth="1"/>
    <col min="11528" max="11528" width="11.625" style="149" bestFit="1" customWidth="1"/>
    <col min="11529" max="11529" width="11.5" style="149" bestFit="1" customWidth="1"/>
    <col min="11530" max="11530" width="11.625" style="149" customWidth="1"/>
    <col min="11531" max="11532" width="7.125" style="149" bestFit="1" customWidth="1"/>
    <col min="11533" max="11533" width="9" style="149"/>
    <col min="11534" max="11534" width="7.125" style="149" bestFit="1" customWidth="1"/>
    <col min="11535" max="11535" width="10" style="149" customWidth="1"/>
    <col min="11536" max="11536" width="41" style="149" customWidth="1"/>
    <col min="11537" max="11537" width="9.375" style="149" customWidth="1"/>
    <col min="11538" max="11538" width="9.875" style="149" customWidth="1"/>
    <col min="11539" max="11539" width="33" style="149" customWidth="1"/>
    <col min="11540" max="11540" width="11.125" style="149" customWidth="1"/>
    <col min="11541" max="11541" width="12.875" style="149" bestFit="1" customWidth="1"/>
    <col min="11542" max="11542" width="11" style="149" bestFit="1" customWidth="1"/>
    <col min="11543" max="11543" width="12.375" style="149" bestFit="1" customWidth="1"/>
    <col min="11544" max="11544" width="10.125" style="149" bestFit="1" customWidth="1"/>
    <col min="11545" max="11545" width="9.875" style="149" customWidth="1"/>
    <col min="11546" max="11546" width="7.125" style="149" bestFit="1" customWidth="1"/>
    <col min="11547" max="11547" width="14.875" style="149" customWidth="1"/>
    <col min="11548" max="11548" width="16.125" style="149" customWidth="1"/>
    <col min="11549" max="11549" width="11" style="149" bestFit="1" customWidth="1"/>
    <col min="11550" max="11550" width="7.125" style="149" bestFit="1" customWidth="1"/>
    <col min="11551" max="11778" width="9" style="149"/>
    <col min="11779" max="11779" width="10.125" style="149" bestFit="1" customWidth="1"/>
    <col min="11780" max="11781" width="10.125" style="149" customWidth="1"/>
    <col min="11782" max="11782" width="8.375" style="149" bestFit="1" customWidth="1"/>
    <col min="11783" max="11783" width="14" style="149" bestFit="1" customWidth="1"/>
    <col min="11784" max="11784" width="11.625" style="149" bestFit="1" customWidth="1"/>
    <col min="11785" max="11785" width="11.5" style="149" bestFit="1" customWidth="1"/>
    <col min="11786" max="11786" width="11.625" style="149" customWidth="1"/>
    <col min="11787" max="11788" width="7.125" style="149" bestFit="1" customWidth="1"/>
    <col min="11789" max="11789" width="9" style="149"/>
    <col min="11790" max="11790" width="7.125" style="149" bestFit="1" customWidth="1"/>
    <col min="11791" max="11791" width="10" style="149" customWidth="1"/>
    <col min="11792" max="11792" width="41" style="149" customWidth="1"/>
    <col min="11793" max="11793" width="9.375" style="149" customWidth="1"/>
    <col min="11794" max="11794" width="9.875" style="149" customWidth="1"/>
    <col min="11795" max="11795" width="33" style="149" customWidth="1"/>
    <col min="11796" max="11796" width="11.125" style="149" customWidth="1"/>
    <col min="11797" max="11797" width="12.875" style="149" bestFit="1" customWidth="1"/>
    <col min="11798" max="11798" width="11" style="149" bestFit="1" customWidth="1"/>
    <col min="11799" max="11799" width="12.375" style="149" bestFit="1" customWidth="1"/>
    <col min="11800" max="11800" width="10.125" style="149" bestFit="1" customWidth="1"/>
    <col min="11801" max="11801" width="9.875" style="149" customWidth="1"/>
    <col min="11802" max="11802" width="7.125" style="149" bestFit="1" customWidth="1"/>
    <col min="11803" max="11803" width="14.875" style="149" customWidth="1"/>
    <col min="11804" max="11804" width="16.125" style="149" customWidth="1"/>
    <col min="11805" max="11805" width="11" style="149" bestFit="1" customWidth="1"/>
    <col min="11806" max="11806" width="7.125" style="149" bestFit="1" customWidth="1"/>
    <col min="11807" max="12034" width="9" style="149"/>
    <col min="12035" max="12035" width="10.125" style="149" bestFit="1" customWidth="1"/>
    <col min="12036" max="12037" width="10.125" style="149" customWidth="1"/>
    <col min="12038" max="12038" width="8.375" style="149" bestFit="1" customWidth="1"/>
    <col min="12039" max="12039" width="14" style="149" bestFit="1" customWidth="1"/>
    <col min="12040" max="12040" width="11.625" style="149" bestFit="1" customWidth="1"/>
    <col min="12041" max="12041" width="11.5" style="149" bestFit="1" customWidth="1"/>
    <col min="12042" max="12042" width="11.625" style="149" customWidth="1"/>
    <col min="12043" max="12044" width="7.125" style="149" bestFit="1" customWidth="1"/>
    <col min="12045" max="12045" width="9" style="149"/>
    <col min="12046" max="12046" width="7.125" style="149" bestFit="1" customWidth="1"/>
    <col min="12047" max="12047" width="10" style="149" customWidth="1"/>
    <col min="12048" max="12048" width="41" style="149" customWidth="1"/>
    <col min="12049" max="12049" width="9.375" style="149" customWidth="1"/>
    <col min="12050" max="12050" width="9.875" style="149" customWidth="1"/>
    <col min="12051" max="12051" width="33" style="149" customWidth="1"/>
    <col min="12052" max="12052" width="11.125" style="149" customWidth="1"/>
    <col min="12053" max="12053" width="12.875" style="149" bestFit="1" customWidth="1"/>
    <col min="12054" max="12054" width="11" style="149" bestFit="1" customWidth="1"/>
    <col min="12055" max="12055" width="12.375" style="149" bestFit="1" customWidth="1"/>
    <col min="12056" max="12056" width="10.125" style="149" bestFit="1" customWidth="1"/>
    <col min="12057" max="12057" width="9.875" style="149" customWidth="1"/>
    <col min="12058" max="12058" width="7.125" style="149" bestFit="1" customWidth="1"/>
    <col min="12059" max="12059" width="14.875" style="149" customWidth="1"/>
    <col min="12060" max="12060" width="16.125" style="149" customWidth="1"/>
    <col min="12061" max="12061" width="11" style="149" bestFit="1" customWidth="1"/>
    <col min="12062" max="12062" width="7.125" style="149" bestFit="1" customWidth="1"/>
    <col min="12063" max="12290" width="9" style="149"/>
    <col min="12291" max="12291" width="10.125" style="149" bestFit="1" customWidth="1"/>
    <col min="12292" max="12293" width="10.125" style="149" customWidth="1"/>
    <col min="12294" max="12294" width="8.375" style="149" bestFit="1" customWidth="1"/>
    <col min="12295" max="12295" width="14" style="149" bestFit="1" customWidth="1"/>
    <col min="12296" max="12296" width="11.625" style="149" bestFit="1" customWidth="1"/>
    <col min="12297" max="12297" width="11.5" style="149" bestFit="1" customWidth="1"/>
    <col min="12298" max="12298" width="11.625" style="149" customWidth="1"/>
    <col min="12299" max="12300" width="7.125" style="149" bestFit="1" customWidth="1"/>
    <col min="12301" max="12301" width="9" style="149"/>
    <col min="12302" max="12302" width="7.125" style="149" bestFit="1" customWidth="1"/>
    <col min="12303" max="12303" width="10" style="149" customWidth="1"/>
    <col min="12304" max="12304" width="41" style="149" customWidth="1"/>
    <col min="12305" max="12305" width="9.375" style="149" customWidth="1"/>
    <col min="12306" max="12306" width="9.875" style="149" customWidth="1"/>
    <col min="12307" max="12307" width="33" style="149" customWidth="1"/>
    <col min="12308" max="12308" width="11.125" style="149" customWidth="1"/>
    <col min="12309" max="12309" width="12.875" style="149" bestFit="1" customWidth="1"/>
    <col min="12310" max="12310" width="11" style="149" bestFit="1" customWidth="1"/>
    <col min="12311" max="12311" width="12.375" style="149" bestFit="1" customWidth="1"/>
    <col min="12312" max="12312" width="10.125" style="149" bestFit="1" customWidth="1"/>
    <col min="12313" max="12313" width="9.875" style="149" customWidth="1"/>
    <col min="12314" max="12314" width="7.125" style="149" bestFit="1" customWidth="1"/>
    <col min="12315" max="12315" width="14.875" style="149" customWidth="1"/>
    <col min="12316" max="12316" width="16.125" style="149" customWidth="1"/>
    <col min="12317" max="12317" width="11" style="149" bestFit="1" customWidth="1"/>
    <col min="12318" max="12318" width="7.125" style="149" bestFit="1" customWidth="1"/>
    <col min="12319" max="12546" width="9" style="149"/>
    <col min="12547" max="12547" width="10.125" style="149" bestFit="1" customWidth="1"/>
    <col min="12548" max="12549" width="10.125" style="149" customWidth="1"/>
    <col min="12550" max="12550" width="8.375" style="149" bestFit="1" customWidth="1"/>
    <col min="12551" max="12551" width="14" style="149" bestFit="1" customWidth="1"/>
    <col min="12552" max="12552" width="11.625" style="149" bestFit="1" customWidth="1"/>
    <col min="12553" max="12553" width="11.5" style="149" bestFit="1" customWidth="1"/>
    <col min="12554" max="12554" width="11.625" style="149" customWidth="1"/>
    <col min="12555" max="12556" width="7.125" style="149" bestFit="1" customWidth="1"/>
    <col min="12557" max="12557" width="9" style="149"/>
    <col min="12558" max="12558" width="7.125" style="149" bestFit="1" customWidth="1"/>
    <col min="12559" max="12559" width="10" style="149" customWidth="1"/>
    <col min="12560" max="12560" width="41" style="149" customWidth="1"/>
    <col min="12561" max="12561" width="9.375" style="149" customWidth="1"/>
    <col min="12562" max="12562" width="9.875" style="149" customWidth="1"/>
    <col min="12563" max="12563" width="33" style="149" customWidth="1"/>
    <col min="12564" max="12564" width="11.125" style="149" customWidth="1"/>
    <col min="12565" max="12565" width="12.875" style="149" bestFit="1" customWidth="1"/>
    <col min="12566" max="12566" width="11" style="149" bestFit="1" customWidth="1"/>
    <col min="12567" max="12567" width="12.375" style="149" bestFit="1" customWidth="1"/>
    <col min="12568" max="12568" width="10.125" style="149" bestFit="1" customWidth="1"/>
    <col min="12569" max="12569" width="9.875" style="149" customWidth="1"/>
    <col min="12570" max="12570" width="7.125" style="149" bestFit="1" customWidth="1"/>
    <col min="12571" max="12571" width="14.875" style="149" customWidth="1"/>
    <col min="12572" max="12572" width="16.125" style="149" customWidth="1"/>
    <col min="12573" max="12573" width="11" style="149" bestFit="1" customWidth="1"/>
    <col min="12574" max="12574" width="7.125" style="149" bestFit="1" customWidth="1"/>
    <col min="12575" max="12802" width="9" style="149"/>
    <col min="12803" max="12803" width="10.125" style="149" bestFit="1" customWidth="1"/>
    <col min="12804" max="12805" width="10.125" style="149" customWidth="1"/>
    <col min="12806" max="12806" width="8.375" style="149" bestFit="1" customWidth="1"/>
    <col min="12807" max="12807" width="14" style="149" bestFit="1" customWidth="1"/>
    <col min="12808" max="12808" width="11.625" style="149" bestFit="1" customWidth="1"/>
    <col min="12809" max="12809" width="11.5" style="149" bestFit="1" customWidth="1"/>
    <col min="12810" max="12810" width="11.625" style="149" customWidth="1"/>
    <col min="12811" max="12812" width="7.125" style="149" bestFit="1" customWidth="1"/>
    <col min="12813" max="12813" width="9" style="149"/>
    <col min="12814" max="12814" width="7.125" style="149" bestFit="1" customWidth="1"/>
    <col min="12815" max="12815" width="10" style="149" customWidth="1"/>
    <col min="12816" max="12816" width="41" style="149" customWidth="1"/>
    <col min="12817" max="12817" width="9.375" style="149" customWidth="1"/>
    <col min="12818" max="12818" width="9.875" style="149" customWidth="1"/>
    <col min="12819" max="12819" width="33" style="149" customWidth="1"/>
    <col min="12820" max="12820" width="11.125" style="149" customWidth="1"/>
    <col min="12821" max="12821" width="12.875" style="149" bestFit="1" customWidth="1"/>
    <col min="12822" max="12822" width="11" style="149" bestFit="1" customWidth="1"/>
    <col min="12823" max="12823" width="12.375" style="149" bestFit="1" customWidth="1"/>
    <col min="12824" max="12824" width="10.125" style="149" bestFit="1" customWidth="1"/>
    <col min="12825" max="12825" width="9.875" style="149" customWidth="1"/>
    <col min="12826" max="12826" width="7.125" style="149" bestFit="1" customWidth="1"/>
    <col min="12827" max="12827" width="14.875" style="149" customWidth="1"/>
    <col min="12828" max="12828" width="16.125" style="149" customWidth="1"/>
    <col min="12829" max="12829" width="11" style="149" bestFit="1" customWidth="1"/>
    <col min="12830" max="12830" width="7.125" style="149" bestFit="1" customWidth="1"/>
    <col min="12831" max="13058" width="9" style="149"/>
    <col min="13059" max="13059" width="10.125" style="149" bestFit="1" customWidth="1"/>
    <col min="13060" max="13061" width="10.125" style="149" customWidth="1"/>
    <col min="13062" max="13062" width="8.375" style="149" bestFit="1" customWidth="1"/>
    <col min="13063" max="13063" width="14" style="149" bestFit="1" customWidth="1"/>
    <col min="13064" max="13064" width="11.625" style="149" bestFit="1" customWidth="1"/>
    <col min="13065" max="13065" width="11.5" style="149" bestFit="1" customWidth="1"/>
    <col min="13066" max="13066" width="11.625" style="149" customWidth="1"/>
    <col min="13067" max="13068" width="7.125" style="149" bestFit="1" customWidth="1"/>
    <col min="13069" max="13069" width="9" style="149"/>
    <col min="13070" max="13070" width="7.125" style="149" bestFit="1" customWidth="1"/>
    <col min="13071" max="13071" width="10" style="149" customWidth="1"/>
    <col min="13072" max="13072" width="41" style="149" customWidth="1"/>
    <col min="13073" max="13073" width="9.375" style="149" customWidth="1"/>
    <col min="13074" max="13074" width="9.875" style="149" customWidth="1"/>
    <col min="13075" max="13075" width="33" style="149" customWidth="1"/>
    <col min="13076" max="13076" width="11.125" style="149" customWidth="1"/>
    <col min="13077" max="13077" width="12.875" style="149" bestFit="1" customWidth="1"/>
    <col min="13078" max="13078" width="11" style="149" bestFit="1" customWidth="1"/>
    <col min="13079" max="13079" width="12.375" style="149" bestFit="1" customWidth="1"/>
    <col min="13080" max="13080" width="10.125" style="149" bestFit="1" customWidth="1"/>
    <col min="13081" max="13081" width="9.875" style="149" customWidth="1"/>
    <col min="13082" max="13082" width="7.125" style="149" bestFit="1" customWidth="1"/>
    <col min="13083" max="13083" width="14.875" style="149" customWidth="1"/>
    <col min="13084" max="13084" width="16.125" style="149" customWidth="1"/>
    <col min="13085" max="13085" width="11" style="149" bestFit="1" customWidth="1"/>
    <col min="13086" max="13086" width="7.125" style="149" bestFit="1" customWidth="1"/>
    <col min="13087" max="13314" width="9" style="149"/>
    <col min="13315" max="13315" width="10.125" style="149" bestFit="1" customWidth="1"/>
    <col min="13316" max="13317" width="10.125" style="149" customWidth="1"/>
    <col min="13318" max="13318" width="8.375" style="149" bestFit="1" customWidth="1"/>
    <col min="13319" max="13319" width="14" style="149" bestFit="1" customWidth="1"/>
    <col min="13320" max="13320" width="11.625" style="149" bestFit="1" customWidth="1"/>
    <col min="13321" max="13321" width="11.5" style="149" bestFit="1" customWidth="1"/>
    <col min="13322" max="13322" width="11.625" style="149" customWidth="1"/>
    <col min="13323" max="13324" width="7.125" style="149" bestFit="1" customWidth="1"/>
    <col min="13325" max="13325" width="9" style="149"/>
    <col min="13326" max="13326" width="7.125" style="149" bestFit="1" customWidth="1"/>
    <col min="13327" max="13327" width="10" style="149" customWidth="1"/>
    <col min="13328" max="13328" width="41" style="149" customWidth="1"/>
    <col min="13329" max="13329" width="9.375" style="149" customWidth="1"/>
    <col min="13330" max="13330" width="9.875" style="149" customWidth="1"/>
    <col min="13331" max="13331" width="33" style="149" customWidth="1"/>
    <col min="13332" max="13332" width="11.125" style="149" customWidth="1"/>
    <col min="13333" max="13333" width="12.875" style="149" bestFit="1" customWidth="1"/>
    <col min="13334" max="13334" width="11" style="149" bestFit="1" customWidth="1"/>
    <col min="13335" max="13335" width="12.375" style="149" bestFit="1" customWidth="1"/>
    <col min="13336" max="13336" width="10.125" style="149" bestFit="1" customWidth="1"/>
    <col min="13337" max="13337" width="9.875" style="149" customWidth="1"/>
    <col min="13338" max="13338" width="7.125" style="149" bestFit="1" customWidth="1"/>
    <col min="13339" max="13339" width="14.875" style="149" customWidth="1"/>
    <col min="13340" max="13340" width="16.125" style="149" customWidth="1"/>
    <col min="13341" max="13341" width="11" style="149" bestFit="1" customWidth="1"/>
    <col min="13342" max="13342" width="7.125" style="149" bestFit="1" customWidth="1"/>
    <col min="13343" max="13570" width="9" style="149"/>
    <col min="13571" max="13571" width="10.125" style="149" bestFit="1" customWidth="1"/>
    <col min="13572" max="13573" width="10.125" style="149" customWidth="1"/>
    <col min="13574" max="13574" width="8.375" style="149" bestFit="1" customWidth="1"/>
    <col min="13575" max="13575" width="14" style="149" bestFit="1" customWidth="1"/>
    <col min="13576" max="13576" width="11.625" style="149" bestFit="1" customWidth="1"/>
    <col min="13577" max="13577" width="11.5" style="149" bestFit="1" customWidth="1"/>
    <col min="13578" max="13578" width="11.625" style="149" customWidth="1"/>
    <col min="13579" max="13580" width="7.125" style="149" bestFit="1" customWidth="1"/>
    <col min="13581" max="13581" width="9" style="149"/>
    <col min="13582" max="13582" width="7.125" style="149" bestFit="1" customWidth="1"/>
    <col min="13583" max="13583" width="10" style="149" customWidth="1"/>
    <col min="13584" max="13584" width="41" style="149" customWidth="1"/>
    <col min="13585" max="13585" width="9.375" style="149" customWidth="1"/>
    <col min="13586" max="13586" width="9.875" style="149" customWidth="1"/>
    <col min="13587" max="13587" width="33" style="149" customWidth="1"/>
    <col min="13588" max="13588" width="11.125" style="149" customWidth="1"/>
    <col min="13589" max="13589" width="12.875" style="149" bestFit="1" customWidth="1"/>
    <col min="13590" max="13590" width="11" style="149" bestFit="1" customWidth="1"/>
    <col min="13591" max="13591" width="12.375" style="149" bestFit="1" customWidth="1"/>
    <col min="13592" max="13592" width="10.125" style="149" bestFit="1" customWidth="1"/>
    <col min="13593" max="13593" width="9.875" style="149" customWidth="1"/>
    <col min="13594" max="13594" width="7.125" style="149" bestFit="1" customWidth="1"/>
    <col min="13595" max="13595" width="14.875" style="149" customWidth="1"/>
    <col min="13596" max="13596" width="16.125" style="149" customWidth="1"/>
    <col min="13597" max="13597" width="11" style="149" bestFit="1" customWidth="1"/>
    <col min="13598" max="13598" width="7.125" style="149" bestFit="1" customWidth="1"/>
    <col min="13599" max="13826" width="9" style="149"/>
    <col min="13827" max="13827" width="10.125" style="149" bestFit="1" customWidth="1"/>
    <col min="13828" max="13829" width="10.125" style="149" customWidth="1"/>
    <col min="13830" max="13830" width="8.375" style="149" bestFit="1" customWidth="1"/>
    <col min="13831" max="13831" width="14" style="149" bestFit="1" customWidth="1"/>
    <col min="13832" max="13832" width="11.625" style="149" bestFit="1" customWidth="1"/>
    <col min="13833" max="13833" width="11.5" style="149" bestFit="1" customWidth="1"/>
    <col min="13834" max="13834" width="11.625" style="149" customWidth="1"/>
    <col min="13835" max="13836" width="7.125" style="149" bestFit="1" customWidth="1"/>
    <col min="13837" max="13837" width="9" style="149"/>
    <col min="13838" max="13838" width="7.125" style="149" bestFit="1" customWidth="1"/>
    <col min="13839" max="13839" width="10" style="149" customWidth="1"/>
    <col min="13840" max="13840" width="41" style="149" customWidth="1"/>
    <col min="13841" max="13841" width="9.375" style="149" customWidth="1"/>
    <col min="13842" max="13842" width="9.875" style="149" customWidth="1"/>
    <col min="13843" max="13843" width="33" style="149" customWidth="1"/>
    <col min="13844" max="13844" width="11.125" style="149" customWidth="1"/>
    <col min="13845" max="13845" width="12.875" style="149" bestFit="1" customWidth="1"/>
    <col min="13846" max="13846" width="11" style="149" bestFit="1" customWidth="1"/>
    <col min="13847" max="13847" width="12.375" style="149" bestFit="1" customWidth="1"/>
    <col min="13848" max="13848" width="10.125" style="149" bestFit="1" customWidth="1"/>
    <col min="13849" max="13849" width="9.875" style="149" customWidth="1"/>
    <col min="13850" max="13850" width="7.125" style="149" bestFit="1" customWidth="1"/>
    <col min="13851" max="13851" width="14.875" style="149" customWidth="1"/>
    <col min="13852" max="13852" width="16.125" style="149" customWidth="1"/>
    <col min="13853" max="13853" width="11" style="149" bestFit="1" customWidth="1"/>
    <col min="13854" max="13854" width="7.125" style="149" bestFit="1" customWidth="1"/>
    <col min="13855" max="14082" width="9" style="149"/>
    <col min="14083" max="14083" width="10.125" style="149" bestFit="1" customWidth="1"/>
    <col min="14084" max="14085" width="10.125" style="149" customWidth="1"/>
    <col min="14086" max="14086" width="8.375" style="149" bestFit="1" customWidth="1"/>
    <col min="14087" max="14087" width="14" style="149" bestFit="1" customWidth="1"/>
    <col min="14088" max="14088" width="11.625" style="149" bestFit="1" customWidth="1"/>
    <col min="14089" max="14089" width="11.5" style="149" bestFit="1" customWidth="1"/>
    <col min="14090" max="14090" width="11.625" style="149" customWidth="1"/>
    <col min="14091" max="14092" width="7.125" style="149" bestFit="1" customWidth="1"/>
    <col min="14093" max="14093" width="9" style="149"/>
    <col min="14094" max="14094" width="7.125" style="149" bestFit="1" customWidth="1"/>
    <col min="14095" max="14095" width="10" style="149" customWidth="1"/>
    <col min="14096" max="14096" width="41" style="149" customWidth="1"/>
    <col min="14097" max="14097" width="9.375" style="149" customWidth="1"/>
    <col min="14098" max="14098" width="9.875" style="149" customWidth="1"/>
    <col min="14099" max="14099" width="33" style="149" customWidth="1"/>
    <col min="14100" max="14100" width="11.125" style="149" customWidth="1"/>
    <col min="14101" max="14101" width="12.875" style="149" bestFit="1" customWidth="1"/>
    <col min="14102" max="14102" width="11" style="149" bestFit="1" customWidth="1"/>
    <col min="14103" max="14103" width="12.375" style="149" bestFit="1" customWidth="1"/>
    <col min="14104" max="14104" width="10.125" style="149" bestFit="1" customWidth="1"/>
    <col min="14105" max="14105" width="9.875" style="149" customWidth="1"/>
    <col min="14106" max="14106" width="7.125" style="149" bestFit="1" customWidth="1"/>
    <col min="14107" max="14107" width="14.875" style="149" customWidth="1"/>
    <col min="14108" max="14108" width="16.125" style="149" customWidth="1"/>
    <col min="14109" max="14109" width="11" style="149" bestFit="1" customWidth="1"/>
    <col min="14110" max="14110" width="7.125" style="149" bestFit="1" customWidth="1"/>
    <col min="14111" max="14338" width="9" style="149"/>
    <col min="14339" max="14339" width="10.125" style="149" bestFit="1" customWidth="1"/>
    <col min="14340" max="14341" width="10.125" style="149" customWidth="1"/>
    <col min="14342" max="14342" width="8.375" style="149" bestFit="1" customWidth="1"/>
    <col min="14343" max="14343" width="14" style="149" bestFit="1" customWidth="1"/>
    <col min="14344" max="14344" width="11.625" style="149" bestFit="1" customWidth="1"/>
    <col min="14345" max="14345" width="11.5" style="149" bestFit="1" customWidth="1"/>
    <col min="14346" max="14346" width="11.625" style="149" customWidth="1"/>
    <col min="14347" max="14348" width="7.125" style="149" bestFit="1" customWidth="1"/>
    <col min="14349" max="14349" width="9" style="149"/>
    <col min="14350" max="14350" width="7.125" style="149" bestFit="1" customWidth="1"/>
    <col min="14351" max="14351" width="10" style="149" customWidth="1"/>
    <col min="14352" max="14352" width="41" style="149" customWidth="1"/>
    <col min="14353" max="14353" width="9.375" style="149" customWidth="1"/>
    <col min="14354" max="14354" width="9.875" style="149" customWidth="1"/>
    <col min="14355" max="14355" width="33" style="149" customWidth="1"/>
    <col min="14356" max="14356" width="11.125" style="149" customWidth="1"/>
    <col min="14357" max="14357" width="12.875" style="149" bestFit="1" customWidth="1"/>
    <col min="14358" max="14358" width="11" style="149" bestFit="1" customWidth="1"/>
    <col min="14359" max="14359" width="12.375" style="149" bestFit="1" customWidth="1"/>
    <col min="14360" max="14360" width="10.125" style="149" bestFit="1" customWidth="1"/>
    <col min="14361" max="14361" width="9.875" style="149" customWidth="1"/>
    <col min="14362" max="14362" width="7.125" style="149" bestFit="1" customWidth="1"/>
    <col min="14363" max="14363" width="14.875" style="149" customWidth="1"/>
    <col min="14364" max="14364" width="16.125" style="149" customWidth="1"/>
    <col min="14365" max="14365" width="11" style="149" bestFit="1" customWidth="1"/>
    <col min="14366" max="14366" width="7.125" style="149" bestFit="1" customWidth="1"/>
    <col min="14367" max="14594" width="9" style="149"/>
    <col min="14595" max="14595" width="10.125" style="149" bestFit="1" customWidth="1"/>
    <col min="14596" max="14597" width="10.125" style="149" customWidth="1"/>
    <col min="14598" max="14598" width="8.375" style="149" bestFit="1" customWidth="1"/>
    <col min="14599" max="14599" width="14" style="149" bestFit="1" customWidth="1"/>
    <col min="14600" max="14600" width="11.625" style="149" bestFit="1" customWidth="1"/>
    <col min="14601" max="14601" width="11.5" style="149" bestFit="1" customWidth="1"/>
    <col min="14602" max="14602" width="11.625" style="149" customWidth="1"/>
    <col min="14603" max="14604" width="7.125" style="149" bestFit="1" customWidth="1"/>
    <col min="14605" max="14605" width="9" style="149"/>
    <col min="14606" max="14606" width="7.125" style="149" bestFit="1" customWidth="1"/>
    <col min="14607" max="14607" width="10" style="149" customWidth="1"/>
    <col min="14608" max="14608" width="41" style="149" customWidth="1"/>
    <col min="14609" max="14609" width="9.375" style="149" customWidth="1"/>
    <col min="14610" max="14610" width="9.875" style="149" customWidth="1"/>
    <col min="14611" max="14611" width="33" style="149" customWidth="1"/>
    <col min="14612" max="14612" width="11.125" style="149" customWidth="1"/>
    <col min="14613" max="14613" width="12.875" style="149" bestFit="1" customWidth="1"/>
    <col min="14614" max="14614" width="11" style="149" bestFit="1" customWidth="1"/>
    <col min="14615" max="14615" width="12.375" style="149" bestFit="1" customWidth="1"/>
    <col min="14616" max="14616" width="10.125" style="149" bestFit="1" customWidth="1"/>
    <col min="14617" max="14617" width="9.875" style="149" customWidth="1"/>
    <col min="14618" max="14618" width="7.125" style="149" bestFit="1" customWidth="1"/>
    <col min="14619" max="14619" width="14.875" style="149" customWidth="1"/>
    <col min="14620" max="14620" width="16.125" style="149" customWidth="1"/>
    <col min="14621" max="14621" width="11" style="149" bestFit="1" customWidth="1"/>
    <col min="14622" max="14622" width="7.125" style="149" bestFit="1" customWidth="1"/>
    <col min="14623" max="14850" width="9" style="149"/>
    <col min="14851" max="14851" width="10.125" style="149" bestFit="1" customWidth="1"/>
    <col min="14852" max="14853" width="10.125" style="149" customWidth="1"/>
    <col min="14854" max="14854" width="8.375" style="149" bestFit="1" customWidth="1"/>
    <col min="14855" max="14855" width="14" style="149" bestFit="1" customWidth="1"/>
    <col min="14856" max="14856" width="11.625" style="149" bestFit="1" customWidth="1"/>
    <col min="14857" max="14857" width="11.5" style="149" bestFit="1" customWidth="1"/>
    <col min="14858" max="14858" width="11.625" style="149" customWidth="1"/>
    <col min="14859" max="14860" width="7.125" style="149" bestFit="1" customWidth="1"/>
    <col min="14861" max="14861" width="9" style="149"/>
    <col min="14862" max="14862" width="7.125" style="149" bestFit="1" customWidth="1"/>
    <col min="14863" max="14863" width="10" style="149" customWidth="1"/>
    <col min="14864" max="14864" width="41" style="149" customWidth="1"/>
    <col min="14865" max="14865" width="9.375" style="149" customWidth="1"/>
    <col min="14866" max="14866" width="9.875" style="149" customWidth="1"/>
    <col min="14867" max="14867" width="33" style="149" customWidth="1"/>
    <col min="14868" max="14868" width="11.125" style="149" customWidth="1"/>
    <col min="14869" max="14869" width="12.875" style="149" bestFit="1" customWidth="1"/>
    <col min="14870" max="14870" width="11" style="149" bestFit="1" customWidth="1"/>
    <col min="14871" max="14871" width="12.375" style="149" bestFit="1" customWidth="1"/>
    <col min="14872" max="14872" width="10.125" style="149" bestFit="1" customWidth="1"/>
    <col min="14873" max="14873" width="9.875" style="149" customWidth="1"/>
    <col min="14874" max="14874" width="7.125" style="149" bestFit="1" customWidth="1"/>
    <col min="14875" max="14875" width="14.875" style="149" customWidth="1"/>
    <col min="14876" max="14876" width="16.125" style="149" customWidth="1"/>
    <col min="14877" max="14877" width="11" style="149" bestFit="1" customWidth="1"/>
    <col min="14878" max="14878" width="7.125" style="149" bestFit="1" customWidth="1"/>
    <col min="14879" max="15106" width="9" style="149"/>
    <col min="15107" max="15107" width="10.125" style="149" bestFit="1" customWidth="1"/>
    <col min="15108" max="15109" width="10.125" style="149" customWidth="1"/>
    <col min="15110" max="15110" width="8.375" style="149" bestFit="1" customWidth="1"/>
    <col min="15111" max="15111" width="14" style="149" bestFit="1" customWidth="1"/>
    <col min="15112" max="15112" width="11.625" style="149" bestFit="1" customWidth="1"/>
    <col min="15113" max="15113" width="11.5" style="149" bestFit="1" customWidth="1"/>
    <col min="15114" max="15114" width="11.625" style="149" customWidth="1"/>
    <col min="15115" max="15116" width="7.125" style="149" bestFit="1" customWidth="1"/>
    <col min="15117" max="15117" width="9" style="149"/>
    <col min="15118" max="15118" width="7.125" style="149" bestFit="1" customWidth="1"/>
    <col min="15119" max="15119" width="10" style="149" customWidth="1"/>
    <col min="15120" max="15120" width="41" style="149" customWidth="1"/>
    <col min="15121" max="15121" width="9.375" style="149" customWidth="1"/>
    <col min="15122" max="15122" width="9.875" style="149" customWidth="1"/>
    <col min="15123" max="15123" width="33" style="149" customWidth="1"/>
    <col min="15124" max="15124" width="11.125" style="149" customWidth="1"/>
    <col min="15125" max="15125" width="12.875" style="149" bestFit="1" customWidth="1"/>
    <col min="15126" max="15126" width="11" style="149" bestFit="1" customWidth="1"/>
    <col min="15127" max="15127" width="12.375" style="149" bestFit="1" customWidth="1"/>
    <col min="15128" max="15128" width="10.125" style="149" bestFit="1" customWidth="1"/>
    <col min="15129" max="15129" width="9.875" style="149" customWidth="1"/>
    <col min="15130" max="15130" width="7.125" style="149" bestFit="1" customWidth="1"/>
    <col min="15131" max="15131" width="14.875" style="149" customWidth="1"/>
    <col min="15132" max="15132" width="16.125" style="149" customWidth="1"/>
    <col min="15133" max="15133" width="11" style="149" bestFit="1" customWidth="1"/>
    <col min="15134" max="15134" width="7.125" style="149" bestFit="1" customWidth="1"/>
    <col min="15135" max="15362" width="9" style="149"/>
    <col min="15363" max="15363" width="10.125" style="149" bestFit="1" customWidth="1"/>
    <col min="15364" max="15365" width="10.125" style="149" customWidth="1"/>
    <col min="15366" max="15366" width="8.375" style="149" bestFit="1" customWidth="1"/>
    <col min="15367" max="15367" width="14" style="149" bestFit="1" customWidth="1"/>
    <col min="15368" max="15368" width="11.625" style="149" bestFit="1" customWidth="1"/>
    <col min="15369" max="15369" width="11.5" style="149" bestFit="1" customWidth="1"/>
    <col min="15370" max="15370" width="11.625" style="149" customWidth="1"/>
    <col min="15371" max="15372" width="7.125" style="149" bestFit="1" customWidth="1"/>
    <col min="15373" max="15373" width="9" style="149"/>
    <col min="15374" max="15374" width="7.125" style="149" bestFit="1" customWidth="1"/>
    <col min="15375" max="15375" width="10" style="149" customWidth="1"/>
    <col min="15376" max="15376" width="41" style="149" customWidth="1"/>
    <col min="15377" max="15377" width="9.375" style="149" customWidth="1"/>
    <col min="15378" max="15378" width="9.875" style="149" customWidth="1"/>
    <col min="15379" max="15379" width="33" style="149" customWidth="1"/>
    <col min="15380" max="15380" width="11.125" style="149" customWidth="1"/>
    <col min="15381" max="15381" width="12.875" style="149" bestFit="1" customWidth="1"/>
    <col min="15382" max="15382" width="11" style="149" bestFit="1" customWidth="1"/>
    <col min="15383" max="15383" width="12.375" style="149" bestFit="1" customWidth="1"/>
    <col min="15384" max="15384" width="10.125" style="149" bestFit="1" customWidth="1"/>
    <col min="15385" max="15385" width="9.875" style="149" customWidth="1"/>
    <col min="15386" max="15386" width="7.125" style="149" bestFit="1" customWidth="1"/>
    <col min="15387" max="15387" width="14.875" style="149" customWidth="1"/>
    <col min="15388" max="15388" width="16.125" style="149" customWidth="1"/>
    <col min="15389" max="15389" width="11" style="149" bestFit="1" customWidth="1"/>
    <col min="15390" max="15390" width="7.125" style="149" bestFit="1" customWidth="1"/>
    <col min="15391" max="15618" width="9" style="149"/>
    <col min="15619" max="15619" width="10.125" style="149" bestFit="1" customWidth="1"/>
    <col min="15620" max="15621" width="10.125" style="149" customWidth="1"/>
    <col min="15622" max="15622" width="8.375" style="149" bestFit="1" customWidth="1"/>
    <col min="15623" max="15623" width="14" style="149" bestFit="1" customWidth="1"/>
    <col min="15624" max="15624" width="11.625" style="149" bestFit="1" customWidth="1"/>
    <col min="15625" max="15625" width="11.5" style="149" bestFit="1" customWidth="1"/>
    <col min="15626" max="15626" width="11.625" style="149" customWidth="1"/>
    <col min="15627" max="15628" width="7.125" style="149" bestFit="1" customWidth="1"/>
    <col min="15629" max="15629" width="9" style="149"/>
    <col min="15630" max="15630" width="7.125" style="149" bestFit="1" customWidth="1"/>
    <col min="15631" max="15631" width="10" style="149" customWidth="1"/>
    <col min="15632" max="15632" width="41" style="149" customWidth="1"/>
    <col min="15633" max="15633" width="9.375" style="149" customWidth="1"/>
    <col min="15634" max="15634" width="9.875" style="149" customWidth="1"/>
    <col min="15635" max="15635" width="33" style="149" customWidth="1"/>
    <col min="15636" max="15636" width="11.125" style="149" customWidth="1"/>
    <col min="15637" max="15637" width="12.875" style="149" bestFit="1" customWidth="1"/>
    <col min="15638" max="15638" width="11" style="149" bestFit="1" customWidth="1"/>
    <col min="15639" max="15639" width="12.375" style="149" bestFit="1" customWidth="1"/>
    <col min="15640" max="15640" width="10.125" style="149" bestFit="1" customWidth="1"/>
    <col min="15641" max="15641" width="9.875" style="149" customWidth="1"/>
    <col min="15642" max="15642" width="7.125" style="149" bestFit="1" customWidth="1"/>
    <col min="15643" max="15643" width="14.875" style="149" customWidth="1"/>
    <col min="15644" max="15644" width="16.125" style="149" customWidth="1"/>
    <col min="15645" max="15645" width="11" style="149" bestFit="1" customWidth="1"/>
    <col min="15646" max="15646" width="7.125" style="149" bestFit="1" customWidth="1"/>
    <col min="15647" max="15874" width="9" style="149"/>
    <col min="15875" max="15875" width="10.125" style="149" bestFit="1" customWidth="1"/>
    <col min="15876" max="15877" width="10.125" style="149" customWidth="1"/>
    <col min="15878" max="15878" width="8.375" style="149" bestFit="1" customWidth="1"/>
    <col min="15879" max="15879" width="14" style="149" bestFit="1" customWidth="1"/>
    <col min="15880" max="15880" width="11.625" style="149" bestFit="1" customWidth="1"/>
    <col min="15881" max="15881" width="11.5" style="149" bestFit="1" customWidth="1"/>
    <col min="15882" max="15882" width="11.625" style="149" customWidth="1"/>
    <col min="15883" max="15884" width="7.125" style="149" bestFit="1" customWidth="1"/>
    <col min="15885" max="15885" width="9" style="149"/>
    <col min="15886" max="15886" width="7.125" style="149" bestFit="1" customWidth="1"/>
    <col min="15887" max="15887" width="10" style="149" customWidth="1"/>
    <col min="15888" max="15888" width="41" style="149" customWidth="1"/>
    <col min="15889" max="15889" width="9.375" style="149" customWidth="1"/>
    <col min="15890" max="15890" width="9.875" style="149" customWidth="1"/>
    <col min="15891" max="15891" width="33" style="149" customWidth="1"/>
    <col min="15892" max="15892" width="11.125" style="149" customWidth="1"/>
    <col min="15893" max="15893" width="12.875" style="149" bestFit="1" customWidth="1"/>
    <col min="15894" max="15894" width="11" style="149" bestFit="1" customWidth="1"/>
    <col min="15895" max="15895" width="12.375" style="149" bestFit="1" customWidth="1"/>
    <col min="15896" max="15896" width="10.125" style="149" bestFit="1" customWidth="1"/>
    <col min="15897" max="15897" width="9.875" style="149" customWidth="1"/>
    <col min="15898" max="15898" width="7.125" style="149" bestFit="1" customWidth="1"/>
    <col min="15899" max="15899" width="14.875" style="149" customWidth="1"/>
    <col min="15900" max="15900" width="16.125" style="149" customWidth="1"/>
    <col min="15901" max="15901" width="11" style="149" bestFit="1" customWidth="1"/>
    <col min="15902" max="15902" width="7.125" style="149" bestFit="1" customWidth="1"/>
    <col min="15903" max="16130" width="9" style="149"/>
    <col min="16131" max="16131" width="10.125" style="149" bestFit="1" customWidth="1"/>
    <col min="16132" max="16133" width="10.125" style="149" customWidth="1"/>
    <col min="16134" max="16134" width="8.375" style="149" bestFit="1" customWidth="1"/>
    <col min="16135" max="16135" width="14" style="149" bestFit="1" customWidth="1"/>
    <col min="16136" max="16136" width="11.625" style="149" bestFit="1" customWidth="1"/>
    <col min="16137" max="16137" width="11.5" style="149" bestFit="1" customWidth="1"/>
    <col min="16138" max="16138" width="11.625" style="149" customWidth="1"/>
    <col min="16139" max="16140" width="7.125" style="149" bestFit="1" customWidth="1"/>
    <col min="16141" max="16141" width="9" style="149"/>
    <col min="16142" max="16142" width="7.125" style="149" bestFit="1" customWidth="1"/>
    <col min="16143" max="16143" width="10" style="149" customWidth="1"/>
    <col min="16144" max="16144" width="41" style="149" customWidth="1"/>
    <col min="16145" max="16145" width="9.375" style="149" customWidth="1"/>
    <col min="16146" max="16146" width="9.875" style="149" customWidth="1"/>
    <col min="16147" max="16147" width="33" style="149" customWidth="1"/>
    <col min="16148" max="16148" width="11.125" style="149" customWidth="1"/>
    <col min="16149" max="16149" width="12.875" style="149" bestFit="1" customWidth="1"/>
    <col min="16150" max="16150" width="11" style="149" bestFit="1" customWidth="1"/>
    <col min="16151" max="16151" width="12.375" style="149" bestFit="1" customWidth="1"/>
    <col min="16152" max="16152" width="10.125" style="149" bestFit="1" customWidth="1"/>
    <col min="16153" max="16153" width="9.875" style="149" customWidth="1"/>
    <col min="16154" max="16154" width="7.125" style="149" bestFit="1" customWidth="1"/>
    <col min="16155" max="16155" width="14.875" style="149" customWidth="1"/>
    <col min="16156" max="16156" width="16.125" style="149" customWidth="1"/>
    <col min="16157" max="16157" width="11" style="149" bestFit="1" customWidth="1"/>
    <col min="16158" max="16158" width="7.125" style="149" bestFit="1" customWidth="1"/>
    <col min="16159" max="16384" width="9" style="149"/>
  </cols>
  <sheetData>
    <row r="1" spans="1:28" hidden="1">
      <c r="A1" s="149" t="s">
        <v>253</v>
      </c>
      <c r="B1" s="149" t="s">
        <v>254</v>
      </c>
      <c r="C1" s="149" t="s">
        <v>255</v>
      </c>
      <c r="M1" s="149" t="s">
        <v>256</v>
      </c>
      <c r="N1" s="149" t="s">
        <v>257</v>
      </c>
      <c r="O1" s="150" t="s">
        <v>258</v>
      </c>
      <c r="Q1" s="149" t="s">
        <v>259</v>
      </c>
      <c r="R1" s="150" t="s">
        <v>260</v>
      </c>
      <c r="T1" s="150" t="s">
        <v>261</v>
      </c>
      <c r="U1" s="150" t="s">
        <v>262</v>
      </c>
      <c r="AA1" s="150" t="s">
        <v>263</v>
      </c>
      <c r="AB1" s="150" t="s">
        <v>264</v>
      </c>
    </row>
    <row r="2" spans="1:28" hidden="1">
      <c r="A2" s="149" t="s">
        <v>265</v>
      </c>
      <c r="B2" s="149" t="s">
        <v>266</v>
      </c>
      <c r="C2" s="149" t="s">
        <v>267</v>
      </c>
      <c r="M2" s="149" t="s">
        <v>268</v>
      </c>
      <c r="N2" s="149" t="s">
        <v>269</v>
      </c>
      <c r="O2" s="150" t="s">
        <v>270</v>
      </c>
      <c r="Q2" s="149" t="s">
        <v>271</v>
      </c>
      <c r="R2" s="150" t="s">
        <v>272</v>
      </c>
      <c r="T2" s="150" t="s">
        <v>273</v>
      </c>
      <c r="U2" s="150" t="s">
        <v>274</v>
      </c>
      <c r="AA2" s="150" t="s">
        <v>275</v>
      </c>
      <c r="AB2" s="150" t="s">
        <v>276</v>
      </c>
    </row>
    <row r="3" spans="1:28" hidden="1">
      <c r="A3" s="149" t="s">
        <v>277</v>
      </c>
      <c r="B3" s="149" t="s">
        <v>278</v>
      </c>
      <c r="N3" s="149" t="s">
        <v>279</v>
      </c>
      <c r="O3" s="150" t="s">
        <v>280</v>
      </c>
      <c r="Q3" s="149" t="s">
        <v>281</v>
      </c>
      <c r="R3" s="150" t="s">
        <v>282</v>
      </c>
      <c r="T3" s="150" t="s">
        <v>283</v>
      </c>
      <c r="U3" s="150" t="s">
        <v>284</v>
      </c>
      <c r="AA3" s="150" t="s">
        <v>285</v>
      </c>
      <c r="AB3" s="150" t="s">
        <v>286</v>
      </c>
    </row>
    <row r="4" spans="1:28" hidden="1">
      <c r="A4" s="149" t="s">
        <v>287</v>
      </c>
      <c r="O4" s="150" t="s">
        <v>288</v>
      </c>
      <c r="Q4" s="149" t="s">
        <v>289</v>
      </c>
      <c r="R4" s="150" t="s">
        <v>290</v>
      </c>
      <c r="T4" s="150" t="s">
        <v>291</v>
      </c>
      <c r="U4" s="150" t="s">
        <v>292</v>
      </c>
      <c r="AA4" s="150" t="s">
        <v>293</v>
      </c>
      <c r="AB4" s="150" t="s">
        <v>294</v>
      </c>
    </row>
    <row r="5" spans="1:28" ht="14.25" hidden="1">
      <c r="A5" s="149" t="s">
        <v>295</v>
      </c>
      <c r="O5" s="150" t="s">
        <v>296</v>
      </c>
      <c r="Q5" s="149" t="s">
        <v>297</v>
      </c>
      <c r="R5" s="150" t="s">
        <v>298</v>
      </c>
      <c r="T5" s="150" t="s">
        <v>299</v>
      </c>
      <c r="U5" s="150" t="s">
        <v>300</v>
      </c>
      <c r="AA5" s="150" t="s">
        <v>301</v>
      </c>
      <c r="AB5" s="150" t="s">
        <v>302</v>
      </c>
    </row>
    <row r="6" spans="1:28" hidden="1">
      <c r="O6" s="150" t="s">
        <v>303</v>
      </c>
      <c r="Q6" s="149" t="s">
        <v>304</v>
      </c>
      <c r="R6" s="150" t="s">
        <v>305</v>
      </c>
      <c r="T6" s="150" t="s">
        <v>306</v>
      </c>
      <c r="AB6" s="150" t="s">
        <v>307</v>
      </c>
    </row>
    <row r="7" spans="1:28" ht="14.25" hidden="1">
      <c r="O7" s="150" t="s">
        <v>308</v>
      </c>
      <c r="Q7" s="149" t="s">
        <v>309</v>
      </c>
      <c r="R7" s="150" t="s">
        <v>310</v>
      </c>
      <c r="T7" s="150" t="s">
        <v>311</v>
      </c>
      <c r="AB7" s="150" t="s">
        <v>312</v>
      </c>
    </row>
    <row r="8" spans="1:28" hidden="1">
      <c r="O8" s="150" t="s">
        <v>313</v>
      </c>
      <c r="Q8" s="149" t="s">
        <v>314</v>
      </c>
      <c r="R8" s="150" t="s">
        <v>315</v>
      </c>
      <c r="T8" s="150" t="s">
        <v>316</v>
      </c>
      <c r="AB8" s="150" t="s">
        <v>317</v>
      </c>
    </row>
    <row r="9" spans="1:28" hidden="1">
      <c r="O9" s="150" t="s">
        <v>318</v>
      </c>
      <c r="R9" s="150" t="s">
        <v>319</v>
      </c>
      <c r="T9" s="150" t="s">
        <v>320</v>
      </c>
    </row>
    <row r="10" spans="1:28" hidden="1">
      <c r="O10" s="150" t="s">
        <v>321</v>
      </c>
      <c r="R10" s="150" t="s">
        <v>322</v>
      </c>
    </row>
    <row r="11" spans="1:28" hidden="1">
      <c r="O11" s="150" t="s">
        <v>323</v>
      </c>
      <c r="R11" s="150" t="s">
        <v>324</v>
      </c>
    </row>
    <row r="12" spans="1:28" hidden="1">
      <c r="O12" s="150" t="s">
        <v>325</v>
      </c>
      <c r="R12" s="150" t="s">
        <v>326</v>
      </c>
    </row>
    <row r="13" spans="1:28" hidden="1">
      <c r="O13" s="150" t="s">
        <v>327</v>
      </c>
      <c r="R13" s="150" t="s">
        <v>328</v>
      </c>
    </row>
    <row r="14" spans="1:28" hidden="1">
      <c r="D14" s="151"/>
      <c r="F14" s="151"/>
      <c r="G14" s="151"/>
      <c r="R14" s="150" t="s">
        <v>329</v>
      </c>
    </row>
    <row r="15" spans="1:28" hidden="1">
      <c r="D15" s="151"/>
      <c r="F15" s="151"/>
      <c r="R15" s="150" t="s">
        <v>330</v>
      </c>
    </row>
    <row r="16" spans="1:28" hidden="1">
      <c r="D16" s="151"/>
      <c r="F16" s="151"/>
      <c r="L16" s="152"/>
      <c r="R16" s="150"/>
      <c r="U16" s="153"/>
      <c r="V16" s="153"/>
    </row>
    <row r="17" spans="1:30" hidden="1">
      <c r="D17" s="151"/>
      <c r="F17" s="151"/>
      <c r="L17" s="152"/>
      <c r="T17" s="153"/>
      <c r="V17" s="153"/>
    </row>
    <row r="18" spans="1:30" hidden="1"/>
    <row r="19" spans="1:30" hidden="1"/>
    <row r="20" spans="1:30" hidden="1"/>
    <row r="21" spans="1:30" hidden="1"/>
    <row r="22" spans="1:30" hidden="1"/>
    <row r="23" spans="1:30" hidden="1"/>
    <row r="24" spans="1:30" hidden="1">
      <c r="A24" s="154" t="s">
        <v>331</v>
      </c>
      <c r="B24" s="347" t="s">
        <v>332</v>
      </c>
      <c r="C24" s="348"/>
      <c r="D24" s="348"/>
      <c r="E24" s="348"/>
      <c r="F24" s="348"/>
      <c r="G24" s="349"/>
      <c r="AD24" s="155" t="s">
        <v>333</v>
      </c>
    </row>
    <row r="25" spans="1:30" hidden="1">
      <c r="A25" s="150"/>
      <c r="B25" s="150"/>
      <c r="C25" s="150"/>
      <c r="E25" s="150"/>
      <c r="W25" s="150" t="s">
        <v>334</v>
      </c>
    </row>
    <row r="26" spans="1:30">
      <c r="A26" s="350" t="s">
        <v>335</v>
      </c>
      <c r="B26" s="350"/>
      <c r="C26" s="350"/>
      <c r="D26" s="350"/>
      <c r="E26" s="350"/>
      <c r="F26" s="350"/>
      <c r="G26" s="350"/>
      <c r="H26" s="350"/>
      <c r="I26" s="350"/>
      <c r="J26" s="350"/>
      <c r="K26" s="350"/>
      <c r="L26" s="350"/>
      <c r="M26" s="350"/>
      <c r="N26" s="350"/>
      <c r="O26" s="350"/>
      <c r="P26" s="350"/>
      <c r="Q26" s="351" t="s">
        <v>336</v>
      </c>
      <c r="R26" s="352"/>
      <c r="S26" s="352"/>
      <c r="T26" s="352"/>
      <c r="U26" s="353"/>
      <c r="V26" s="354" t="s">
        <v>337</v>
      </c>
      <c r="W26" s="354"/>
      <c r="X26" s="354"/>
      <c r="Y26" s="354"/>
      <c r="Z26" s="354"/>
      <c r="AA26" s="354"/>
      <c r="AB26" s="354"/>
      <c r="AC26" s="354"/>
      <c r="AD26" s="354"/>
    </row>
    <row r="27" spans="1:30" ht="27">
      <c r="A27" s="157" t="s">
        <v>338</v>
      </c>
      <c r="B27" s="157" t="s">
        <v>339</v>
      </c>
      <c r="C27" s="157" t="s">
        <v>340</v>
      </c>
      <c r="D27" s="156" t="s">
        <v>341</v>
      </c>
      <c r="E27" s="157" t="s">
        <v>342</v>
      </c>
      <c r="F27" s="156" t="s">
        <v>343</v>
      </c>
      <c r="G27" s="156" t="s">
        <v>223</v>
      </c>
      <c r="H27" s="156" t="s">
        <v>344</v>
      </c>
      <c r="I27" s="156" t="s">
        <v>225</v>
      </c>
      <c r="J27" s="156" t="s">
        <v>345</v>
      </c>
      <c r="K27" s="156" t="s">
        <v>346</v>
      </c>
      <c r="L27" s="156" t="s">
        <v>347</v>
      </c>
      <c r="M27" s="157" t="s">
        <v>348</v>
      </c>
      <c r="N27" s="157" t="s">
        <v>349</v>
      </c>
      <c r="O27" s="157" t="s">
        <v>350</v>
      </c>
      <c r="P27" s="156" t="s">
        <v>351</v>
      </c>
      <c r="Q27" s="158" t="s">
        <v>352</v>
      </c>
      <c r="R27" s="159" t="s">
        <v>353</v>
      </c>
      <c r="S27" s="160" t="s">
        <v>354</v>
      </c>
      <c r="T27" s="159" t="s">
        <v>355</v>
      </c>
      <c r="U27" s="159" t="s">
        <v>356</v>
      </c>
      <c r="V27" s="161" t="s">
        <v>357</v>
      </c>
      <c r="W27" s="162" t="s">
        <v>358</v>
      </c>
      <c r="X27" s="163" t="s">
        <v>359</v>
      </c>
      <c r="Y27" s="164" t="s">
        <v>360</v>
      </c>
      <c r="Z27" s="164" t="s">
        <v>361</v>
      </c>
      <c r="AA27" s="165" t="s">
        <v>362</v>
      </c>
      <c r="AB27" s="166" t="s">
        <v>363</v>
      </c>
      <c r="AC27" s="164" t="s">
        <v>364</v>
      </c>
      <c r="AD27" s="164" t="s">
        <v>365</v>
      </c>
    </row>
    <row r="28" spans="1:30" s="172" customFormat="1" ht="27">
      <c r="A28" s="167" t="s">
        <v>366</v>
      </c>
      <c r="B28" s="167" t="s">
        <v>254</v>
      </c>
      <c r="C28" s="167" t="s">
        <v>255</v>
      </c>
      <c r="D28" s="168">
        <v>1</v>
      </c>
      <c r="E28" s="167" t="s">
        <v>454</v>
      </c>
      <c r="F28" s="169" t="s">
        <v>455</v>
      </c>
      <c r="G28" s="167" t="s">
        <v>457</v>
      </c>
      <c r="H28" s="167" t="s">
        <v>456</v>
      </c>
      <c r="I28" s="167" t="s">
        <v>453</v>
      </c>
      <c r="J28" s="167" t="s">
        <v>368</v>
      </c>
      <c r="K28" s="167" t="s">
        <v>217</v>
      </c>
      <c r="L28" s="170">
        <v>45469</v>
      </c>
      <c r="M28" s="167" t="s">
        <v>369</v>
      </c>
      <c r="N28" s="167" t="s">
        <v>370</v>
      </c>
      <c r="O28" s="167" t="s">
        <v>258</v>
      </c>
      <c r="P28" s="167" t="s">
        <v>458</v>
      </c>
      <c r="Q28" s="167" t="s">
        <v>259</v>
      </c>
      <c r="R28" s="171" t="s">
        <v>282</v>
      </c>
      <c r="S28" s="167" t="s">
        <v>464</v>
      </c>
      <c r="T28" s="171" t="s">
        <v>320</v>
      </c>
      <c r="U28" s="167" t="s">
        <v>274</v>
      </c>
      <c r="V28" s="170">
        <v>45469</v>
      </c>
      <c r="W28" s="170">
        <v>45469</v>
      </c>
      <c r="X28" s="167" t="s">
        <v>465</v>
      </c>
      <c r="Y28" s="167" t="s">
        <v>466</v>
      </c>
      <c r="Z28" s="167" t="s">
        <v>217</v>
      </c>
      <c r="AA28" s="167" t="s">
        <v>293</v>
      </c>
      <c r="AB28" s="167" t="s">
        <v>307</v>
      </c>
      <c r="AC28" s="170">
        <v>45450</v>
      </c>
      <c r="AD28" s="167" t="s">
        <v>217</v>
      </c>
    </row>
    <row r="29" spans="1:30" s="172" customFormat="1" ht="27">
      <c r="A29" s="167" t="s">
        <v>366</v>
      </c>
      <c r="B29" s="167" t="s">
        <v>254</v>
      </c>
      <c r="C29" s="167" t="s">
        <v>255</v>
      </c>
      <c r="D29" s="168">
        <v>2</v>
      </c>
      <c r="E29" s="167" t="s">
        <v>500</v>
      </c>
      <c r="F29" s="169" t="s">
        <v>516</v>
      </c>
      <c r="G29" s="167" t="s">
        <v>457</v>
      </c>
      <c r="H29" s="167" t="s">
        <v>456</v>
      </c>
      <c r="I29" s="167" t="s">
        <v>453</v>
      </c>
      <c r="J29" s="167" t="s">
        <v>368</v>
      </c>
      <c r="K29" s="167" t="s">
        <v>217</v>
      </c>
      <c r="L29" s="170">
        <v>45469</v>
      </c>
      <c r="M29" s="167" t="s">
        <v>369</v>
      </c>
      <c r="N29" s="167" t="s">
        <v>370</v>
      </c>
      <c r="O29" s="167" t="s">
        <v>258</v>
      </c>
      <c r="P29" s="167" t="s">
        <v>517</v>
      </c>
      <c r="Q29" s="167" t="s">
        <v>259</v>
      </c>
      <c r="R29" s="171" t="s">
        <v>282</v>
      </c>
      <c r="S29" s="167" t="s">
        <v>518</v>
      </c>
      <c r="T29" s="171" t="s">
        <v>320</v>
      </c>
      <c r="U29" s="167" t="s">
        <v>274</v>
      </c>
      <c r="V29" s="170">
        <v>45469</v>
      </c>
      <c r="W29" s="170">
        <v>45469</v>
      </c>
      <c r="X29" s="167" t="s">
        <v>519</v>
      </c>
      <c r="Y29" s="167" t="s">
        <v>514</v>
      </c>
      <c r="Z29" s="167" t="s">
        <v>217</v>
      </c>
      <c r="AA29" s="167" t="s">
        <v>293</v>
      </c>
      <c r="AB29" s="167" t="s">
        <v>307</v>
      </c>
      <c r="AC29" s="170">
        <v>45450</v>
      </c>
      <c r="AD29" s="167" t="s">
        <v>217</v>
      </c>
    </row>
    <row r="30" spans="1:30" s="172" customFormat="1" ht="27">
      <c r="A30" s="167" t="s">
        <v>366</v>
      </c>
      <c r="B30" s="167" t="s">
        <v>254</v>
      </c>
      <c r="C30" s="167" t="s">
        <v>255</v>
      </c>
      <c r="D30" s="168">
        <v>3</v>
      </c>
      <c r="E30" s="167" t="s">
        <v>500</v>
      </c>
      <c r="F30" s="169" t="s">
        <v>520</v>
      </c>
      <c r="G30" s="167" t="s">
        <v>457</v>
      </c>
      <c r="H30" s="167" t="s">
        <v>456</v>
      </c>
      <c r="I30" s="167" t="s">
        <v>453</v>
      </c>
      <c r="J30" s="167" t="s">
        <v>368</v>
      </c>
      <c r="K30" s="167" t="s">
        <v>217</v>
      </c>
      <c r="L30" s="170">
        <v>45469</v>
      </c>
      <c r="M30" s="167" t="s">
        <v>369</v>
      </c>
      <c r="N30" s="167" t="s">
        <v>370</v>
      </c>
      <c r="O30" s="167" t="s">
        <v>258</v>
      </c>
      <c r="P30" s="167" t="s">
        <v>517</v>
      </c>
      <c r="Q30" s="167" t="s">
        <v>259</v>
      </c>
      <c r="R30" s="171" t="s">
        <v>282</v>
      </c>
      <c r="S30" s="167" t="s">
        <v>518</v>
      </c>
      <c r="T30" s="171" t="s">
        <v>320</v>
      </c>
      <c r="U30" s="167" t="s">
        <v>274</v>
      </c>
      <c r="V30" s="170">
        <v>45469</v>
      </c>
      <c r="W30" s="170">
        <v>45469</v>
      </c>
      <c r="X30" s="167" t="s">
        <v>519</v>
      </c>
      <c r="Y30" s="167" t="s">
        <v>514</v>
      </c>
      <c r="Z30" s="167" t="s">
        <v>217</v>
      </c>
      <c r="AA30" s="167" t="s">
        <v>293</v>
      </c>
      <c r="AB30" s="167" t="s">
        <v>307</v>
      </c>
      <c r="AC30" s="170">
        <v>45450</v>
      </c>
      <c r="AD30" s="167" t="s">
        <v>217</v>
      </c>
    </row>
    <row r="31" spans="1:30" s="172" customFormat="1" ht="27">
      <c r="A31" s="167" t="s">
        <v>366</v>
      </c>
      <c r="B31" s="167" t="s">
        <v>254</v>
      </c>
      <c r="C31" s="167" t="s">
        <v>255</v>
      </c>
      <c r="D31" s="168">
        <v>4</v>
      </c>
      <c r="E31" s="167" t="s">
        <v>500</v>
      </c>
      <c r="F31" s="169" t="s">
        <v>501</v>
      </c>
      <c r="G31" s="167" t="s">
        <v>457</v>
      </c>
      <c r="H31" s="167" t="s">
        <v>456</v>
      </c>
      <c r="I31" s="167" t="s">
        <v>453</v>
      </c>
      <c r="J31" s="167" t="s">
        <v>368</v>
      </c>
      <c r="K31" s="167" t="s">
        <v>217</v>
      </c>
      <c r="L31" s="170">
        <v>45469</v>
      </c>
      <c r="M31" s="167" t="s">
        <v>369</v>
      </c>
      <c r="N31" s="167" t="s">
        <v>370</v>
      </c>
      <c r="O31" s="167" t="s">
        <v>258</v>
      </c>
      <c r="P31" s="167" t="s">
        <v>506</v>
      </c>
      <c r="Q31" s="167" t="s">
        <v>259</v>
      </c>
      <c r="R31" s="171" t="s">
        <v>282</v>
      </c>
      <c r="S31" s="167" t="s">
        <v>504</v>
      </c>
      <c r="T31" s="171" t="s">
        <v>320</v>
      </c>
      <c r="U31" s="167" t="s">
        <v>274</v>
      </c>
      <c r="V31" s="170">
        <v>45469</v>
      </c>
      <c r="W31" s="170">
        <v>45469</v>
      </c>
      <c r="X31" s="167" t="s">
        <v>505</v>
      </c>
      <c r="Y31" s="167" t="s">
        <v>463</v>
      </c>
      <c r="Z31" s="167" t="s">
        <v>217</v>
      </c>
      <c r="AA31" s="167" t="s">
        <v>293</v>
      </c>
      <c r="AB31" s="167" t="s">
        <v>307</v>
      </c>
      <c r="AC31" s="170">
        <v>45450</v>
      </c>
      <c r="AD31" s="167" t="s">
        <v>217</v>
      </c>
    </row>
    <row r="32" spans="1:30" s="172" customFormat="1" ht="27">
      <c r="A32" s="167" t="s">
        <v>366</v>
      </c>
      <c r="B32" s="167" t="s">
        <v>254</v>
      </c>
      <c r="C32" s="167" t="s">
        <v>255</v>
      </c>
      <c r="D32" s="168">
        <v>5</v>
      </c>
      <c r="E32" s="167" t="s">
        <v>500</v>
      </c>
      <c r="F32" s="169" t="s">
        <v>502</v>
      </c>
      <c r="G32" s="167" t="s">
        <v>457</v>
      </c>
      <c r="H32" s="167" t="s">
        <v>456</v>
      </c>
      <c r="I32" s="167" t="s">
        <v>453</v>
      </c>
      <c r="J32" s="167" t="s">
        <v>368</v>
      </c>
      <c r="K32" s="167" t="s">
        <v>217</v>
      </c>
      <c r="L32" s="170">
        <v>45469</v>
      </c>
      <c r="M32" s="167" t="s">
        <v>369</v>
      </c>
      <c r="N32" s="167" t="s">
        <v>370</v>
      </c>
      <c r="O32" s="167" t="s">
        <v>258</v>
      </c>
      <c r="P32" s="167" t="s">
        <v>506</v>
      </c>
      <c r="Q32" s="167" t="s">
        <v>259</v>
      </c>
      <c r="R32" s="171" t="s">
        <v>282</v>
      </c>
      <c r="S32" s="167" t="s">
        <v>504</v>
      </c>
      <c r="T32" s="171" t="s">
        <v>320</v>
      </c>
      <c r="U32" s="167" t="s">
        <v>274</v>
      </c>
      <c r="V32" s="170">
        <v>45469</v>
      </c>
      <c r="W32" s="170">
        <v>45469</v>
      </c>
      <c r="X32" s="167" t="s">
        <v>505</v>
      </c>
      <c r="Y32" s="167" t="s">
        <v>463</v>
      </c>
      <c r="Z32" s="167" t="s">
        <v>217</v>
      </c>
      <c r="AA32" s="167" t="s">
        <v>293</v>
      </c>
      <c r="AB32" s="167" t="s">
        <v>307</v>
      </c>
      <c r="AC32" s="170">
        <v>45450</v>
      </c>
      <c r="AD32" s="167" t="s">
        <v>217</v>
      </c>
    </row>
    <row r="33" spans="1:30" s="172" customFormat="1" ht="40.5">
      <c r="A33" s="167" t="s">
        <v>366</v>
      </c>
      <c r="B33" s="167" t="s">
        <v>254</v>
      </c>
      <c r="C33" s="167" t="s">
        <v>255</v>
      </c>
      <c r="D33" s="168">
        <v>6</v>
      </c>
      <c r="E33" s="167" t="s">
        <v>500</v>
      </c>
      <c r="F33" s="169" t="s">
        <v>507</v>
      </c>
      <c r="G33" s="167" t="s">
        <v>457</v>
      </c>
      <c r="H33" s="167" t="s">
        <v>456</v>
      </c>
      <c r="I33" s="167" t="s">
        <v>453</v>
      </c>
      <c r="J33" s="167" t="s">
        <v>368</v>
      </c>
      <c r="K33" s="167" t="s">
        <v>217</v>
      </c>
      <c r="L33" s="170">
        <v>45469</v>
      </c>
      <c r="M33" s="167" t="s">
        <v>369</v>
      </c>
      <c r="N33" s="167" t="s">
        <v>370</v>
      </c>
      <c r="O33" s="167" t="s">
        <v>258</v>
      </c>
      <c r="P33" s="167" t="s">
        <v>512</v>
      </c>
      <c r="Q33" s="167" t="s">
        <v>259</v>
      </c>
      <c r="R33" s="171" t="s">
        <v>282</v>
      </c>
      <c r="S33" s="167" t="s">
        <v>513</v>
      </c>
      <c r="T33" s="171" t="s">
        <v>320</v>
      </c>
      <c r="U33" s="167" t="s">
        <v>274</v>
      </c>
      <c r="V33" s="170">
        <v>45469</v>
      </c>
      <c r="W33" s="170">
        <v>45469</v>
      </c>
      <c r="X33" s="167" t="s">
        <v>515</v>
      </c>
      <c r="Y33" s="167" t="s">
        <v>514</v>
      </c>
      <c r="Z33" s="167" t="s">
        <v>217</v>
      </c>
      <c r="AA33" s="167" t="s">
        <v>293</v>
      </c>
      <c r="AB33" s="167" t="s">
        <v>307</v>
      </c>
      <c r="AC33" s="170">
        <v>45450</v>
      </c>
      <c r="AD33" s="167" t="s">
        <v>217</v>
      </c>
    </row>
    <row r="34" spans="1:30" s="172" customFormat="1" ht="40.5">
      <c r="A34" s="167" t="s">
        <v>366</v>
      </c>
      <c r="B34" s="167" t="s">
        <v>254</v>
      </c>
      <c r="C34" s="167" t="s">
        <v>255</v>
      </c>
      <c r="D34" s="168">
        <v>7</v>
      </c>
      <c r="E34" s="167" t="s">
        <v>500</v>
      </c>
      <c r="F34" s="169" t="s">
        <v>509</v>
      </c>
      <c r="G34" s="167" t="s">
        <v>457</v>
      </c>
      <c r="H34" s="167" t="s">
        <v>456</v>
      </c>
      <c r="I34" s="167" t="s">
        <v>453</v>
      </c>
      <c r="J34" s="167" t="s">
        <v>368</v>
      </c>
      <c r="K34" s="167" t="s">
        <v>217</v>
      </c>
      <c r="L34" s="170">
        <v>45469</v>
      </c>
      <c r="M34" s="167" t="s">
        <v>369</v>
      </c>
      <c r="N34" s="167" t="s">
        <v>370</v>
      </c>
      <c r="O34" s="167" t="s">
        <v>258</v>
      </c>
      <c r="P34" s="167" t="s">
        <v>512</v>
      </c>
      <c r="Q34" s="167" t="s">
        <v>259</v>
      </c>
      <c r="R34" s="171" t="s">
        <v>282</v>
      </c>
      <c r="S34" s="167" t="s">
        <v>513</v>
      </c>
      <c r="T34" s="171" t="s">
        <v>320</v>
      </c>
      <c r="U34" s="167" t="s">
        <v>274</v>
      </c>
      <c r="V34" s="170">
        <v>45469</v>
      </c>
      <c r="W34" s="170">
        <v>45469</v>
      </c>
      <c r="X34" s="167" t="s">
        <v>515</v>
      </c>
      <c r="Y34" s="167" t="s">
        <v>514</v>
      </c>
      <c r="Z34" s="167" t="s">
        <v>217</v>
      </c>
      <c r="AA34" s="167" t="s">
        <v>293</v>
      </c>
      <c r="AB34" s="167" t="s">
        <v>307</v>
      </c>
      <c r="AC34" s="170">
        <v>45450</v>
      </c>
      <c r="AD34" s="167" t="s">
        <v>217</v>
      </c>
    </row>
    <row r="35" spans="1:30" s="172" customFormat="1" ht="40.5">
      <c r="A35" s="167" t="s">
        <v>366</v>
      </c>
      <c r="B35" s="167" t="s">
        <v>254</v>
      </c>
      <c r="C35" s="167" t="s">
        <v>255</v>
      </c>
      <c r="D35" s="168">
        <v>8</v>
      </c>
      <c r="E35" s="167" t="s">
        <v>500</v>
      </c>
      <c r="F35" s="169" t="s">
        <v>508</v>
      </c>
      <c r="G35" s="167" t="s">
        <v>457</v>
      </c>
      <c r="H35" s="167" t="s">
        <v>456</v>
      </c>
      <c r="I35" s="167" t="s">
        <v>453</v>
      </c>
      <c r="J35" s="167" t="s">
        <v>368</v>
      </c>
      <c r="K35" s="167" t="s">
        <v>217</v>
      </c>
      <c r="L35" s="170">
        <v>45469</v>
      </c>
      <c r="M35" s="167" t="s">
        <v>369</v>
      </c>
      <c r="N35" s="167" t="s">
        <v>370</v>
      </c>
      <c r="O35" s="167" t="s">
        <v>258</v>
      </c>
      <c r="P35" s="167" t="s">
        <v>511</v>
      </c>
      <c r="Q35" s="167" t="s">
        <v>259</v>
      </c>
      <c r="R35" s="171" t="s">
        <v>282</v>
      </c>
      <c r="S35" s="167" t="s">
        <v>513</v>
      </c>
      <c r="T35" s="171" t="s">
        <v>320</v>
      </c>
      <c r="U35" s="167" t="s">
        <v>274</v>
      </c>
      <c r="V35" s="170">
        <v>45469</v>
      </c>
      <c r="W35" s="170">
        <v>45469</v>
      </c>
      <c r="X35" s="167" t="s">
        <v>515</v>
      </c>
      <c r="Y35" s="167" t="s">
        <v>514</v>
      </c>
      <c r="Z35" s="167" t="s">
        <v>217</v>
      </c>
      <c r="AA35" s="167" t="s">
        <v>293</v>
      </c>
      <c r="AB35" s="167" t="s">
        <v>307</v>
      </c>
      <c r="AC35" s="170">
        <v>45450</v>
      </c>
      <c r="AD35" s="167" t="s">
        <v>217</v>
      </c>
    </row>
    <row r="36" spans="1:30" s="172" customFormat="1" ht="40.5">
      <c r="A36" s="167" t="s">
        <v>366</v>
      </c>
      <c r="B36" s="167" t="s">
        <v>254</v>
      </c>
      <c r="C36" s="167" t="s">
        <v>255</v>
      </c>
      <c r="D36" s="168">
        <v>9</v>
      </c>
      <c r="E36" s="167" t="s">
        <v>500</v>
      </c>
      <c r="F36" s="169" t="s">
        <v>510</v>
      </c>
      <c r="G36" s="167" t="s">
        <v>457</v>
      </c>
      <c r="H36" s="167" t="s">
        <v>456</v>
      </c>
      <c r="I36" s="167" t="s">
        <v>453</v>
      </c>
      <c r="J36" s="167" t="s">
        <v>368</v>
      </c>
      <c r="K36" s="167" t="s">
        <v>217</v>
      </c>
      <c r="L36" s="170">
        <v>45469</v>
      </c>
      <c r="M36" s="167" t="s">
        <v>369</v>
      </c>
      <c r="N36" s="167" t="s">
        <v>370</v>
      </c>
      <c r="O36" s="167" t="s">
        <v>258</v>
      </c>
      <c r="P36" s="167" t="s">
        <v>511</v>
      </c>
      <c r="Q36" s="167" t="s">
        <v>259</v>
      </c>
      <c r="R36" s="171" t="s">
        <v>282</v>
      </c>
      <c r="S36" s="167" t="s">
        <v>513</v>
      </c>
      <c r="T36" s="171" t="s">
        <v>320</v>
      </c>
      <c r="U36" s="167" t="s">
        <v>274</v>
      </c>
      <c r="V36" s="170">
        <v>45469</v>
      </c>
      <c r="W36" s="170">
        <v>45469</v>
      </c>
      <c r="X36" s="167" t="s">
        <v>515</v>
      </c>
      <c r="Y36" s="167" t="s">
        <v>514</v>
      </c>
      <c r="Z36" s="167" t="s">
        <v>217</v>
      </c>
      <c r="AA36" s="167" t="s">
        <v>293</v>
      </c>
      <c r="AB36" s="167" t="s">
        <v>307</v>
      </c>
      <c r="AC36" s="170">
        <v>45450</v>
      </c>
      <c r="AD36" s="167" t="s">
        <v>217</v>
      </c>
    </row>
    <row r="37" spans="1:30" s="172" customFormat="1" ht="27">
      <c r="A37" s="167" t="s">
        <v>366</v>
      </c>
      <c r="B37" s="167" t="s">
        <v>254</v>
      </c>
      <c r="C37" s="167" t="s">
        <v>255</v>
      </c>
      <c r="D37" s="168">
        <v>10</v>
      </c>
      <c r="E37" s="167" t="s">
        <v>500</v>
      </c>
      <c r="F37" s="169" t="s">
        <v>529</v>
      </c>
      <c r="G37" s="167" t="s">
        <v>457</v>
      </c>
      <c r="H37" s="167" t="s">
        <v>456</v>
      </c>
      <c r="I37" s="167" t="s">
        <v>453</v>
      </c>
      <c r="J37" s="167" t="s">
        <v>368</v>
      </c>
      <c r="K37" s="167" t="s">
        <v>217</v>
      </c>
      <c r="L37" s="170">
        <v>45469</v>
      </c>
      <c r="M37" s="167" t="s">
        <v>369</v>
      </c>
      <c r="N37" s="167" t="s">
        <v>370</v>
      </c>
      <c r="O37" s="167" t="s">
        <v>258</v>
      </c>
      <c r="P37" s="167" t="s">
        <v>531</v>
      </c>
      <c r="Q37" s="167" t="s">
        <v>259</v>
      </c>
      <c r="R37" s="171" t="s">
        <v>282</v>
      </c>
      <c r="S37" s="167" t="s">
        <v>533</v>
      </c>
      <c r="T37" s="171" t="s">
        <v>306</v>
      </c>
      <c r="U37" s="167" t="s">
        <v>274</v>
      </c>
      <c r="V37" s="170">
        <v>45469</v>
      </c>
      <c r="W37" s="170">
        <v>45469</v>
      </c>
      <c r="X37" s="167" t="s">
        <v>534</v>
      </c>
      <c r="Y37" s="167" t="s">
        <v>463</v>
      </c>
      <c r="Z37" s="167" t="s">
        <v>217</v>
      </c>
      <c r="AA37" s="167" t="s">
        <v>293</v>
      </c>
      <c r="AB37" s="167" t="s">
        <v>307</v>
      </c>
      <c r="AC37" s="170">
        <v>45450</v>
      </c>
      <c r="AD37" s="167" t="s">
        <v>217</v>
      </c>
    </row>
    <row r="38" spans="1:30" s="172" customFormat="1" ht="27">
      <c r="A38" s="167" t="s">
        <v>366</v>
      </c>
      <c r="B38" s="167" t="s">
        <v>254</v>
      </c>
      <c r="C38" s="167" t="s">
        <v>255</v>
      </c>
      <c r="D38" s="168">
        <v>11</v>
      </c>
      <c r="E38" s="167" t="s">
        <v>500</v>
      </c>
      <c r="F38" s="169" t="s">
        <v>530</v>
      </c>
      <c r="G38" s="167" t="s">
        <v>457</v>
      </c>
      <c r="H38" s="167" t="s">
        <v>456</v>
      </c>
      <c r="I38" s="167" t="s">
        <v>453</v>
      </c>
      <c r="J38" s="167" t="s">
        <v>368</v>
      </c>
      <c r="K38" s="167" t="s">
        <v>217</v>
      </c>
      <c r="L38" s="170">
        <v>45469</v>
      </c>
      <c r="M38" s="167" t="s">
        <v>369</v>
      </c>
      <c r="N38" s="167" t="s">
        <v>370</v>
      </c>
      <c r="O38" s="167" t="s">
        <v>258</v>
      </c>
      <c r="P38" s="167" t="s">
        <v>532</v>
      </c>
      <c r="Q38" s="167" t="s">
        <v>259</v>
      </c>
      <c r="R38" s="171" t="s">
        <v>282</v>
      </c>
      <c r="S38" s="167" t="s">
        <v>533</v>
      </c>
      <c r="T38" s="171" t="s">
        <v>306</v>
      </c>
      <c r="U38" s="167" t="s">
        <v>274</v>
      </c>
      <c r="V38" s="170">
        <v>45469</v>
      </c>
      <c r="W38" s="170">
        <v>45469</v>
      </c>
      <c r="X38" s="167" t="s">
        <v>534</v>
      </c>
      <c r="Y38" s="167" t="s">
        <v>463</v>
      </c>
      <c r="Z38" s="167" t="s">
        <v>217</v>
      </c>
      <c r="AA38" s="167" t="s">
        <v>293</v>
      </c>
      <c r="AB38" s="167" t="s">
        <v>307</v>
      </c>
      <c r="AC38" s="170">
        <v>45450</v>
      </c>
      <c r="AD38" s="167" t="s">
        <v>217</v>
      </c>
    </row>
    <row r="39" spans="1:30" s="172" customFormat="1" ht="40.5">
      <c r="A39" s="167" t="s">
        <v>366</v>
      </c>
      <c r="B39" s="167" t="s">
        <v>254</v>
      </c>
      <c r="C39" s="167" t="s">
        <v>255</v>
      </c>
      <c r="D39" s="168">
        <v>12</v>
      </c>
      <c r="E39" s="167" t="s">
        <v>500</v>
      </c>
      <c r="F39" s="169" t="s">
        <v>459</v>
      </c>
      <c r="G39" s="167" t="s">
        <v>457</v>
      </c>
      <c r="H39" s="167" t="s">
        <v>456</v>
      </c>
      <c r="I39" s="167" t="s">
        <v>453</v>
      </c>
      <c r="J39" s="167" t="s">
        <v>368</v>
      </c>
      <c r="K39" s="167" t="s">
        <v>217</v>
      </c>
      <c r="L39" s="170">
        <v>45469</v>
      </c>
      <c r="M39" s="167" t="s">
        <v>369</v>
      </c>
      <c r="N39" s="167" t="s">
        <v>370</v>
      </c>
      <c r="O39" s="167" t="s">
        <v>258</v>
      </c>
      <c r="P39" s="167" t="s">
        <v>460</v>
      </c>
      <c r="Q39" s="167" t="s">
        <v>259</v>
      </c>
      <c r="R39" s="171" t="s">
        <v>305</v>
      </c>
      <c r="S39" s="167" t="s">
        <v>461</v>
      </c>
      <c r="T39" s="171" t="s">
        <v>306</v>
      </c>
      <c r="U39" s="167" t="s">
        <v>274</v>
      </c>
      <c r="V39" s="170">
        <v>45469</v>
      </c>
      <c r="W39" s="170">
        <v>45469</v>
      </c>
      <c r="X39" s="167" t="s">
        <v>462</v>
      </c>
      <c r="Y39" s="167" t="s">
        <v>463</v>
      </c>
      <c r="Z39" s="167" t="s">
        <v>217</v>
      </c>
      <c r="AA39" s="167" t="s">
        <v>293</v>
      </c>
      <c r="AB39" s="167" t="s">
        <v>307</v>
      </c>
      <c r="AC39" s="170">
        <v>45450</v>
      </c>
      <c r="AD39" s="167" t="s">
        <v>217</v>
      </c>
    </row>
    <row r="40" spans="1:30" s="172" customFormat="1" ht="27">
      <c r="A40" s="167" t="s">
        <v>366</v>
      </c>
      <c r="B40" s="167" t="s">
        <v>254</v>
      </c>
      <c r="C40" s="167" t="s">
        <v>255</v>
      </c>
      <c r="D40" s="168">
        <v>13</v>
      </c>
      <c r="E40" s="167" t="s">
        <v>500</v>
      </c>
      <c r="F40" s="169" t="s">
        <v>467</v>
      </c>
      <c r="G40" s="167" t="s">
        <v>457</v>
      </c>
      <c r="H40" s="167" t="s">
        <v>456</v>
      </c>
      <c r="I40" s="167" t="s">
        <v>453</v>
      </c>
      <c r="J40" s="167" t="s">
        <v>368</v>
      </c>
      <c r="K40" s="167" t="s">
        <v>217</v>
      </c>
      <c r="L40" s="170">
        <v>45469</v>
      </c>
      <c r="M40" s="167" t="s">
        <v>369</v>
      </c>
      <c r="N40" s="167" t="s">
        <v>370</v>
      </c>
      <c r="O40" s="167" t="s">
        <v>258</v>
      </c>
      <c r="P40" s="167" t="s">
        <v>468</v>
      </c>
      <c r="Q40" s="167" t="s">
        <v>259</v>
      </c>
      <c r="R40" s="171" t="s">
        <v>305</v>
      </c>
      <c r="S40" s="167" t="s">
        <v>469</v>
      </c>
      <c r="T40" s="171" t="s">
        <v>306</v>
      </c>
      <c r="U40" s="167" t="s">
        <v>274</v>
      </c>
      <c r="V40" s="170">
        <v>45469</v>
      </c>
      <c r="W40" s="170">
        <v>45469</v>
      </c>
      <c r="X40" s="167" t="s">
        <v>470</v>
      </c>
      <c r="Y40" s="167" t="s">
        <v>463</v>
      </c>
      <c r="Z40" s="167" t="s">
        <v>217</v>
      </c>
      <c r="AA40" s="167" t="s">
        <v>293</v>
      </c>
      <c r="AB40" s="167" t="s">
        <v>307</v>
      </c>
      <c r="AC40" s="170">
        <v>45450</v>
      </c>
      <c r="AD40" s="167" t="s">
        <v>217</v>
      </c>
    </row>
    <row r="41" spans="1:30" s="172" customFormat="1" ht="40.5">
      <c r="A41" s="167" t="s">
        <v>366</v>
      </c>
      <c r="B41" s="167" t="s">
        <v>254</v>
      </c>
      <c r="C41" s="167" t="s">
        <v>255</v>
      </c>
      <c r="D41" s="168">
        <v>14</v>
      </c>
      <c r="E41" s="167" t="s">
        <v>500</v>
      </c>
      <c r="F41" s="169" t="s">
        <v>467</v>
      </c>
      <c r="G41" s="167" t="s">
        <v>457</v>
      </c>
      <c r="H41" s="167" t="s">
        <v>456</v>
      </c>
      <c r="I41" s="167" t="s">
        <v>453</v>
      </c>
      <c r="J41" s="167" t="s">
        <v>368</v>
      </c>
      <c r="K41" s="167" t="s">
        <v>217</v>
      </c>
      <c r="L41" s="170">
        <v>45469</v>
      </c>
      <c r="M41" s="167" t="s">
        <v>369</v>
      </c>
      <c r="N41" s="167" t="s">
        <v>370</v>
      </c>
      <c r="O41" s="167" t="s">
        <v>258</v>
      </c>
      <c r="P41" s="167" t="s">
        <v>528</v>
      </c>
      <c r="Q41" s="167" t="s">
        <v>259</v>
      </c>
      <c r="R41" s="171" t="s">
        <v>305</v>
      </c>
      <c r="S41" s="167" t="s">
        <v>535</v>
      </c>
      <c r="T41" s="171" t="s">
        <v>306</v>
      </c>
      <c r="U41" s="167" t="s">
        <v>274</v>
      </c>
      <c r="V41" s="170">
        <v>45469</v>
      </c>
      <c r="W41" s="170">
        <v>45469</v>
      </c>
      <c r="X41" s="167" t="s">
        <v>536</v>
      </c>
      <c r="Y41" s="167" t="s">
        <v>463</v>
      </c>
      <c r="Z41" s="167" t="s">
        <v>217</v>
      </c>
      <c r="AA41" s="167" t="s">
        <v>293</v>
      </c>
      <c r="AB41" s="167" t="s">
        <v>307</v>
      </c>
      <c r="AC41" s="170">
        <v>45450</v>
      </c>
      <c r="AD41" s="167" t="s">
        <v>217</v>
      </c>
    </row>
    <row r="42" spans="1:30" s="172" customFormat="1" ht="40.5">
      <c r="A42" s="167" t="s">
        <v>366</v>
      </c>
      <c r="B42" s="167" t="s">
        <v>254</v>
      </c>
      <c r="C42" s="167" t="s">
        <v>255</v>
      </c>
      <c r="D42" s="168">
        <v>15</v>
      </c>
      <c r="E42" s="167" t="s">
        <v>367</v>
      </c>
      <c r="F42" s="169" t="s">
        <v>494</v>
      </c>
      <c r="G42" s="167" t="s">
        <v>457</v>
      </c>
      <c r="H42" s="167" t="s">
        <v>456</v>
      </c>
      <c r="I42" s="167" t="s">
        <v>453</v>
      </c>
      <c r="J42" s="167" t="s">
        <v>368</v>
      </c>
      <c r="K42" s="167" t="s">
        <v>217</v>
      </c>
      <c r="L42" s="170">
        <v>45469</v>
      </c>
      <c r="M42" s="167" t="s">
        <v>256</v>
      </c>
      <c r="N42" s="167" t="s">
        <v>370</v>
      </c>
      <c r="O42" s="167" t="s">
        <v>280</v>
      </c>
      <c r="P42" s="167" t="s">
        <v>495</v>
      </c>
      <c r="Q42" s="167" t="s">
        <v>259</v>
      </c>
      <c r="R42" s="171" t="s">
        <v>310</v>
      </c>
      <c r="S42" s="167" t="s">
        <v>496</v>
      </c>
      <c r="T42" s="171" t="s">
        <v>306</v>
      </c>
      <c r="U42" s="167" t="s">
        <v>274</v>
      </c>
      <c r="V42" s="170">
        <v>45469</v>
      </c>
      <c r="W42" s="170">
        <v>45469</v>
      </c>
      <c r="X42" s="167" t="s">
        <v>497</v>
      </c>
      <c r="Y42" s="167" t="s">
        <v>493</v>
      </c>
      <c r="Z42" s="167" t="s">
        <v>217</v>
      </c>
      <c r="AA42" s="167" t="s">
        <v>293</v>
      </c>
      <c r="AB42" s="167" t="s">
        <v>307</v>
      </c>
      <c r="AC42" s="170">
        <v>45450</v>
      </c>
      <c r="AD42" s="167" t="s">
        <v>217</v>
      </c>
    </row>
    <row r="43" spans="1:30" s="172" customFormat="1" ht="40.5">
      <c r="A43" s="167" t="s">
        <v>366</v>
      </c>
      <c r="B43" s="167" t="s">
        <v>254</v>
      </c>
      <c r="C43" s="167" t="s">
        <v>255</v>
      </c>
      <c r="D43" s="168">
        <v>16</v>
      </c>
      <c r="E43" s="167" t="s">
        <v>499</v>
      </c>
      <c r="F43" s="169" t="s">
        <v>482</v>
      </c>
      <c r="G43" s="167" t="s">
        <v>457</v>
      </c>
      <c r="H43" s="167" t="s">
        <v>456</v>
      </c>
      <c r="I43" s="167" t="s">
        <v>453</v>
      </c>
      <c r="J43" s="167" t="s">
        <v>368</v>
      </c>
      <c r="K43" s="167" t="s">
        <v>217</v>
      </c>
      <c r="L43" s="170">
        <v>45469</v>
      </c>
      <c r="M43" s="167" t="s">
        <v>369</v>
      </c>
      <c r="N43" s="167" t="s">
        <v>498</v>
      </c>
      <c r="O43" s="167" t="s">
        <v>503</v>
      </c>
      <c r="P43" s="167" t="s">
        <v>484</v>
      </c>
      <c r="Q43" s="167" t="s">
        <v>259</v>
      </c>
      <c r="R43" s="171" t="s">
        <v>319</v>
      </c>
      <c r="S43" s="167" t="s">
        <v>483</v>
      </c>
      <c r="T43" s="171" t="s">
        <v>320</v>
      </c>
      <c r="U43" s="167" t="s">
        <v>274</v>
      </c>
      <c r="V43" s="170">
        <v>45469</v>
      </c>
      <c r="W43" s="170">
        <v>45469</v>
      </c>
      <c r="X43" s="167" t="s">
        <v>481</v>
      </c>
      <c r="Y43" s="167" t="s">
        <v>475</v>
      </c>
      <c r="Z43" s="167" t="s">
        <v>217</v>
      </c>
      <c r="AA43" s="167" t="s">
        <v>293</v>
      </c>
      <c r="AB43" s="167" t="s">
        <v>307</v>
      </c>
      <c r="AC43" s="170">
        <v>45450</v>
      </c>
      <c r="AD43" s="167" t="s">
        <v>217</v>
      </c>
    </row>
    <row r="44" spans="1:30" s="172" customFormat="1" ht="40.5">
      <c r="A44" s="167" t="s">
        <v>366</v>
      </c>
      <c r="B44" s="167" t="s">
        <v>254</v>
      </c>
      <c r="C44" s="167" t="s">
        <v>255</v>
      </c>
      <c r="D44" s="168">
        <v>17</v>
      </c>
      <c r="E44" s="167" t="s">
        <v>499</v>
      </c>
      <c r="F44" s="169" t="s">
        <v>485</v>
      </c>
      <c r="G44" s="167" t="s">
        <v>457</v>
      </c>
      <c r="H44" s="167" t="s">
        <v>456</v>
      </c>
      <c r="I44" s="167" t="s">
        <v>453</v>
      </c>
      <c r="J44" s="167" t="s">
        <v>368</v>
      </c>
      <c r="K44" s="167" t="s">
        <v>217</v>
      </c>
      <c r="L44" s="170">
        <v>45469</v>
      </c>
      <c r="M44" s="167" t="s">
        <v>369</v>
      </c>
      <c r="N44" s="167" t="s">
        <v>370</v>
      </c>
      <c r="O44" s="167" t="s">
        <v>258</v>
      </c>
      <c r="P44" s="167" t="s">
        <v>486</v>
      </c>
      <c r="Q44" s="167" t="s">
        <v>259</v>
      </c>
      <c r="R44" s="171" t="s">
        <v>305</v>
      </c>
      <c r="S44" s="167" t="s">
        <v>487</v>
      </c>
      <c r="T44" s="171" t="s">
        <v>320</v>
      </c>
      <c r="U44" s="167" t="s">
        <v>274</v>
      </c>
      <c r="V44" s="170">
        <v>45469</v>
      </c>
      <c r="W44" s="170">
        <v>45469</v>
      </c>
      <c r="X44" s="167" t="s">
        <v>488</v>
      </c>
      <c r="Y44" s="167" t="s">
        <v>475</v>
      </c>
      <c r="Z44" s="167" t="s">
        <v>217</v>
      </c>
      <c r="AA44" s="167" t="s">
        <v>293</v>
      </c>
      <c r="AB44" s="167" t="s">
        <v>307</v>
      </c>
      <c r="AC44" s="170">
        <v>45450</v>
      </c>
      <c r="AD44" s="167" t="s">
        <v>217</v>
      </c>
    </row>
    <row r="45" spans="1:30" s="172" customFormat="1" ht="40.5">
      <c r="A45" s="167" t="s">
        <v>366</v>
      </c>
      <c r="B45" s="167" t="s">
        <v>254</v>
      </c>
      <c r="C45" s="167" t="s">
        <v>255</v>
      </c>
      <c r="D45" s="168">
        <v>18</v>
      </c>
      <c r="E45" s="167" t="s">
        <v>499</v>
      </c>
      <c r="F45" s="169" t="s">
        <v>521</v>
      </c>
      <c r="G45" s="167" t="s">
        <v>457</v>
      </c>
      <c r="H45" s="167" t="s">
        <v>456</v>
      </c>
      <c r="I45" s="167" t="s">
        <v>453</v>
      </c>
      <c r="J45" s="167" t="s">
        <v>368</v>
      </c>
      <c r="K45" s="167" t="s">
        <v>217</v>
      </c>
      <c r="L45" s="170">
        <v>45469</v>
      </c>
      <c r="M45" s="167" t="s">
        <v>369</v>
      </c>
      <c r="N45" s="167" t="s">
        <v>370</v>
      </c>
      <c r="O45" s="167" t="s">
        <v>258</v>
      </c>
      <c r="P45" s="167" t="s">
        <v>522</v>
      </c>
      <c r="Q45" s="167" t="s">
        <v>259</v>
      </c>
      <c r="R45" s="171" t="s">
        <v>305</v>
      </c>
      <c r="S45" s="167" t="s">
        <v>523</v>
      </c>
      <c r="T45" s="171" t="s">
        <v>320</v>
      </c>
      <c r="U45" s="167" t="s">
        <v>274</v>
      </c>
      <c r="V45" s="170">
        <v>45469</v>
      </c>
      <c r="W45" s="170">
        <v>45469</v>
      </c>
      <c r="X45" s="167" t="s">
        <v>524</v>
      </c>
      <c r="Y45" s="167" t="s">
        <v>475</v>
      </c>
      <c r="Z45" s="167" t="s">
        <v>217</v>
      </c>
      <c r="AA45" s="167" t="s">
        <v>293</v>
      </c>
      <c r="AB45" s="167" t="s">
        <v>307</v>
      </c>
      <c r="AC45" s="170">
        <v>45450</v>
      </c>
      <c r="AD45" s="167" t="s">
        <v>217</v>
      </c>
    </row>
    <row r="46" spans="1:30" s="172" customFormat="1" ht="40.5">
      <c r="A46" s="167" t="s">
        <v>366</v>
      </c>
      <c r="B46" s="167" t="s">
        <v>254</v>
      </c>
      <c r="C46" s="167" t="s">
        <v>255</v>
      </c>
      <c r="D46" s="168">
        <v>19</v>
      </c>
      <c r="E46" s="167" t="s">
        <v>537</v>
      </c>
      <c r="F46" s="169" t="s">
        <v>525</v>
      </c>
      <c r="G46" s="167" t="s">
        <v>457</v>
      </c>
      <c r="H46" s="167" t="s">
        <v>456</v>
      </c>
      <c r="I46" s="167" t="s">
        <v>474</v>
      </c>
      <c r="J46" s="167" t="s">
        <v>368</v>
      </c>
      <c r="K46" s="167" t="s">
        <v>217</v>
      </c>
      <c r="L46" s="170">
        <v>45469</v>
      </c>
      <c r="M46" s="167" t="s">
        <v>369</v>
      </c>
      <c r="N46" s="167" t="s">
        <v>370</v>
      </c>
      <c r="O46" s="167" t="s">
        <v>280</v>
      </c>
      <c r="P46" s="167" t="s">
        <v>471</v>
      </c>
      <c r="Q46" s="167" t="s">
        <v>259</v>
      </c>
      <c r="R46" s="171" t="s">
        <v>305</v>
      </c>
      <c r="S46" s="167" t="s">
        <v>476</v>
      </c>
      <c r="T46" s="171" t="s">
        <v>320</v>
      </c>
      <c r="U46" s="167" t="s">
        <v>274</v>
      </c>
      <c r="V46" s="170">
        <v>45469</v>
      </c>
      <c r="W46" s="170">
        <v>45469</v>
      </c>
      <c r="X46" s="167" t="s">
        <v>479</v>
      </c>
      <c r="Y46" s="167" t="s">
        <v>475</v>
      </c>
      <c r="Z46" s="167" t="s">
        <v>217</v>
      </c>
      <c r="AA46" s="167" t="s">
        <v>293</v>
      </c>
      <c r="AB46" s="167" t="s">
        <v>307</v>
      </c>
      <c r="AC46" s="170">
        <v>45450</v>
      </c>
      <c r="AD46" s="167" t="s">
        <v>217</v>
      </c>
    </row>
    <row r="47" spans="1:30" s="172" customFormat="1" ht="40.5">
      <c r="A47" s="167" t="s">
        <v>366</v>
      </c>
      <c r="B47" s="167" t="s">
        <v>254</v>
      </c>
      <c r="C47" s="167" t="s">
        <v>255</v>
      </c>
      <c r="D47" s="168">
        <v>20</v>
      </c>
      <c r="E47" s="167" t="s">
        <v>537</v>
      </c>
      <c r="F47" s="169" t="s">
        <v>526</v>
      </c>
      <c r="G47" s="167" t="s">
        <v>457</v>
      </c>
      <c r="H47" s="167" t="s">
        <v>456</v>
      </c>
      <c r="I47" s="167" t="s">
        <v>453</v>
      </c>
      <c r="J47" s="167" t="s">
        <v>368</v>
      </c>
      <c r="K47" s="167" t="s">
        <v>217</v>
      </c>
      <c r="L47" s="170">
        <v>45469</v>
      </c>
      <c r="M47" s="167" t="s">
        <v>369</v>
      </c>
      <c r="N47" s="167" t="s">
        <v>370</v>
      </c>
      <c r="O47" s="167" t="s">
        <v>280</v>
      </c>
      <c r="P47" s="167" t="s">
        <v>472</v>
      </c>
      <c r="Q47" s="167" t="s">
        <v>259</v>
      </c>
      <c r="R47" s="171" t="s">
        <v>305</v>
      </c>
      <c r="S47" s="167" t="s">
        <v>477</v>
      </c>
      <c r="T47" s="171" t="s">
        <v>320</v>
      </c>
      <c r="U47" s="167" t="s">
        <v>274</v>
      </c>
      <c r="V47" s="170">
        <v>45469</v>
      </c>
      <c r="W47" s="170">
        <v>45469</v>
      </c>
      <c r="X47" s="167" t="s">
        <v>480</v>
      </c>
      <c r="Y47" s="167" t="s">
        <v>475</v>
      </c>
      <c r="Z47" s="167" t="s">
        <v>217</v>
      </c>
      <c r="AA47" s="167" t="s">
        <v>293</v>
      </c>
      <c r="AB47" s="167" t="s">
        <v>307</v>
      </c>
      <c r="AC47" s="170">
        <v>45450</v>
      </c>
      <c r="AD47" s="167" t="s">
        <v>217</v>
      </c>
    </row>
    <row r="48" spans="1:30" s="172" customFormat="1" ht="40.5">
      <c r="A48" s="167" t="s">
        <v>366</v>
      </c>
      <c r="B48" s="167" t="s">
        <v>254</v>
      </c>
      <c r="C48" s="167" t="s">
        <v>255</v>
      </c>
      <c r="D48" s="168">
        <v>21</v>
      </c>
      <c r="E48" s="167" t="s">
        <v>537</v>
      </c>
      <c r="F48" s="169" t="s">
        <v>527</v>
      </c>
      <c r="G48" s="167" t="s">
        <v>457</v>
      </c>
      <c r="H48" s="167" t="s">
        <v>456</v>
      </c>
      <c r="I48" s="167" t="s">
        <v>453</v>
      </c>
      <c r="J48" s="167" t="s">
        <v>368</v>
      </c>
      <c r="K48" s="167" t="s">
        <v>217</v>
      </c>
      <c r="L48" s="170">
        <v>45469</v>
      </c>
      <c r="M48" s="167" t="s">
        <v>369</v>
      </c>
      <c r="N48" s="167" t="s">
        <v>370</v>
      </c>
      <c r="O48" s="167" t="s">
        <v>280</v>
      </c>
      <c r="P48" s="167" t="s">
        <v>473</v>
      </c>
      <c r="Q48" s="167" t="s">
        <v>259</v>
      </c>
      <c r="R48" s="171" t="s">
        <v>305</v>
      </c>
      <c r="S48" s="167" t="s">
        <v>478</v>
      </c>
      <c r="T48" s="171" t="s">
        <v>320</v>
      </c>
      <c r="U48" s="167" t="s">
        <v>274</v>
      </c>
      <c r="V48" s="170">
        <v>45469</v>
      </c>
      <c r="W48" s="170">
        <v>45469</v>
      </c>
      <c r="X48" s="167" t="s">
        <v>481</v>
      </c>
      <c r="Y48" s="167" t="s">
        <v>475</v>
      </c>
      <c r="Z48" s="167" t="s">
        <v>217</v>
      </c>
      <c r="AA48" s="167" t="s">
        <v>293</v>
      </c>
      <c r="AB48" s="167" t="s">
        <v>307</v>
      </c>
      <c r="AC48" s="170">
        <v>45450</v>
      </c>
      <c r="AD48" s="167" t="s">
        <v>217</v>
      </c>
    </row>
    <row r="49" spans="1:30" s="172" customFormat="1" ht="67.5">
      <c r="A49" s="167" t="s">
        <v>366</v>
      </c>
      <c r="B49" s="167" t="s">
        <v>254</v>
      </c>
      <c r="C49" s="167" t="s">
        <v>255</v>
      </c>
      <c r="D49" s="168">
        <v>22</v>
      </c>
      <c r="E49" s="167" t="s">
        <v>367</v>
      </c>
      <c r="F49" s="169" t="s">
        <v>489</v>
      </c>
      <c r="G49" s="167" t="s">
        <v>457</v>
      </c>
      <c r="H49" s="167" t="s">
        <v>456</v>
      </c>
      <c r="I49" s="167" t="s">
        <v>453</v>
      </c>
      <c r="J49" s="167" t="s">
        <v>368</v>
      </c>
      <c r="K49" s="167" t="s">
        <v>217</v>
      </c>
      <c r="L49" s="170">
        <v>45469</v>
      </c>
      <c r="M49" s="167" t="s">
        <v>369</v>
      </c>
      <c r="N49" s="167" t="s">
        <v>370</v>
      </c>
      <c r="O49" s="167" t="s">
        <v>258</v>
      </c>
      <c r="P49" s="167" t="s">
        <v>490</v>
      </c>
      <c r="Q49" s="167" t="s">
        <v>259</v>
      </c>
      <c r="R49" s="171" t="s">
        <v>310</v>
      </c>
      <c r="S49" s="167" t="s">
        <v>491</v>
      </c>
      <c r="T49" s="171" t="s">
        <v>306</v>
      </c>
      <c r="U49" s="167" t="s">
        <v>274</v>
      </c>
      <c r="V49" s="170">
        <v>45469</v>
      </c>
      <c r="W49" s="170">
        <v>45469</v>
      </c>
      <c r="X49" s="167" t="s">
        <v>492</v>
      </c>
      <c r="Y49" s="167" t="s">
        <v>493</v>
      </c>
      <c r="Z49" s="167" t="s">
        <v>217</v>
      </c>
      <c r="AA49" s="167" t="s">
        <v>293</v>
      </c>
      <c r="AB49" s="167" t="s">
        <v>307</v>
      </c>
      <c r="AC49" s="170">
        <v>45450</v>
      </c>
      <c r="AD49" s="167" t="s">
        <v>217</v>
      </c>
    </row>
    <row r="50" spans="1:30" s="172" customFormat="1">
      <c r="A50" s="167"/>
      <c r="B50" s="167"/>
      <c r="C50" s="167"/>
      <c r="D50" s="168"/>
      <c r="E50" s="173"/>
      <c r="F50" s="167"/>
      <c r="G50" s="167"/>
      <c r="H50" s="167"/>
      <c r="I50" s="167"/>
      <c r="J50" s="167"/>
      <c r="K50" s="174"/>
      <c r="L50" s="170"/>
      <c r="M50" s="167"/>
      <c r="N50" s="167"/>
      <c r="O50" s="167"/>
      <c r="P50" s="167"/>
      <c r="Q50" s="167"/>
      <c r="R50" s="171"/>
      <c r="S50" s="167"/>
      <c r="T50" s="171"/>
      <c r="U50" s="167"/>
      <c r="V50" s="170"/>
      <c r="W50" s="170"/>
      <c r="X50" s="167"/>
      <c r="Y50" s="167"/>
      <c r="Z50" s="174"/>
      <c r="AA50" s="167"/>
      <c r="AB50" s="167"/>
      <c r="AC50" s="167"/>
      <c r="AD50" s="167"/>
    </row>
    <row r="51" spans="1:30" s="172" customFormat="1">
      <c r="A51" s="167"/>
      <c r="B51" s="167"/>
      <c r="C51" s="167"/>
      <c r="D51" s="168"/>
      <c r="E51" s="173"/>
      <c r="F51" s="167"/>
      <c r="G51" s="167"/>
      <c r="H51" s="167"/>
      <c r="I51" s="167"/>
      <c r="J51" s="167"/>
      <c r="K51" s="174"/>
      <c r="L51" s="170"/>
      <c r="M51" s="167"/>
      <c r="N51" s="167"/>
      <c r="O51" s="167"/>
      <c r="P51" s="167"/>
      <c r="Q51" s="167"/>
      <c r="R51" s="171"/>
      <c r="S51" s="167"/>
      <c r="T51" s="171"/>
      <c r="U51" s="167"/>
      <c r="V51" s="170"/>
      <c r="W51" s="170"/>
      <c r="X51" s="167"/>
      <c r="Y51" s="167"/>
      <c r="Z51" s="174"/>
      <c r="AA51" s="167"/>
      <c r="AB51" s="167"/>
      <c r="AC51" s="167"/>
      <c r="AD51" s="167"/>
    </row>
    <row r="52" spans="1:30" s="172" customFormat="1">
      <c r="A52" s="167"/>
      <c r="B52" s="167"/>
      <c r="C52" s="167"/>
      <c r="D52" s="168"/>
      <c r="E52" s="173"/>
      <c r="F52" s="167"/>
      <c r="G52" s="167"/>
      <c r="H52" s="167"/>
      <c r="I52" s="167"/>
      <c r="J52" s="167"/>
      <c r="K52" s="174"/>
      <c r="L52" s="170"/>
      <c r="M52" s="167"/>
      <c r="N52" s="167"/>
      <c r="O52" s="167"/>
      <c r="P52" s="167"/>
      <c r="Q52" s="167"/>
      <c r="R52" s="171"/>
      <c r="S52" s="167"/>
      <c r="T52" s="171"/>
      <c r="U52" s="167"/>
      <c r="V52" s="170"/>
      <c r="W52" s="170"/>
      <c r="X52" s="167"/>
      <c r="Y52" s="167"/>
      <c r="Z52" s="174"/>
      <c r="AA52" s="167"/>
      <c r="AB52" s="167"/>
      <c r="AC52" s="167"/>
      <c r="AD52" s="167"/>
    </row>
    <row r="53" spans="1:30" s="172" customFormat="1">
      <c r="A53" s="167"/>
      <c r="B53" s="167"/>
      <c r="C53" s="167"/>
      <c r="D53" s="168"/>
      <c r="E53" s="173"/>
      <c r="F53" s="168"/>
      <c r="G53" s="167"/>
      <c r="H53" s="167"/>
      <c r="I53" s="167"/>
      <c r="J53" s="167"/>
      <c r="K53" s="167"/>
      <c r="L53" s="167"/>
      <c r="M53" s="167"/>
      <c r="N53" s="167"/>
      <c r="O53" s="167"/>
      <c r="P53" s="167"/>
      <c r="Q53" s="167"/>
      <c r="R53" s="175"/>
      <c r="S53" s="167"/>
      <c r="T53" s="167"/>
      <c r="U53" s="167"/>
      <c r="V53" s="167"/>
      <c r="W53" s="167"/>
      <c r="X53" s="167"/>
      <c r="Y53" s="167"/>
      <c r="Z53" s="167"/>
      <c r="AA53" s="167"/>
      <c r="AB53" s="167"/>
      <c r="AC53" s="167"/>
      <c r="AD53" s="167"/>
    </row>
    <row r="54" spans="1:30">
      <c r="D54" s="151"/>
      <c r="F54" s="151"/>
      <c r="T54" s="150"/>
    </row>
    <row r="55" spans="1:30">
      <c r="D55" s="151"/>
      <c r="F55" s="151"/>
    </row>
    <row r="56" spans="1:30">
      <c r="D56" s="151"/>
      <c r="F56" s="151"/>
      <c r="L56" s="152"/>
    </row>
    <row r="57" spans="1:30">
      <c r="D57" s="151"/>
      <c r="F57" s="151"/>
      <c r="L57" s="152"/>
    </row>
    <row r="58" spans="1:30">
      <c r="D58" s="151"/>
      <c r="F58" s="151"/>
      <c r="L58" s="152"/>
    </row>
    <row r="59" spans="1:30">
      <c r="D59" s="151"/>
      <c r="F59" s="151"/>
    </row>
    <row r="60" spans="1:30">
      <c r="D60" s="151"/>
      <c r="F60" s="151"/>
    </row>
    <row r="61" spans="1:30">
      <c r="D61" s="151"/>
      <c r="F61" s="151"/>
      <c r="P61" s="151"/>
      <c r="Q61" s="151"/>
    </row>
    <row r="62" spans="1:30">
      <c r="D62" s="151"/>
      <c r="F62" s="151"/>
      <c r="L62" s="152"/>
      <c r="P62" s="151"/>
      <c r="Q62" s="151"/>
    </row>
    <row r="63" spans="1:30">
      <c r="D63" s="151"/>
      <c r="F63" s="151"/>
      <c r="L63" s="152"/>
      <c r="T63" s="150"/>
    </row>
    <row r="64" spans="1:30">
      <c r="L64" s="152"/>
    </row>
    <row r="70" spans="16:20">
      <c r="T70" s="150"/>
    </row>
    <row r="71" spans="16:20">
      <c r="T71" s="150"/>
    </row>
    <row r="72" spans="16:20">
      <c r="T72" s="150"/>
    </row>
    <row r="74" spans="16:20">
      <c r="P74" s="150"/>
    </row>
  </sheetData>
  <mergeCells count="4">
    <mergeCell ref="B24:G24"/>
    <mergeCell ref="A26:P26"/>
    <mergeCell ref="Q26:U26"/>
    <mergeCell ref="V26:AD26"/>
  </mergeCells>
  <phoneticPr fontId="1" type="noConversion"/>
  <dataValidations count="12">
    <dataValidation type="list" allowBlank="1" showInputMessage="1" showErrorMessage="1" sqref="WVM983077:WVM983093 WLQ983077:WLQ983093 WBU983077:WBU983093 VRY983077:VRY983093 VIC983077:VIC983093 UYG983077:UYG983093 UOK983077:UOK983093 UEO983077:UEO983093 TUS983077:TUS983093 TKW983077:TKW983093 TBA983077:TBA983093 SRE983077:SRE983093 SHI983077:SHI983093 RXM983077:RXM983093 RNQ983077:RNQ983093 RDU983077:RDU983093 QTY983077:QTY983093 QKC983077:QKC983093 QAG983077:QAG983093 PQK983077:PQK983093 PGO983077:PGO983093 OWS983077:OWS983093 OMW983077:OMW983093 ODA983077:ODA983093 NTE983077:NTE983093 NJI983077:NJI983093 MZM983077:MZM983093 MPQ983077:MPQ983093 MFU983077:MFU983093 LVY983077:LVY983093 LMC983077:LMC983093 LCG983077:LCG983093 KSK983077:KSK983093 KIO983077:KIO983093 JYS983077:JYS983093 JOW983077:JOW983093 JFA983077:JFA983093 IVE983077:IVE983093 ILI983077:ILI983093 IBM983077:IBM983093 HRQ983077:HRQ983093 HHU983077:HHU983093 GXY983077:GXY983093 GOC983077:GOC983093 GEG983077:GEG983093 FUK983077:FUK983093 FKO983077:FKO983093 FAS983077:FAS983093 EQW983077:EQW983093 EHA983077:EHA983093 DXE983077:DXE983093 DNI983077:DNI983093 DDM983077:DDM983093 CTQ983077:CTQ983093 CJU983077:CJU983093 BZY983077:BZY983093 BQC983077:BQC983093 BGG983077:BGG983093 AWK983077:AWK983093 AMO983077:AMO983093 ACS983077:ACS983093 SW983077:SW983093 JA983077:JA983093 E917541:E917557 WVM917541:WVM917557 WLQ917541:WLQ917557 WBU917541:WBU917557 VRY917541:VRY917557 VIC917541:VIC917557 UYG917541:UYG917557 UOK917541:UOK917557 UEO917541:UEO917557 TUS917541:TUS917557 TKW917541:TKW917557 TBA917541:TBA917557 SRE917541:SRE917557 SHI917541:SHI917557 RXM917541:RXM917557 RNQ917541:RNQ917557 RDU917541:RDU917557 QTY917541:QTY917557 QKC917541:QKC917557 QAG917541:QAG917557 PQK917541:PQK917557 PGO917541:PGO917557 OWS917541:OWS917557 OMW917541:OMW917557 ODA917541:ODA917557 NTE917541:NTE917557 NJI917541:NJI917557 MZM917541:MZM917557 MPQ917541:MPQ917557 MFU917541:MFU917557 LVY917541:LVY917557 LMC917541:LMC917557 LCG917541:LCG917557 KSK917541:KSK917557 KIO917541:KIO917557 JYS917541:JYS917557 JOW917541:JOW917557 JFA917541:JFA917557 IVE917541:IVE917557 ILI917541:ILI917557 IBM917541:IBM917557 HRQ917541:HRQ917557 HHU917541:HHU917557 GXY917541:GXY917557 GOC917541:GOC917557 GEG917541:GEG917557 FUK917541:FUK917557 FKO917541:FKO917557 FAS917541:FAS917557 EQW917541:EQW917557 EHA917541:EHA917557 DXE917541:DXE917557 DNI917541:DNI917557 DDM917541:DDM917557 CTQ917541:CTQ917557 CJU917541:CJU917557 BZY917541:BZY917557 BQC917541:BQC917557 BGG917541:BGG917557 AWK917541:AWK917557 AMO917541:AMO917557 ACS917541:ACS917557 SW917541:SW917557 JA917541:JA917557 E852005:E852021 WVM852005:WVM852021 WLQ852005:WLQ852021 WBU852005:WBU852021 VRY852005:VRY852021 VIC852005:VIC852021 UYG852005:UYG852021 UOK852005:UOK852021 UEO852005:UEO852021 TUS852005:TUS852021 TKW852005:TKW852021 TBA852005:TBA852021 SRE852005:SRE852021 SHI852005:SHI852021 RXM852005:RXM852021 RNQ852005:RNQ852021 RDU852005:RDU852021 QTY852005:QTY852021 QKC852005:QKC852021 QAG852005:QAG852021 PQK852005:PQK852021 PGO852005:PGO852021 OWS852005:OWS852021 OMW852005:OMW852021 ODA852005:ODA852021 NTE852005:NTE852021 NJI852005:NJI852021 MZM852005:MZM852021 MPQ852005:MPQ852021 MFU852005:MFU852021 LVY852005:LVY852021 LMC852005:LMC852021 LCG852005:LCG852021 KSK852005:KSK852021 KIO852005:KIO852021 JYS852005:JYS852021 JOW852005:JOW852021 JFA852005:JFA852021 IVE852005:IVE852021 ILI852005:ILI852021 IBM852005:IBM852021 HRQ852005:HRQ852021 HHU852005:HHU852021 GXY852005:GXY852021 GOC852005:GOC852021 GEG852005:GEG852021 FUK852005:FUK852021 FKO852005:FKO852021 FAS852005:FAS852021 EQW852005:EQW852021 EHA852005:EHA852021 DXE852005:DXE852021 DNI852005:DNI852021 DDM852005:DDM852021 CTQ852005:CTQ852021 CJU852005:CJU852021 BZY852005:BZY852021 BQC852005:BQC852021 BGG852005:BGG852021 AWK852005:AWK852021 AMO852005:AMO852021 ACS852005:ACS852021 SW852005:SW852021 JA852005:JA852021 E786469:E786485 WVM786469:WVM786485 WLQ786469:WLQ786485 WBU786469:WBU786485 VRY786469:VRY786485 VIC786469:VIC786485 UYG786469:UYG786485 UOK786469:UOK786485 UEO786469:UEO786485 TUS786469:TUS786485 TKW786469:TKW786485 TBA786469:TBA786485 SRE786469:SRE786485 SHI786469:SHI786485 RXM786469:RXM786485 RNQ786469:RNQ786485 RDU786469:RDU786485 QTY786469:QTY786485 QKC786469:QKC786485 QAG786469:QAG786485 PQK786469:PQK786485 PGO786469:PGO786485 OWS786469:OWS786485 OMW786469:OMW786485 ODA786469:ODA786485 NTE786469:NTE786485 NJI786469:NJI786485 MZM786469:MZM786485 MPQ786469:MPQ786485 MFU786469:MFU786485 LVY786469:LVY786485 LMC786469:LMC786485 LCG786469:LCG786485 KSK786469:KSK786485 KIO786469:KIO786485 JYS786469:JYS786485 JOW786469:JOW786485 JFA786469:JFA786485 IVE786469:IVE786485 ILI786469:ILI786485 IBM786469:IBM786485 HRQ786469:HRQ786485 HHU786469:HHU786485 GXY786469:GXY786485 GOC786469:GOC786485 GEG786469:GEG786485 FUK786469:FUK786485 FKO786469:FKO786485 FAS786469:FAS786485 EQW786469:EQW786485 EHA786469:EHA786485 DXE786469:DXE786485 DNI786469:DNI786485 DDM786469:DDM786485 CTQ786469:CTQ786485 CJU786469:CJU786485 BZY786469:BZY786485 BQC786469:BQC786485 BGG786469:BGG786485 AWK786469:AWK786485 AMO786469:AMO786485 ACS786469:ACS786485 SW786469:SW786485 JA786469:JA786485 E720933:E720949 WVM720933:WVM720949 WLQ720933:WLQ720949 WBU720933:WBU720949 VRY720933:VRY720949 VIC720933:VIC720949 UYG720933:UYG720949 UOK720933:UOK720949 UEO720933:UEO720949 TUS720933:TUS720949 TKW720933:TKW720949 TBA720933:TBA720949 SRE720933:SRE720949 SHI720933:SHI720949 RXM720933:RXM720949 RNQ720933:RNQ720949 RDU720933:RDU720949 QTY720933:QTY720949 QKC720933:QKC720949 QAG720933:QAG720949 PQK720933:PQK720949 PGO720933:PGO720949 OWS720933:OWS720949 OMW720933:OMW720949 ODA720933:ODA720949 NTE720933:NTE720949 NJI720933:NJI720949 MZM720933:MZM720949 MPQ720933:MPQ720949 MFU720933:MFU720949 LVY720933:LVY720949 LMC720933:LMC720949 LCG720933:LCG720949 KSK720933:KSK720949 KIO720933:KIO720949 JYS720933:JYS720949 JOW720933:JOW720949 JFA720933:JFA720949 IVE720933:IVE720949 ILI720933:ILI720949 IBM720933:IBM720949 HRQ720933:HRQ720949 HHU720933:HHU720949 GXY720933:GXY720949 GOC720933:GOC720949 GEG720933:GEG720949 FUK720933:FUK720949 FKO720933:FKO720949 FAS720933:FAS720949 EQW720933:EQW720949 EHA720933:EHA720949 DXE720933:DXE720949 DNI720933:DNI720949 DDM720933:DDM720949 CTQ720933:CTQ720949 CJU720933:CJU720949 BZY720933:BZY720949 BQC720933:BQC720949 BGG720933:BGG720949 AWK720933:AWK720949 AMO720933:AMO720949 ACS720933:ACS720949 SW720933:SW720949 JA720933:JA720949 E655397:E655413 WVM655397:WVM655413 WLQ655397:WLQ655413 WBU655397:WBU655413 VRY655397:VRY655413 VIC655397:VIC655413 UYG655397:UYG655413 UOK655397:UOK655413 UEO655397:UEO655413 TUS655397:TUS655413 TKW655397:TKW655413 TBA655397:TBA655413 SRE655397:SRE655413 SHI655397:SHI655413 RXM655397:RXM655413 RNQ655397:RNQ655413 RDU655397:RDU655413 QTY655397:QTY655413 QKC655397:QKC655413 QAG655397:QAG655413 PQK655397:PQK655413 PGO655397:PGO655413 OWS655397:OWS655413 OMW655397:OMW655413 ODA655397:ODA655413 NTE655397:NTE655413 NJI655397:NJI655413 MZM655397:MZM655413 MPQ655397:MPQ655413 MFU655397:MFU655413 LVY655397:LVY655413 LMC655397:LMC655413 LCG655397:LCG655413 KSK655397:KSK655413 KIO655397:KIO655413 JYS655397:JYS655413 JOW655397:JOW655413 JFA655397:JFA655413 IVE655397:IVE655413 ILI655397:ILI655413 IBM655397:IBM655413 HRQ655397:HRQ655413 HHU655397:HHU655413 GXY655397:GXY655413 GOC655397:GOC655413 GEG655397:GEG655413 FUK655397:FUK655413 FKO655397:FKO655413 FAS655397:FAS655413 EQW655397:EQW655413 EHA655397:EHA655413 DXE655397:DXE655413 DNI655397:DNI655413 DDM655397:DDM655413 CTQ655397:CTQ655413 CJU655397:CJU655413 BZY655397:BZY655413 BQC655397:BQC655413 BGG655397:BGG655413 AWK655397:AWK655413 AMO655397:AMO655413 ACS655397:ACS655413 SW655397:SW655413 JA655397:JA655413 E589861:E589877 WVM589861:WVM589877 WLQ589861:WLQ589877 WBU589861:WBU589877 VRY589861:VRY589877 VIC589861:VIC589877 UYG589861:UYG589877 UOK589861:UOK589877 UEO589861:UEO589877 TUS589861:TUS589877 TKW589861:TKW589877 TBA589861:TBA589877 SRE589861:SRE589877 SHI589861:SHI589877 RXM589861:RXM589877 RNQ589861:RNQ589877 RDU589861:RDU589877 QTY589861:QTY589877 QKC589861:QKC589877 QAG589861:QAG589877 PQK589861:PQK589877 PGO589861:PGO589877 OWS589861:OWS589877 OMW589861:OMW589877 ODA589861:ODA589877 NTE589861:NTE589877 NJI589861:NJI589877 MZM589861:MZM589877 MPQ589861:MPQ589877 MFU589861:MFU589877 LVY589861:LVY589877 LMC589861:LMC589877 LCG589861:LCG589877 KSK589861:KSK589877 KIO589861:KIO589877 JYS589861:JYS589877 JOW589861:JOW589877 JFA589861:JFA589877 IVE589861:IVE589877 ILI589861:ILI589877 IBM589861:IBM589877 HRQ589861:HRQ589877 HHU589861:HHU589877 GXY589861:GXY589877 GOC589861:GOC589877 GEG589861:GEG589877 FUK589861:FUK589877 FKO589861:FKO589877 FAS589861:FAS589877 EQW589861:EQW589877 EHA589861:EHA589877 DXE589861:DXE589877 DNI589861:DNI589877 DDM589861:DDM589877 CTQ589861:CTQ589877 CJU589861:CJU589877 BZY589861:BZY589877 BQC589861:BQC589877 BGG589861:BGG589877 AWK589861:AWK589877 AMO589861:AMO589877 ACS589861:ACS589877 SW589861:SW589877 JA589861:JA589877 E524325:E524341 WVM524325:WVM524341 WLQ524325:WLQ524341 WBU524325:WBU524341 VRY524325:VRY524341 VIC524325:VIC524341 UYG524325:UYG524341 UOK524325:UOK524341 UEO524325:UEO524341 TUS524325:TUS524341 TKW524325:TKW524341 TBA524325:TBA524341 SRE524325:SRE524341 SHI524325:SHI524341 RXM524325:RXM524341 RNQ524325:RNQ524341 RDU524325:RDU524341 QTY524325:QTY524341 QKC524325:QKC524341 QAG524325:QAG524341 PQK524325:PQK524341 PGO524325:PGO524341 OWS524325:OWS524341 OMW524325:OMW524341 ODA524325:ODA524341 NTE524325:NTE524341 NJI524325:NJI524341 MZM524325:MZM524341 MPQ524325:MPQ524341 MFU524325:MFU524341 LVY524325:LVY524341 LMC524325:LMC524341 LCG524325:LCG524341 KSK524325:KSK524341 KIO524325:KIO524341 JYS524325:JYS524341 JOW524325:JOW524341 JFA524325:JFA524341 IVE524325:IVE524341 ILI524325:ILI524341 IBM524325:IBM524341 HRQ524325:HRQ524341 HHU524325:HHU524341 GXY524325:GXY524341 GOC524325:GOC524341 GEG524325:GEG524341 FUK524325:FUK524341 FKO524325:FKO524341 FAS524325:FAS524341 EQW524325:EQW524341 EHA524325:EHA524341 DXE524325:DXE524341 DNI524325:DNI524341 DDM524325:DDM524341 CTQ524325:CTQ524341 CJU524325:CJU524341 BZY524325:BZY524341 BQC524325:BQC524341 BGG524325:BGG524341 AWK524325:AWK524341 AMO524325:AMO524341 ACS524325:ACS524341 SW524325:SW524341 JA524325:JA524341 E458789:E458805 WVM458789:WVM458805 WLQ458789:WLQ458805 WBU458789:WBU458805 VRY458789:VRY458805 VIC458789:VIC458805 UYG458789:UYG458805 UOK458789:UOK458805 UEO458789:UEO458805 TUS458789:TUS458805 TKW458789:TKW458805 TBA458789:TBA458805 SRE458789:SRE458805 SHI458789:SHI458805 RXM458789:RXM458805 RNQ458789:RNQ458805 RDU458789:RDU458805 QTY458789:QTY458805 QKC458789:QKC458805 QAG458789:QAG458805 PQK458789:PQK458805 PGO458789:PGO458805 OWS458789:OWS458805 OMW458789:OMW458805 ODA458789:ODA458805 NTE458789:NTE458805 NJI458789:NJI458805 MZM458789:MZM458805 MPQ458789:MPQ458805 MFU458789:MFU458805 LVY458789:LVY458805 LMC458789:LMC458805 LCG458789:LCG458805 KSK458789:KSK458805 KIO458789:KIO458805 JYS458789:JYS458805 JOW458789:JOW458805 JFA458789:JFA458805 IVE458789:IVE458805 ILI458789:ILI458805 IBM458789:IBM458805 HRQ458789:HRQ458805 HHU458789:HHU458805 GXY458789:GXY458805 GOC458789:GOC458805 GEG458789:GEG458805 FUK458789:FUK458805 FKO458789:FKO458805 FAS458789:FAS458805 EQW458789:EQW458805 EHA458789:EHA458805 DXE458789:DXE458805 DNI458789:DNI458805 DDM458789:DDM458805 CTQ458789:CTQ458805 CJU458789:CJU458805 BZY458789:BZY458805 BQC458789:BQC458805 BGG458789:BGG458805 AWK458789:AWK458805 AMO458789:AMO458805 ACS458789:ACS458805 SW458789:SW458805 JA458789:JA458805 E393253:E393269 WVM393253:WVM393269 WLQ393253:WLQ393269 WBU393253:WBU393269 VRY393253:VRY393269 VIC393253:VIC393269 UYG393253:UYG393269 UOK393253:UOK393269 UEO393253:UEO393269 TUS393253:TUS393269 TKW393253:TKW393269 TBA393253:TBA393269 SRE393253:SRE393269 SHI393253:SHI393269 RXM393253:RXM393269 RNQ393253:RNQ393269 RDU393253:RDU393269 QTY393253:QTY393269 QKC393253:QKC393269 QAG393253:QAG393269 PQK393253:PQK393269 PGO393253:PGO393269 OWS393253:OWS393269 OMW393253:OMW393269 ODA393253:ODA393269 NTE393253:NTE393269 NJI393253:NJI393269 MZM393253:MZM393269 MPQ393253:MPQ393269 MFU393253:MFU393269 LVY393253:LVY393269 LMC393253:LMC393269 LCG393253:LCG393269 KSK393253:KSK393269 KIO393253:KIO393269 JYS393253:JYS393269 JOW393253:JOW393269 JFA393253:JFA393269 IVE393253:IVE393269 ILI393253:ILI393269 IBM393253:IBM393269 HRQ393253:HRQ393269 HHU393253:HHU393269 GXY393253:GXY393269 GOC393253:GOC393269 GEG393253:GEG393269 FUK393253:FUK393269 FKO393253:FKO393269 FAS393253:FAS393269 EQW393253:EQW393269 EHA393253:EHA393269 DXE393253:DXE393269 DNI393253:DNI393269 DDM393253:DDM393269 CTQ393253:CTQ393269 CJU393253:CJU393269 BZY393253:BZY393269 BQC393253:BQC393269 BGG393253:BGG393269 AWK393253:AWK393269 AMO393253:AMO393269 ACS393253:ACS393269 SW393253:SW393269 JA393253:JA393269 E327717:E327733 WVM327717:WVM327733 WLQ327717:WLQ327733 WBU327717:WBU327733 VRY327717:VRY327733 VIC327717:VIC327733 UYG327717:UYG327733 UOK327717:UOK327733 UEO327717:UEO327733 TUS327717:TUS327733 TKW327717:TKW327733 TBA327717:TBA327733 SRE327717:SRE327733 SHI327717:SHI327733 RXM327717:RXM327733 RNQ327717:RNQ327733 RDU327717:RDU327733 QTY327717:QTY327733 QKC327717:QKC327733 QAG327717:QAG327733 PQK327717:PQK327733 PGO327717:PGO327733 OWS327717:OWS327733 OMW327717:OMW327733 ODA327717:ODA327733 NTE327717:NTE327733 NJI327717:NJI327733 MZM327717:MZM327733 MPQ327717:MPQ327733 MFU327717:MFU327733 LVY327717:LVY327733 LMC327717:LMC327733 LCG327717:LCG327733 KSK327717:KSK327733 KIO327717:KIO327733 JYS327717:JYS327733 JOW327717:JOW327733 JFA327717:JFA327733 IVE327717:IVE327733 ILI327717:ILI327733 IBM327717:IBM327733 HRQ327717:HRQ327733 HHU327717:HHU327733 GXY327717:GXY327733 GOC327717:GOC327733 GEG327717:GEG327733 FUK327717:FUK327733 FKO327717:FKO327733 FAS327717:FAS327733 EQW327717:EQW327733 EHA327717:EHA327733 DXE327717:DXE327733 DNI327717:DNI327733 DDM327717:DDM327733 CTQ327717:CTQ327733 CJU327717:CJU327733 BZY327717:BZY327733 BQC327717:BQC327733 BGG327717:BGG327733 AWK327717:AWK327733 AMO327717:AMO327733 ACS327717:ACS327733 SW327717:SW327733 JA327717:JA327733 E262181:E262197 WVM262181:WVM262197 WLQ262181:WLQ262197 WBU262181:WBU262197 VRY262181:VRY262197 VIC262181:VIC262197 UYG262181:UYG262197 UOK262181:UOK262197 UEO262181:UEO262197 TUS262181:TUS262197 TKW262181:TKW262197 TBA262181:TBA262197 SRE262181:SRE262197 SHI262181:SHI262197 RXM262181:RXM262197 RNQ262181:RNQ262197 RDU262181:RDU262197 QTY262181:QTY262197 QKC262181:QKC262197 QAG262181:QAG262197 PQK262181:PQK262197 PGO262181:PGO262197 OWS262181:OWS262197 OMW262181:OMW262197 ODA262181:ODA262197 NTE262181:NTE262197 NJI262181:NJI262197 MZM262181:MZM262197 MPQ262181:MPQ262197 MFU262181:MFU262197 LVY262181:LVY262197 LMC262181:LMC262197 LCG262181:LCG262197 KSK262181:KSK262197 KIO262181:KIO262197 JYS262181:JYS262197 JOW262181:JOW262197 JFA262181:JFA262197 IVE262181:IVE262197 ILI262181:ILI262197 IBM262181:IBM262197 HRQ262181:HRQ262197 HHU262181:HHU262197 GXY262181:GXY262197 GOC262181:GOC262197 GEG262181:GEG262197 FUK262181:FUK262197 FKO262181:FKO262197 FAS262181:FAS262197 EQW262181:EQW262197 EHA262181:EHA262197 DXE262181:DXE262197 DNI262181:DNI262197 DDM262181:DDM262197 CTQ262181:CTQ262197 CJU262181:CJU262197 BZY262181:BZY262197 BQC262181:BQC262197 BGG262181:BGG262197 AWK262181:AWK262197 AMO262181:AMO262197 ACS262181:ACS262197 SW262181:SW262197 JA262181:JA262197 E196645:E196661 WVM196645:WVM196661 WLQ196645:WLQ196661 WBU196645:WBU196661 VRY196645:VRY196661 VIC196645:VIC196661 UYG196645:UYG196661 UOK196645:UOK196661 UEO196645:UEO196661 TUS196645:TUS196661 TKW196645:TKW196661 TBA196645:TBA196661 SRE196645:SRE196661 SHI196645:SHI196661 RXM196645:RXM196661 RNQ196645:RNQ196661 RDU196645:RDU196661 QTY196645:QTY196661 QKC196645:QKC196661 QAG196645:QAG196661 PQK196645:PQK196661 PGO196645:PGO196661 OWS196645:OWS196661 OMW196645:OMW196661 ODA196645:ODA196661 NTE196645:NTE196661 NJI196645:NJI196661 MZM196645:MZM196661 MPQ196645:MPQ196661 MFU196645:MFU196661 LVY196645:LVY196661 LMC196645:LMC196661 LCG196645:LCG196661 KSK196645:KSK196661 KIO196645:KIO196661 JYS196645:JYS196661 JOW196645:JOW196661 JFA196645:JFA196661 IVE196645:IVE196661 ILI196645:ILI196661 IBM196645:IBM196661 HRQ196645:HRQ196661 HHU196645:HHU196661 GXY196645:GXY196661 GOC196645:GOC196661 GEG196645:GEG196661 FUK196645:FUK196661 FKO196645:FKO196661 FAS196645:FAS196661 EQW196645:EQW196661 EHA196645:EHA196661 DXE196645:DXE196661 DNI196645:DNI196661 DDM196645:DDM196661 CTQ196645:CTQ196661 CJU196645:CJU196661 BZY196645:BZY196661 BQC196645:BQC196661 BGG196645:BGG196661 AWK196645:AWK196661 AMO196645:AMO196661 ACS196645:ACS196661 SW196645:SW196661 JA196645:JA196661 E131109:E131125 WVM131109:WVM131125 WLQ131109:WLQ131125 WBU131109:WBU131125 VRY131109:VRY131125 VIC131109:VIC131125 UYG131109:UYG131125 UOK131109:UOK131125 UEO131109:UEO131125 TUS131109:TUS131125 TKW131109:TKW131125 TBA131109:TBA131125 SRE131109:SRE131125 SHI131109:SHI131125 RXM131109:RXM131125 RNQ131109:RNQ131125 RDU131109:RDU131125 QTY131109:QTY131125 QKC131109:QKC131125 QAG131109:QAG131125 PQK131109:PQK131125 PGO131109:PGO131125 OWS131109:OWS131125 OMW131109:OMW131125 ODA131109:ODA131125 NTE131109:NTE131125 NJI131109:NJI131125 MZM131109:MZM131125 MPQ131109:MPQ131125 MFU131109:MFU131125 LVY131109:LVY131125 LMC131109:LMC131125 LCG131109:LCG131125 KSK131109:KSK131125 KIO131109:KIO131125 JYS131109:JYS131125 JOW131109:JOW131125 JFA131109:JFA131125 IVE131109:IVE131125 ILI131109:ILI131125 IBM131109:IBM131125 HRQ131109:HRQ131125 HHU131109:HHU131125 GXY131109:GXY131125 GOC131109:GOC131125 GEG131109:GEG131125 FUK131109:FUK131125 FKO131109:FKO131125 FAS131109:FAS131125 EQW131109:EQW131125 EHA131109:EHA131125 DXE131109:DXE131125 DNI131109:DNI131125 DDM131109:DDM131125 CTQ131109:CTQ131125 CJU131109:CJU131125 BZY131109:BZY131125 BQC131109:BQC131125 BGG131109:BGG131125 AWK131109:AWK131125 AMO131109:AMO131125 ACS131109:ACS131125 SW131109:SW131125 JA131109:JA131125 E65573:E65589 WVM65573:WVM65589 WLQ65573:WLQ65589 WBU65573:WBU65589 VRY65573:VRY65589 VIC65573:VIC65589 UYG65573:UYG65589 UOK65573:UOK65589 UEO65573:UEO65589 TUS65573:TUS65589 TKW65573:TKW65589 TBA65573:TBA65589 SRE65573:SRE65589 SHI65573:SHI65589 RXM65573:RXM65589 RNQ65573:RNQ65589 RDU65573:RDU65589 QTY65573:QTY65589 QKC65573:QKC65589 QAG65573:QAG65589 PQK65573:PQK65589 PGO65573:PGO65589 OWS65573:OWS65589 OMW65573:OMW65589 ODA65573:ODA65589 NTE65573:NTE65589 NJI65573:NJI65589 MZM65573:MZM65589 MPQ65573:MPQ65589 MFU65573:MFU65589 LVY65573:LVY65589 LMC65573:LMC65589 LCG65573:LCG65589 KSK65573:KSK65589 KIO65573:KIO65589 JYS65573:JYS65589 JOW65573:JOW65589 JFA65573:JFA65589 IVE65573:IVE65589 ILI65573:ILI65589 IBM65573:IBM65589 HRQ65573:HRQ65589 HHU65573:HHU65589 GXY65573:GXY65589 GOC65573:GOC65589 GEG65573:GEG65589 FUK65573:FUK65589 FKO65573:FKO65589 FAS65573:FAS65589 EQW65573:EQW65589 EHA65573:EHA65589 DXE65573:DXE65589 DNI65573:DNI65589 DDM65573:DDM65589 CTQ65573:CTQ65589 CJU65573:CJU65589 BZY65573:BZY65589 BQC65573:BQC65589 BGG65573:BGG65589 AWK65573:AWK65589 AMO65573:AMO65589 ACS65573:ACS65589 SW65573:SW65589 JA65573:JA65589 E983077:E983093 C65573:C65589 C131109:C131125 C196645:C196661 C262181:C262197 C327717:C327733 C393253:C393269 C458789:C458805 C524325:C524341 C589861:C589877 C655397:C655413 C720933:C720949 C786469:C786485 C852005:C852021 C917541:C917557 C983077:C983093 WVM28:WVM53 SW28:SW53 ACS28:ACS53 AMO28:AMO53 AWK28:AWK53 BGG28:BGG53 BQC28:BQC53 BZY28:BZY53 CJU28:CJU53 CTQ28:CTQ53 DDM28:DDM53 DNI28:DNI53 DXE28:DXE53 EHA28:EHA53 EQW28:EQW53 FAS28:FAS53 FKO28:FKO53 FUK28:FUK53 GEG28:GEG53 GOC28:GOC53 GXY28:GXY53 HHU28:HHU53 HRQ28:HRQ53 IBM28:IBM53 ILI28:ILI53 IVE28:IVE53 JFA28:JFA53 JOW28:JOW53 JYS28:JYS53 KIO28:KIO53 KSK28:KSK53 LCG28:LCG53 LMC28:LMC53 LVY28:LVY53 MFU28:MFU53 MPQ28:MPQ53 MZM28:MZM53 NJI28:NJI53 NTE28:NTE53 ODA28:ODA53 OMW28:OMW53 OWS28:OWS53 PGO28:PGO53 PQK28:PQK53 QAG28:QAG53 QKC28:QKC53 QTY28:QTY53 RDU28:RDU53 RNQ28:RNQ53 RXM28:RXM53 SHI28:SHI53 SRE28:SRE53 TBA28:TBA53 TKW28:TKW53 TUS28:TUS53 UEO28:UEO53 UOK28:UOK53 UYG28:UYG53 VIC28:VIC53 VRY28:VRY53 WBU28:WBU53 WLQ28:WLQ53 JA28:JA53 C28:C53" xr:uid="{3CB2A41C-9447-4D67-BA4C-5806573C30DD}">
      <formula1>$C$1:$C$2</formula1>
    </dataValidation>
    <dataValidation type="list" allowBlank="1" showInputMessage="1" showErrorMessage="1" sqref="WWJ983077:WWJ983093 WMN983077:WMN983093 WCR983077:WCR983093 VSV983077:VSV983093 VIZ983077:VIZ983093 UZD983077:UZD983093 UPH983077:UPH983093 UFL983077:UFL983093 TVP983077:TVP983093 TLT983077:TLT983093 TBX983077:TBX983093 SSB983077:SSB983093 SIF983077:SIF983093 RYJ983077:RYJ983093 RON983077:RON983093 RER983077:RER983093 QUV983077:QUV983093 QKZ983077:QKZ983093 QBD983077:QBD983093 PRH983077:PRH983093 PHL983077:PHL983093 OXP983077:OXP983093 ONT983077:ONT983093 ODX983077:ODX983093 NUB983077:NUB983093 NKF983077:NKF983093 NAJ983077:NAJ983093 MQN983077:MQN983093 MGR983077:MGR983093 LWV983077:LWV983093 LMZ983077:LMZ983093 LDD983077:LDD983093 KTH983077:KTH983093 KJL983077:KJL983093 JZP983077:JZP983093 JPT983077:JPT983093 JFX983077:JFX983093 IWB983077:IWB983093 IMF983077:IMF983093 ICJ983077:ICJ983093 HSN983077:HSN983093 HIR983077:HIR983093 GYV983077:GYV983093 GOZ983077:GOZ983093 GFD983077:GFD983093 FVH983077:FVH983093 FLL983077:FLL983093 FBP983077:FBP983093 ERT983077:ERT983093 EHX983077:EHX983093 DYB983077:DYB983093 DOF983077:DOF983093 DEJ983077:DEJ983093 CUN983077:CUN983093 CKR983077:CKR983093 CAV983077:CAV983093 BQZ983077:BQZ983093 BHD983077:BHD983093 AXH983077:AXH983093 ANL983077:ANL983093 ADP983077:ADP983093 TT983077:TT983093 JX983077:JX983093 AB983077:AB983093 WWJ917541:WWJ917557 WMN917541:WMN917557 WCR917541:WCR917557 VSV917541:VSV917557 VIZ917541:VIZ917557 UZD917541:UZD917557 UPH917541:UPH917557 UFL917541:UFL917557 TVP917541:TVP917557 TLT917541:TLT917557 TBX917541:TBX917557 SSB917541:SSB917557 SIF917541:SIF917557 RYJ917541:RYJ917557 RON917541:RON917557 RER917541:RER917557 QUV917541:QUV917557 QKZ917541:QKZ917557 QBD917541:QBD917557 PRH917541:PRH917557 PHL917541:PHL917557 OXP917541:OXP917557 ONT917541:ONT917557 ODX917541:ODX917557 NUB917541:NUB917557 NKF917541:NKF917557 NAJ917541:NAJ917557 MQN917541:MQN917557 MGR917541:MGR917557 LWV917541:LWV917557 LMZ917541:LMZ917557 LDD917541:LDD917557 KTH917541:KTH917557 KJL917541:KJL917557 JZP917541:JZP917557 JPT917541:JPT917557 JFX917541:JFX917557 IWB917541:IWB917557 IMF917541:IMF917557 ICJ917541:ICJ917557 HSN917541:HSN917557 HIR917541:HIR917557 GYV917541:GYV917557 GOZ917541:GOZ917557 GFD917541:GFD917557 FVH917541:FVH917557 FLL917541:FLL917557 FBP917541:FBP917557 ERT917541:ERT917557 EHX917541:EHX917557 DYB917541:DYB917557 DOF917541:DOF917557 DEJ917541:DEJ917557 CUN917541:CUN917557 CKR917541:CKR917557 CAV917541:CAV917557 BQZ917541:BQZ917557 BHD917541:BHD917557 AXH917541:AXH917557 ANL917541:ANL917557 ADP917541:ADP917557 TT917541:TT917557 JX917541:JX917557 AB917541:AB917557 WWJ852005:WWJ852021 WMN852005:WMN852021 WCR852005:WCR852021 VSV852005:VSV852021 VIZ852005:VIZ852021 UZD852005:UZD852021 UPH852005:UPH852021 UFL852005:UFL852021 TVP852005:TVP852021 TLT852005:TLT852021 TBX852005:TBX852021 SSB852005:SSB852021 SIF852005:SIF852021 RYJ852005:RYJ852021 RON852005:RON852021 RER852005:RER852021 QUV852005:QUV852021 QKZ852005:QKZ852021 QBD852005:QBD852021 PRH852005:PRH852021 PHL852005:PHL852021 OXP852005:OXP852021 ONT852005:ONT852021 ODX852005:ODX852021 NUB852005:NUB852021 NKF852005:NKF852021 NAJ852005:NAJ852021 MQN852005:MQN852021 MGR852005:MGR852021 LWV852005:LWV852021 LMZ852005:LMZ852021 LDD852005:LDD852021 KTH852005:KTH852021 KJL852005:KJL852021 JZP852005:JZP852021 JPT852005:JPT852021 JFX852005:JFX852021 IWB852005:IWB852021 IMF852005:IMF852021 ICJ852005:ICJ852021 HSN852005:HSN852021 HIR852005:HIR852021 GYV852005:GYV852021 GOZ852005:GOZ852021 GFD852005:GFD852021 FVH852005:FVH852021 FLL852005:FLL852021 FBP852005:FBP852021 ERT852005:ERT852021 EHX852005:EHX852021 DYB852005:DYB852021 DOF852005:DOF852021 DEJ852005:DEJ852021 CUN852005:CUN852021 CKR852005:CKR852021 CAV852005:CAV852021 BQZ852005:BQZ852021 BHD852005:BHD852021 AXH852005:AXH852021 ANL852005:ANL852021 ADP852005:ADP852021 TT852005:TT852021 JX852005:JX852021 AB852005:AB852021 WWJ786469:WWJ786485 WMN786469:WMN786485 WCR786469:WCR786485 VSV786469:VSV786485 VIZ786469:VIZ786485 UZD786469:UZD786485 UPH786469:UPH786485 UFL786469:UFL786485 TVP786469:TVP786485 TLT786469:TLT786485 TBX786469:TBX786485 SSB786469:SSB786485 SIF786469:SIF786485 RYJ786469:RYJ786485 RON786469:RON786485 RER786469:RER786485 QUV786469:QUV786485 QKZ786469:QKZ786485 QBD786469:QBD786485 PRH786469:PRH786485 PHL786469:PHL786485 OXP786469:OXP786485 ONT786469:ONT786485 ODX786469:ODX786485 NUB786469:NUB786485 NKF786469:NKF786485 NAJ786469:NAJ786485 MQN786469:MQN786485 MGR786469:MGR786485 LWV786469:LWV786485 LMZ786469:LMZ786485 LDD786469:LDD786485 KTH786469:KTH786485 KJL786469:KJL786485 JZP786469:JZP786485 JPT786469:JPT786485 JFX786469:JFX786485 IWB786469:IWB786485 IMF786469:IMF786485 ICJ786469:ICJ786485 HSN786469:HSN786485 HIR786469:HIR786485 GYV786469:GYV786485 GOZ786469:GOZ786485 GFD786469:GFD786485 FVH786469:FVH786485 FLL786469:FLL786485 FBP786469:FBP786485 ERT786469:ERT786485 EHX786469:EHX786485 DYB786469:DYB786485 DOF786469:DOF786485 DEJ786469:DEJ786485 CUN786469:CUN786485 CKR786469:CKR786485 CAV786469:CAV786485 BQZ786469:BQZ786485 BHD786469:BHD786485 AXH786469:AXH786485 ANL786469:ANL786485 ADP786469:ADP786485 TT786469:TT786485 JX786469:JX786485 AB786469:AB786485 WWJ720933:WWJ720949 WMN720933:WMN720949 WCR720933:WCR720949 VSV720933:VSV720949 VIZ720933:VIZ720949 UZD720933:UZD720949 UPH720933:UPH720949 UFL720933:UFL720949 TVP720933:TVP720949 TLT720933:TLT720949 TBX720933:TBX720949 SSB720933:SSB720949 SIF720933:SIF720949 RYJ720933:RYJ720949 RON720933:RON720949 RER720933:RER720949 QUV720933:QUV720949 QKZ720933:QKZ720949 QBD720933:QBD720949 PRH720933:PRH720949 PHL720933:PHL720949 OXP720933:OXP720949 ONT720933:ONT720949 ODX720933:ODX720949 NUB720933:NUB720949 NKF720933:NKF720949 NAJ720933:NAJ720949 MQN720933:MQN720949 MGR720933:MGR720949 LWV720933:LWV720949 LMZ720933:LMZ720949 LDD720933:LDD720949 KTH720933:KTH720949 KJL720933:KJL720949 JZP720933:JZP720949 JPT720933:JPT720949 JFX720933:JFX720949 IWB720933:IWB720949 IMF720933:IMF720949 ICJ720933:ICJ720949 HSN720933:HSN720949 HIR720933:HIR720949 GYV720933:GYV720949 GOZ720933:GOZ720949 GFD720933:GFD720949 FVH720933:FVH720949 FLL720933:FLL720949 FBP720933:FBP720949 ERT720933:ERT720949 EHX720933:EHX720949 DYB720933:DYB720949 DOF720933:DOF720949 DEJ720933:DEJ720949 CUN720933:CUN720949 CKR720933:CKR720949 CAV720933:CAV720949 BQZ720933:BQZ720949 BHD720933:BHD720949 AXH720933:AXH720949 ANL720933:ANL720949 ADP720933:ADP720949 TT720933:TT720949 JX720933:JX720949 AB720933:AB720949 WWJ655397:WWJ655413 WMN655397:WMN655413 WCR655397:WCR655413 VSV655397:VSV655413 VIZ655397:VIZ655413 UZD655397:UZD655413 UPH655397:UPH655413 UFL655397:UFL655413 TVP655397:TVP655413 TLT655397:TLT655413 TBX655397:TBX655413 SSB655397:SSB655413 SIF655397:SIF655413 RYJ655397:RYJ655413 RON655397:RON655413 RER655397:RER655413 QUV655397:QUV655413 QKZ655397:QKZ655413 QBD655397:QBD655413 PRH655397:PRH655413 PHL655397:PHL655413 OXP655397:OXP655413 ONT655397:ONT655413 ODX655397:ODX655413 NUB655397:NUB655413 NKF655397:NKF655413 NAJ655397:NAJ655413 MQN655397:MQN655413 MGR655397:MGR655413 LWV655397:LWV655413 LMZ655397:LMZ655413 LDD655397:LDD655413 KTH655397:KTH655413 KJL655397:KJL655413 JZP655397:JZP655413 JPT655397:JPT655413 JFX655397:JFX655413 IWB655397:IWB655413 IMF655397:IMF655413 ICJ655397:ICJ655413 HSN655397:HSN655413 HIR655397:HIR655413 GYV655397:GYV655413 GOZ655397:GOZ655413 GFD655397:GFD655413 FVH655397:FVH655413 FLL655397:FLL655413 FBP655397:FBP655413 ERT655397:ERT655413 EHX655397:EHX655413 DYB655397:DYB655413 DOF655397:DOF655413 DEJ655397:DEJ655413 CUN655397:CUN655413 CKR655397:CKR655413 CAV655397:CAV655413 BQZ655397:BQZ655413 BHD655397:BHD655413 AXH655397:AXH655413 ANL655397:ANL655413 ADP655397:ADP655413 TT655397:TT655413 JX655397:JX655413 AB655397:AB655413 WWJ589861:WWJ589877 WMN589861:WMN589877 WCR589861:WCR589877 VSV589861:VSV589877 VIZ589861:VIZ589877 UZD589861:UZD589877 UPH589861:UPH589877 UFL589861:UFL589877 TVP589861:TVP589877 TLT589861:TLT589877 TBX589861:TBX589877 SSB589861:SSB589877 SIF589861:SIF589877 RYJ589861:RYJ589877 RON589861:RON589877 RER589861:RER589877 QUV589861:QUV589877 QKZ589861:QKZ589877 QBD589861:QBD589877 PRH589861:PRH589877 PHL589861:PHL589877 OXP589861:OXP589877 ONT589861:ONT589877 ODX589861:ODX589877 NUB589861:NUB589877 NKF589861:NKF589877 NAJ589861:NAJ589877 MQN589861:MQN589877 MGR589861:MGR589877 LWV589861:LWV589877 LMZ589861:LMZ589877 LDD589861:LDD589877 KTH589861:KTH589877 KJL589861:KJL589877 JZP589861:JZP589877 JPT589861:JPT589877 JFX589861:JFX589877 IWB589861:IWB589877 IMF589861:IMF589877 ICJ589861:ICJ589877 HSN589861:HSN589877 HIR589861:HIR589877 GYV589861:GYV589877 GOZ589861:GOZ589877 GFD589861:GFD589877 FVH589861:FVH589877 FLL589861:FLL589877 FBP589861:FBP589877 ERT589861:ERT589877 EHX589861:EHX589877 DYB589861:DYB589877 DOF589861:DOF589877 DEJ589861:DEJ589877 CUN589861:CUN589877 CKR589861:CKR589877 CAV589861:CAV589877 BQZ589861:BQZ589877 BHD589861:BHD589877 AXH589861:AXH589877 ANL589861:ANL589877 ADP589861:ADP589877 TT589861:TT589877 JX589861:JX589877 AB589861:AB589877 WWJ524325:WWJ524341 WMN524325:WMN524341 WCR524325:WCR524341 VSV524325:VSV524341 VIZ524325:VIZ524341 UZD524325:UZD524341 UPH524325:UPH524341 UFL524325:UFL524341 TVP524325:TVP524341 TLT524325:TLT524341 TBX524325:TBX524341 SSB524325:SSB524341 SIF524325:SIF524341 RYJ524325:RYJ524341 RON524325:RON524341 RER524325:RER524341 QUV524325:QUV524341 QKZ524325:QKZ524341 QBD524325:QBD524341 PRH524325:PRH524341 PHL524325:PHL524341 OXP524325:OXP524341 ONT524325:ONT524341 ODX524325:ODX524341 NUB524325:NUB524341 NKF524325:NKF524341 NAJ524325:NAJ524341 MQN524325:MQN524341 MGR524325:MGR524341 LWV524325:LWV524341 LMZ524325:LMZ524341 LDD524325:LDD524341 KTH524325:KTH524341 KJL524325:KJL524341 JZP524325:JZP524341 JPT524325:JPT524341 JFX524325:JFX524341 IWB524325:IWB524341 IMF524325:IMF524341 ICJ524325:ICJ524341 HSN524325:HSN524341 HIR524325:HIR524341 GYV524325:GYV524341 GOZ524325:GOZ524341 GFD524325:GFD524341 FVH524325:FVH524341 FLL524325:FLL524341 FBP524325:FBP524341 ERT524325:ERT524341 EHX524325:EHX524341 DYB524325:DYB524341 DOF524325:DOF524341 DEJ524325:DEJ524341 CUN524325:CUN524341 CKR524325:CKR524341 CAV524325:CAV524341 BQZ524325:BQZ524341 BHD524325:BHD524341 AXH524325:AXH524341 ANL524325:ANL524341 ADP524325:ADP524341 TT524325:TT524341 JX524325:JX524341 AB524325:AB524341 WWJ458789:WWJ458805 WMN458789:WMN458805 WCR458789:WCR458805 VSV458789:VSV458805 VIZ458789:VIZ458805 UZD458789:UZD458805 UPH458789:UPH458805 UFL458789:UFL458805 TVP458789:TVP458805 TLT458789:TLT458805 TBX458789:TBX458805 SSB458789:SSB458805 SIF458789:SIF458805 RYJ458789:RYJ458805 RON458789:RON458805 RER458789:RER458805 QUV458789:QUV458805 QKZ458789:QKZ458805 QBD458789:QBD458805 PRH458789:PRH458805 PHL458789:PHL458805 OXP458789:OXP458805 ONT458789:ONT458805 ODX458789:ODX458805 NUB458789:NUB458805 NKF458789:NKF458805 NAJ458789:NAJ458805 MQN458789:MQN458805 MGR458789:MGR458805 LWV458789:LWV458805 LMZ458789:LMZ458805 LDD458789:LDD458805 KTH458789:KTH458805 KJL458789:KJL458805 JZP458789:JZP458805 JPT458789:JPT458805 JFX458789:JFX458805 IWB458789:IWB458805 IMF458789:IMF458805 ICJ458789:ICJ458805 HSN458789:HSN458805 HIR458789:HIR458805 GYV458789:GYV458805 GOZ458789:GOZ458805 GFD458789:GFD458805 FVH458789:FVH458805 FLL458789:FLL458805 FBP458789:FBP458805 ERT458789:ERT458805 EHX458789:EHX458805 DYB458789:DYB458805 DOF458789:DOF458805 DEJ458789:DEJ458805 CUN458789:CUN458805 CKR458789:CKR458805 CAV458789:CAV458805 BQZ458789:BQZ458805 BHD458789:BHD458805 AXH458789:AXH458805 ANL458789:ANL458805 ADP458789:ADP458805 TT458789:TT458805 JX458789:JX458805 AB458789:AB458805 WWJ393253:WWJ393269 WMN393253:WMN393269 WCR393253:WCR393269 VSV393253:VSV393269 VIZ393253:VIZ393269 UZD393253:UZD393269 UPH393253:UPH393269 UFL393253:UFL393269 TVP393253:TVP393269 TLT393253:TLT393269 TBX393253:TBX393269 SSB393253:SSB393269 SIF393253:SIF393269 RYJ393253:RYJ393269 RON393253:RON393269 RER393253:RER393269 QUV393253:QUV393269 QKZ393253:QKZ393269 QBD393253:QBD393269 PRH393253:PRH393269 PHL393253:PHL393269 OXP393253:OXP393269 ONT393253:ONT393269 ODX393253:ODX393269 NUB393253:NUB393269 NKF393253:NKF393269 NAJ393253:NAJ393269 MQN393253:MQN393269 MGR393253:MGR393269 LWV393253:LWV393269 LMZ393253:LMZ393269 LDD393253:LDD393269 KTH393253:KTH393269 KJL393253:KJL393269 JZP393253:JZP393269 JPT393253:JPT393269 JFX393253:JFX393269 IWB393253:IWB393269 IMF393253:IMF393269 ICJ393253:ICJ393269 HSN393253:HSN393269 HIR393253:HIR393269 GYV393253:GYV393269 GOZ393253:GOZ393269 GFD393253:GFD393269 FVH393253:FVH393269 FLL393253:FLL393269 FBP393253:FBP393269 ERT393253:ERT393269 EHX393253:EHX393269 DYB393253:DYB393269 DOF393253:DOF393269 DEJ393253:DEJ393269 CUN393253:CUN393269 CKR393253:CKR393269 CAV393253:CAV393269 BQZ393253:BQZ393269 BHD393253:BHD393269 AXH393253:AXH393269 ANL393253:ANL393269 ADP393253:ADP393269 TT393253:TT393269 JX393253:JX393269 AB393253:AB393269 WWJ327717:WWJ327733 WMN327717:WMN327733 WCR327717:WCR327733 VSV327717:VSV327733 VIZ327717:VIZ327733 UZD327717:UZD327733 UPH327717:UPH327733 UFL327717:UFL327733 TVP327717:TVP327733 TLT327717:TLT327733 TBX327717:TBX327733 SSB327717:SSB327733 SIF327717:SIF327733 RYJ327717:RYJ327733 RON327717:RON327733 RER327717:RER327733 QUV327717:QUV327733 QKZ327717:QKZ327733 QBD327717:QBD327733 PRH327717:PRH327733 PHL327717:PHL327733 OXP327717:OXP327733 ONT327717:ONT327733 ODX327717:ODX327733 NUB327717:NUB327733 NKF327717:NKF327733 NAJ327717:NAJ327733 MQN327717:MQN327733 MGR327717:MGR327733 LWV327717:LWV327733 LMZ327717:LMZ327733 LDD327717:LDD327733 KTH327717:KTH327733 KJL327717:KJL327733 JZP327717:JZP327733 JPT327717:JPT327733 JFX327717:JFX327733 IWB327717:IWB327733 IMF327717:IMF327733 ICJ327717:ICJ327733 HSN327717:HSN327733 HIR327717:HIR327733 GYV327717:GYV327733 GOZ327717:GOZ327733 GFD327717:GFD327733 FVH327717:FVH327733 FLL327717:FLL327733 FBP327717:FBP327733 ERT327717:ERT327733 EHX327717:EHX327733 DYB327717:DYB327733 DOF327717:DOF327733 DEJ327717:DEJ327733 CUN327717:CUN327733 CKR327717:CKR327733 CAV327717:CAV327733 BQZ327717:BQZ327733 BHD327717:BHD327733 AXH327717:AXH327733 ANL327717:ANL327733 ADP327717:ADP327733 TT327717:TT327733 JX327717:JX327733 AB327717:AB327733 WWJ262181:WWJ262197 WMN262181:WMN262197 WCR262181:WCR262197 VSV262181:VSV262197 VIZ262181:VIZ262197 UZD262181:UZD262197 UPH262181:UPH262197 UFL262181:UFL262197 TVP262181:TVP262197 TLT262181:TLT262197 TBX262181:TBX262197 SSB262181:SSB262197 SIF262181:SIF262197 RYJ262181:RYJ262197 RON262181:RON262197 RER262181:RER262197 QUV262181:QUV262197 QKZ262181:QKZ262197 QBD262181:QBD262197 PRH262181:PRH262197 PHL262181:PHL262197 OXP262181:OXP262197 ONT262181:ONT262197 ODX262181:ODX262197 NUB262181:NUB262197 NKF262181:NKF262197 NAJ262181:NAJ262197 MQN262181:MQN262197 MGR262181:MGR262197 LWV262181:LWV262197 LMZ262181:LMZ262197 LDD262181:LDD262197 KTH262181:KTH262197 KJL262181:KJL262197 JZP262181:JZP262197 JPT262181:JPT262197 JFX262181:JFX262197 IWB262181:IWB262197 IMF262181:IMF262197 ICJ262181:ICJ262197 HSN262181:HSN262197 HIR262181:HIR262197 GYV262181:GYV262197 GOZ262181:GOZ262197 GFD262181:GFD262197 FVH262181:FVH262197 FLL262181:FLL262197 FBP262181:FBP262197 ERT262181:ERT262197 EHX262181:EHX262197 DYB262181:DYB262197 DOF262181:DOF262197 DEJ262181:DEJ262197 CUN262181:CUN262197 CKR262181:CKR262197 CAV262181:CAV262197 BQZ262181:BQZ262197 BHD262181:BHD262197 AXH262181:AXH262197 ANL262181:ANL262197 ADP262181:ADP262197 TT262181:TT262197 JX262181:JX262197 AB262181:AB262197 WWJ196645:WWJ196661 WMN196645:WMN196661 WCR196645:WCR196661 VSV196645:VSV196661 VIZ196645:VIZ196661 UZD196645:UZD196661 UPH196645:UPH196661 UFL196645:UFL196661 TVP196645:TVP196661 TLT196645:TLT196661 TBX196645:TBX196661 SSB196645:SSB196661 SIF196645:SIF196661 RYJ196645:RYJ196661 RON196645:RON196661 RER196645:RER196661 QUV196645:QUV196661 QKZ196645:QKZ196661 QBD196645:QBD196661 PRH196645:PRH196661 PHL196645:PHL196661 OXP196645:OXP196661 ONT196645:ONT196661 ODX196645:ODX196661 NUB196645:NUB196661 NKF196645:NKF196661 NAJ196645:NAJ196661 MQN196645:MQN196661 MGR196645:MGR196661 LWV196645:LWV196661 LMZ196645:LMZ196661 LDD196645:LDD196661 KTH196645:KTH196661 KJL196645:KJL196661 JZP196645:JZP196661 JPT196645:JPT196661 JFX196645:JFX196661 IWB196645:IWB196661 IMF196645:IMF196661 ICJ196645:ICJ196661 HSN196645:HSN196661 HIR196645:HIR196661 GYV196645:GYV196661 GOZ196645:GOZ196661 GFD196645:GFD196661 FVH196645:FVH196661 FLL196645:FLL196661 FBP196645:FBP196661 ERT196645:ERT196661 EHX196645:EHX196661 DYB196645:DYB196661 DOF196645:DOF196661 DEJ196645:DEJ196661 CUN196645:CUN196661 CKR196645:CKR196661 CAV196645:CAV196661 BQZ196645:BQZ196661 BHD196645:BHD196661 AXH196645:AXH196661 ANL196645:ANL196661 ADP196645:ADP196661 TT196645:TT196661 JX196645:JX196661 AB196645:AB196661 WWJ131109:WWJ131125 WMN131109:WMN131125 WCR131109:WCR131125 VSV131109:VSV131125 VIZ131109:VIZ131125 UZD131109:UZD131125 UPH131109:UPH131125 UFL131109:UFL131125 TVP131109:TVP131125 TLT131109:TLT131125 TBX131109:TBX131125 SSB131109:SSB131125 SIF131109:SIF131125 RYJ131109:RYJ131125 RON131109:RON131125 RER131109:RER131125 QUV131109:QUV131125 QKZ131109:QKZ131125 QBD131109:QBD131125 PRH131109:PRH131125 PHL131109:PHL131125 OXP131109:OXP131125 ONT131109:ONT131125 ODX131109:ODX131125 NUB131109:NUB131125 NKF131109:NKF131125 NAJ131109:NAJ131125 MQN131109:MQN131125 MGR131109:MGR131125 LWV131109:LWV131125 LMZ131109:LMZ131125 LDD131109:LDD131125 KTH131109:KTH131125 KJL131109:KJL131125 JZP131109:JZP131125 JPT131109:JPT131125 JFX131109:JFX131125 IWB131109:IWB131125 IMF131109:IMF131125 ICJ131109:ICJ131125 HSN131109:HSN131125 HIR131109:HIR131125 GYV131109:GYV131125 GOZ131109:GOZ131125 GFD131109:GFD131125 FVH131109:FVH131125 FLL131109:FLL131125 FBP131109:FBP131125 ERT131109:ERT131125 EHX131109:EHX131125 DYB131109:DYB131125 DOF131109:DOF131125 DEJ131109:DEJ131125 CUN131109:CUN131125 CKR131109:CKR131125 CAV131109:CAV131125 BQZ131109:BQZ131125 BHD131109:BHD131125 AXH131109:AXH131125 ANL131109:ANL131125 ADP131109:ADP131125 TT131109:TT131125 JX131109:JX131125 AB131109:AB131125 WWJ65573:WWJ65589 WMN65573:WMN65589 WCR65573:WCR65589 VSV65573:VSV65589 VIZ65573:VIZ65589 UZD65573:UZD65589 UPH65573:UPH65589 UFL65573:UFL65589 TVP65573:TVP65589 TLT65573:TLT65589 TBX65573:TBX65589 SSB65573:SSB65589 SIF65573:SIF65589 RYJ65573:RYJ65589 RON65573:RON65589 RER65573:RER65589 QUV65573:QUV65589 QKZ65573:QKZ65589 QBD65573:QBD65589 PRH65573:PRH65589 PHL65573:PHL65589 OXP65573:OXP65589 ONT65573:ONT65589 ODX65573:ODX65589 NUB65573:NUB65589 NKF65573:NKF65589 NAJ65573:NAJ65589 MQN65573:MQN65589 MGR65573:MGR65589 LWV65573:LWV65589 LMZ65573:LMZ65589 LDD65573:LDD65589 KTH65573:KTH65589 KJL65573:KJL65589 JZP65573:JZP65589 JPT65573:JPT65589 JFX65573:JFX65589 IWB65573:IWB65589 IMF65573:IMF65589 ICJ65573:ICJ65589 HSN65573:HSN65589 HIR65573:HIR65589 GYV65573:GYV65589 GOZ65573:GOZ65589 GFD65573:GFD65589 FVH65573:FVH65589 FLL65573:FLL65589 FBP65573:FBP65589 ERT65573:ERT65589 EHX65573:EHX65589 DYB65573:DYB65589 DOF65573:DOF65589 DEJ65573:DEJ65589 CUN65573:CUN65589 CKR65573:CKR65589 CAV65573:CAV65589 BQZ65573:BQZ65589 BHD65573:BHD65589 AXH65573:AXH65589 ANL65573:ANL65589 ADP65573:ADP65589 TT65573:TT65589 JX65573:JX65589 AB65573:AB65589 JX28:JX53 WWJ28:WWJ53 WMN28:WMN53 WCR28:WCR53 VSV28:VSV53 VIZ28:VIZ53 UZD28:UZD53 UPH28:UPH53 UFL28:UFL53 TVP28:TVP53 TLT28:TLT53 TBX28:TBX53 SSB28:SSB53 SIF28:SIF53 RYJ28:RYJ53 RON28:RON53 RER28:RER53 QUV28:QUV53 QKZ28:QKZ53 QBD28:QBD53 PRH28:PRH53 PHL28:PHL53 OXP28:OXP53 ONT28:ONT53 ODX28:ODX53 NUB28:NUB53 NKF28:NKF53 NAJ28:NAJ53 MQN28:MQN53 MGR28:MGR53 LWV28:LWV53 LMZ28:LMZ53 LDD28:LDD53 KTH28:KTH53 KJL28:KJL53 JZP28:JZP53 JPT28:JPT53 JFX28:JFX53 IWB28:IWB53 IMF28:IMF53 ICJ28:ICJ53 HSN28:HSN53 HIR28:HIR53 GYV28:GYV53 GOZ28:GOZ53 GFD28:GFD53 FVH28:FVH53 FLL28:FLL53 FBP28:FBP53 ERT28:ERT53 EHX28:EHX53 DYB28:DYB53 DOF28:DOF53 DEJ28:DEJ53 CUN28:CUN53 CKR28:CKR53 CAV28:CAV53 BQZ28:BQZ53 BHD28:BHD53 AXH28:AXH53 ANL28:ANL53 ADP28:ADP53 TT28:TT53 AB28:AB53" xr:uid="{775109A1-94E3-434E-97F9-E4135529D231}">
      <formula1>$AB$1:$AB$8</formula1>
    </dataValidation>
    <dataValidation type="list" allowBlank="1" showInputMessage="1" showErrorMessage="1" sqref="WWI983077:WWI983093 WMM983077:WMM983093 WCQ983077:WCQ983093 VSU983077:VSU983093 VIY983077:VIY983093 UZC983077:UZC983093 UPG983077:UPG983093 UFK983077:UFK983093 TVO983077:TVO983093 TLS983077:TLS983093 TBW983077:TBW983093 SSA983077:SSA983093 SIE983077:SIE983093 RYI983077:RYI983093 ROM983077:ROM983093 REQ983077:REQ983093 QUU983077:QUU983093 QKY983077:QKY983093 QBC983077:QBC983093 PRG983077:PRG983093 PHK983077:PHK983093 OXO983077:OXO983093 ONS983077:ONS983093 ODW983077:ODW983093 NUA983077:NUA983093 NKE983077:NKE983093 NAI983077:NAI983093 MQM983077:MQM983093 MGQ983077:MGQ983093 LWU983077:LWU983093 LMY983077:LMY983093 LDC983077:LDC983093 KTG983077:KTG983093 KJK983077:KJK983093 JZO983077:JZO983093 JPS983077:JPS983093 JFW983077:JFW983093 IWA983077:IWA983093 IME983077:IME983093 ICI983077:ICI983093 HSM983077:HSM983093 HIQ983077:HIQ983093 GYU983077:GYU983093 GOY983077:GOY983093 GFC983077:GFC983093 FVG983077:FVG983093 FLK983077:FLK983093 FBO983077:FBO983093 ERS983077:ERS983093 EHW983077:EHW983093 DYA983077:DYA983093 DOE983077:DOE983093 DEI983077:DEI983093 CUM983077:CUM983093 CKQ983077:CKQ983093 CAU983077:CAU983093 BQY983077:BQY983093 BHC983077:BHC983093 AXG983077:AXG983093 ANK983077:ANK983093 ADO983077:ADO983093 TS983077:TS983093 JW983077:JW983093 AA983077:AA983093 WWI917541:WWI917557 WMM917541:WMM917557 WCQ917541:WCQ917557 VSU917541:VSU917557 VIY917541:VIY917557 UZC917541:UZC917557 UPG917541:UPG917557 UFK917541:UFK917557 TVO917541:TVO917557 TLS917541:TLS917557 TBW917541:TBW917557 SSA917541:SSA917557 SIE917541:SIE917557 RYI917541:RYI917557 ROM917541:ROM917557 REQ917541:REQ917557 QUU917541:QUU917557 QKY917541:QKY917557 QBC917541:QBC917557 PRG917541:PRG917557 PHK917541:PHK917557 OXO917541:OXO917557 ONS917541:ONS917557 ODW917541:ODW917557 NUA917541:NUA917557 NKE917541:NKE917557 NAI917541:NAI917557 MQM917541:MQM917557 MGQ917541:MGQ917557 LWU917541:LWU917557 LMY917541:LMY917557 LDC917541:LDC917557 KTG917541:KTG917557 KJK917541:KJK917557 JZO917541:JZO917557 JPS917541:JPS917557 JFW917541:JFW917557 IWA917541:IWA917557 IME917541:IME917557 ICI917541:ICI917557 HSM917541:HSM917557 HIQ917541:HIQ917557 GYU917541:GYU917557 GOY917541:GOY917557 GFC917541:GFC917557 FVG917541:FVG917557 FLK917541:FLK917557 FBO917541:FBO917557 ERS917541:ERS917557 EHW917541:EHW917557 DYA917541:DYA917557 DOE917541:DOE917557 DEI917541:DEI917557 CUM917541:CUM917557 CKQ917541:CKQ917557 CAU917541:CAU917557 BQY917541:BQY917557 BHC917541:BHC917557 AXG917541:AXG917557 ANK917541:ANK917557 ADO917541:ADO917557 TS917541:TS917557 JW917541:JW917557 AA917541:AA917557 WWI852005:WWI852021 WMM852005:WMM852021 WCQ852005:WCQ852021 VSU852005:VSU852021 VIY852005:VIY852021 UZC852005:UZC852021 UPG852005:UPG852021 UFK852005:UFK852021 TVO852005:TVO852021 TLS852005:TLS852021 TBW852005:TBW852021 SSA852005:SSA852021 SIE852005:SIE852021 RYI852005:RYI852021 ROM852005:ROM852021 REQ852005:REQ852021 QUU852005:QUU852021 QKY852005:QKY852021 QBC852005:QBC852021 PRG852005:PRG852021 PHK852005:PHK852021 OXO852005:OXO852021 ONS852005:ONS852021 ODW852005:ODW852021 NUA852005:NUA852021 NKE852005:NKE852021 NAI852005:NAI852021 MQM852005:MQM852021 MGQ852005:MGQ852021 LWU852005:LWU852021 LMY852005:LMY852021 LDC852005:LDC852021 KTG852005:KTG852021 KJK852005:KJK852021 JZO852005:JZO852021 JPS852005:JPS852021 JFW852005:JFW852021 IWA852005:IWA852021 IME852005:IME852021 ICI852005:ICI852021 HSM852005:HSM852021 HIQ852005:HIQ852021 GYU852005:GYU852021 GOY852005:GOY852021 GFC852005:GFC852021 FVG852005:FVG852021 FLK852005:FLK852021 FBO852005:FBO852021 ERS852005:ERS852021 EHW852005:EHW852021 DYA852005:DYA852021 DOE852005:DOE852021 DEI852005:DEI852021 CUM852005:CUM852021 CKQ852005:CKQ852021 CAU852005:CAU852021 BQY852005:BQY852021 BHC852005:BHC852021 AXG852005:AXG852021 ANK852005:ANK852021 ADO852005:ADO852021 TS852005:TS852021 JW852005:JW852021 AA852005:AA852021 WWI786469:WWI786485 WMM786469:WMM786485 WCQ786469:WCQ786485 VSU786469:VSU786485 VIY786469:VIY786485 UZC786469:UZC786485 UPG786469:UPG786485 UFK786469:UFK786485 TVO786469:TVO786485 TLS786469:TLS786485 TBW786469:TBW786485 SSA786469:SSA786485 SIE786469:SIE786485 RYI786469:RYI786485 ROM786469:ROM786485 REQ786469:REQ786485 QUU786469:QUU786485 QKY786469:QKY786485 QBC786469:QBC786485 PRG786469:PRG786485 PHK786469:PHK786485 OXO786469:OXO786485 ONS786469:ONS786485 ODW786469:ODW786485 NUA786469:NUA786485 NKE786469:NKE786485 NAI786469:NAI786485 MQM786469:MQM786485 MGQ786469:MGQ786485 LWU786469:LWU786485 LMY786469:LMY786485 LDC786469:LDC786485 KTG786469:KTG786485 KJK786469:KJK786485 JZO786469:JZO786485 JPS786469:JPS786485 JFW786469:JFW786485 IWA786469:IWA786485 IME786469:IME786485 ICI786469:ICI786485 HSM786469:HSM786485 HIQ786469:HIQ786485 GYU786469:GYU786485 GOY786469:GOY786485 GFC786469:GFC786485 FVG786469:FVG786485 FLK786469:FLK786485 FBO786469:FBO786485 ERS786469:ERS786485 EHW786469:EHW786485 DYA786469:DYA786485 DOE786469:DOE786485 DEI786469:DEI786485 CUM786469:CUM786485 CKQ786469:CKQ786485 CAU786469:CAU786485 BQY786469:BQY786485 BHC786469:BHC786485 AXG786469:AXG786485 ANK786469:ANK786485 ADO786469:ADO786485 TS786469:TS786485 JW786469:JW786485 AA786469:AA786485 WWI720933:WWI720949 WMM720933:WMM720949 WCQ720933:WCQ720949 VSU720933:VSU720949 VIY720933:VIY720949 UZC720933:UZC720949 UPG720933:UPG720949 UFK720933:UFK720949 TVO720933:TVO720949 TLS720933:TLS720949 TBW720933:TBW720949 SSA720933:SSA720949 SIE720933:SIE720949 RYI720933:RYI720949 ROM720933:ROM720949 REQ720933:REQ720949 QUU720933:QUU720949 QKY720933:QKY720949 QBC720933:QBC720949 PRG720933:PRG720949 PHK720933:PHK720949 OXO720933:OXO720949 ONS720933:ONS720949 ODW720933:ODW720949 NUA720933:NUA720949 NKE720933:NKE720949 NAI720933:NAI720949 MQM720933:MQM720949 MGQ720933:MGQ720949 LWU720933:LWU720949 LMY720933:LMY720949 LDC720933:LDC720949 KTG720933:KTG720949 KJK720933:KJK720949 JZO720933:JZO720949 JPS720933:JPS720949 JFW720933:JFW720949 IWA720933:IWA720949 IME720933:IME720949 ICI720933:ICI720949 HSM720933:HSM720949 HIQ720933:HIQ720949 GYU720933:GYU720949 GOY720933:GOY720949 GFC720933:GFC720949 FVG720933:FVG720949 FLK720933:FLK720949 FBO720933:FBO720949 ERS720933:ERS720949 EHW720933:EHW720949 DYA720933:DYA720949 DOE720933:DOE720949 DEI720933:DEI720949 CUM720933:CUM720949 CKQ720933:CKQ720949 CAU720933:CAU720949 BQY720933:BQY720949 BHC720933:BHC720949 AXG720933:AXG720949 ANK720933:ANK720949 ADO720933:ADO720949 TS720933:TS720949 JW720933:JW720949 AA720933:AA720949 WWI655397:WWI655413 WMM655397:WMM655413 WCQ655397:WCQ655413 VSU655397:VSU655413 VIY655397:VIY655413 UZC655397:UZC655413 UPG655397:UPG655413 UFK655397:UFK655413 TVO655397:TVO655413 TLS655397:TLS655413 TBW655397:TBW655413 SSA655397:SSA655413 SIE655397:SIE655413 RYI655397:RYI655413 ROM655397:ROM655413 REQ655397:REQ655413 QUU655397:QUU655413 QKY655397:QKY655413 QBC655397:QBC655413 PRG655397:PRG655413 PHK655397:PHK655413 OXO655397:OXO655413 ONS655397:ONS655413 ODW655397:ODW655413 NUA655397:NUA655413 NKE655397:NKE655413 NAI655397:NAI655413 MQM655397:MQM655413 MGQ655397:MGQ655413 LWU655397:LWU655413 LMY655397:LMY655413 LDC655397:LDC655413 KTG655397:KTG655413 KJK655397:KJK655413 JZO655397:JZO655413 JPS655397:JPS655413 JFW655397:JFW655413 IWA655397:IWA655413 IME655397:IME655413 ICI655397:ICI655413 HSM655397:HSM655413 HIQ655397:HIQ655413 GYU655397:GYU655413 GOY655397:GOY655413 GFC655397:GFC655413 FVG655397:FVG655413 FLK655397:FLK655413 FBO655397:FBO655413 ERS655397:ERS655413 EHW655397:EHW655413 DYA655397:DYA655413 DOE655397:DOE655413 DEI655397:DEI655413 CUM655397:CUM655413 CKQ655397:CKQ655413 CAU655397:CAU655413 BQY655397:BQY655413 BHC655397:BHC655413 AXG655397:AXG655413 ANK655397:ANK655413 ADO655397:ADO655413 TS655397:TS655413 JW655397:JW655413 AA655397:AA655413 WWI589861:WWI589877 WMM589861:WMM589877 WCQ589861:WCQ589877 VSU589861:VSU589877 VIY589861:VIY589877 UZC589861:UZC589877 UPG589861:UPG589877 UFK589861:UFK589877 TVO589861:TVO589877 TLS589861:TLS589877 TBW589861:TBW589877 SSA589861:SSA589877 SIE589861:SIE589877 RYI589861:RYI589877 ROM589861:ROM589877 REQ589861:REQ589877 QUU589861:QUU589877 QKY589861:QKY589877 QBC589861:QBC589877 PRG589861:PRG589877 PHK589861:PHK589877 OXO589861:OXO589877 ONS589861:ONS589877 ODW589861:ODW589877 NUA589861:NUA589877 NKE589861:NKE589877 NAI589861:NAI589877 MQM589861:MQM589877 MGQ589861:MGQ589877 LWU589861:LWU589877 LMY589861:LMY589877 LDC589861:LDC589877 KTG589861:KTG589877 KJK589861:KJK589877 JZO589861:JZO589877 JPS589861:JPS589877 JFW589861:JFW589877 IWA589861:IWA589877 IME589861:IME589877 ICI589861:ICI589877 HSM589861:HSM589877 HIQ589861:HIQ589877 GYU589861:GYU589877 GOY589861:GOY589877 GFC589861:GFC589877 FVG589861:FVG589877 FLK589861:FLK589877 FBO589861:FBO589877 ERS589861:ERS589877 EHW589861:EHW589877 DYA589861:DYA589877 DOE589861:DOE589877 DEI589861:DEI589877 CUM589861:CUM589877 CKQ589861:CKQ589877 CAU589861:CAU589877 BQY589861:BQY589877 BHC589861:BHC589877 AXG589861:AXG589877 ANK589861:ANK589877 ADO589861:ADO589877 TS589861:TS589877 JW589861:JW589877 AA589861:AA589877 WWI524325:WWI524341 WMM524325:WMM524341 WCQ524325:WCQ524341 VSU524325:VSU524341 VIY524325:VIY524341 UZC524325:UZC524341 UPG524325:UPG524341 UFK524325:UFK524341 TVO524325:TVO524341 TLS524325:TLS524341 TBW524325:TBW524341 SSA524325:SSA524341 SIE524325:SIE524341 RYI524325:RYI524341 ROM524325:ROM524341 REQ524325:REQ524341 QUU524325:QUU524341 QKY524325:QKY524341 QBC524325:QBC524341 PRG524325:PRG524341 PHK524325:PHK524341 OXO524325:OXO524341 ONS524325:ONS524341 ODW524325:ODW524341 NUA524325:NUA524341 NKE524325:NKE524341 NAI524325:NAI524341 MQM524325:MQM524341 MGQ524325:MGQ524341 LWU524325:LWU524341 LMY524325:LMY524341 LDC524325:LDC524341 KTG524325:KTG524341 KJK524325:KJK524341 JZO524325:JZO524341 JPS524325:JPS524341 JFW524325:JFW524341 IWA524325:IWA524341 IME524325:IME524341 ICI524325:ICI524341 HSM524325:HSM524341 HIQ524325:HIQ524341 GYU524325:GYU524341 GOY524325:GOY524341 GFC524325:GFC524341 FVG524325:FVG524341 FLK524325:FLK524341 FBO524325:FBO524341 ERS524325:ERS524341 EHW524325:EHW524341 DYA524325:DYA524341 DOE524325:DOE524341 DEI524325:DEI524341 CUM524325:CUM524341 CKQ524325:CKQ524341 CAU524325:CAU524341 BQY524325:BQY524341 BHC524325:BHC524341 AXG524325:AXG524341 ANK524325:ANK524341 ADO524325:ADO524341 TS524325:TS524341 JW524325:JW524341 AA524325:AA524341 WWI458789:WWI458805 WMM458789:WMM458805 WCQ458789:WCQ458805 VSU458789:VSU458805 VIY458789:VIY458805 UZC458789:UZC458805 UPG458789:UPG458805 UFK458789:UFK458805 TVO458789:TVO458805 TLS458789:TLS458805 TBW458789:TBW458805 SSA458789:SSA458805 SIE458789:SIE458805 RYI458789:RYI458805 ROM458789:ROM458805 REQ458789:REQ458805 QUU458789:QUU458805 QKY458789:QKY458805 QBC458789:QBC458805 PRG458789:PRG458805 PHK458789:PHK458805 OXO458789:OXO458805 ONS458789:ONS458805 ODW458789:ODW458805 NUA458789:NUA458805 NKE458789:NKE458805 NAI458789:NAI458805 MQM458789:MQM458805 MGQ458789:MGQ458805 LWU458789:LWU458805 LMY458789:LMY458805 LDC458789:LDC458805 KTG458789:KTG458805 KJK458789:KJK458805 JZO458789:JZO458805 JPS458789:JPS458805 JFW458789:JFW458805 IWA458789:IWA458805 IME458789:IME458805 ICI458789:ICI458805 HSM458789:HSM458805 HIQ458789:HIQ458805 GYU458789:GYU458805 GOY458789:GOY458805 GFC458789:GFC458805 FVG458789:FVG458805 FLK458789:FLK458805 FBO458789:FBO458805 ERS458789:ERS458805 EHW458789:EHW458805 DYA458789:DYA458805 DOE458789:DOE458805 DEI458789:DEI458805 CUM458789:CUM458805 CKQ458789:CKQ458805 CAU458789:CAU458805 BQY458789:BQY458805 BHC458789:BHC458805 AXG458789:AXG458805 ANK458789:ANK458805 ADO458789:ADO458805 TS458789:TS458805 JW458789:JW458805 AA458789:AA458805 WWI393253:WWI393269 WMM393253:WMM393269 WCQ393253:WCQ393269 VSU393253:VSU393269 VIY393253:VIY393269 UZC393253:UZC393269 UPG393253:UPG393269 UFK393253:UFK393269 TVO393253:TVO393269 TLS393253:TLS393269 TBW393253:TBW393269 SSA393253:SSA393269 SIE393253:SIE393269 RYI393253:RYI393269 ROM393253:ROM393269 REQ393253:REQ393269 QUU393253:QUU393269 QKY393253:QKY393269 QBC393253:QBC393269 PRG393253:PRG393269 PHK393253:PHK393269 OXO393253:OXO393269 ONS393253:ONS393269 ODW393253:ODW393269 NUA393253:NUA393269 NKE393253:NKE393269 NAI393253:NAI393269 MQM393253:MQM393269 MGQ393253:MGQ393269 LWU393253:LWU393269 LMY393253:LMY393269 LDC393253:LDC393269 KTG393253:KTG393269 KJK393253:KJK393269 JZO393253:JZO393269 JPS393253:JPS393269 JFW393253:JFW393269 IWA393253:IWA393269 IME393253:IME393269 ICI393253:ICI393269 HSM393253:HSM393269 HIQ393253:HIQ393269 GYU393253:GYU393269 GOY393253:GOY393269 GFC393253:GFC393269 FVG393253:FVG393269 FLK393253:FLK393269 FBO393253:FBO393269 ERS393253:ERS393269 EHW393253:EHW393269 DYA393253:DYA393269 DOE393253:DOE393269 DEI393253:DEI393269 CUM393253:CUM393269 CKQ393253:CKQ393269 CAU393253:CAU393269 BQY393253:BQY393269 BHC393253:BHC393269 AXG393253:AXG393269 ANK393253:ANK393269 ADO393253:ADO393269 TS393253:TS393269 JW393253:JW393269 AA393253:AA393269 WWI327717:WWI327733 WMM327717:WMM327733 WCQ327717:WCQ327733 VSU327717:VSU327733 VIY327717:VIY327733 UZC327717:UZC327733 UPG327717:UPG327733 UFK327717:UFK327733 TVO327717:TVO327733 TLS327717:TLS327733 TBW327717:TBW327733 SSA327717:SSA327733 SIE327717:SIE327733 RYI327717:RYI327733 ROM327717:ROM327733 REQ327717:REQ327733 QUU327717:QUU327733 QKY327717:QKY327733 QBC327717:QBC327733 PRG327717:PRG327733 PHK327717:PHK327733 OXO327717:OXO327733 ONS327717:ONS327733 ODW327717:ODW327733 NUA327717:NUA327733 NKE327717:NKE327733 NAI327717:NAI327733 MQM327717:MQM327733 MGQ327717:MGQ327733 LWU327717:LWU327733 LMY327717:LMY327733 LDC327717:LDC327733 KTG327717:KTG327733 KJK327717:KJK327733 JZO327717:JZO327733 JPS327717:JPS327733 JFW327717:JFW327733 IWA327717:IWA327733 IME327717:IME327733 ICI327717:ICI327733 HSM327717:HSM327733 HIQ327717:HIQ327733 GYU327717:GYU327733 GOY327717:GOY327733 GFC327717:GFC327733 FVG327717:FVG327733 FLK327717:FLK327733 FBO327717:FBO327733 ERS327717:ERS327733 EHW327717:EHW327733 DYA327717:DYA327733 DOE327717:DOE327733 DEI327717:DEI327733 CUM327717:CUM327733 CKQ327717:CKQ327733 CAU327717:CAU327733 BQY327717:BQY327733 BHC327717:BHC327733 AXG327717:AXG327733 ANK327717:ANK327733 ADO327717:ADO327733 TS327717:TS327733 JW327717:JW327733 AA327717:AA327733 WWI262181:WWI262197 WMM262181:WMM262197 WCQ262181:WCQ262197 VSU262181:VSU262197 VIY262181:VIY262197 UZC262181:UZC262197 UPG262181:UPG262197 UFK262181:UFK262197 TVO262181:TVO262197 TLS262181:TLS262197 TBW262181:TBW262197 SSA262181:SSA262197 SIE262181:SIE262197 RYI262181:RYI262197 ROM262181:ROM262197 REQ262181:REQ262197 QUU262181:QUU262197 QKY262181:QKY262197 QBC262181:QBC262197 PRG262181:PRG262197 PHK262181:PHK262197 OXO262181:OXO262197 ONS262181:ONS262197 ODW262181:ODW262197 NUA262181:NUA262197 NKE262181:NKE262197 NAI262181:NAI262197 MQM262181:MQM262197 MGQ262181:MGQ262197 LWU262181:LWU262197 LMY262181:LMY262197 LDC262181:LDC262197 KTG262181:KTG262197 KJK262181:KJK262197 JZO262181:JZO262197 JPS262181:JPS262197 JFW262181:JFW262197 IWA262181:IWA262197 IME262181:IME262197 ICI262181:ICI262197 HSM262181:HSM262197 HIQ262181:HIQ262197 GYU262181:GYU262197 GOY262181:GOY262197 GFC262181:GFC262197 FVG262181:FVG262197 FLK262181:FLK262197 FBO262181:FBO262197 ERS262181:ERS262197 EHW262181:EHW262197 DYA262181:DYA262197 DOE262181:DOE262197 DEI262181:DEI262197 CUM262181:CUM262197 CKQ262181:CKQ262197 CAU262181:CAU262197 BQY262181:BQY262197 BHC262181:BHC262197 AXG262181:AXG262197 ANK262181:ANK262197 ADO262181:ADO262197 TS262181:TS262197 JW262181:JW262197 AA262181:AA262197 WWI196645:WWI196661 WMM196645:WMM196661 WCQ196645:WCQ196661 VSU196645:VSU196661 VIY196645:VIY196661 UZC196645:UZC196661 UPG196645:UPG196661 UFK196645:UFK196661 TVO196645:TVO196661 TLS196645:TLS196661 TBW196645:TBW196661 SSA196645:SSA196661 SIE196645:SIE196661 RYI196645:RYI196661 ROM196645:ROM196661 REQ196645:REQ196661 QUU196645:QUU196661 QKY196645:QKY196661 QBC196645:QBC196661 PRG196645:PRG196661 PHK196645:PHK196661 OXO196645:OXO196661 ONS196645:ONS196661 ODW196645:ODW196661 NUA196645:NUA196661 NKE196645:NKE196661 NAI196645:NAI196661 MQM196645:MQM196661 MGQ196645:MGQ196661 LWU196645:LWU196661 LMY196645:LMY196661 LDC196645:LDC196661 KTG196645:KTG196661 KJK196645:KJK196661 JZO196645:JZO196661 JPS196645:JPS196661 JFW196645:JFW196661 IWA196645:IWA196661 IME196645:IME196661 ICI196645:ICI196661 HSM196645:HSM196661 HIQ196645:HIQ196661 GYU196645:GYU196661 GOY196645:GOY196661 GFC196645:GFC196661 FVG196645:FVG196661 FLK196645:FLK196661 FBO196645:FBO196661 ERS196645:ERS196661 EHW196645:EHW196661 DYA196645:DYA196661 DOE196645:DOE196661 DEI196645:DEI196661 CUM196645:CUM196661 CKQ196645:CKQ196661 CAU196645:CAU196661 BQY196645:BQY196661 BHC196645:BHC196661 AXG196645:AXG196661 ANK196645:ANK196661 ADO196645:ADO196661 TS196645:TS196661 JW196645:JW196661 AA196645:AA196661 WWI131109:WWI131125 WMM131109:WMM131125 WCQ131109:WCQ131125 VSU131109:VSU131125 VIY131109:VIY131125 UZC131109:UZC131125 UPG131109:UPG131125 UFK131109:UFK131125 TVO131109:TVO131125 TLS131109:TLS131125 TBW131109:TBW131125 SSA131109:SSA131125 SIE131109:SIE131125 RYI131109:RYI131125 ROM131109:ROM131125 REQ131109:REQ131125 QUU131109:QUU131125 QKY131109:QKY131125 QBC131109:QBC131125 PRG131109:PRG131125 PHK131109:PHK131125 OXO131109:OXO131125 ONS131109:ONS131125 ODW131109:ODW131125 NUA131109:NUA131125 NKE131109:NKE131125 NAI131109:NAI131125 MQM131109:MQM131125 MGQ131109:MGQ131125 LWU131109:LWU131125 LMY131109:LMY131125 LDC131109:LDC131125 KTG131109:KTG131125 KJK131109:KJK131125 JZO131109:JZO131125 JPS131109:JPS131125 JFW131109:JFW131125 IWA131109:IWA131125 IME131109:IME131125 ICI131109:ICI131125 HSM131109:HSM131125 HIQ131109:HIQ131125 GYU131109:GYU131125 GOY131109:GOY131125 GFC131109:GFC131125 FVG131109:FVG131125 FLK131109:FLK131125 FBO131109:FBO131125 ERS131109:ERS131125 EHW131109:EHW131125 DYA131109:DYA131125 DOE131109:DOE131125 DEI131109:DEI131125 CUM131109:CUM131125 CKQ131109:CKQ131125 CAU131109:CAU131125 BQY131109:BQY131125 BHC131109:BHC131125 AXG131109:AXG131125 ANK131109:ANK131125 ADO131109:ADO131125 TS131109:TS131125 JW131109:JW131125 AA131109:AA131125 WWI65573:WWI65589 WMM65573:WMM65589 WCQ65573:WCQ65589 VSU65573:VSU65589 VIY65573:VIY65589 UZC65573:UZC65589 UPG65573:UPG65589 UFK65573:UFK65589 TVO65573:TVO65589 TLS65573:TLS65589 TBW65573:TBW65589 SSA65573:SSA65589 SIE65573:SIE65589 RYI65573:RYI65589 ROM65573:ROM65589 REQ65573:REQ65589 QUU65573:QUU65589 QKY65573:QKY65589 QBC65573:QBC65589 PRG65573:PRG65589 PHK65573:PHK65589 OXO65573:OXO65589 ONS65573:ONS65589 ODW65573:ODW65589 NUA65573:NUA65589 NKE65573:NKE65589 NAI65573:NAI65589 MQM65573:MQM65589 MGQ65573:MGQ65589 LWU65573:LWU65589 LMY65573:LMY65589 LDC65573:LDC65589 KTG65573:KTG65589 KJK65573:KJK65589 JZO65573:JZO65589 JPS65573:JPS65589 JFW65573:JFW65589 IWA65573:IWA65589 IME65573:IME65589 ICI65573:ICI65589 HSM65573:HSM65589 HIQ65573:HIQ65589 GYU65573:GYU65589 GOY65573:GOY65589 GFC65573:GFC65589 FVG65573:FVG65589 FLK65573:FLK65589 FBO65573:FBO65589 ERS65573:ERS65589 EHW65573:EHW65589 DYA65573:DYA65589 DOE65573:DOE65589 DEI65573:DEI65589 CUM65573:CUM65589 CKQ65573:CKQ65589 CAU65573:CAU65589 BQY65573:BQY65589 BHC65573:BHC65589 AXG65573:AXG65589 ANK65573:ANK65589 ADO65573:ADO65589 TS65573:TS65589 JW65573:JW65589 AA65573:AA65589 JW28:JW53 WWI28:WWI53 WMM28:WMM53 WCQ28:WCQ53 VSU28:VSU53 VIY28:VIY53 UZC28:UZC53 UPG28:UPG53 UFK28:UFK53 TVO28:TVO53 TLS28:TLS53 TBW28:TBW53 SSA28:SSA53 SIE28:SIE53 RYI28:RYI53 ROM28:ROM53 REQ28:REQ53 QUU28:QUU53 QKY28:QKY53 QBC28:QBC53 PRG28:PRG53 PHK28:PHK53 OXO28:OXO53 ONS28:ONS53 ODW28:ODW53 NUA28:NUA53 NKE28:NKE53 NAI28:NAI53 MQM28:MQM53 MGQ28:MGQ53 LWU28:LWU53 LMY28:LMY53 LDC28:LDC53 KTG28:KTG53 KJK28:KJK53 JZO28:JZO53 JPS28:JPS53 JFW28:JFW53 IWA28:IWA53 IME28:IME53 ICI28:ICI53 HSM28:HSM53 HIQ28:HIQ53 GYU28:GYU53 GOY28:GOY53 GFC28:GFC53 FVG28:FVG53 FLK28:FLK53 FBO28:FBO53 ERS28:ERS53 EHW28:EHW53 DYA28:DYA53 DOE28:DOE53 DEI28:DEI53 CUM28:CUM53 CKQ28:CKQ53 CAU28:CAU53 BQY28:BQY53 BHC28:BHC53 AXG28:AXG53 ANK28:ANK53 ADO28:ADO53 TS28:TS53 AA28:AA53" xr:uid="{8CAA18BA-07CA-4EE0-B0C9-B755769B7206}">
      <formula1>$AA$1:$AA$5</formula1>
    </dataValidation>
    <dataValidation type="list" allowBlank="1" showInputMessage="1" showErrorMessage="1" sqref="WWC983077:WWC983093 WMG983077:WMG983093 WCK983077:WCK983093 VSO983077:VSO983093 VIS983077:VIS983093 UYW983077:UYW983093 UPA983077:UPA983093 UFE983077:UFE983093 TVI983077:TVI983093 TLM983077:TLM983093 TBQ983077:TBQ983093 SRU983077:SRU983093 SHY983077:SHY983093 RYC983077:RYC983093 ROG983077:ROG983093 REK983077:REK983093 QUO983077:QUO983093 QKS983077:QKS983093 QAW983077:QAW983093 PRA983077:PRA983093 PHE983077:PHE983093 OXI983077:OXI983093 ONM983077:ONM983093 ODQ983077:ODQ983093 NTU983077:NTU983093 NJY983077:NJY983093 NAC983077:NAC983093 MQG983077:MQG983093 MGK983077:MGK983093 LWO983077:LWO983093 LMS983077:LMS983093 LCW983077:LCW983093 KTA983077:KTA983093 KJE983077:KJE983093 JZI983077:JZI983093 JPM983077:JPM983093 JFQ983077:JFQ983093 IVU983077:IVU983093 ILY983077:ILY983093 ICC983077:ICC983093 HSG983077:HSG983093 HIK983077:HIK983093 GYO983077:GYO983093 GOS983077:GOS983093 GEW983077:GEW983093 FVA983077:FVA983093 FLE983077:FLE983093 FBI983077:FBI983093 ERM983077:ERM983093 EHQ983077:EHQ983093 DXU983077:DXU983093 DNY983077:DNY983093 DEC983077:DEC983093 CUG983077:CUG983093 CKK983077:CKK983093 CAO983077:CAO983093 BQS983077:BQS983093 BGW983077:BGW983093 AXA983077:AXA983093 ANE983077:ANE983093 ADI983077:ADI983093 TM983077:TM983093 JQ983077:JQ983093 U983077:U983093 WWC917541:WWC917557 WMG917541:WMG917557 WCK917541:WCK917557 VSO917541:VSO917557 VIS917541:VIS917557 UYW917541:UYW917557 UPA917541:UPA917557 UFE917541:UFE917557 TVI917541:TVI917557 TLM917541:TLM917557 TBQ917541:TBQ917557 SRU917541:SRU917557 SHY917541:SHY917557 RYC917541:RYC917557 ROG917541:ROG917557 REK917541:REK917557 QUO917541:QUO917557 QKS917541:QKS917557 QAW917541:QAW917557 PRA917541:PRA917557 PHE917541:PHE917557 OXI917541:OXI917557 ONM917541:ONM917557 ODQ917541:ODQ917557 NTU917541:NTU917557 NJY917541:NJY917557 NAC917541:NAC917557 MQG917541:MQG917557 MGK917541:MGK917557 LWO917541:LWO917557 LMS917541:LMS917557 LCW917541:LCW917557 KTA917541:KTA917557 KJE917541:KJE917557 JZI917541:JZI917557 JPM917541:JPM917557 JFQ917541:JFQ917557 IVU917541:IVU917557 ILY917541:ILY917557 ICC917541:ICC917557 HSG917541:HSG917557 HIK917541:HIK917557 GYO917541:GYO917557 GOS917541:GOS917557 GEW917541:GEW917557 FVA917541:FVA917557 FLE917541:FLE917557 FBI917541:FBI917557 ERM917541:ERM917557 EHQ917541:EHQ917557 DXU917541:DXU917557 DNY917541:DNY917557 DEC917541:DEC917557 CUG917541:CUG917557 CKK917541:CKK917557 CAO917541:CAO917557 BQS917541:BQS917557 BGW917541:BGW917557 AXA917541:AXA917557 ANE917541:ANE917557 ADI917541:ADI917557 TM917541:TM917557 JQ917541:JQ917557 U917541:U917557 WWC852005:WWC852021 WMG852005:WMG852021 WCK852005:WCK852021 VSO852005:VSO852021 VIS852005:VIS852021 UYW852005:UYW852021 UPA852005:UPA852021 UFE852005:UFE852021 TVI852005:TVI852021 TLM852005:TLM852021 TBQ852005:TBQ852021 SRU852005:SRU852021 SHY852005:SHY852021 RYC852005:RYC852021 ROG852005:ROG852021 REK852005:REK852021 QUO852005:QUO852021 QKS852005:QKS852021 QAW852005:QAW852021 PRA852005:PRA852021 PHE852005:PHE852021 OXI852005:OXI852021 ONM852005:ONM852021 ODQ852005:ODQ852021 NTU852005:NTU852021 NJY852005:NJY852021 NAC852005:NAC852021 MQG852005:MQG852021 MGK852005:MGK852021 LWO852005:LWO852021 LMS852005:LMS852021 LCW852005:LCW852021 KTA852005:KTA852021 KJE852005:KJE852021 JZI852005:JZI852021 JPM852005:JPM852021 JFQ852005:JFQ852021 IVU852005:IVU852021 ILY852005:ILY852021 ICC852005:ICC852021 HSG852005:HSG852021 HIK852005:HIK852021 GYO852005:GYO852021 GOS852005:GOS852021 GEW852005:GEW852021 FVA852005:FVA852021 FLE852005:FLE852021 FBI852005:FBI852021 ERM852005:ERM852021 EHQ852005:EHQ852021 DXU852005:DXU852021 DNY852005:DNY852021 DEC852005:DEC852021 CUG852005:CUG852021 CKK852005:CKK852021 CAO852005:CAO852021 BQS852005:BQS852021 BGW852005:BGW852021 AXA852005:AXA852021 ANE852005:ANE852021 ADI852005:ADI852021 TM852005:TM852021 JQ852005:JQ852021 U852005:U852021 WWC786469:WWC786485 WMG786469:WMG786485 WCK786469:WCK786485 VSO786469:VSO786485 VIS786469:VIS786485 UYW786469:UYW786485 UPA786469:UPA786485 UFE786469:UFE786485 TVI786469:TVI786485 TLM786469:TLM786485 TBQ786469:TBQ786485 SRU786469:SRU786485 SHY786469:SHY786485 RYC786469:RYC786485 ROG786469:ROG786485 REK786469:REK786485 QUO786469:QUO786485 QKS786469:QKS786485 QAW786469:QAW786485 PRA786469:PRA786485 PHE786469:PHE786485 OXI786469:OXI786485 ONM786469:ONM786485 ODQ786469:ODQ786485 NTU786469:NTU786485 NJY786469:NJY786485 NAC786469:NAC786485 MQG786469:MQG786485 MGK786469:MGK786485 LWO786469:LWO786485 LMS786469:LMS786485 LCW786469:LCW786485 KTA786469:KTA786485 KJE786469:KJE786485 JZI786469:JZI786485 JPM786469:JPM786485 JFQ786469:JFQ786485 IVU786469:IVU786485 ILY786469:ILY786485 ICC786469:ICC786485 HSG786469:HSG786485 HIK786469:HIK786485 GYO786469:GYO786485 GOS786469:GOS786485 GEW786469:GEW786485 FVA786469:FVA786485 FLE786469:FLE786485 FBI786469:FBI786485 ERM786469:ERM786485 EHQ786469:EHQ786485 DXU786469:DXU786485 DNY786469:DNY786485 DEC786469:DEC786485 CUG786469:CUG786485 CKK786469:CKK786485 CAO786469:CAO786485 BQS786469:BQS786485 BGW786469:BGW786485 AXA786469:AXA786485 ANE786469:ANE786485 ADI786469:ADI786485 TM786469:TM786485 JQ786469:JQ786485 U786469:U786485 WWC720933:WWC720949 WMG720933:WMG720949 WCK720933:WCK720949 VSO720933:VSO720949 VIS720933:VIS720949 UYW720933:UYW720949 UPA720933:UPA720949 UFE720933:UFE720949 TVI720933:TVI720949 TLM720933:TLM720949 TBQ720933:TBQ720949 SRU720933:SRU720949 SHY720933:SHY720949 RYC720933:RYC720949 ROG720933:ROG720949 REK720933:REK720949 QUO720933:QUO720949 QKS720933:QKS720949 QAW720933:QAW720949 PRA720933:PRA720949 PHE720933:PHE720949 OXI720933:OXI720949 ONM720933:ONM720949 ODQ720933:ODQ720949 NTU720933:NTU720949 NJY720933:NJY720949 NAC720933:NAC720949 MQG720933:MQG720949 MGK720933:MGK720949 LWO720933:LWO720949 LMS720933:LMS720949 LCW720933:LCW720949 KTA720933:KTA720949 KJE720933:KJE720949 JZI720933:JZI720949 JPM720933:JPM720949 JFQ720933:JFQ720949 IVU720933:IVU720949 ILY720933:ILY720949 ICC720933:ICC720949 HSG720933:HSG720949 HIK720933:HIK720949 GYO720933:GYO720949 GOS720933:GOS720949 GEW720933:GEW720949 FVA720933:FVA720949 FLE720933:FLE720949 FBI720933:FBI720949 ERM720933:ERM720949 EHQ720933:EHQ720949 DXU720933:DXU720949 DNY720933:DNY720949 DEC720933:DEC720949 CUG720933:CUG720949 CKK720933:CKK720949 CAO720933:CAO720949 BQS720933:BQS720949 BGW720933:BGW720949 AXA720933:AXA720949 ANE720933:ANE720949 ADI720933:ADI720949 TM720933:TM720949 JQ720933:JQ720949 U720933:U720949 WWC655397:WWC655413 WMG655397:WMG655413 WCK655397:WCK655413 VSO655397:VSO655413 VIS655397:VIS655413 UYW655397:UYW655413 UPA655397:UPA655413 UFE655397:UFE655413 TVI655397:TVI655413 TLM655397:TLM655413 TBQ655397:TBQ655413 SRU655397:SRU655413 SHY655397:SHY655413 RYC655397:RYC655413 ROG655397:ROG655413 REK655397:REK655413 QUO655397:QUO655413 QKS655397:QKS655413 QAW655397:QAW655413 PRA655397:PRA655413 PHE655397:PHE655413 OXI655397:OXI655413 ONM655397:ONM655413 ODQ655397:ODQ655413 NTU655397:NTU655413 NJY655397:NJY655413 NAC655397:NAC655413 MQG655397:MQG655413 MGK655397:MGK655413 LWO655397:LWO655413 LMS655397:LMS655413 LCW655397:LCW655413 KTA655397:KTA655413 KJE655397:KJE655413 JZI655397:JZI655413 JPM655397:JPM655413 JFQ655397:JFQ655413 IVU655397:IVU655413 ILY655397:ILY655413 ICC655397:ICC655413 HSG655397:HSG655413 HIK655397:HIK655413 GYO655397:GYO655413 GOS655397:GOS655413 GEW655397:GEW655413 FVA655397:FVA655413 FLE655397:FLE655413 FBI655397:FBI655413 ERM655397:ERM655413 EHQ655397:EHQ655413 DXU655397:DXU655413 DNY655397:DNY655413 DEC655397:DEC655413 CUG655397:CUG655413 CKK655397:CKK655413 CAO655397:CAO655413 BQS655397:BQS655413 BGW655397:BGW655413 AXA655397:AXA655413 ANE655397:ANE655413 ADI655397:ADI655413 TM655397:TM655413 JQ655397:JQ655413 U655397:U655413 WWC589861:WWC589877 WMG589861:WMG589877 WCK589861:WCK589877 VSO589861:VSO589877 VIS589861:VIS589877 UYW589861:UYW589877 UPA589861:UPA589877 UFE589861:UFE589877 TVI589861:TVI589877 TLM589861:TLM589877 TBQ589861:TBQ589877 SRU589861:SRU589877 SHY589861:SHY589877 RYC589861:RYC589877 ROG589861:ROG589877 REK589861:REK589877 QUO589861:QUO589877 QKS589861:QKS589877 QAW589861:QAW589877 PRA589861:PRA589877 PHE589861:PHE589877 OXI589861:OXI589877 ONM589861:ONM589877 ODQ589861:ODQ589877 NTU589861:NTU589877 NJY589861:NJY589877 NAC589861:NAC589877 MQG589861:MQG589877 MGK589861:MGK589877 LWO589861:LWO589877 LMS589861:LMS589877 LCW589861:LCW589877 KTA589861:KTA589877 KJE589861:KJE589877 JZI589861:JZI589877 JPM589861:JPM589877 JFQ589861:JFQ589877 IVU589861:IVU589877 ILY589861:ILY589877 ICC589861:ICC589877 HSG589861:HSG589877 HIK589861:HIK589877 GYO589861:GYO589877 GOS589861:GOS589877 GEW589861:GEW589877 FVA589861:FVA589877 FLE589861:FLE589877 FBI589861:FBI589877 ERM589861:ERM589877 EHQ589861:EHQ589877 DXU589861:DXU589877 DNY589861:DNY589877 DEC589861:DEC589877 CUG589861:CUG589877 CKK589861:CKK589877 CAO589861:CAO589877 BQS589861:BQS589877 BGW589861:BGW589877 AXA589861:AXA589877 ANE589861:ANE589877 ADI589861:ADI589877 TM589861:TM589877 JQ589861:JQ589877 U589861:U589877 WWC524325:WWC524341 WMG524325:WMG524341 WCK524325:WCK524341 VSO524325:VSO524341 VIS524325:VIS524341 UYW524325:UYW524341 UPA524325:UPA524341 UFE524325:UFE524341 TVI524325:TVI524341 TLM524325:TLM524341 TBQ524325:TBQ524341 SRU524325:SRU524341 SHY524325:SHY524341 RYC524325:RYC524341 ROG524325:ROG524341 REK524325:REK524341 QUO524325:QUO524341 QKS524325:QKS524341 QAW524325:QAW524341 PRA524325:PRA524341 PHE524325:PHE524341 OXI524325:OXI524341 ONM524325:ONM524341 ODQ524325:ODQ524341 NTU524325:NTU524341 NJY524325:NJY524341 NAC524325:NAC524341 MQG524325:MQG524341 MGK524325:MGK524341 LWO524325:LWO524341 LMS524325:LMS524341 LCW524325:LCW524341 KTA524325:KTA524341 KJE524325:KJE524341 JZI524325:JZI524341 JPM524325:JPM524341 JFQ524325:JFQ524341 IVU524325:IVU524341 ILY524325:ILY524341 ICC524325:ICC524341 HSG524325:HSG524341 HIK524325:HIK524341 GYO524325:GYO524341 GOS524325:GOS524341 GEW524325:GEW524341 FVA524325:FVA524341 FLE524325:FLE524341 FBI524325:FBI524341 ERM524325:ERM524341 EHQ524325:EHQ524341 DXU524325:DXU524341 DNY524325:DNY524341 DEC524325:DEC524341 CUG524325:CUG524341 CKK524325:CKK524341 CAO524325:CAO524341 BQS524325:BQS524341 BGW524325:BGW524341 AXA524325:AXA524341 ANE524325:ANE524341 ADI524325:ADI524341 TM524325:TM524341 JQ524325:JQ524341 U524325:U524341 WWC458789:WWC458805 WMG458789:WMG458805 WCK458789:WCK458805 VSO458789:VSO458805 VIS458789:VIS458805 UYW458789:UYW458805 UPA458789:UPA458805 UFE458789:UFE458805 TVI458789:TVI458805 TLM458789:TLM458805 TBQ458789:TBQ458805 SRU458789:SRU458805 SHY458789:SHY458805 RYC458789:RYC458805 ROG458789:ROG458805 REK458789:REK458805 QUO458789:QUO458805 QKS458789:QKS458805 QAW458789:QAW458805 PRA458789:PRA458805 PHE458789:PHE458805 OXI458789:OXI458805 ONM458789:ONM458805 ODQ458789:ODQ458805 NTU458789:NTU458805 NJY458789:NJY458805 NAC458789:NAC458805 MQG458789:MQG458805 MGK458789:MGK458805 LWO458789:LWO458805 LMS458789:LMS458805 LCW458789:LCW458805 KTA458789:KTA458805 KJE458789:KJE458805 JZI458789:JZI458805 JPM458789:JPM458805 JFQ458789:JFQ458805 IVU458789:IVU458805 ILY458789:ILY458805 ICC458789:ICC458805 HSG458789:HSG458805 HIK458789:HIK458805 GYO458789:GYO458805 GOS458789:GOS458805 GEW458789:GEW458805 FVA458789:FVA458805 FLE458789:FLE458805 FBI458789:FBI458805 ERM458789:ERM458805 EHQ458789:EHQ458805 DXU458789:DXU458805 DNY458789:DNY458805 DEC458789:DEC458805 CUG458789:CUG458805 CKK458789:CKK458805 CAO458789:CAO458805 BQS458789:BQS458805 BGW458789:BGW458805 AXA458789:AXA458805 ANE458789:ANE458805 ADI458789:ADI458805 TM458789:TM458805 JQ458789:JQ458805 U458789:U458805 WWC393253:WWC393269 WMG393253:WMG393269 WCK393253:WCK393269 VSO393253:VSO393269 VIS393253:VIS393269 UYW393253:UYW393269 UPA393253:UPA393269 UFE393253:UFE393269 TVI393253:TVI393269 TLM393253:TLM393269 TBQ393253:TBQ393269 SRU393253:SRU393269 SHY393253:SHY393269 RYC393253:RYC393269 ROG393253:ROG393269 REK393253:REK393269 QUO393253:QUO393269 QKS393253:QKS393269 QAW393253:QAW393269 PRA393253:PRA393269 PHE393253:PHE393269 OXI393253:OXI393269 ONM393253:ONM393269 ODQ393253:ODQ393269 NTU393253:NTU393269 NJY393253:NJY393269 NAC393253:NAC393269 MQG393253:MQG393269 MGK393253:MGK393269 LWO393253:LWO393269 LMS393253:LMS393269 LCW393253:LCW393269 KTA393253:KTA393269 KJE393253:KJE393269 JZI393253:JZI393269 JPM393253:JPM393269 JFQ393253:JFQ393269 IVU393253:IVU393269 ILY393253:ILY393269 ICC393253:ICC393269 HSG393253:HSG393269 HIK393253:HIK393269 GYO393253:GYO393269 GOS393253:GOS393269 GEW393253:GEW393269 FVA393253:FVA393269 FLE393253:FLE393269 FBI393253:FBI393269 ERM393253:ERM393269 EHQ393253:EHQ393269 DXU393253:DXU393269 DNY393253:DNY393269 DEC393253:DEC393269 CUG393253:CUG393269 CKK393253:CKK393269 CAO393253:CAO393269 BQS393253:BQS393269 BGW393253:BGW393269 AXA393253:AXA393269 ANE393253:ANE393269 ADI393253:ADI393269 TM393253:TM393269 JQ393253:JQ393269 U393253:U393269 WWC327717:WWC327733 WMG327717:WMG327733 WCK327717:WCK327733 VSO327717:VSO327733 VIS327717:VIS327733 UYW327717:UYW327733 UPA327717:UPA327733 UFE327717:UFE327733 TVI327717:TVI327733 TLM327717:TLM327733 TBQ327717:TBQ327733 SRU327717:SRU327733 SHY327717:SHY327733 RYC327717:RYC327733 ROG327717:ROG327733 REK327717:REK327733 QUO327717:QUO327733 QKS327717:QKS327733 QAW327717:QAW327733 PRA327717:PRA327733 PHE327717:PHE327733 OXI327717:OXI327733 ONM327717:ONM327733 ODQ327717:ODQ327733 NTU327717:NTU327733 NJY327717:NJY327733 NAC327717:NAC327733 MQG327717:MQG327733 MGK327717:MGK327733 LWO327717:LWO327733 LMS327717:LMS327733 LCW327717:LCW327733 KTA327717:KTA327733 KJE327717:KJE327733 JZI327717:JZI327733 JPM327717:JPM327733 JFQ327717:JFQ327733 IVU327717:IVU327733 ILY327717:ILY327733 ICC327717:ICC327733 HSG327717:HSG327733 HIK327717:HIK327733 GYO327717:GYO327733 GOS327717:GOS327733 GEW327717:GEW327733 FVA327717:FVA327733 FLE327717:FLE327733 FBI327717:FBI327733 ERM327717:ERM327733 EHQ327717:EHQ327733 DXU327717:DXU327733 DNY327717:DNY327733 DEC327717:DEC327733 CUG327717:CUG327733 CKK327717:CKK327733 CAO327717:CAO327733 BQS327717:BQS327733 BGW327717:BGW327733 AXA327717:AXA327733 ANE327717:ANE327733 ADI327717:ADI327733 TM327717:TM327733 JQ327717:JQ327733 U327717:U327733 WWC262181:WWC262197 WMG262181:WMG262197 WCK262181:WCK262197 VSO262181:VSO262197 VIS262181:VIS262197 UYW262181:UYW262197 UPA262181:UPA262197 UFE262181:UFE262197 TVI262181:TVI262197 TLM262181:TLM262197 TBQ262181:TBQ262197 SRU262181:SRU262197 SHY262181:SHY262197 RYC262181:RYC262197 ROG262181:ROG262197 REK262181:REK262197 QUO262181:QUO262197 QKS262181:QKS262197 QAW262181:QAW262197 PRA262181:PRA262197 PHE262181:PHE262197 OXI262181:OXI262197 ONM262181:ONM262197 ODQ262181:ODQ262197 NTU262181:NTU262197 NJY262181:NJY262197 NAC262181:NAC262197 MQG262181:MQG262197 MGK262181:MGK262197 LWO262181:LWO262197 LMS262181:LMS262197 LCW262181:LCW262197 KTA262181:KTA262197 KJE262181:KJE262197 JZI262181:JZI262197 JPM262181:JPM262197 JFQ262181:JFQ262197 IVU262181:IVU262197 ILY262181:ILY262197 ICC262181:ICC262197 HSG262181:HSG262197 HIK262181:HIK262197 GYO262181:GYO262197 GOS262181:GOS262197 GEW262181:GEW262197 FVA262181:FVA262197 FLE262181:FLE262197 FBI262181:FBI262197 ERM262181:ERM262197 EHQ262181:EHQ262197 DXU262181:DXU262197 DNY262181:DNY262197 DEC262181:DEC262197 CUG262181:CUG262197 CKK262181:CKK262197 CAO262181:CAO262197 BQS262181:BQS262197 BGW262181:BGW262197 AXA262181:AXA262197 ANE262181:ANE262197 ADI262181:ADI262197 TM262181:TM262197 JQ262181:JQ262197 U262181:U262197 WWC196645:WWC196661 WMG196645:WMG196661 WCK196645:WCK196661 VSO196645:VSO196661 VIS196645:VIS196661 UYW196645:UYW196661 UPA196645:UPA196661 UFE196645:UFE196661 TVI196645:TVI196661 TLM196645:TLM196661 TBQ196645:TBQ196661 SRU196645:SRU196661 SHY196645:SHY196661 RYC196645:RYC196661 ROG196645:ROG196661 REK196645:REK196661 QUO196645:QUO196661 QKS196645:QKS196661 QAW196645:QAW196661 PRA196645:PRA196661 PHE196645:PHE196661 OXI196645:OXI196661 ONM196645:ONM196661 ODQ196645:ODQ196661 NTU196645:NTU196661 NJY196645:NJY196661 NAC196645:NAC196661 MQG196645:MQG196661 MGK196645:MGK196661 LWO196645:LWO196661 LMS196645:LMS196661 LCW196645:LCW196661 KTA196645:KTA196661 KJE196645:KJE196661 JZI196645:JZI196661 JPM196645:JPM196661 JFQ196645:JFQ196661 IVU196645:IVU196661 ILY196645:ILY196661 ICC196645:ICC196661 HSG196645:HSG196661 HIK196645:HIK196661 GYO196645:GYO196661 GOS196645:GOS196661 GEW196645:GEW196661 FVA196645:FVA196661 FLE196645:FLE196661 FBI196645:FBI196661 ERM196645:ERM196661 EHQ196645:EHQ196661 DXU196645:DXU196661 DNY196645:DNY196661 DEC196645:DEC196661 CUG196645:CUG196661 CKK196645:CKK196661 CAO196645:CAO196661 BQS196645:BQS196661 BGW196645:BGW196661 AXA196645:AXA196661 ANE196645:ANE196661 ADI196645:ADI196661 TM196645:TM196661 JQ196645:JQ196661 U196645:U196661 WWC131109:WWC131125 WMG131109:WMG131125 WCK131109:WCK131125 VSO131109:VSO131125 VIS131109:VIS131125 UYW131109:UYW131125 UPA131109:UPA131125 UFE131109:UFE131125 TVI131109:TVI131125 TLM131109:TLM131125 TBQ131109:TBQ131125 SRU131109:SRU131125 SHY131109:SHY131125 RYC131109:RYC131125 ROG131109:ROG131125 REK131109:REK131125 QUO131109:QUO131125 QKS131109:QKS131125 QAW131109:QAW131125 PRA131109:PRA131125 PHE131109:PHE131125 OXI131109:OXI131125 ONM131109:ONM131125 ODQ131109:ODQ131125 NTU131109:NTU131125 NJY131109:NJY131125 NAC131109:NAC131125 MQG131109:MQG131125 MGK131109:MGK131125 LWO131109:LWO131125 LMS131109:LMS131125 LCW131109:LCW131125 KTA131109:KTA131125 KJE131109:KJE131125 JZI131109:JZI131125 JPM131109:JPM131125 JFQ131109:JFQ131125 IVU131109:IVU131125 ILY131109:ILY131125 ICC131109:ICC131125 HSG131109:HSG131125 HIK131109:HIK131125 GYO131109:GYO131125 GOS131109:GOS131125 GEW131109:GEW131125 FVA131109:FVA131125 FLE131109:FLE131125 FBI131109:FBI131125 ERM131109:ERM131125 EHQ131109:EHQ131125 DXU131109:DXU131125 DNY131109:DNY131125 DEC131109:DEC131125 CUG131109:CUG131125 CKK131109:CKK131125 CAO131109:CAO131125 BQS131109:BQS131125 BGW131109:BGW131125 AXA131109:AXA131125 ANE131109:ANE131125 ADI131109:ADI131125 TM131109:TM131125 JQ131109:JQ131125 U131109:U131125 WWC65573:WWC65589 WMG65573:WMG65589 WCK65573:WCK65589 VSO65573:VSO65589 VIS65573:VIS65589 UYW65573:UYW65589 UPA65573:UPA65589 UFE65573:UFE65589 TVI65573:TVI65589 TLM65573:TLM65589 TBQ65573:TBQ65589 SRU65573:SRU65589 SHY65573:SHY65589 RYC65573:RYC65589 ROG65573:ROG65589 REK65573:REK65589 QUO65573:QUO65589 QKS65573:QKS65589 QAW65573:QAW65589 PRA65573:PRA65589 PHE65573:PHE65589 OXI65573:OXI65589 ONM65573:ONM65589 ODQ65573:ODQ65589 NTU65573:NTU65589 NJY65573:NJY65589 NAC65573:NAC65589 MQG65573:MQG65589 MGK65573:MGK65589 LWO65573:LWO65589 LMS65573:LMS65589 LCW65573:LCW65589 KTA65573:KTA65589 KJE65573:KJE65589 JZI65573:JZI65589 JPM65573:JPM65589 JFQ65573:JFQ65589 IVU65573:IVU65589 ILY65573:ILY65589 ICC65573:ICC65589 HSG65573:HSG65589 HIK65573:HIK65589 GYO65573:GYO65589 GOS65573:GOS65589 GEW65573:GEW65589 FVA65573:FVA65589 FLE65573:FLE65589 FBI65573:FBI65589 ERM65573:ERM65589 EHQ65573:EHQ65589 DXU65573:DXU65589 DNY65573:DNY65589 DEC65573:DEC65589 CUG65573:CUG65589 CKK65573:CKK65589 CAO65573:CAO65589 BQS65573:BQS65589 BGW65573:BGW65589 AXA65573:AXA65589 ANE65573:ANE65589 ADI65573:ADI65589 TM65573:TM65589 JQ65573:JQ65589 U65573:U65589 JQ28:JQ53 WWC28:WWC53 WMG28:WMG53 WCK28:WCK53 VSO28:VSO53 VIS28:VIS53 UYW28:UYW53 UPA28:UPA53 UFE28:UFE53 TVI28:TVI53 TLM28:TLM53 TBQ28:TBQ53 SRU28:SRU53 SHY28:SHY53 RYC28:RYC53 ROG28:ROG53 REK28:REK53 QUO28:QUO53 QKS28:QKS53 QAW28:QAW53 PRA28:PRA53 PHE28:PHE53 OXI28:OXI53 ONM28:ONM53 ODQ28:ODQ53 NTU28:NTU53 NJY28:NJY53 NAC28:NAC53 MQG28:MQG53 MGK28:MGK53 LWO28:LWO53 LMS28:LMS53 LCW28:LCW53 KTA28:KTA53 KJE28:KJE53 JZI28:JZI53 JPM28:JPM53 JFQ28:JFQ53 IVU28:IVU53 ILY28:ILY53 ICC28:ICC53 HSG28:HSG53 HIK28:HIK53 GYO28:GYO53 GOS28:GOS53 GEW28:GEW53 FVA28:FVA53 FLE28:FLE53 FBI28:FBI53 ERM28:ERM53 EHQ28:EHQ53 DXU28:DXU53 DNY28:DNY53 DEC28:DEC53 CUG28:CUG53 CKK28:CKK53 CAO28:CAO53 BQS28:BQS53 BGW28:BGW53 AXA28:AXA53 ANE28:ANE53 ADI28:ADI53 TM28:TM53 U28:U53" xr:uid="{2C113BFE-BED3-4354-8341-CD54B2669F7F}">
      <formula1>$U$1:$U$5</formula1>
    </dataValidation>
    <dataValidation type="list" allowBlank="1" showInputMessage="1" showErrorMessage="1" sqref="WWB983077:WWB983093 WMF983077:WMF983093 WCJ983077:WCJ983093 VSN983077:VSN983093 VIR983077:VIR983093 UYV983077:UYV983093 UOZ983077:UOZ983093 UFD983077:UFD983093 TVH983077:TVH983093 TLL983077:TLL983093 TBP983077:TBP983093 SRT983077:SRT983093 SHX983077:SHX983093 RYB983077:RYB983093 ROF983077:ROF983093 REJ983077:REJ983093 QUN983077:QUN983093 QKR983077:QKR983093 QAV983077:QAV983093 PQZ983077:PQZ983093 PHD983077:PHD983093 OXH983077:OXH983093 ONL983077:ONL983093 ODP983077:ODP983093 NTT983077:NTT983093 NJX983077:NJX983093 NAB983077:NAB983093 MQF983077:MQF983093 MGJ983077:MGJ983093 LWN983077:LWN983093 LMR983077:LMR983093 LCV983077:LCV983093 KSZ983077:KSZ983093 KJD983077:KJD983093 JZH983077:JZH983093 JPL983077:JPL983093 JFP983077:JFP983093 IVT983077:IVT983093 ILX983077:ILX983093 ICB983077:ICB983093 HSF983077:HSF983093 HIJ983077:HIJ983093 GYN983077:GYN983093 GOR983077:GOR983093 GEV983077:GEV983093 FUZ983077:FUZ983093 FLD983077:FLD983093 FBH983077:FBH983093 ERL983077:ERL983093 EHP983077:EHP983093 DXT983077:DXT983093 DNX983077:DNX983093 DEB983077:DEB983093 CUF983077:CUF983093 CKJ983077:CKJ983093 CAN983077:CAN983093 BQR983077:BQR983093 BGV983077:BGV983093 AWZ983077:AWZ983093 AND983077:AND983093 ADH983077:ADH983093 TL983077:TL983093 JP983077:JP983093 T983077:T983093 WWB917541:WWB917557 WMF917541:WMF917557 WCJ917541:WCJ917557 VSN917541:VSN917557 VIR917541:VIR917557 UYV917541:UYV917557 UOZ917541:UOZ917557 UFD917541:UFD917557 TVH917541:TVH917557 TLL917541:TLL917557 TBP917541:TBP917557 SRT917541:SRT917557 SHX917541:SHX917557 RYB917541:RYB917557 ROF917541:ROF917557 REJ917541:REJ917557 QUN917541:QUN917557 QKR917541:QKR917557 QAV917541:QAV917557 PQZ917541:PQZ917557 PHD917541:PHD917557 OXH917541:OXH917557 ONL917541:ONL917557 ODP917541:ODP917557 NTT917541:NTT917557 NJX917541:NJX917557 NAB917541:NAB917557 MQF917541:MQF917557 MGJ917541:MGJ917557 LWN917541:LWN917557 LMR917541:LMR917557 LCV917541:LCV917557 KSZ917541:KSZ917557 KJD917541:KJD917557 JZH917541:JZH917557 JPL917541:JPL917557 JFP917541:JFP917557 IVT917541:IVT917557 ILX917541:ILX917557 ICB917541:ICB917557 HSF917541:HSF917557 HIJ917541:HIJ917557 GYN917541:GYN917557 GOR917541:GOR917557 GEV917541:GEV917557 FUZ917541:FUZ917557 FLD917541:FLD917557 FBH917541:FBH917557 ERL917541:ERL917557 EHP917541:EHP917557 DXT917541:DXT917557 DNX917541:DNX917557 DEB917541:DEB917557 CUF917541:CUF917557 CKJ917541:CKJ917557 CAN917541:CAN917557 BQR917541:BQR917557 BGV917541:BGV917557 AWZ917541:AWZ917557 AND917541:AND917557 ADH917541:ADH917557 TL917541:TL917557 JP917541:JP917557 T917541:T917557 WWB852005:WWB852021 WMF852005:WMF852021 WCJ852005:WCJ852021 VSN852005:VSN852021 VIR852005:VIR852021 UYV852005:UYV852021 UOZ852005:UOZ852021 UFD852005:UFD852021 TVH852005:TVH852021 TLL852005:TLL852021 TBP852005:TBP852021 SRT852005:SRT852021 SHX852005:SHX852021 RYB852005:RYB852021 ROF852005:ROF852021 REJ852005:REJ852021 QUN852005:QUN852021 QKR852005:QKR852021 QAV852005:QAV852021 PQZ852005:PQZ852021 PHD852005:PHD852021 OXH852005:OXH852021 ONL852005:ONL852021 ODP852005:ODP852021 NTT852005:NTT852021 NJX852005:NJX852021 NAB852005:NAB852021 MQF852005:MQF852021 MGJ852005:MGJ852021 LWN852005:LWN852021 LMR852005:LMR852021 LCV852005:LCV852021 KSZ852005:KSZ852021 KJD852005:KJD852021 JZH852005:JZH852021 JPL852005:JPL852021 JFP852005:JFP852021 IVT852005:IVT852021 ILX852005:ILX852021 ICB852005:ICB852021 HSF852005:HSF852021 HIJ852005:HIJ852021 GYN852005:GYN852021 GOR852005:GOR852021 GEV852005:GEV852021 FUZ852005:FUZ852021 FLD852005:FLD852021 FBH852005:FBH852021 ERL852005:ERL852021 EHP852005:EHP852021 DXT852005:DXT852021 DNX852005:DNX852021 DEB852005:DEB852021 CUF852005:CUF852021 CKJ852005:CKJ852021 CAN852005:CAN852021 BQR852005:BQR852021 BGV852005:BGV852021 AWZ852005:AWZ852021 AND852005:AND852021 ADH852005:ADH852021 TL852005:TL852021 JP852005:JP852021 T852005:T852021 WWB786469:WWB786485 WMF786469:WMF786485 WCJ786469:WCJ786485 VSN786469:VSN786485 VIR786469:VIR786485 UYV786469:UYV786485 UOZ786469:UOZ786485 UFD786469:UFD786485 TVH786469:TVH786485 TLL786469:TLL786485 TBP786469:TBP786485 SRT786469:SRT786485 SHX786469:SHX786485 RYB786469:RYB786485 ROF786469:ROF786485 REJ786469:REJ786485 QUN786469:QUN786485 QKR786469:QKR786485 QAV786469:QAV786485 PQZ786469:PQZ786485 PHD786469:PHD786485 OXH786469:OXH786485 ONL786469:ONL786485 ODP786469:ODP786485 NTT786469:NTT786485 NJX786469:NJX786485 NAB786469:NAB786485 MQF786469:MQF786485 MGJ786469:MGJ786485 LWN786469:LWN786485 LMR786469:LMR786485 LCV786469:LCV786485 KSZ786469:KSZ786485 KJD786469:KJD786485 JZH786469:JZH786485 JPL786469:JPL786485 JFP786469:JFP786485 IVT786469:IVT786485 ILX786469:ILX786485 ICB786469:ICB786485 HSF786469:HSF786485 HIJ786469:HIJ786485 GYN786469:GYN786485 GOR786469:GOR786485 GEV786469:GEV786485 FUZ786469:FUZ786485 FLD786469:FLD786485 FBH786469:FBH786485 ERL786469:ERL786485 EHP786469:EHP786485 DXT786469:DXT786485 DNX786469:DNX786485 DEB786469:DEB786485 CUF786469:CUF786485 CKJ786469:CKJ786485 CAN786469:CAN786485 BQR786469:BQR786485 BGV786469:BGV786485 AWZ786469:AWZ786485 AND786469:AND786485 ADH786469:ADH786485 TL786469:TL786485 JP786469:JP786485 T786469:T786485 WWB720933:WWB720949 WMF720933:WMF720949 WCJ720933:WCJ720949 VSN720933:VSN720949 VIR720933:VIR720949 UYV720933:UYV720949 UOZ720933:UOZ720949 UFD720933:UFD720949 TVH720933:TVH720949 TLL720933:TLL720949 TBP720933:TBP720949 SRT720933:SRT720949 SHX720933:SHX720949 RYB720933:RYB720949 ROF720933:ROF720949 REJ720933:REJ720949 QUN720933:QUN720949 QKR720933:QKR720949 QAV720933:QAV720949 PQZ720933:PQZ720949 PHD720933:PHD720949 OXH720933:OXH720949 ONL720933:ONL720949 ODP720933:ODP720949 NTT720933:NTT720949 NJX720933:NJX720949 NAB720933:NAB720949 MQF720933:MQF720949 MGJ720933:MGJ720949 LWN720933:LWN720949 LMR720933:LMR720949 LCV720933:LCV720949 KSZ720933:KSZ720949 KJD720933:KJD720949 JZH720933:JZH720949 JPL720933:JPL720949 JFP720933:JFP720949 IVT720933:IVT720949 ILX720933:ILX720949 ICB720933:ICB720949 HSF720933:HSF720949 HIJ720933:HIJ720949 GYN720933:GYN720949 GOR720933:GOR720949 GEV720933:GEV720949 FUZ720933:FUZ720949 FLD720933:FLD720949 FBH720933:FBH720949 ERL720933:ERL720949 EHP720933:EHP720949 DXT720933:DXT720949 DNX720933:DNX720949 DEB720933:DEB720949 CUF720933:CUF720949 CKJ720933:CKJ720949 CAN720933:CAN720949 BQR720933:BQR720949 BGV720933:BGV720949 AWZ720933:AWZ720949 AND720933:AND720949 ADH720933:ADH720949 TL720933:TL720949 JP720933:JP720949 T720933:T720949 WWB655397:WWB655413 WMF655397:WMF655413 WCJ655397:WCJ655413 VSN655397:VSN655413 VIR655397:VIR655413 UYV655397:UYV655413 UOZ655397:UOZ655413 UFD655397:UFD655413 TVH655397:TVH655413 TLL655397:TLL655413 TBP655397:TBP655413 SRT655397:SRT655413 SHX655397:SHX655413 RYB655397:RYB655413 ROF655397:ROF655413 REJ655397:REJ655413 QUN655397:QUN655413 QKR655397:QKR655413 QAV655397:QAV655413 PQZ655397:PQZ655413 PHD655397:PHD655413 OXH655397:OXH655413 ONL655397:ONL655413 ODP655397:ODP655413 NTT655397:NTT655413 NJX655397:NJX655413 NAB655397:NAB655413 MQF655397:MQF655413 MGJ655397:MGJ655413 LWN655397:LWN655413 LMR655397:LMR655413 LCV655397:LCV655413 KSZ655397:KSZ655413 KJD655397:KJD655413 JZH655397:JZH655413 JPL655397:JPL655413 JFP655397:JFP655413 IVT655397:IVT655413 ILX655397:ILX655413 ICB655397:ICB655413 HSF655397:HSF655413 HIJ655397:HIJ655413 GYN655397:GYN655413 GOR655397:GOR655413 GEV655397:GEV655413 FUZ655397:FUZ655413 FLD655397:FLD655413 FBH655397:FBH655413 ERL655397:ERL655413 EHP655397:EHP655413 DXT655397:DXT655413 DNX655397:DNX655413 DEB655397:DEB655413 CUF655397:CUF655413 CKJ655397:CKJ655413 CAN655397:CAN655413 BQR655397:BQR655413 BGV655397:BGV655413 AWZ655397:AWZ655413 AND655397:AND655413 ADH655397:ADH655413 TL655397:TL655413 JP655397:JP655413 T655397:T655413 WWB589861:WWB589877 WMF589861:WMF589877 WCJ589861:WCJ589877 VSN589861:VSN589877 VIR589861:VIR589877 UYV589861:UYV589877 UOZ589861:UOZ589877 UFD589861:UFD589877 TVH589861:TVH589877 TLL589861:TLL589877 TBP589861:TBP589877 SRT589861:SRT589877 SHX589861:SHX589877 RYB589861:RYB589877 ROF589861:ROF589877 REJ589861:REJ589877 QUN589861:QUN589877 QKR589861:QKR589877 QAV589861:QAV589877 PQZ589861:PQZ589877 PHD589861:PHD589877 OXH589861:OXH589877 ONL589861:ONL589877 ODP589861:ODP589877 NTT589861:NTT589877 NJX589861:NJX589877 NAB589861:NAB589877 MQF589861:MQF589877 MGJ589861:MGJ589877 LWN589861:LWN589877 LMR589861:LMR589877 LCV589861:LCV589877 KSZ589861:KSZ589877 KJD589861:KJD589877 JZH589861:JZH589877 JPL589861:JPL589877 JFP589861:JFP589877 IVT589861:IVT589877 ILX589861:ILX589877 ICB589861:ICB589877 HSF589861:HSF589877 HIJ589861:HIJ589877 GYN589861:GYN589877 GOR589861:GOR589877 GEV589861:GEV589877 FUZ589861:FUZ589877 FLD589861:FLD589877 FBH589861:FBH589877 ERL589861:ERL589877 EHP589861:EHP589877 DXT589861:DXT589877 DNX589861:DNX589877 DEB589861:DEB589877 CUF589861:CUF589877 CKJ589861:CKJ589877 CAN589861:CAN589877 BQR589861:BQR589877 BGV589861:BGV589877 AWZ589861:AWZ589877 AND589861:AND589877 ADH589861:ADH589877 TL589861:TL589877 JP589861:JP589877 T589861:T589877 WWB524325:WWB524341 WMF524325:WMF524341 WCJ524325:WCJ524341 VSN524325:VSN524341 VIR524325:VIR524341 UYV524325:UYV524341 UOZ524325:UOZ524341 UFD524325:UFD524341 TVH524325:TVH524341 TLL524325:TLL524341 TBP524325:TBP524341 SRT524325:SRT524341 SHX524325:SHX524341 RYB524325:RYB524341 ROF524325:ROF524341 REJ524325:REJ524341 QUN524325:QUN524341 QKR524325:QKR524341 QAV524325:QAV524341 PQZ524325:PQZ524341 PHD524325:PHD524341 OXH524325:OXH524341 ONL524325:ONL524341 ODP524325:ODP524341 NTT524325:NTT524341 NJX524325:NJX524341 NAB524325:NAB524341 MQF524325:MQF524341 MGJ524325:MGJ524341 LWN524325:LWN524341 LMR524325:LMR524341 LCV524325:LCV524341 KSZ524325:KSZ524341 KJD524325:KJD524341 JZH524325:JZH524341 JPL524325:JPL524341 JFP524325:JFP524341 IVT524325:IVT524341 ILX524325:ILX524341 ICB524325:ICB524341 HSF524325:HSF524341 HIJ524325:HIJ524341 GYN524325:GYN524341 GOR524325:GOR524341 GEV524325:GEV524341 FUZ524325:FUZ524341 FLD524325:FLD524341 FBH524325:FBH524341 ERL524325:ERL524341 EHP524325:EHP524341 DXT524325:DXT524341 DNX524325:DNX524341 DEB524325:DEB524341 CUF524325:CUF524341 CKJ524325:CKJ524341 CAN524325:CAN524341 BQR524325:BQR524341 BGV524325:BGV524341 AWZ524325:AWZ524341 AND524325:AND524341 ADH524325:ADH524341 TL524325:TL524341 JP524325:JP524341 T524325:T524341 WWB458789:WWB458805 WMF458789:WMF458805 WCJ458789:WCJ458805 VSN458789:VSN458805 VIR458789:VIR458805 UYV458789:UYV458805 UOZ458789:UOZ458805 UFD458789:UFD458805 TVH458789:TVH458805 TLL458789:TLL458805 TBP458789:TBP458805 SRT458789:SRT458805 SHX458789:SHX458805 RYB458789:RYB458805 ROF458789:ROF458805 REJ458789:REJ458805 QUN458789:QUN458805 QKR458789:QKR458805 QAV458789:QAV458805 PQZ458789:PQZ458805 PHD458789:PHD458805 OXH458789:OXH458805 ONL458789:ONL458805 ODP458789:ODP458805 NTT458789:NTT458805 NJX458789:NJX458805 NAB458789:NAB458805 MQF458789:MQF458805 MGJ458789:MGJ458805 LWN458789:LWN458805 LMR458789:LMR458805 LCV458789:LCV458805 KSZ458789:KSZ458805 KJD458789:KJD458805 JZH458789:JZH458805 JPL458789:JPL458805 JFP458789:JFP458805 IVT458789:IVT458805 ILX458789:ILX458805 ICB458789:ICB458805 HSF458789:HSF458805 HIJ458789:HIJ458805 GYN458789:GYN458805 GOR458789:GOR458805 GEV458789:GEV458805 FUZ458789:FUZ458805 FLD458789:FLD458805 FBH458789:FBH458805 ERL458789:ERL458805 EHP458789:EHP458805 DXT458789:DXT458805 DNX458789:DNX458805 DEB458789:DEB458805 CUF458789:CUF458805 CKJ458789:CKJ458805 CAN458789:CAN458805 BQR458789:BQR458805 BGV458789:BGV458805 AWZ458789:AWZ458805 AND458789:AND458805 ADH458789:ADH458805 TL458789:TL458805 JP458789:JP458805 T458789:T458805 WWB393253:WWB393269 WMF393253:WMF393269 WCJ393253:WCJ393269 VSN393253:VSN393269 VIR393253:VIR393269 UYV393253:UYV393269 UOZ393253:UOZ393269 UFD393253:UFD393269 TVH393253:TVH393269 TLL393253:TLL393269 TBP393253:TBP393269 SRT393253:SRT393269 SHX393253:SHX393269 RYB393253:RYB393269 ROF393253:ROF393269 REJ393253:REJ393269 QUN393253:QUN393269 QKR393253:QKR393269 QAV393253:QAV393269 PQZ393253:PQZ393269 PHD393253:PHD393269 OXH393253:OXH393269 ONL393253:ONL393269 ODP393253:ODP393269 NTT393253:NTT393269 NJX393253:NJX393269 NAB393253:NAB393269 MQF393253:MQF393269 MGJ393253:MGJ393269 LWN393253:LWN393269 LMR393253:LMR393269 LCV393253:LCV393269 KSZ393253:KSZ393269 KJD393253:KJD393269 JZH393253:JZH393269 JPL393253:JPL393269 JFP393253:JFP393269 IVT393253:IVT393269 ILX393253:ILX393269 ICB393253:ICB393269 HSF393253:HSF393269 HIJ393253:HIJ393269 GYN393253:GYN393269 GOR393253:GOR393269 GEV393253:GEV393269 FUZ393253:FUZ393269 FLD393253:FLD393269 FBH393253:FBH393269 ERL393253:ERL393269 EHP393253:EHP393269 DXT393253:DXT393269 DNX393253:DNX393269 DEB393253:DEB393269 CUF393253:CUF393269 CKJ393253:CKJ393269 CAN393253:CAN393269 BQR393253:BQR393269 BGV393253:BGV393269 AWZ393253:AWZ393269 AND393253:AND393269 ADH393253:ADH393269 TL393253:TL393269 JP393253:JP393269 T393253:T393269 WWB327717:WWB327733 WMF327717:WMF327733 WCJ327717:WCJ327733 VSN327717:VSN327733 VIR327717:VIR327733 UYV327717:UYV327733 UOZ327717:UOZ327733 UFD327717:UFD327733 TVH327717:TVH327733 TLL327717:TLL327733 TBP327717:TBP327733 SRT327717:SRT327733 SHX327717:SHX327733 RYB327717:RYB327733 ROF327717:ROF327733 REJ327717:REJ327733 QUN327717:QUN327733 QKR327717:QKR327733 QAV327717:QAV327733 PQZ327717:PQZ327733 PHD327717:PHD327733 OXH327717:OXH327733 ONL327717:ONL327733 ODP327717:ODP327733 NTT327717:NTT327733 NJX327717:NJX327733 NAB327717:NAB327733 MQF327717:MQF327733 MGJ327717:MGJ327733 LWN327717:LWN327733 LMR327717:LMR327733 LCV327717:LCV327733 KSZ327717:KSZ327733 KJD327717:KJD327733 JZH327717:JZH327733 JPL327717:JPL327733 JFP327717:JFP327733 IVT327717:IVT327733 ILX327717:ILX327733 ICB327717:ICB327733 HSF327717:HSF327733 HIJ327717:HIJ327733 GYN327717:GYN327733 GOR327717:GOR327733 GEV327717:GEV327733 FUZ327717:FUZ327733 FLD327717:FLD327733 FBH327717:FBH327733 ERL327717:ERL327733 EHP327717:EHP327733 DXT327717:DXT327733 DNX327717:DNX327733 DEB327717:DEB327733 CUF327717:CUF327733 CKJ327717:CKJ327733 CAN327717:CAN327733 BQR327717:BQR327733 BGV327717:BGV327733 AWZ327717:AWZ327733 AND327717:AND327733 ADH327717:ADH327733 TL327717:TL327733 JP327717:JP327733 T327717:T327733 WWB262181:WWB262197 WMF262181:WMF262197 WCJ262181:WCJ262197 VSN262181:VSN262197 VIR262181:VIR262197 UYV262181:UYV262197 UOZ262181:UOZ262197 UFD262181:UFD262197 TVH262181:TVH262197 TLL262181:TLL262197 TBP262181:TBP262197 SRT262181:SRT262197 SHX262181:SHX262197 RYB262181:RYB262197 ROF262181:ROF262197 REJ262181:REJ262197 QUN262181:QUN262197 QKR262181:QKR262197 QAV262181:QAV262197 PQZ262181:PQZ262197 PHD262181:PHD262197 OXH262181:OXH262197 ONL262181:ONL262197 ODP262181:ODP262197 NTT262181:NTT262197 NJX262181:NJX262197 NAB262181:NAB262197 MQF262181:MQF262197 MGJ262181:MGJ262197 LWN262181:LWN262197 LMR262181:LMR262197 LCV262181:LCV262197 KSZ262181:KSZ262197 KJD262181:KJD262197 JZH262181:JZH262197 JPL262181:JPL262197 JFP262181:JFP262197 IVT262181:IVT262197 ILX262181:ILX262197 ICB262181:ICB262197 HSF262181:HSF262197 HIJ262181:HIJ262197 GYN262181:GYN262197 GOR262181:GOR262197 GEV262181:GEV262197 FUZ262181:FUZ262197 FLD262181:FLD262197 FBH262181:FBH262197 ERL262181:ERL262197 EHP262181:EHP262197 DXT262181:DXT262197 DNX262181:DNX262197 DEB262181:DEB262197 CUF262181:CUF262197 CKJ262181:CKJ262197 CAN262181:CAN262197 BQR262181:BQR262197 BGV262181:BGV262197 AWZ262181:AWZ262197 AND262181:AND262197 ADH262181:ADH262197 TL262181:TL262197 JP262181:JP262197 T262181:T262197 WWB196645:WWB196661 WMF196645:WMF196661 WCJ196645:WCJ196661 VSN196645:VSN196661 VIR196645:VIR196661 UYV196645:UYV196661 UOZ196645:UOZ196661 UFD196645:UFD196661 TVH196645:TVH196661 TLL196645:TLL196661 TBP196645:TBP196661 SRT196645:SRT196661 SHX196645:SHX196661 RYB196645:RYB196661 ROF196645:ROF196661 REJ196645:REJ196661 QUN196645:QUN196661 QKR196645:QKR196661 QAV196645:QAV196661 PQZ196645:PQZ196661 PHD196645:PHD196661 OXH196645:OXH196661 ONL196645:ONL196661 ODP196645:ODP196661 NTT196645:NTT196661 NJX196645:NJX196661 NAB196645:NAB196661 MQF196645:MQF196661 MGJ196645:MGJ196661 LWN196645:LWN196661 LMR196645:LMR196661 LCV196645:LCV196661 KSZ196645:KSZ196661 KJD196645:KJD196661 JZH196645:JZH196661 JPL196645:JPL196661 JFP196645:JFP196661 IVT196645:IVT196661 ILX196645:ILX196661 ICB196645:ICB196661 HSF196645:HSF196661 HIJ196645:HIJ196661 GYN196645:GYN196661 GOR196645:GOR196661 GEV196645:GEV196661 FUZ196645:FUZ196661 FLD196645:FLD196661 FBH196645:FBH196661 ERL196645:ERL196661 EHP196645:EHP196661 DXT196645:DXT196661 DNX196645:DNX196661 DEB196645:DEB196661 CUF196645:CUF196661 CKJ196645:CKJ196661 CAN196645:CAN196661 BQR196645:BQR196661 BGV196645:BGV196661 AWZ196645:AWZ196661 AND196645:AND196661 ADH196645:ADH196661 TL196645:TL196661 JP196645:JP196661 T196645:T196661 WWB131109:WWB131125 WMF131109:WMF131125 WCJ131109:WCJ131125 VSN131109:VSN131125 VIR131109:VIR131125 UYV131109:UYV131125 UOZ131109:UOZ131125 UFD131109:UFD131125 TVH131109:TVH131125 TLL131109:TLL131125 TBP131109:TBP131125 SRT131109:SRT131125 SHX131109:SHX131125 RYB131109:RYB131125 ROF131109:ROF131125 REJ131109:REJ131125 QUN131109:QUN131125 QKR131109:QKR131125 QAV131109:QAV131125 PQZ131109:PQZ131125 PHD131109:PHD131125 OXH131109:OXH131125 ONL131109:ONL131125 ODP131109:ODP131125 NTT131109:NTT131125 NJX131109:NJX131125 NAB131109:NAB131125 MQF131109:MQF131125 MGJ131109:MGJ131125 LWN131109:LWN131125 LMR131109:LMR131125 LCV131109:LCV131125 KSZ131109:KSZ131125 KJD131109:KJD131125 JZH131109:JZH131125 JPL131109:JPL131125 JFP131109:JFP131125 IVT131109:IVT131125 ILX131109:ILX131125 ICB131109:ICB131125 HSF131109:HSF131125 HIJ131109:HIJ131125 GYN131109:GYN131125 GOR131109:GOR131125 GEV131109:GEV131125 FUZ131109:FUZ131125 FLD131109:FLD131125 FBH131109:FBH131125 ERL131109:ERL131125 EHP131109:EHP131125 DXT131109:DXT131125 DNX131109:DNX131125 DEB131109:DEB131125 CUF131109:CUF131125 CKJ131109:CKJ131125 CAN131109:CAN131125 BQR131109:BQR131125 BGV131109:BGV131125 AWZ131109:AWZ131125 AND131109:AND131125 ADH131109:ADH131125 TL131109:TL131125 JP131109:JP131125 T131109:T131125 WWB65573:WWB65589 WMF65573:WMF65589 WCJ65573:WCJ65589 VSN65573:VSN65589 VIR65573:VIR65589 UYV65573:UYV65589 UOZ65573:UOZ65589 UFD65573:UFD65589 TVH65573:TVH65589 TLL65573:TLL65589 TBP65573:TBP65589 SRT65573:SRT65589 SHX65573:SHX65589 RYB65573:RYB65589 ROF65573:ROF65589 REJ65573:REJ65589 QUN65573:QUN65589 QKR65573:QKR65589 QAV65573:QAV65589 PQZ65573:PQZ65589 PHD65573:PHD65589 OXH65573:OXH65589 ONL65573:ONL65589 ODP65573:ODP65589 NTT65573:NTT65589 NJX65573:NJX65589 NAB65573:NAB65589 MQF65573:MQF65589 MGJ65573:MGJ65589 LWN65573:LWN65589 LMR65573:LMR65589 LCV65573:LCV65589 KSZ65573:KSZ65589 KJD65573:KJD65589 JZH65573:JZH65589 JPL65573:JPL65589 JFP65573:JFP65589 IVT65573:IVT65589 ILX65573:ILX65589 ICB65573:ICB65589 HSF65573:HSF65589 HIJ65573:HIJ65589 GYN65573:GYN65589 GOR65573:GOR65589 GEV65573:GEV65589 FUZ65573:FUZ65589 FLD65573:FLD65589 FBH65573:FBH65589 ERL65573:ERL65589 EHP65573:EHP65589 DXT65573:DXT65589 DNX65573:DNX65589 DEB65573:DEB65589 CUF65573:CUF65589 CKJ65573:CKJ65589 CAN65573:CAN65589 BQR65573:BQR65589 BGV65573:BGV65589 AWZ65573:AWZ65589 AND65573:AND65589 ADH65573:ADH65589 TL65573:TL65589 JP65573:JP65589 T65573:T65589 TL28:TL53 JP28:JP53 WWB28:WWB53 WMF28:WMF53 WCJ28:WCJ53 VSN28:VSN53 VIR28:VIR53 UYV28:UYV53 UOZ28:UOZ53 UFD28:UFD53 TVH28:TVH53 TLL28:TLL53 TBP28:TBP53 SRT28:SRT53 SHX28:SHX53 RYB28:RYB53 ROF28:ROF53 REJ28:REJ53 QUN28:QUN53 QKR28:QKR53 QAV28:QAV53 PQZ28:PQZ53 PHD28:PHD53 OXH28:OXH53 ONL28:ONL53 ODP28:ODP53 NTT28:NTT53 NJX28:NJX53 NAB28:NAB53 MQF28:MQF53 MGJ28:MGJ53 LWN28:LWN53 LMR28:LMR53 LCV28:LCV53 KSZ28:KSZ53 KJD28:KJD53 JZH28:JZH53 JPL28:JPL53 JFP28:JFP53 IVT28:IVT53 ILX28:ILX53 ICB28:ICB53 HSF28:HSF53 HIJ28:HIJ53 GYN28:GYN53 GOR28:GOR53 GEV28:GEV53 FUZ28:FUZ53 FLD28:FLD53 FBH28:FBH53 ERL28:ERL53 EHP28:EHP53 DXT28:DXT53 DNX28:DNX53 DEB28:DEB53 CUF28:CUF53 CKJ28:CKJ53 CAN28:CAN53 BQR28:BQR53 BGV28:BGV53 AWZ28:AWZ53 AND28:AND53 ADH28:ADH53 T28:T53" xr:uid="{F1FCB846-71F4-4227-9FCE-E25F57EED30F}">
      <formula1>$T$1:$T$9</formula1>
    </dataValidation>
    <dataValidation type="list" allowBlank="1" showInputMessage="1" showErrorMessage="1" sqref="WVZ983077:WVZ983093 WMD983077:WMD983093 WCH983077:WCH983093 VSL983077:VSL983093 VIP983077:VIP983093 UYT983077:UYT983093 UOX983077:UOX983093 UFB983077:UFB983093 TVF983077:TVF983093 TLJ983077:TLJ983093 TBN983077:TBN983093 SRR983077:SRR983093 SHV983077:SHV983093 RXZ983077:RXZ983093 ROD983077:ROD983093 REH983077:REH983093 QUL983077:QUL983093 QKP983077:QKP983093 QAT983077:QAT983093 PQX983077:PQX983093 PHB983077:PHB983093 OXF983077:OXF983093 ONJ983077:ONJ983093 ODN983077:ODN983093 NTR983077:NTR983093 NJV983077:NJV983093 MZZ983077:MZZ983093 MQD983077:MQD983093 MGH983077:MGH983093 LWL983077:LWL983093 LMP983077:LMP983093 LCT983077:LCT983093 KSX983077:KSX983093 KJB983077:KJB983093 JZF983077:JZF983093 JPJ983077:JPJ983093 JFN983077:JFN983093 IVR983077:IVR983093 ILV983077:ILV983093 IBZ983077:IBZ983093 HSD983077:HSD983093 HIH983077:HIH983093 GYL983077:GYL983093 GOP983077:GOP983093 GET983077:GET983093 FUX983077:FUX983093 FLB983077:FLB983093 FBF983077:FBF983093 ERJ983077:ERJ983093 EHN983077:EHN983093 DXR983077:DXR983093 DNV983077:DNV983093 DDZ983077:DDZ983093 CUD983077:CUD983093 CKH983077:CKH983093 CAL983077:CAL983093 BQP983077:BQP983093 BGT983077:BGT983093 AWX983077:AWX983093 ANB983077:ANB983093 ADF983077:ADF983093 TJ983077:TJ983093 JN983077:JN983093 R983077:R983093 WVZ917541:WVZ917557 WMD917541:WMD917557 WCH917541:WCH917557 VSL917541:VSL917557 VIP917541:VIP917557 UYT917541:UYT917557 UOX917541:UOX917557 UFB917541:UFB917557 TVF917541:TVF917557 TLJ917541:TLJ917557 TBN917541:TBN917557 SRR917541:SRR917557 SHV917541:SHV917557 RXZ917541:RXZ917557 ROD917541:ROD917557 REH917541:REH917557 QUL917541:QUL917557 QKP917541:QKP917557 QAT917541:QAT917557 PQX917541:PQX917557 PHB917541:PHB917557 OXF917541:OXF917557 ONJ917541:ONJ917557 ODN917541:ODN917557 NTR917541:NTR917557 NJV917541:NJV917557 MZZ917541:MZZ917557 MQD917541:MQD917557 MGH917541:MGH917557 LWL917541:LWL917557 LMP917541:LMP917557 LCT917541:LCT917557 KSX917541:KSX917557 KJB917541:KJB917557 JZF917541:JZF917557 JPJ917541:JPJ917557 JFN917541:JFN917557 IVR917541:IVR917557 ILV917541:ILV917557 IBZ917541:IBZ917557 HSD917541:HSD917557 HIH917541:HIH917557 GYL917541:GYL917557 GOP917541:GOP917557 GET917541:GET917557 FUX917541:FUX917557 FLB917541:FLB917557 FBF917541:FBF917557 ERJ917541:ERJ917557 EHN917541:EHN917557 DXR917541:DXR917557 DNV917541:DNV917557 DDZ917541:DDZ917557 CUD917541:CUD917557 CKH917541:CKH917557 CAL917541:CAL917557 BQP917541:BQP917557 BGT917541:BGT917557 AWX917541:AWX917557 ANB917541:ANB917557 ADF917541:ADF917557 TJ917541:TJ917557 JN917541:JN917557 R917541:R917557 WVZ852005:WVZ852021 WMD852005:WMD852021 WCH852005:WCH852021 VSL852005:VSL852021 VIP852005:VIP852021 UYT852005:UYT852021 UOX852005:UOX852021 UFB852005:UFB852021 TVF852005:TVF852021 TLJ852005:TLJ852021 TBN852005:TBN852021 SRR852005:SRR852021 SHV852005:SHV852021 RXZ852005:RXZ852021 ROD852005:ROD852021 REH852005:REH852021 QUL852005:QUL852021 QKP852005:QKP852021 QAT852005:QAT852021 PQX852005:PQX852021 PHB852005:PHB852021 OXF852005:OXF852021 ONJ852005:ONJ852021 ODN852005:ODN852021 NTR852005:NTR852021 NJV852005:NJV852021 MZZ852005:MZZ852021 MQD852005:MQD852021 MGH852005:MGH852021 LWL852005:LWL852021 LMP852005:LMP852021 LCT852005:LCT852021 KSX852005:KSX852021 KJB852005:KJB852021 JZF852005:JZF852021 JPJ852005:JPJ852021 JFN852005:JFN852021 IVR852005:IVR852021 ILV852005:ILV852021 IBZ852005:IBZ852021 HSD852005:HSD852021 HIH852005:HIH852021 GYL852005:GYL852021 GOP852005:GOP852021 GET852005:GET852021 FUX852005:FUX852021 FLB852005:FLB852021 FBF852005:FBF852021 ERJ852005:ERJ852021 EHN852005:EHN852021 DXR852005:DXR852021 DNV852005:DNV852021 DDZ852005:DDZ852021 CUD852005:CUD852021 CKH852005:CKH852021 CAL852005:CAL852021 BQP852005:BQP852021 BGT852005:BGT852021 AWX852005:AWX852021 ANB852005:ANB852021 ADF852005:ADF852021 TJ852005:TJ852021 JN852005:JN852021 R852005:R852021 WVZ786469:WVZ786485 WMD786469:WMD786485 WCH786469:WCH786485 VSL786469:VSL786485 VIP786469:VIP786485 UYT786469:UYT786485 UOX786469:UOX786485 UFB786469:UFB786485 TVF786469:TVF786485 TLJ786469:TLJ786485 TBN786469:TBN786485 SRR786469:SRR786485 SHV786469:SHV786485 RXZ786469:RXZ786485 ROD786469:ROD786485 REH786469:REH786485 QUL786469:QUL786485 QKP786469:QKP786485 QAT786469:QAT786485 PQX786469:PQX786485 PHB786469:PHB786485 OXF786469:OXF786485 ONJ786469:ONJ786485 ODN786469:ODN786485 NTR786469:NTR786485 NJV786469:NJV786485 MZZ786469:MZZ786485 MQD786469:MQD786485 MGH786469:MGH786485 LWL786469:LWL786485 LMP786469:LMP786485 LCT786469:LCT786485 KSX786469:KSX786485 KJB786469:KJB786485 JZF786469:JZF786485 JPJ786469:JPJ786485 JFN786469:JFN786485 IVR786469:IVR786485 ILV786469:ILV786485 IBZ786469:IBZ786485 HSD786469:HSD786485 HIH786469:HIH786485 GYL786469:GYL786485 GOP786469:GOP786485 GET786469:GET786485 FUX786469:FUX786485 FLB786469:FLB786485 FBF786469:FBF786485 ERJ786469:ERJ786485 EHN786469:EHN786485 DXR786469:DXR786485 DNV786469:DNV786485 DDZ786469:DDZ786485 CUD786469:CUD786485 CKH786469:CKH786485 CAL786469:CAL786485 BQP786469:BQP786485 BGT786469:BGT786485 AWX786469:AWX786485 ANB786469:ANB786485 ADF786469:ADF786485 TJ786469:TJ786485 JN786469:JN786485 R786469:R786485 WVZ720933:WVZ720949 WMD720933:WMD720949 WCH720933:WCH720949 VSL720933:VSL720949 VIP720933:VIP720949 UYT720933:UYT720949 UOX720933:UOX720949 UFB720933:UFB720949 TVF720933:TVF720949 TLJ720933:TLJ720949 TBN720933:TBN720949 SRR720933:SRR720949 SHV720933:SHV720949 RXZ720933:RXZ720949 ROD720933:ROD720949 REH720933:REH720949 QUL720933:QUL720949 QKP720933:QKP720949 QAT720933:QAT720949 PQX720933:PQX720949 PHB720933:PHB720949 OXF720933:OXF720949 ONJ720933:ONJ720949 ODN720933:ODN720949 NTR720933:NTR720949 NJV720933:NJV720949 MZZ720933:MZZ720949 MQD720933:MQD720949 MGH720933:MGH720949 LWL720933:LWL720949 LMP720933:LMP720949 LCT720933:LCT720949 KSX720933:KSX720949 KJB720933:KJB720949 JZF720933:JZF720949 JPJ720933:JPJ720949 JFN720933:JFN720949 IVR720933:IVR720949 ILV720933:ILV720949 IBZ720933:IBZ720949 HSD720933:HSD720949 HIH720933:HIH720949 GYL720933:GYL720949 GOP720933:GOP720949 GET720933:GET720949 FUX720933:FUX720949 FLB720933:FLB720949 FBF720933:FBF720949 ERJ720933:ERJ720949 EHN720933:EHN720949 DXR720933:DXR720949 DNV720933:DNV720949 DDZ720933:DDZ720949 CUD720933:CUD720949 CKH720933:CKH720949 CAL720933:CAL720949 BQP720933:BQP720949 BGT720933:BGT720949 AWX720933:AWX720949 ANB720933:ANB720949 ADF720933:ADF720949 TJ720933:TJ720949 JN720933:JN720949 R720933:R720949 WVZ655397:WVZ655413 WMD655397:WMD655413 WCH655397:WCH655413 VSL655397:VSL655413 VIP655397:VIP655413 UYT655397:UYT655413 UOX655397:UOX655413 UFB655397:UFB655413 TVF655397:TVF655413 TLJ655397:TLJ655413 TBN655397:TBN655413 SRR655397:SRR655413 SHV655397:SHV655413 RXZ655397:RXZ655413 ROD655397:ROD655413 REH655397:REH655413 QUL655397:QUL655413 QKP655397:QKP655413 QAT655397:QAT655413 PQX655397:PQX655413 PHB655397:PHB655413 OXF655397:OXF655413 ONJ655397:ONJ655413 ODN655397:ODN655413 NTR655397:NTR655413 NJV655397:NJV655413 MZZ655397:MZZ655413 MQD655397:MQD655413 MGH655397:MGH655413 LWL655397:LWL655413 LMP655397:LMP655413 LCT655397:LCT655413 KSX655397:KSX655413 KJB655397:KJB655413 JZF655397:JZF655413 JPJ655397:JPJ655413 JFN655397:JFN655413 IVR655397:IVR655413 ILV655397:ILV655413 IBZ655397:IBZ655413 HSD655397:HSD655413 HIH655397:HIH655413 GYL655397:GYL655413 GOP655397:GOP655413 GET655397:GET655413 FUX655397:FUX655413 FLB655397:FLB655413 FBF655397:FBF655413 ERJ655397:ERJ655413 EHN655397:EHN655413 DXR655397:DXR655413 DNV655397:DNV655413 DDZ655397:DDZ655413 CUD655397:CUD655413 CKH655397:CKH655413 CAL655397:CAL655413 BQP655397:BQP655413 BGT655397:BGT655413 AWX655397:AWX655413 ANB655397:ANB655413 ADF655397:ADF655413 TJ655397:TJ655413 JN655397:JN655413 R655397:R655413 WVZ589861:WVZ589877 WMD589861:WMD589877 WCH589861:WCH589877 VSL589861:VSL589877 VIP589861:VIP589877 UYT589861:UYT589877 UOX589861:UOX589877 UFB589861:UFB589877 TVF589861:TVF589877 TLJ589861:TLJ589877 TBN589861:TBN589877 SRR589861:SRR589877 SHV589861:SHV589877 RXZ589861:RXZ589877 ROD589861:ROD589877 REH589861:REH589877 QUL589861:QUL589877 QKP589861:QKP589877 QAT589861:QAT589877 PQX589861:PQX589877 PHB589861:PHB589877 OXF589861:OXF589877 ONJ589861:ONJ589877 ODN589861:ODN589877 NTR589861:NTR589877 NJV589861:NJV589877 MZZ589861:MZZ589877 MQD589861:MQD589877 MGH589861:MGH589877 LWL589861:LWL589877 LMP589861:LMP589877 LCT589861:LCT589877 KSX589861:KSX589877 KJB589861:KJB589877 JZF589861:JZF589877 JPJ589861:JPJ589877 JFN589861:JFN589877 IVR589861:IVR589877 ILV589861:ILV589877 IBZ589861:IBZ589877 HSD589861:HSD589877 HIH589861:HIH589877 GYL589861:GYL589877 GOP589861:GOP589877 GET589861:GET589877 FUX589861:FUX589877 FLB589861:FLB589877 FBF589861:FBF589877 ERJ589861:ERJ589877 EHN589861:EHN589877 DXR589861:DXR589877 DNV589861:DNV589877 DDZ589861:DDZ589877 CUD589861:CUD589877 CKH589861:CKH589877 CAL589861:CAL589877 BQP589861:BQP589877 BGT589861:BGT589877 AWX589861:AWX589877 ANB589861:ANB589877 ADF589861:ADF589877 TJ589861:TJ589877 JN589861:JN589877 R589861:R589877 WVZ524325:WVZ524341 WMD524325:WMD524341 WCH524325:WCH524341 VSL524325:VSL524341 VIP524325:VIP524341 UYT524325:UYT524341 UOX524325:UOX524341 UFB524325:UFB524341 TVF524325:TVF524341 TLJ524325:TLJ524341 TBN524325:TBN524341 SRR524325:SRR524341 SHV524325:SHV524341 RXZ524325:RXZ524341 ROD524325:ROD524341 REH524325:REH524341 QUL524325:QUL524341 QKP524325:QKP524341 QAT524325:QAT524341 PQX524325:PQX524341 PHB524325:PHB524341 OXF524325:OXF524341 ONJ524325:ONJ524341 ODN524325:ODN524341 NTR524325:NTR524341 NJV524325:NJV524341 MZZ524325:MZZ524341 MQD524325:MQD524341 MGH524325:MGH524341 LWL524325:LWL524341 LMP524325:LMP524341 LCT524325:LCT524341 KSX524325:KSX524341 KJB524325:KJB524341 JZF524325:JZF524341 JPJ524325:JPJ524341 JFN524325:JFN524341 IVR524325:IVR524341 ILV524325:ILV524341 IBZ524325:IBZ524341 HSD524325:HSD524341 HIH524325:HIH524341 GYL524325:GYL524341 GOP524325:GOP524341 GET524325:GET524341 FUX524325:FUX524341 FLB524325:FLB524341 FBF524325:FBF524341 ERJ524325:ERJ524341 EHN524325:EHN524341 DXR524325:DXR524341 DNV524325:DNV524341 DDZ524325:DDZ524341 CUD524325:CUD524341 CKH524325:CKH524341 CAL524325:CAL524341 BQP524325:BQP524341 BGT524325:BGT524341 AWX524325:AWX524341 ANB524325:ANB524341 ADF524325:ADF524341 TJ524325:TJ524341 JN524325:JN524341 R524325:R524341 WVZ458789:WVZ458805 WMD458789:WMD458805 WCH458789:WCH458805 VSL458789:VSL458805 VIP458789:VIP458805 UYT458789:UYT458805 UOX458789:UOX458805 UFB458789:UFB458805 TVF458789:TVF458805 TLJ458789:TLJ458805 TBN458789:TBN458805 SRR458789:SRR458805 SHV458789:SHV458805 RXZ458789:RXZ458805 ROD458789:ROD458805 REH458789:REH458805 QUL458789:QUL458805 QKP458789:QKP458805 QAT458789:QAT458805 PQX458789:PQX458805 PHB458789:PHB458805 OXF458789:OXF458805 ONJ458789:ONJ458805 ODN458789:ODN458805 NTR458789:NTR458805 NJV458789:NJV458805 MZZ458789:MZZ458805 MQD458789:MQD458805 MGH458789:MGH458805 LWL458789:LWL458805 LMP458789:LMP458805 LCT458789:LCT458805 KSX458789:KSX458805 KJB458789:KJB458805 JZF458789:JZF458805 JPJ458789:JPJ458805 JFN458789:JFN458805 IVR458789:IVR458805 ILV458789:ILV458805 IBZ458789:IBZ458805 HSD458789:HSD458805 HIH458789:HIH458805 GYL458789:GYL458805 GOP458789:GOP458805 GET458789:GET458805 FUX458789:FUX458805 FLB458789:FLB458805 FBF458789:FBF458805 ERJ458789:ERJ458805 EHN458789:EHN458805 DXR458789:DXR458805 DNV458789:DNV458805 DDZ458789:DDZ458805 CUD458789:CUD458805 CKH458789:CKH458805 CAL458789:CAL458805 BQP458789:BQP458805 BGT458789:BGT458805 AWX458789:AWX458805 ANB458789:ANB458805 ADF458789:ADF458805 TJ458789:TJ458805 JN458789:JN458805 R458789:R458805 WVZ393253:WVZ393269 WMD393253:WMD393269 WCH393253:WCH393269 VSL393253:VSL393269 VIP393253:VIP393269 UYT393253:UYT393269 UOX393253:UOX393269 UFB393253:UFB393269 TVF393253:TVF393269 TLJ393253:TLJ393269 TBN393253:TBN393269 SRR393253:SRR393269 SHV393253:SHV393269 RXZ393253:RXZ393269 ROD393253:ROD393269 REH393253:REH393269 QUL393253:QUL393269 QKP393253:QKP393269 QAT393253:QAT393269 PQX393253:PQX393269 PHB393253:PHB393269 OXF393253:OXF393269 ONJ393253:ONJ393269 ODN393253:ODN393269 NTR393253:NTR393269 NJV393253:NJV393269 MZZ393253:MZZ393269 MQD393253:MQD393269 MGH393253:MGH393269 LWL393253:LWL393269 LMP393253:LMP393269 LCT393253:LCT393269 KSX393253:KSX393269 KJB393253:KJB393269 JZF393253:JZF393269 JPJ393253:JPJ393269 JFN393253:JFN393269 IVR393253:IVR393269 ILV393253:ILV393269 IBZ393253:IBZ393269 HSD393253:HSD393269 HIH393253:HIH393269 GYL393253:GYL393269 GOP393253:GOP393269 GET393253:GET393269 FUX393253:FUX393269 FLB393253:FLB393269 FBF393253:FBF393269 ERJ393253:ERJ393269 EHN393253:EHN393269 DXR393253:DXR393269 DNV393253:DNV393269 DDZ393253:DDZ393269 CUD393253:CUD393269 CKH393253:CKH393269 CAL393253:CAL393269 BQP393253:BQP393269 BGT393253:BGT393269 AWX393253:AWX393269 ANB393253:ANB393269 ADF393253:ADF393269 TJ393253:TJ393269 JN393253:JN393269 R393253:R393269 WVZ327717:WVZ327733 WMD327717:WMD327733 WCH327717:WCH327733 VSL327717:VSL327733 VIP327717:VIP327733 UYT327717:UYT327733 UOX327717:UOX327733 UFB327717:UFB327733 TVF327717:TVF327733 TLJ327717:TLJ327733 TBN327717:TBN327733 SRR327717:SRR327733 SHV327717:SHV327733 RXZ327717:RXZ327733 ROD327717:ROD327733 REH327717:REH327733 QUL327717:QUL327733 QKP327717:QKP327733 QAT327717:QAT327733 PQX327717:PQX327733 PHB327717:PHB327733 OXF327717:OXF327733 ONJ327717:ONJ327733 ODN327717:ODN327733 NTR327717:NTR327733 NJV327717:NJV327733 MZZ327717:MZZ327733 MQD327717:MQD327733 MGH327717:MGH327733 LWL327717:LWL327733 LMP327717:LMP327733 LCT327717:LCT327733 KSX327717:KSX327733 KJB327717:KJB327733 JZF327717:JZF327733 JPJ327717:JPJ327733 JFN327717:JFN327733 IVR327717:IVR327733 ILV327717:ILV327733 IBZ327717:IBZ327733 HSD327717:HSD327733 HIH327717:HIH327733 GYL327717:GYL327733 GOP327717:GOP327733 GET327717:GET327733 FUX327717:FUX327733 FLB327717:FLB327733 FBF327717:FBF327733 ERJ327717:ERJ327733 EHN327717:EHN327733 DXR327717:DXR327733 DNV327717:DNV327733 DDZ327717:DDZ327733 CUD327717:CUD327733 CKH327717:CKH327733 CAL327717:CAL327733 BQP327717:BQP327733 BGT327717:BGT327733 AWX327717:AWX327733 ANB327717:ANB327733 ADF327717:ADF327733 TJ327717:TJ327733 JN327717:JN327733 R327717:R327733 WVZ262181:WVZ262197 WMD262181:WMD262197 WCH262181:WCH262197 VSL262181:VSL262197 VIP262181:VIP262197 UYT262181:UYT262197 UOX262181:UOX262197 UFB262181:UFB262197 TVF262181:TVF262197 TLJ262181:TLJ262197 TBN262181:TBN262197 SRR262181:SRR262197 SHV262181:SHV262197 RXZ262181:RXZ262197 ROD262181:ROD262197 REH262181:REH262197 QUL262181:QUL262197 QKP262181:QKP262197 QAT262181:QAT262197 PQX262181:PQX262197 PHB262181:PHB262197 OXF262181:OXF262197 ONJ262181:ONJ262197 ODN262181:ODN262197 NTR262181:NTR262197 NJV262181:NJV262197 MZZ262181:MZZ262197 MQD262181:MQD262197 MGH262181:MGH262197 LWL262181:LWL262197 LMP262181:LMP262197 LCT262181:LCT262197 KSX262181:KSX262197 KJB262181:KJB262197 JZF262181:JZF262197 JPJ262181:JPJ262197 JFN262181:JFN262197 IVR262181:IVR262197 ILV262181:ILV262197 IBZ262181:IBZ262197 HSD262181:HSD262197 HIH262181:HIH262197 GYL262181:GYL262197 GOP262181:GOP262197 GET262181:GET262197 FUX262181:FUX262197 FLB262181:FLB262197 FBF262181:FBF262197 ERJ262181:ERJ262197 EHN262181:EHN262197 DXR262181:DXR262197 DNV262181:DNV262197 DDZ262181:DDZ262197 CUD262181:CUD262197 CKH262181:CKH262197 CAL262181:CAL262197 BQP262181:BQP262197 BGT262181:BGT262197 AWX262181:AWX262197 ANB262181:ANB262197 ADF262181:ADF262197 TJ262181:TJ262197 JN262181:JN262197 R262181:R262197 WVZ196645:WVZ196661 WMD196645:WMD196661 WCH196645:WCH196661 VSL196645:VSL196661 VIP196645:VIP196661 UYT196645:UYT196661 UOX196645:UOX196661 UFB196645:UFB196661 TVF196645:TVF196661 TLJ196645:TLJ196661 TBN196645:TBN196661 SRR196645:SRR196661 SHV196645:SHV196661 RXZ196645:RXZ196661 ROD196645:ROD196661 REH196645:REH196661 QUL196645:QUL196661 QKP196645:QKP196661 QAT196645:QAT196661 PQX196645:PQX196661 PHB196645:PHB196661 OXF196645:OXF196661 ONJ196645:ONJ196661 ODN196645:ODN196661 NTR196645:NTR196661 NJV196645:NJV196661 MZZ196645:MZZ196661 MQD196645:MQD196661 MGH196645:MGH196661 LWL196645:LWL196661 LMP196645:LMP196661 LCT196645:LCT196661 KSX196645:KSX196661 KJB196645:KJB196661 JZF196645:JZF196661 JPJ196645:JPJ196661 JFN196645:JFN196661 IVR196645:IVR196661 ILV196645:ILV196661 IBZ196645:IBZ196661 HSD196645:HSD196661 HIH196645:HIH196661 GYL196645:GYL196661 GOP196645:GOP196661 GET196645:GET196661 FUX196645:FUX196661 FLB196645:FLB196661 FBF196645:FBF196661 ERJ196645:ERJ196661 EHN196645:EHN196661 DXR196645:DXR196661 DNV196645:DNV196661 DDZ196645:DDZ196661 CUD196645:CUD196661 CKH196645:CKH196661 CAL196645:CAL196661 BQP196645:BQP196661 BGT196645:BGT196661 AWX196645:AWX196661 ANB196645:ANB196661 ADF196645:ADF196661 TJ196645:TJ196661 JN196645:JN196661 R196645:R196661 WVZ131109:WVZ131125 WMD131109:WMD131125 WCH131109:WCH131125 VSL131109:VSL131125 VIP131109:VIP131125 UYT131109:UYT131125 UOX131109:UOX131125 UFB131109:UFB131125 TVF131109:TVF131125 TLJ131109:TLJ131125 TBN131109:TBN131125 SRR131109:SRR131125 SHV131109:SHV131125 RXZ131109:RXZ131125 ROD131109:ROD131125 REH131109:REH131125 QUL131109:QUL131125 QKP131109:QKP131125 QAT131109:QAT131125 PQX131109:PQX131125 PHB131109:PHB131125 OXF131109:OXF131125 ONJ131109:ONJ131125 ODN131109:ODN131125 NTR131109:NTR131125 NJV131109:NJV131125 MZZ131109:MZZ131125 MQD131109:MQD131125 MGH131109:MGH131125 LWL131109:LWL131125 LMP131109:LMP131125 LCT131109:LCT131125 KSX131109:KSX131125 KJB131109:KJB131125 JZF131109:JZF131125 JPJ131109:JPJ131125 JFN131109:JFN131125 IVR131109:IVR131125 ILV131109:ILV131125 IBZ131109:IBZ131125 HSD131109:HSD131125 HIH131109:HIH131125 GYL131109:GYL131125 GOP131109:GOP131125 GET131109:GET131125 FUX131109:FUX131125 FLB131109:FLB131125 FBF131109:FBF131125 ERJ131109:ERJ131125 EHN131109:EHN131125 DXR131109:DXR131125 DNV131109:DNV131125 DDZ131109:DDZ131125 CUD131109:CUD131125 CKH131109:CKH131125 CAL131109:CAL131125 BQP131109:BQP131125 BGT131109:BGT131125 AWX131109:AWX131125 ANB131109:ANB131125 ADF131109:ADF131125 TJ131109:TJ131125 JN131109:JN131125 R131109:R131125 WVZ65573:WVZ65589 WMD65573:WMD65589 WCH65573:WCH65589 VSL65573:VSL65589 VIP65573:VIP65589 UYT65573:UYT65589 UOX65573:UOX65589 UFB65573:UFB65589 TVF65573:TVF65589 TLJ65573:TLJ65589 TBN65573:TBN65589 SRR65573:SRR65589 SHV65573:SHV65589 RXZ65573:RXZ65589 ROD65573:ROD65589 REH65573:REH65589 QUL65573:QUL65589 QKP65573:QKP65589 QAT65573:QAT65589 PQX65573:PQX65589 PHB65573:PHB65589 OXF65573:OXF65589 ONJ65573:ONJ65589 ODN65573:ODN65589 NTR65573:NTR65589 NJV65573:NJV65589 MZZ65573:MZZ65589 MQD65573:MQD65589 MGH65573:MGH65589 LWL65573:LWL65589 LMP65573:LMP65589 LCT65573:LCT65589 KSX65573:KSX65589 KJB65573:KJB65589 JZF65573:JZF65589 JPJ65573:JPJ65589 JFN65573:JFN65589 IVR65573:IVR65589 ILV65573:ILV65589 IBZ65573:IBZ65589 HSD65573:HSD65589 HIH65573:HIH65589 GYL65573:GYL65589 GOP65573:GOP65589 GET65573:GET65589 FUX65573:FUX65589 FLB65573:FLB65589 FBF65573:FBF65589 ERJ65573:ERJ65589 EHN65573:EHN65589 DXR65573:DXR65589 DNV65573:DNV65589 DDZ65573:DDZ65589 CUD65573:CUD65589 CKH65573:CKH65589 CAL65573:CAL65589 BQP65573:BQP65589 BGT65573:BGT65589 AWX65573:AWX65589 ANB65573:ANB65589 ADF65573:ADF65589 TJ65573:TJ65589 JN65573:JN65589 R65573:R65589 TJ28:TJ53 JN28:JN53 ADF28:ADF53 ANB28:ANB53 AWX28:AWX53 BGT28:BGT53 BQP28:BQP53 CAL28:CAL53 CKH28:CKH53 CUD28:CUD53 DDZ28:DDZ53 DNV28:DNV53 DXR28:DXR53 EHN28:EHN53 ERJ28:ERJ53 FBF28:FBF53 FLB28:FLB53 FUX28:FUX53 GET28:GET53 GOP28:GOP53 GYL28:GYL53 HIH28:HIH53 HSD28:HSD53 IBZ28:IBZ53 ILV28:ILV53 IVR28:IVR53 JFN28:JFN53 JPJ28:JPJ53 JZF28:JZF53 KJB28:KJB53 KSX28:KSX53 LCT28:LCT53 LMP28:LMP53 LWL28:LWL53 MGH28:MGH53 MQD28:MQD53 MZZ28:MZZ53 NJV28:NJV53 NTR28:NTR53 ODN28:ODN53 ONJ28:ONJ53 OXF28:OXF53 PHB28:PHB53 PQX28:PQX53 QAT28:QAT53 QKP28:QKP53 QUL28:QUL53 REH28:REH53 ROD28:ROD53 RXZ28:RXZ53 SHV28:SHV53 SRR28:SRR53 TBN28:TBN53 TLJ28:TLJ53 TVF28:TVF53 UFB28:UFB53 UOX28:UOX53 UYT28:UYT53 VIP28:VIP53 VSL28:VSL53 WCH28:WCH53 WMD28:WMD53 WVZ28:WVZ53 R28:R53" xr:uid="{4A6AC662-455B-47F2-8763-2F1A1B64E820}">
      <formula1>$R$1:$R$15</formula1>
    </dataValidation>
    <dataValidation type="list" allowBlank="1" showInputMessage="1" showErrorMessage="1" sqref="WVY983077:WVY983093 WMC983077:WMC983093 WCG983077:WCG983093 VSK983077:VSK983093 VIO983077:VIO983093 UYS983077:UYS983093 UOW983077:UOW983093 UFA983077:UFA983093 TVE983077:TVE983093 TLI983077:TLI983093 TBM983077:TBM983093 SRQ983077:SRQ983093 SHU983077:SHU983093 RXY983077:RXY983093 ROC983077:ROC983093 REG983077:REG983093 QUK983077:QUK983093 QKO983077:QKO983093 QAS983077:QAS983093 PQW983077:PQW983093 PHA983077:PHA983093 OXE983077:OXE983093 ONI983077:ONI983093 ODM983077:ODM983093 NTQ983077:NTQ983093 NJU983077:NJU983093 MZY983077:MZY983093 MQC983077:MQC983093 MGG983077:MGG983093 LWK983077:LWK983093 LMO983077:LMO983093 LCS983077:LCS983093 KSW983077:KSW983093 KJA983077:KJA983093 JZE983077:JZE983093 JPI983077:JPI983093 JFM983077:JFM983093 IVQ983077:IVQ983093 ILU983077:ILU983093 IBY983077:IBY983093 HSC983077:HSC983093 HIG983077:HIG983093 GYK983077:GYK983093 GOO983077:GOO983093 GES983077:GES983093 FUW983077:FUW983093 FLA983077:FLA983093 FBE983077:FBE983093 ERI983077:ERI983093 EHM983077:EHM983093 DXQ983077:DXQ983093 DNU983077:DNU983093 DDY983077:DDY983093 CUC983077:CUC983093 CKG983077:CKG983093 CAK983077:CAK983093 BQO983077:BQO983093 BGS983077:BGS983093 AWW983077:AWW983093 ANA983077:ANA983093 ADE983077:ADE983093 TI983077:TI983093 JM983077:JM983093 Q983077:Q983093 WVY917541:WVY917557 WMC917541:WMC917557 WCG917541:WCG917557 VSK917541:VSK917557 VIO917541:VIO917557 UYS917541:UYS917557 UOW917541:UOW917557 UFA917541:UFA917557 TVE917541:TVE917557 TLI917541:TLI917557 TBM917541:TBM917557 SRQ917541:SRQ917557 SHU917541:SHU917557 RXY917541:RXY917557 ROC917541:ROC917557 REG917541:REG917557 QUK917541:QUK917557 QKO917541:QKO917557 QAS917541:QAS917557 PQW917541:PQW917557 PHA917541:PHA917557 OXE917541:OXE917557 ONI917541:ONI917557 ODM917541:ODM917557 NTQ917541:NTQ917557 NJU917541:NJU917557 MZY917541:MZY917557 MQC917541:MQC917557 MGG917541:MGG917557 LWK917541:LWK917557 LMO917541:LMO917557 LCS917541:LCS917557 KSW917541:KSW917557 KJA917541:KJA917557 JZE917541:JZE917557 JPI917541:JPI917557 JFM917541:JFM917557 IVQ917541:IVQ917557 ILU917541:ILU917557 IBY917541:IBY917557 HSC917541:HSC917557 HIG917541:HIG917557 GYK917541:GYK917557 GOO917541:GOO917557 GES917541:GES917557 FUW917541:FUW917557 FLA917541:FLA917557 FBE917541:FBE917557 ERI917541:ERI917557 EHM917541:EHM917557 DXQ917541:DXQ917557 DNU917541:DNU917557 DDY917541:DDY917557 CUC917541:CUC917557 CKG917541:CKG917557 CAK917541:CAK917557 BQO917541:BQO917557 BGS917541:BGS917557 AWW917541:AWW917557 ANA917541:ANA917557 ADE917541:ADE917557 TI917541:TI917557 JM917541:JM917557 Q917541:Q917557 WVY852005:WVY852021 WMC852005:WMC852021 WCG852005:WCG852021 VSK852005:VSK852021 VIO852005:VIO852021 UYS852005:UYS852021 UOW852005:UOW852021 UFA852005:UFA852021 TVE852005:TVE852021 TLI852005:TLI852021 TBM852005:TBM852021 SRQ852005:SRQ852021 SHU852005:SHU852021 RXY852005:RXY852021 ROC852005:ROC852021 REG852005:REG852021 QUK852005:QUK852021 QKO852005:QKO852021 QAS852005:QAS852021 PQW852005:PQW852021 PHA852005:PHA852021 OXE852005:OXE852021 ONI852005:ONI852021 ODM852005:ODM852021 NTQ852005:NTQ852021 NJU852005:NJU852021 MZY852005:MZY852021 MQC852005:MQC852021 MGG852005:MGG852021 LWK852005:LWK852021 LMO852005:LMO852021 LCS852005:LCS852021 KSW852005:KSW852021 KJA852005:KJA852021 JZE852005:JZE852021 JPI852005:JPI852021 JFM852005:JFM852021 IVQ852005:IVQ852021 ILU852005:ILU852021 IBY852005:IBY852021 HSC852005:HSC852021 HIG852005:HIG852021 GYK852005:GYK852021 GOO852005:GOO852021 GES852005:GES852021 FUW852005:FUW852021 FLA852005:FLA852021 FBE852005:FBE852021 ERI852005:ERI852021 EHM852005:EHM852021 DXQ852005:DXQ852021 DNU852005:DNU852021 DDY852005:DDY852021 CUC852005:CUC852021 CKG852005:CKG852021 CAK852005:CAK852021 BQO852005:BQO852021 BGS852005:BGS852021 AWW852005:AWW852021 ANA852005:ANA852021 ADE852005:ADE852021 TI852005:TI852021 JM852005:JM852021 Q852005:Q852021 WVY786469:WVY786485 WMC786469:WMC786485 WCG786469:WCG786485 VSK786469:VSK786485 VIO786469:VIO786485 UYS786469:UYS786485 UOW786469:UOW786485 UFA786469:UFA786485 TVE786469:TVE786485 TLI786469:TLI786485 TBM786469:TBM786485 SRQ786469:SRQ786485 SHU786469:SHU786485 RXY786469:RXY786485 ROC786469:ROC786485 REG786469:REG786485 QUK786469:QUK786485 QKO786469:QKO786485 QAS786469:QAS786485 PQW786469:PQW786485 PHA786469:PHA786485 OXE786469:OXE786485 ONI786469:ONI786485 ODM786469:ODM786485 NTQ786469:NTQ786485 NJU786469:NJU786485 MZY786469:MZY786485 MQC786469:MQC786485 MGG786469:MGG786485 LWK786469:LWK786485 LMO786469:LMO786485 LCS786469:LCS786485 KSW786469:KSW786485 KJA786469:KJA786485 JZE786469:JZE786485 JPI786469:JPI786485 JFM786469:JFM786485 IVQ786469:IVQ786485 ILU786469:ILU786485 IBY786469:IBY786485 HSC786469:HSC786485 HIG786469:HIG786485 GYK786469:GYK786485 GOO786469:GOO786485 GES786469:GES786485 FUW786469:FUW786485 FLA786469:FLA786485 FBE786469:FBE786485 ERI786469:ERI786485 EHM786469:EHM786485 DXQ786469:DXQ786485 DNU786469:DNU786485 DDY786469:DDY786485 CUC786469:CUC786485 CKG786469:CKG786485 CAK786469:CAK786485 BQO786469:BQO786485 BGS786469:BGS786485 AWW786469:AWW786485 ANA786469:ANA786485 ADE786469:ADE786485 TI786469:TI786485 JM786469:JM786485 Q786469:Q786485 WVY720933:WVY720949 WMC720933:WMC720949 WCG720933:WCG720949 VSK720933:VSK720949 VIO720933:VIO720949 UYS720933:UYS720949 UOW720933:UOW720949 UFA720933:UFA720949 TVE720933:TVE720949 TLI720933:TLI720949 TBM720933:TBM720949 SRQ720933:SRQ720949 SHU720933:SHU720949 RXY720933:RXY720949 ROC720933:ROC720949 REG720933:REG720949 QUK720933:QUK720949 QKO720933:QKO720949 QAS720933:QAS720949 PQW720933:PQW720949 PHA720933:PHA720949 OXE720933:OXE720949 ONI720933:ONI720949 ODM720933:ODM720949 NTQ720933:NTQ720949 NJU720933:NJU720949 MZY720933:MZY720949 MQC720933:MQC720949 MGG720933:MGG720949 LWK720933:LWK720949 LMO720933:LMO720949 LCS720933:LCS720949 KSW720933:KSW720949 KJA720933:KJA720949 JZE720933:JZE720949 JPI720933:JPI720949 JFM720933:JFM720949 IVQ720933:IVQ720949 ILU720933:ILU720949 IBY720933:IBY720949 HSC720933:HSC720949 HIG720933:HIG720949 GYK720933:GYK720949 GOO720933:GOO720949 GES720933:GES720949 FUW720933:FUW720949 FLA720933:FLA720949 FBE720933:FBE720949 ERI720933:ERI720949 EHM720933:EHM720949 DXQ720933:DXQ720949 DNU720933:DNU720949 DDY720933:DDY720949 CUC720933:CUC720949 CKG720933:CKG720949 CAK720933:CAK720949 BQO720933:BQO720949 BGS720933:BGS720949 AWW720933:AWW720949 ANA720933:ANA720949 ADE720933:ADE720949 TI720933:TI720949 JM720933:JM720949 Q720933:Q720949 WVY655397:WVY655413 WMC655397:WMC655413 WCG655397:WCG655413 VSK655397:VSK655413 VIO655397:VIO655413 UYS655397:UYS655413 UOW655397:UOW655413 UFA655397:UFA655413 TVE655397:TVE655413 TLI655397:TLI655413 TBM655397:TBM655413 SRQ655397:SRQ655413 SHU655397:SHU655413 RXY655397:RXY655413 ROC655397:ROC655413 REG655397:REG655413 QUK655397:QUK655413 QKO655397:QKO655413 QAS655397:QAS655413 PQW655397:PQW655413 PHA655397:PHA655413 OXE655397:OXE655413 ONI655397:ONI655413 ODM655397:ODM655413 NTQ655397:NTQ655413 NJU655397:NJU655413 MZY655397:MZY655413 MQC655397:MQC655413 MGG655397:MGG655413 LWK655397:LWK655413 LMO655397:LMO655413 LCS655397:LCS655413 KSW655397:KSW655413 KJA655397:KJA655413 JZE655397:JZE655413 JPI655397:JPI655413 JFM655397:JFM655413 IVQ655397:IVQ655413 ILU655397:ILU655413 IBY655397:IBY655413 HSC655397:HSC655413 HIG655397:HIG655413 GYK655397:GYK655413 GOO655397:GOO655413 GES655397:GES655413 FUW655397:FUW655413 FLA655397:FLA655413 FBE655397:FBE655413 ERI655397:ERI655413 EHM655397:EHM655413 DXQ655397:DXQ655413 DNU655397:DNU655413 DDY655397:DDY655413 CUC655397:CUC655413 CKG655397:CKG655413 CAK655397:CAK655413 BQO655397:BQO655413 BGS655397:BGS655413 AWW655397:AWW655413 ANA655397:ANA655413 ADE655397:ADE655413 TI655397:TI655413 JM655397:JM655413 Q655397:Q655413 WVY589861:WVY589877 WMC589861:WMC589877 WCG589861:WCG589877 VSK589861:VSK589877 VIO589861:VIO589877 UYS589861:UYS589877 UOW589861:UOW589877 UFA589861:UFA589877 TVE589861:TVE589877 TLI589861:TLI589877 TBM589861:TBM589877 SRQ589861:SRQ589877 SHU589861:SHU589877 RXY589861:RXY589877 ROC589861:ROC589877 REG589861:REG589877 QUK589861:QUK589877 QKO589861:QKO589877 QAS589861:QAS589877 PQW589861:PQW589877 PHA589861:PHA589877 OXE589861:OXE589877 ONI589861:ONI589877 ODM589861:ODM589877 NTQ589861:NTQ589877 NJU589861:NJU589877 MZY589861:MZY589877 MQC589861:MQC589877 MGG589861:MGG589877 LWK589861:LWK589877 LMO589861:LMO589877 LCS589861:LCS589877 KSW589861:KSW589877 KJA589861:KJA589877 JZE589861:JZE589877 JPI589861:JPI589877 JFM589861:JFM589877 IVQ589861:IVQ589877 ILU589861:ILU589877 IBY589861:IBY589877 HSC589861:HSC589877 HIG589861:HIG589877 GYK589861:GYK589877 GOO589861:GOO589877 GES589861:GES589877 FUW589861:FUW589877 FLA589861:FLA589877 FBE589861:FBE589877 ERI589861:ERI589877 EHM589861:EHM589877 DXQ589861:DXQ589877 DNU589861:DNU589877 DDY589861:DDY589877 CUC589861:CUC589877 CKG589861:CKG589877 CAK589861:CAK589877 BQO589861:BQO589877 BGS589861:BGS589877 AWW589861:AWW589877 ANA589861:ANA589877 ADE589861:ADE589877 TI589861:TI589877 JM589861:JM589877 Q589861:Q589877 WVY524325:WVY524341 WMC524325:WMC524341 WCG524325:WCG524341 VSK524325:VSK524341 VIO524325:VIO524341 UYS524325:UYS524341 UOW524325:UOW524341 UFA524325:UFA524341 TVE524325:TVE524341 TLI524325:TLI524341 TBM524325:TBM524341 SRQ524325:SRQ524341 SHU524325:SHU524341 RXY524325:RXY524341 ROC524325:ROC524341 REG524325:REG524341 QUK524325:QUK524341 QKO524325:QKO524341 QAS524325:QAS524341 PQW524325:PQW524341 PHA524325:PHA524341 OXE524325:OXE524341 ONI524325:ONI524341 ODM524325:ODM524341 NTQ524325:NTQ524341 NJU524325:NJU524341 MZY524325:MZY524341 MQC524325:MQC524341 MGG524325:MGG524341 LWK524325:LWK524341 LMO524325:LMO524341 LCS524325:LCS524341 KSW524325:KSW524341 KJA524325:KJA524341 JZE524325:JZE524341 JPI524325:JPI524341 JFM524325:JFM524341 IVQ524325:IVQ524341 ILU524325:ILU524341 IBY524325:IBY524341 HSC524325:HSC524341 HIG524325:HIG524341 GYK524325:GYK524341 GOO524325:GOO524341 GES524325:GES524341 FUW524325:FUW524341 FLA524325:FLA524341 FBE524325:FBE524341 ERI524325:ERI524341 EHM524325:EHM524341 DXQ524325:DXQ524341 DNU524325:DNU524341 DDY524325:DDY524341 CUC524325:CUC524341 CKG524325:CKG524341 CAK524325:CAK524341 BQO524325:BQO524341 BGS524325:BGS524341 AWW524325:AWW524341 ANA524325:ANA524341 ADE524325:ADE524341 TI524325:TI524341 JM524325:JM524341 Q524325:Q524341 WVY458789:WVY458805 WMC458789:WMC458805 WCG458789:WCG458805 VSK458789:VSK458805 VIO458789:VIO458805 UYS458789:UYS458805 UOW458789:UOW458805 UFA458789:UFA458805 TVE458789:TVE458805 TLI458789:TLI458805 TBM458789:TBM458805 SRQ458789:SRQ458805 SHU458789:SHU458805 RXY458789:RXY458805 ROC458789:ROC458805 REG458789:REG458805 QUK458789:QUK458805 QKO458789:QKO458805 QAS458789:QAS458805 PQW458789:PQW458805 PHA458789:PHA458805 OXE458789:OXE458805 ONI458789:ONI458805 ODM458789:ODM458805 NTQ458789:NTQ458805 NJU458789:NJU458805 MZY458789:MZY458805 MQC458789:MQC458805 MGG458789:MGG458805 LWK458789:LWK458805 LMO458789:LMO458805 LCS458789:LCS458805 KSW458789:KSW458805 KJA458789:KJA458805 JZE458789:JZE458805 JPI458789:JPI458805 JFM458789:JFM458805 IVQ458789:IVQ458805 ILU458789:ILU458805 IBY458789:IBY458805 HSC458789:HSC458805 HIG458789:HIG458805 GYK458789:GYK458805 GOO458789:GOO458805 GES458789:GES458805 FUW458789:FUW458805 FLA458789:FLA458805 FBE458789:FBE458805 ERI458789:ERI458805 EHM458789:EHM458805 DXQ458789:DXQ458805 DNU458789:DNU458805 DDY458789:DDY458805 CUC458789:CUC458805 CKG458789:CKG458805 CAK458789:CAK458805 BQO458789:BQO458805 BGS458789:BGS458805 AWW458789:AWW458805 ANA458789:ANA458805 ADE458789:ADE458805 TI458789:TI458805 JM458789:JM458805 Q458789:Q458805 WVY393253:WVY393269 WMC393253:WMC393269 WCG393253:WCG393269 VSK393253:VSK393269 VIO393253:VIO393269 UYS393253:UYS393269 UOW393253:UOW393269 UFA393253:UFA393269 TVE393253:TVE393269 TLI393253:TLI393269 TBM393253:TBM393269 SRQ393253:SRQ393269 SHU393253:SHU393269 RXY393253:RXY393269 ROC393253:ROC393269 REG393253:REG393269 QUK393253:QUK393269 QKO393253:QKO393269 QAS393253:QAS393269 PQW393253:PQW393269 PHA393253:PHA393269 OXE393253:OXE393269 ONI393253:ONI393269 ODM393253:ODM393269 NTQ393253:NTQ393269 NJU393253:NJU393269 MZY393253:MZY393269 MQC393253:MQC393269 MGG393253:MGG393269 LWK393253:LWK393269 LMO393253:LMO393269 LCS393253:LCS393269 KSW393253:KSW393269 KJA393253:KJA393269 JZE393253:JZE393269 JPI393253:JPI393269 JFM393253:JFM393269 IVQ393253:IVQ393269 ILU393253:ILU393269 IBY393253:IBY393269 HSC393253:HSC393269 HIG393253:HIG393269 GYK393253:GYK393269 GOO393253:GOO393269 GES393253:GES393269 FUW393253:FUW393269 FLA393253:FLA393269 FBE393253:FBE393269 ERI393253:ERI393269 EHM393253:EHM393269 DXQ393253:DXQ393269 DNU393253:DNU393269 DDY393253:DDY393269 CUC393253:CUC393269 CKG393253:CKG393269 CAK393253:CAK393269 BQO393253:BQO393269 BGS393253:BGS393269 AWW393253:AWW393269 ANA393253:ANA393269 ADE393253:ADE393269 TI393253:TI393269 JM393253:JM393269 Q393253:Q393269 WVY327717:WVY327733 WMC327717:WMC327733 WCG327717:WCG327733 VSK327717:VSK327733 VIO327717:VIO327733 UYS327717:UYS327733 UOW327717:UOW327733 UFA327717:UFA327733 TVE327717:TVE327733 TLI327717:TLI327733 TBM327717:TBM327733 SRQ327717:SRQ327733 SHU327717:SHU327733 RXY327717:RXY327733 ROC327717:ROC327733 REG327717:REG327733 QUK327717:QUK327733 QKO327717:QKO327733 QAS327717:QAS327733 PQW327717:PQW327733 PHA327717:PHA327733 OXE327717:OXE327733 ONI327717:ONI327733 ODM327717:ODM327733 NTQ327717:NTQ327733 NJU327717:NJU327733 MZY327717:MZY327733 MQC327717:MQC327733 MGG327717:MGG327733 LWK327717:LWK327733 LMO327717:LMO327733 LCS327717:LCS327733 KSW327717:KSW327733 KJA327717:KJA327733 JZE327717:JZE327733 JPI327717:JPI327733 JFM327717:JFM327733 IVQ327717:IVQ327733 ILU327717:ILU327733 IBY327717:IBY327733 HSC327717:HSC327733 HIG327717:HIG327733 GYK327717:GYK327733 GOO327717:GOO327733 GES327717:GES327733 FUW327717:FUW327733 FLA327717:FLA327733 FBE327717:FBE327733 ERI327717:ERI327733 EHM327717:EHM327733 DXQ327717:DXQ327733 DNU327717:DNU327733 DDY327717:DDY327733 CUC327717:CUC327733 CKG327717:CKG327733 CAK327717:CAK327733 BQO327717:BQO327733 BGS327717:BGS327733 AWW327717:AWW327733 ANA327717:ANA327733 ADE327717:ADE327733 TI327717:TI327733 JM327717:JM327733 Q327717:Q327733 WVY262181:WVY262197 WMC262181:WMC262197 WCG262181:WCG262197 VSK262181:VSK262197 VIO262181:VIO262197 UYS262181:UYS262197 UOW262181:UOW262197 UFA262181:UFA262197 TVE262181:TVE262197 TLI262181:TLI262197 TBM262181:TBM262197 SRQ262181:SRQ262197 SHU262181:SHU262197 RXY262181:RXY262197 ROC262181:ROC262197 REG262181:REG262197 QUK262181:QUK262197 QKO262181:QKO262197 QAS262181:QAS262197 PQW262181:PQW262197 PHA262181:PHA262197 OXE262181:OXE262197 ONI262181:ONI262197 ODM262181:ODM262197 NTQ262181:NTQ262197 NJU262181:NJU262197 MZY262181:MZY262197 MQC262181:MQC262197 MGG262181:MGG262197 LWK262181:LWK262197 LMO262181:LMO262197 LCS262181:LCS262197 KSW262181:KSW262197 KJA262181:KJA262197 JZE262181:JZE262197 JPI262181:JPI262197 JFM262181:JFM262197 IVQ262181:IVQ262197 ILU262181:ILU262197 IBY262181:IBY262197 HSC262181:HSC262197 HIG262181:HIG262197 GYK262181:GYK262197 GOO262181:GOO262197 GES262181:GES262197 FUW262181:FUW262197 FLA262181:FLA262197 FBE262181:FBE262197 ERI262181:ERI262197 EHM262181:EHM262197 DXQ262181:DXQ262197 DNU262181:DNU262197 DDY262181:DDY262197 CUC262181:CUC262197 CKG262181:CKG262197 CAK262181:CAK262197 BQO262181:BQO262197 BGS262181:BGS262197 AWW262181:AWW262197 ANA262181:ANA262197 ADE262181:ADE262197 TI262181:TI262197 JM262181:JM262197 Q262181:Q262197 WVY196645:WVY196661 WMC196645:WMC196661 WCG196645:WCG196661 VSK196645:VSK196661 VIO196645:VIO196661 UYS196645:UYS196661 UOW196645:UOW196661 UFA196645:UFA196661 TVE196645:TVE196661 TLI196645:TLI196661 TBM196645:TBM196661 SRQ196645:SRQ196661 SHU196645:SHU196661 RXY196645:RXY196661 ROC196645:ROC196661 REG196645:REG196661 QUK196645:QUK196661 QKO196645:QKO196661 QAS196645:QAS196661 PQW196645:PQW196661 PHA196645:PHA196661 OXE196645:OXE196661 ONI196645:ONI196661 ODM196645:ODM196661 NTQ196645:NTQ196661 NJU196645:NJU196661 MZY196645:MZY196661 MQC196645:MQC196661 MGG196645:MGG196661 LWK196645:LWK196661 LMO196645:LMO196661 LCS196645:LCS196661 KSW196645:KSW196661 KJA196645:KJA196661 JZE196645:JZE196661 JPI196645:JPI196661 JFM196645:JFM196661 IVQ196645:IVQ196661 ILU196645:ILU196661 IBY196645:IBY196661 HSC196645:HSC196661 HIG196645:HIG196661 GYK196645:GYK196661 GOO196645:GOO196661 GES196645:GES196661 FUW196645:FUW196661 FLA196645:FLA196661 FBE196645:FBE196661 ERI196645:ERI196661 EHM196645:EHM196661 DXQ196645:DXQ196661 DNU196645:DNU196661 DDY196645:DDY196661 CUC196645:CUC196661 CKG196645:CKG196661 CAK196645:CAK196661 BQO196645:BQO196661 BGS196645:BGS196661 AWW196645:AWW196661 ANA196645:ANA196661 ADE196645:ADE196661 TI196645:TI196661 JM196645:JM196661 Q196645:Q196661 WVY131109:WVY131125 WMC131109:WMC131125 WCG131109:WCG131125 VSK131109:VSK131125 VIO131109:VIO131125 UYS131109:UYS131125 UOW131109:UOW131125 UFA131109:UFA131125 TVE131109:TVE131125 TLI131109:TLI131125 TBM131109:TBM131125 SRQ131109:SRQ131125 SHU131109:SHU131125 RXY131109:RXY131125 ROC131109:ROC131125 REG131109:REG131125 QUK131109:QUK131125 QKO131109:QKO131125 QAS131109:QAS131125 PQW131109:PQW131125 PHA131109:PHA131125 OXE131109:OXE131125 ONI131109:ONI131125 ODM131109:ODM131125 NTQ131109:NTQ131125 NJU131109:NJU131125 MZY131109:MZY131125 MQC131109:MQC131125 MGG131109:MGG131125 LWK131109:LWK131125 LMO131109:LMO131125 LCS131109:LCS131125 KSW131109:KSW131125 KJA131109:KJA131125 JZE131109:JZE131125 JPI131109:JPI131125 JFM131109:JFM131125 IVQ131109:IVQ131125 ILU131109:ILU131125 IBY131109:IBY131125 HSC131109:HSC131125 HIG131109:HIG131125 GYK131109:GYK131125 GOO131109:GOO131125 GES131109:GES131125 FUW131109:FUW131125 FLA131109:FLA131125 FBE131109:FBE131125 ERI131109:ERI131125 EHM131109:EHM131125 DXQ131109:DXQ131125 DNU131109:DNU131125 DDY131109:DDY131125 CUC131109:CUC131125 CKG131109:CKG131125 CAK131109:CAK131125 BQO131109:BQO131125 BGS131109:BGS131125 AWW131109:AWW131125 ANA131109:ANA131125 ADE131109:ADE131125 TI131109:TI131125 JM131109:JM131125 Q131109:Q131125 WVY65573:WVY65589 WMC65573:WMC65589 WCG65573:WCG65589 VSK65573:VSK65589 VIO65573:VIO65589 UYS65573:UYS65589 UOW65573:UOW65589 UFA65573:UFA65589 TVE65573:TVE65589 TLI65573:TLI65589 TBM65573:TBM65589 SRQ65573:SRQ65589 SHU65573:SHU65589 RXY65573:RXY65589 ROC65573:ROC65589 REG65573:REG65589 QUK65573:QUK65589 QKO65573:QKO65589 QAS65573:QAS65589 PQW65573:PQW65589 PHA65573:PHA65589 OXE65573:OXE65589 ONI65573:ONI65589 ODM65573:ODM65589 NTQ65573:NTQ65589 NJU65573:NJU65589 MZY65573:MZY65589 MQC65573:MQC65589 MGG65573:MGG65589 LWK65573:LWK65589 LMO65573:LMO65589 LCS65573:LCS65589 KSW65573:KSW65589 KJA65573:KJA65589 JZE65573:JZE65589 JPI65573:JPI65589 JFM65573:JFM65589 IVQ65573:IVQ65589 ILU65573:ILU65589 IBY65573:IBY65589 HSC65573:HSC65589 HIG65573:HIG65589 GYK65573:GYK65589 GOO65573:GOO65589 GES65573:GES65589 FUW65573:FUW65589 FLA65573:FLA65589 FBE65573:FBE65589 ERI65573:ERI65589 EHM65573:EHM65589 DXQ65573:DXQ65589 DNU65573:DNU65589 DDY65573:DDY65589 CUC65573:CUC65589 CKG65573:CKG65589 CAK65573:CAK65589 BQO65573:BQO65589 BGS65573:BGS65589 AWW65573:AWW65589 ANA65573:ANA65589 ADE65573:ADE65589 TI65573:TI65589 JM65573:JM65589 Q65573:Q65589 JM28:JM53 TI28:TI53 ADE28:ADE53 ANA28:ANA53 AWW28:AWW53 BGS28:BGS53 BQO28:BQO53 CAK28:CAK53 CKG28:CKG53 CUC28:CUC53 DDY28:DDY53 DNU28:DNU53 DXQ28:DXQ53 EHM28:EHM53 ERI28:ERI53 FBE28:FBE53 FLA28:FLA53 FUW28:FUW53 GES28:GES53 GOO28:GOO53 GYK28:GYK53 HIG28:HIG53 HSC28:HSC53 IBY28:IBY53 ILU28:ILU53 IVQ28:IVQ53 JFM28:JFM53 JPI28:JPI53 JZE28:JZE53 KJA28:KJA53 KSW28:KSW53 LCS28:LCS53 LMO28:LMO53 LWK28:LWK53 MGG28:MGG53 MQC28:MQC53 MZY28:MZY53 NJU28:NJU53 NTQ28:NTQ53 ODM28:ODM53 ONI28:ONI53 OXE28:OXE53 PHA28:PHA53 PQW28:PQW53 QAS28:QAS53 QKO28:QKO53 QUK28:QUK53 REG28:REG53 ROC28:ROC53 RXY28:RXY53 SHU28:SHU53 SRQ28:SRQ53 TBM28:TBM53 TLI28:TLI53 TVE28:TVE53 UFA28:UFA53 UOW28:UOW53 UYS28:UYS53 VIO28:VIO53 VSK28:VSK53 WCG28:WCG53 WMC28:WMC53 WVY28:WVY53 Q28:Q53" xr:uid="{ACBB4093-02C0-4768-8DD5-6EBF8A67057D}">
      <formula1>$Q$1:$Q$8</formula1>
    </dataValidation>
    <dataValidation type="list" allowBlank="1" showInputMessage="1" showErrorMessage="1" sqref="WVW983077:WVW983093 WMA983077:WMA983093 WCE983077:WCE983093 VSI983077:VSI983093 VIM983077:VIM983093 UYQ983077:UYQ983093 UOU983077:UOU983093 UEY983077:UEY983093 TVC983077:TVC983093 TLG983077:TLG983093 TBK983077:TBK983093 SRO983077:SRO983093 SHS983077:SHS983093 RXW983077:RXW983093 ROA983077:ROA983093 REE983077:REE983093 QUI983077:QUI983093 QKM983077:QKM983093 QAQ983077:QAQ983093 PQU983077:PQU983093 PGY983077:PGY983093 OXC983077:OXC983093 ONG983077:ONG983093 ODK983077:ODK983093 NTO983077:NTO983093 NJS983077:NJS983093 MZW983077:MZW983093 MQA983077:MQA983093 MGE983077:MGE983093 LWI983077:LWI983093 LMM983077:LMM983093 LCQ983077:LCQ983093 KSU983077:KSU983093 KIY983077:KIY983093 JZC983077:JZC983093 JPG983077:JPG983093 JFK983077:JFK983093 IVO983077:IVO983093 ILS983077:ILS983093 IBW983077:IBW983093 HSA983077:HSA983093 HIE983077:HIE983093 GYI983077:GYI983093 GOM983077:GOM983093 GEQ983077:GEQ983093 FUU983077:FUU983093 FKY983077:FKY983093 FBC983077:FBC983093 ERG983077:ERG983093 EHK983077:EHK983093 DXO983077:DXO983093 DNS983077:DNS983093 DDW983077:DDW983093 CUA983077:CUA983093 CKE983077:CKE983093 CAI983077:CAI983093 BQM983077:BQM983093 BGQ983077:BGQ983093 AWU983077:AWU983093 AMY983077:AMY983093 ADC983077:ADC983093 TG983077:TG983093 JK983077:JK983093 O983077:O983093 WVW917541:WVW917557 WMA917541:WMA917557 WCE917541:WCE917557 VSI917541:VSI917557 VIM917541:VIM917557 UYQ917541:UYQ917557 UOU917541:UOU917557 UEY917541:UEY917557 TVC917541:TVC917557 TLG917541:TLG917557 TBK917541:TBK917557 SRO917541:SRO917557 SHS917541:SHS917557 RXW917541:RXW917557 ROA917541:ROA917557 REE917541:REE917557 QUI917541:QUI917557 QKM917541:QKM917557 QAQ917541:QAQ917557 PQU917541:PQU917557 PGY917541:PGY917557 OXC917541:OXC917557 ONG917541:ONG917557 ODK917541:ODK917557 NTO917541:NTO917557 NJS917541:NJS917557 MZW917541:MZW917557 MQA917541:MQA917557 MGE917541:MGE917557 LWI917541:LWI917557 LMM917541:LMM917557 LCQ917541:LCQ917557 KSU917541:KSU917557 KIY917541:KIY917557 JZC917541:JZC917557 JPG917541:JPG917557 JFK917541:JFK917557 IVO917541:IVO917557 ILS917541:ILS917557 IBW917541:IBW917557 HSA917541:HSA917557 HIE917541:HIE917557 GYI917541:GYI917557 GOM917541:GOM917557 GEQ917541:GEQ917557 FUU917541:FUU917557 FKY917541:FKY917557 FBC917541:FBC917557 ERG917541:ERG917557 EHK917541:EHK917557 DXO917541:DXO917557 DNS917541:DNS917557 DDW917541:DDW917557 CUA917541:CUA917557 CKE917541:CKE917557 CAI917541:CAI917557 BQM917541:BQM917557 BGQ917541:BGQ917557 AWU917541:AWU917557 AMY917541:AMY917557 ADC917541:ADC917557 TG917541:TG917557 JK917541:JK917557 O917541:O917557 WVW852005:WVW852021 WMA852005:WMA852021 WCE852005:WCE852021 VSI852005:VSI852021 VIM852005:VIM852021 UYQ852005:UYQ852021 UOU852005:UOU852021 UEY852005:UEY852021 TVC852005:TVC852021 TLG852005:TLG852021 TBK852005:TBK852021 SRO852005:SRO852021 SHS852005:SHS852021 RXW852005:RXW852021 ROA852005:ROA852021 REE852005:REE852021 QUI852005:QUI852021 QKM852005:QKM852021 QAQ852005:QAQ852021 PQU852005:PQU852021 PGY852005:PGY852021 OXC852005:OXC852021 ONG852005:ONG852021 ODK852005:ODK852021 NTO852005:NTO852021 NJS852005:NJS852021 MZW852005:MZW852021 MQA852005:MQA852021 MGE852005:MGE852021 LWI852005:LWI852021 LMM852005:LMM852021 LCQ852005:LCQ852021 KSU852005:KSU852021 KIY852005:KIY852021 JZC852005:JZC852021 JPG852005:JPG852021 JFK852005:JFK852021 IVO852005:IVO852021 ILS852005:ILS852021 IBW852005:IBW852021 HSA852005:HSA852021 HIE852005:HIE852021 GYI852005:GYI852021 GOM852005:GOM852021 GEQ852005:GEQ852021 FUU852005:FUU852021 FKY852005:FKY852021 FBC852005:FBC852021 ERG852005:ERG852021 EHK852005:EHK852021 DXO852005:DXO852021 DNS852005:DNS852021 DDW852005:DDW852021 CUA852005:CUA852021 CKE852005:CKE852021 CAI852005:CAI852021 BQM852005:BQM852021 BGQ852005:BGQ852021 AWU852005:AWU852021 AMY852005:AMY852021 ADC852005:ADC852021 TG852005:TG852021 JK852005:JK852021 O852005:O852021 WVW786469:WVW786485 WMA786469:WMA786485 WCE786469:WCE786485 VSI786469:VSI786485 VIM786469:VIM786485 UYQ786469:UYQ786485 UOU786469:UOU786485 UEY786469:UEY786485 TVC786469:TVC786485 TLG786469:TLG786485 TBK786469:TBK786485 SRO786469:SRO786485 SHS786469:SHS786485 RXW786469:RXW786485 ROA786469:ROA786485 REE786469:REE786485 QUI786469:QUI786485 QKM786469:QKM786485 QAQ786469:QAQ786485 PQU786469:PQU786485 PGY786469:PGY786485 OXC786469:OXC786485 ONG786469:ONG786485 ODK786469:ODK786485 NTO786469:NTO786485 NJS786469:NJS786485 MZW786469:MZW786485 MQA786469:MQA786485 MGE786469:MGE786485 LWI786469:LWI786485 LMM786469:LMM786485 LCQ786469:LCQ786485 KSU786469:KSU786485 KIY786469:KIY786485 JZC786469:JZC786485 JPG786469:JPG786485 JFK786469:JFK786485 IVO786469:IVO786485 ILS786469:ILS786485 IBW786469:IBW786485 HSA786469:HSA786485 HIE786469:HIE786485 GYI786469:GYI786485 GOM786469:GOM786485 GEQ786469:GEQ786485 FUU786469:FUU786485 FKY786469:FKY786485 FBC786469:FBC786485 ERG786469:ERG786485 EHK786469:EHK786485 DXO786469:DXO786485 DNS786469:DNS786485 DDW786469:DDW786485 CUA786469:CUA786485 CKE786469:CKE786485 CAI786469:CAI786485 BQM786469:BQM786485 BGQ786469:BGQ786485 AWU786469:AWU786485 AMY786469:AMY786485 ADC786469:ADC786485 TG786469:TG786485 JK786469:JK786485 O786469:O786485 WVW720933:WVW720949 WMA720933:WMA720949 WCE720933:WCE720949 VSI720933:VSI720949 VIM720933:VIM720949 UYQ720933:UYQ720949 UOU720933:UOU720949 UEY720933:UEY720949 TVC720933:TVC720949 TLG720933:TLG720949 TBK720933:TBK720949 SRO720933:SRO720949 SHS720933:SHS720949 RXW720933:RXW720949 ROA720933:ROA720949 REE720933:REE720949 QUI720933:QUI720949 QKM720933:QKM720949 QAQ720933:QAQ720949 PQU720933:PQU720949 PGY720933:PGY720949 OXC720933:OXC720949 ONG720933:ONG720949 ODK720933:ODK720949 NTO720933:NTO720949 NJS720933:NJS720949 MZW720933:MZW720949 MQA720933:MQA720949 MGE720933:MGE720949 LWI720933:LWI720949 LMM720933:LMM720949 LCQ720933:LCQ720949 KSU720933:KSU720949 KIY720933:KIY720949 JZC720933:JZC720949 JPG720933:JPG720949 JFK720933:JFK720949 IVO720933:IVO720949 ILS720933:ILS720949 IBW720933:IBW720949 HSA720933:HSA720949 HIE720933:HIE720949 GYI720933:GYI720949 GOM720933:GOM720949 GEQ720933:GEQ720949 FUU720933:FUU720949 FKY720933:FKY720949 FBC720933:FBC720949 ERG720933:ERG720949 EHK720933:EHK720949 DXO720933:DXO720949 DNS720933:DNS720949 DDW720933:DDW720949 CUA720933:CUA720949 CKE720933:CKE720949 CAI720933:CAI720949 BQM720933:BQM720949 BGQ720933:BGQ720949 AWU720933:AWU720949 AMY720933:AMY720949 ADC720933:ADC720949 TG720933:TG720949 JK720933:JK720949 O720933:O720949 WVW655397:WVW655413 WMA655397:WMA655413 WCE655397:WCE655413 VSI655397:VSI655413 VIM655397:VIM655413 UYQ655397:UYQ655413 UOU655397:UOU655413 UEY655397:UEY655413 TVC655397:TVC655413 TLG655397:TLG655413 TBK655397:TBK655413 SRO655397:SRO655413 SHS655397:SHS655413 RXW655397:RXW655413 ROA655397:ROA655413 REE655397:REE655413 QUI655397:QUI655413 QKM655397:QKM655413 QAQ655397:QAQ655413 PQU655397:PQU655413 PGY655397:PGY655413 OXC655397:OXC655413 ONG655397:ONG655413 ODK655397:ODK655413 NTO655397:NTO655413 NJS655397:NJS655413 MZW655397:MZW655413 MQA655397:MQA655413 MGE655397:MGE655413 LWI655397:LWI655413 LMM655397:LMM655413 LCQ655397:LCQ655413 KSU655397:KSU655413 KIY655397:KIY655413 JZC655397:JZC655413 JPG655397:JPG655413 JFK655397:JFK655413 IVO655397:IVO655413 ILS655397:ILS655413 IBW655397:IBW655413 HSA655397:HSA655413 HIE655397:HIE655413 GYI655397:GYI655413 GOM655397:GOM655413 GEQ655397:GEQ655413 FUU655397:FUU655413 FKY655397:FKY655413 FBC655397:FBC655413 ERG655397:ERG655413 EHK655397:EHK655413 DXO655397:DXO655413 DNS655397:DNS655413 DDW655397:DDW655413 CUA655397:CUA655413 CKE655397:CKE655413 CAI655397:CAI655413 BQM655397:BQM655413 BGQ655397:BGQ655413 AWU655397:AWU655413 AMY655397:AMY655413 ADC655397:ADC655413 TG655397:TG655413 JK655397:JK655413 O655397:O655413 WVW589861:WVW589877 WMA589861:WMA589877 WCE589861:WCE589877 VSI589861:VSI589877 VIM589861:VIM589877 UYQ589861:UYQ589877 UOU589861:UOU589877 UEY589861:UEY589877 TVC589861:TVC589877 TLG589861:TLG589877 TBK589861:TBK589877 SRO589861:SRO589877 SHS589861:SHS589877 RXW589861:RXW589877 ROA589861:ROA589877 REE589861:REE589877 QUI589861:QUI589877 QKM589861:QKM589877 QAQ589861:QAQ589877 PQU589861:PQU589877 PGY589861:PGY589877 OXC589861:OXC589877 ONG589861:ONG589877 ODK589861:ODK589877 NTO589861:NTO589877 NJS589861:NJS589877 MZW589861:MZW589877 MQA589861:MQA589877 MGE589861:MGE589877 LWI589861:LWI589877 LMM589861:LMM589877 LCQ589861:LCQ589877 KSU589861:KSU589877 KIY589861:KIY589877 JZC589861:JZC589877 JPG589861:JPG589877 JFK589861:JFK589877 IVO589861:IVO589877 ILS589861:ILS589877 IBW589861:IBW589877 HSA589861:HSA589877 HIE589861:HIE589877 GYI589861:GYI589877 GOM589861:GOM589877 GEQ589861:GEQ589877 FUU589861:FUU589877 FKY589861:FKY589877 FBC589861:FBC589877 ERG589861:ERG589877 EHK589861:EHK589877 DXO589861:DXO589877 DNS589861:DNS589877 DDW589861:DDW589877 CUA589861:CUA589877 CKE589861:CKE589877 CAI589861:CAI589877 BQM589861:BQM589877 BGQ589861:BGQ589877 AWU589861:AWU589877 AMY589861:AMY589877 ADC589861:ADC589877 TG589861:TG589877 JK589861:JK589877 O589861:O589877 WVW524325:WVW524341 WMA524325:WMA524341 WCE524325:WCE524341 VSI524325:VSI524341 VIM524325:VIM524341 UYQ524325:UYQ524341 UOU524325:UOU524341 UEY524325:UEY524341 TVC524325:TVC524341 TLG524325:TLG524341 TBK524325:TBK524341 SRO524325:SRO524341 SHS524325:SHS524341 RXW524325:RXW524341 ROA524325:ROA524341 REE524325:REE524341 QUI524325:QUI524341 QKM524325:QKM524341 QAQ524325:QAQ524341 PQU524325:PQU524341 PGY524325:PGY524341 OXC524325:OXC524341 ONG524325:ONG524341 ODK524325:ODK524341 NTO524325:NTO524341 NJS524325:NJS524341 MZW524325:MZW524341 MQA524325:MQA524341 MGE524325:MGE524341 LWI524325:LWI524341 LMM524325:LMM524341 LCQ524325:LCQ524341 KSU524325:KSU524341 KIY524325:KIY524341 JZC524325:JZC524341 JPG524325:JPG524341 JFK524325:JFK524341 IVO524325:IVO524341 ILS524325:ILS524341 IBW524325:IBW524341 HSA524325:HSA524341 HIE524325:HIE524341 GYI524325:GYI524341 GOM524325:GOM524341 GEQ524325:GEQ524341 FUU524325:FUU524341 FKY524325:FKY524341 FBC524325:FBC524341 ERG524325:ERG524341 EHK524325:EHK524341 DXO524325:DXO524341 DNS524325:DNS524341 DDW524325:DDW524341 CUA524325:CUA524341 CKE524325:CKE524341 CAI524325:CAI524341 BQM524325:BQM524341 BGQ524325:BGQ524341 AWU524325:AWU524341 AMY524325:AMY524341 ADC524325:ADC524341 TG524325:TG524341 JK524325:JK524341 O524325:O524341 WVW458789:WVW458805 WMA458789:WMA458805 WCE458789:WCE458805 VSI458789:VSI458805 VIM458789:VIM458805 UYQ458789:UYQ458805 UOU458789:UOU458805 UEY458789:UEY458805 TVC458789:TVC458805 TLG458789:TLG458805 TBK458789:TBK458805 SRO458789:SRO458805 SHS458789:SHS458805 RXW458789:RXW458805 ROA458789:ROA458805 REE458789:REE458805 QUI458789:QUI458805 QKM458789:QKM458805 QAQ458789:QAQ458805 PQU458789:PQU458805 PGY458789:PGY458805 OXC458789:OXC458805 ONG458789:ONG458805 ODK458789:ODK458805 NTO458789:NTO458805 NJS458789:NJS458805 MZW458789:MZW458805 MQA458789:MQA458805 MGE458789:MGE458805 LWI458789:LWI458805 LMM458789:LMM458805 LCQ458789:LCQ458805 KSU458789:KSU458805 KIY458789:KIY458805 JZC458789:JZC458805 JPG458789:JPG458805 JFK458789:JFK458805 IVO458789:IVO458805 ILS458789:ILS458805 IBW458789:IBW458805 HSA458789:HSA458805 HIE458789:HIE458805 GYI458789:GYI458805 GOM458789:GOM458805 GEQ458789:GEQ458805 FUU458789:FUU458805 FKY458789:FKY458805 FBC458789:FBC458805 ERG458789:ERG458805 EHK458789:EHK458805 DXO458789:DXO458805 DNS458789:DNS458805 DDW458789:DDW458805 CUA458789:CUA458805 CKE458789:CKE458805 CAI458789:CAI458805 BQM458789:BQM458805 BGQ458789:BGQ458805 AWU458789:AWU458805 AMY458789:AMY458805 ADC458789:ADC458805 TG458789:TG458805 JK458789:JK458805 O458789:O458805 WVW393253:WVW393269 WMA393253:WMA393269 WCE393253:WCE393269 VSI393253:VSI393269 VIM393253:VIM393269 UYQ393253:UYQ393269 UOU393253:UOU393269 UEY393253:UEY393269 TVC393253:TVC393269 TLG393253:TLG393269 TBK393253:TBK393269 SRO393253:SRO393269 SHS393253:SHS393269 RXW393253:RXW393269 ROA393253:ROA393269 REE393253:REE393269 QUI393253:QUI393269 QKM393253:QKM393269 QAQ393253:QAQ393269 PQU393253:PQU393269 PGY393253:PGY393269 OXC393253:OXC393269 ONG393253:ONG393269 ODK393253:ODK393269 NTO393253:NTO393269 NJS393253:NJS393269 MZW393253:MZW393269 MQA393253:MQA393269 MGE393253:MGE393269 LWI393253:LWI393269 LMM393253:LMM393269 LCQ393253:LCQ393269 KSU393253:KSU393269 KIY393253:KIY393269 JZC393253:JZC393269 JPG393253:JPG393269 JFK393253:JFK393269 IVO393253:IVO393269 ILS393253:ILS393269 IBW393253:IBW393269 HSA393253:HSA393269 HIE393253:HIE393269 GYI393253:GYI393269 GOM393253:GOM393269 GEQ393253:GEQ393269 FUU393253:FUU393269 FKY393253:FKY393269 FBC393253:FBC393269 ERG393253:ERG393269 EHK393253:EHK393269 DXO393253:DXO393269 DNS393253:DNS393269 DDW393253:DDW393269 CUA393253:CUA393269 CKE393253:CKE393269 CAI393253:CAI393269 BQM393253:BQM393269 BGQ393253:BGQ393269 AWU393253:AWU393269 AMY393253:AMY393269 ADC393253:ADC393269 TG393253:TG393269 JK393253:JK393269 O393253:O393269 WVW327717:WVW327733 WMA327717:WMA327733 WCE327717:WCE327733 VSI327717:VSI327733 VIM327717:VIM327733 UYQ327717:UYQ327733 UOU327717:UOU327733 UEY327717:UEY327733 TVC327717:TVC327733 TLG327717:TLG327733 TBK327717:TBK327733 SRO327717:SRO327733 SHS327717:SHS327733 RXW327717:RXW327733 ROA327717:ROA327733 REE327717:REE327733 QUI327717:QUI327733 QKM327717:QKM327733 QAQ327717:QAQ327733 PQU327717:PQU327733 PGY327717:PGY327733 OXC327717:OXC327733 ONG327717:ONG327733 ODK327717:ODK327733 NTO327717:NTO327733 NJS327717:NJS327733 MZW327717:MZW327733 MQA327717:MQA327733 MGE327717:MGE327733 LWI327717:LWI327733 LMM327717:LMM327733 LCQ327717:LCQ327733 KSU327717:KSU327733 KIY327717:KIY327733 JZC327717:JZC327733 JPG327717:JPG327733 JFK327717:JFK327733 IVO327717:IVO327733 ILS327717:ILS327733 IBW327717:IBW327733 HSA327717:HSA327733 HIE327717:HIE327733 GYI327717:GYI327733 GOM327717:GOM327733 GEQ327717:GEQ327733 FUU327717:FUU327733 FKY327717:FKY327733 FBC327717:FBC327733 ERG327717:ERG327733 EHK327717:EHK327733 DXO327717:DXO327733 DNS327717:DNS327733 DDW327717:DDW327733 CUA327717:CUA327733 CKE327717:CKE327733 CAI327717:CAI327733 BQM327717:BQM327733 BGQ327717:BGQ327733 AWU327717:AWU327733 AMY327717:AMY327733 ADC327717:ADC327733 TG327717:TG327733 JK327717:JK327733 O327717:O327733 WVW262181:WVW262197 WMA262181:WMA262197 WCE262181:WCE262197 VSI262181:VSI262197 VIM262181:VIM262197 UYQ262181:UYQ262197 UOU262181:UOU262197 UEY262181:UEY262197 TVC262181:TVC262197 TLG262181:TLG262197 TBK262181:TBK262197 SRO262181:SRO262197 SHS262181:SHS262197 RXW262181:RXW262197 ROA262181:ROA262197 REE262181:REE262197 QUI262181:QUI262197 QKM262181:QKM262197 QAQ262181:QAQ262197 PQU262181:PQU262197 PGY262181:PGY262197 OXC262181:OXC262197 ONG262181:ONG262197 ODK262181:ODK262197 NTO262181:NTO262197 NJS262181:NJS262197 MZW262181:MZW262197 MQA262181:MQA262197 MGE262181:MGE262197 LWI262181:LWI262197 LMM262181:LMM262197 LCQ262181:LCQ262197 KSU262181:KSU262197 KIY262181:KIY262197 JZC262181:JZC262197 JPG262181:JPG262197 JFK262181:JFK262197 IVO262181:IVO262197 ILS262181:ILS262197 IBW262181:IBW262197 HSA262181:HSA262197 HIE262181:HIE262197 GYI262181:GYI262197 GOM262181:GOM262197 GEQ262181:GEQ262197 FUU262181:FUU262197 FKY262181:FKY262197 FBC262181:FBC262197 ERG262181:ERG262197 EHK262181:EHK262197 DXO262181:DXO262197 DNS262181:DNS262197 DDW262181:DDW262197 CUA262181:CUA262197 CKE262181:CKE262197 CAI262181:CAI262197 BQM262181:BQM262197 BGQ262181:BGQ262197 AWU262181:AWU262197 AMY262181:AMY262197 ADC262181:ADC262197 TG262181:TG262197 JK262181:JK262197 O262181:O262197 WVW196645:WVW196661 WMA196645:WMA196661 WCE196645:WCE196661 VSI196645:VSI196661 VIM196645:VIM196661 UYQ196645:UYQ196661 UOU196645:UOU196661 UEY196645:UEY196661 TVC196645:TVC196661 TLG196645:TLG196661 TBK196645:TBK196661 SRO196645:SRO196661 SHS196645:SHS196661 RXW196645:RXW196661 ROA196645:ROA196661 REE196645:REE196661 QUI196645:QUI196661 QKM196645:QKM196661 QAQ196645:QAQ196661 PQU196645:PQU196661 PGY196645:PGY196661 OXC196645:OXC196661 ONG196645:ONG196661 ODK196645:ODK196661 NTO196645:NTO196661 NJS196645:NJS196661 MZW196645:MZW196661 MQA196645:MQA196661 MGE196645:MGE196661 LWI196645:LWI196661 LMM196645:LMM196661 LCQ196645:LCQ196661 KSU196645:KSU196661 KIY196645:KIY196661 JZC196645:JZC196661 JPG196645:JPG196661 JFK196645:JFK196661 IVO196645:IVO196661 ILS196645:ILS196661 IBW196645:IBW196661 HSA196645:HSA196661 HIE196645:HIE196661 GYI196645:GYI196661 GOM196645:GOM196661 GEQ196645:GEQ196661 FUU196645:FUU196661 FKY196645:FKY196661 FBC196645:FBC196661 ERG196645:ERG196661 EHK196645:EHK196661 DXO196645:DXO196661 DNS196645:DNS196661 DDW196645:DDW196661 CUA196645:CUA196661 CKE196645:CKE196661 CAI196645:CAI196661 BQM196645:BQM196661 BGQ196645:BGQ196661 AWU196645:AWU196661 AMY196645:AMY196661 ADC196645:ADC196661 TG196645:TG196661 JK196645:JK196661 O196645:O196661 WVW131109:WVW131125 WMA131109:WMA131125 WCE131109:WCE131125 VSI131109:VSI131125 VIM131109:VIM131125 UYQ131109:UYQ131125 UOU131109:UOU131125 UEY131109:UEY131125 TVC131109:TVC131125 TLG131109:TLG131125 TBK131109:TBK131125 SRO131109:SRO131125 SHS131109:SHS131125 RXW131109:RXW131125 ROA131109:ROA131125 REE131109:REE131125 QUI131109:QUI131125 QKM131109:QKM131125 QAQ131109:QAQ131125 PQU131109:PQU131125 PGY131109:PGY131125 OXC131109:OXC131125 ONG131109:ONG131125 ODK131109:ODK131125 NTO131109:NTO131125 NJS131109:NJS131125 MZW131109:MZW131125 MQA131109:MQA131125 MGE131109:MGE131125 LWI131109:LWI131125 LMM131109:LMM131125 LCQ131109:LCQ131125 KSU131109:KSU131125 KIY131109:KIY131125 JZC131109:JZC131125 JPG131109:JPG131125 JFK131109:JFK131125 IVO131109:IVO131125 ILS131109:ILS131125 IBW131109:IBW131125 HSA131109:HSA131125 HIE131109:HIE131125 GYI131109:GYI131125 GOM131109:GOM131125 GEQ131109:GEQ131125 FUU131109:FUU131125 FKY131109:FKY131125 FBC131109:FBC131125 ERG131109:ERG131125 EHK131109:EHK131125 DXO131109:DXO131125 DNS131109:DNS131125 DDW131109:DDW131125 CUA131109:CUA131125 CKE131109:CKE131125 CAI131109:CAI131125 BQM131109:BQM131125 BGQ131109:BGQ131125 AWU131109:AWU131125 AMY131109:AMY131125 ADC131109:ADC131125 TG131109:TG131125 JK131109:JK131125 O131109:O131125 WVW65573:WVW65589 WMA65573:WMA65589 WCE65573:WCE65589 VSI65573:VSI65589 VIM65573:VIM65589 UYQ65573:UYQ65589 UOU65573:UOU65589 UEY65573:UEY65589 TVC65573:TVC65589 TLG65573:TLG65589 TBK65573:TBK65589 SRO65573:SRO65589 SHS65573:SHS65589 RXW65573:RXW65589 ROA65573:ROA65589 REE65573:REE65589 QUI65573:QUI65589 QKM65573:QKM65589 QAQ65573:QAQ65589 PQU65573:PQU65589 PGY65573:PGY65589 OXC65573:OXC65589 ONG65573:ONG65589 ODK65573:ODK65589 NTO65573:NTO65589 NJS65573:NJS65589 MZW65573:MZW65589 MQA65573:MQA65589 MGE65573:MGE65589 LWI65573:LWI65589 LMM65573:LMM65589 LCQ65573:LCQ65589 KSU65573:KSU65589 KIY65573:KIY65589 JZC65573:JZC65589 JPG65573:JPG65589 JFK65573:JFK65589 IVO65573:IVO65589 ILS65573:ILS65589 IBW65573:IBW65589 HSA65573:HSA65589 HIE65573:HIE65589 GYI65573:GYI65589 GOM65573:GOM65589 GEQ65573:GEQ65589 FUU65573:FUU65589 FKY65573:FKY65589 FBC65573:FBC65589 ERG65573:ERG65589 EHK65573:EHK65589 DXO65573:DXO65589 DNS65573:DNS65589 DDW65573:DDW65589 CUA65573:CUA65589 CKE65573:CKE65589 CAI65573:CAI65589 BQM65573:BQM65589 BGQ65573:BGQ65589 AWU65573:AWU65589 AMY65573:AMY65589 ADC65573:ADC65589 TG65573:TG65589 JK65573:JK65589 O65573:O65589 JK28:JK53 TG28:TG53 ADC28:ADC53 AMY28:AMY53 AWU28:AWU53 BGQ28:BGQ53 BQM28:BQM53 CAI28:CAI53 CKE28:CKE53 CUA28:CUA53 DDW28:DDW53 DNS28:DNS53 DXO28:DXO53 EHK28:EHK53 ERG28:ERG53 FBC28:FBC53 FKY28:FKY53 FUU28:FUU53 GEQ28:GEQ53 GOM28:GOM53 GYI28:GYI53 HIE28:HIE53 HSA28:HSA53 IBW28:IBW53 ILS28:ILS53 IVO28:IVO53 JFK28:JFK53 JPG28:JPG53 JZC28:JZC53 KIY28:KIY53 KSU28:KSU53 LCQ28:LCQ53 LMM28:LMM53 LWI28:LWI53 MGE28:MGE53 MQA28:MQA53 MZW28:MZW53 NJS28:NJS53 NTO28:NTO53 ODK28:ODK53 ONG28:ONG53 OXC28:OXC53 PGY28:PGY53 PQU28:PQU53 QAQ28:QAQ53 QKM28:QKM53 QUI28:QUI53 REE28:REE53 ROA28:ROA53 RXW28:RXW53 SHS28:SHS53 SRO28:SRO53 TBK28:TBK53 TLG28:TLG53 TVC28:TVC53 UEY28:UEY53 UOU28:UOU53 UYQ28:UYQ53 VIM28:VIM53 VSI28:VSI53 WCE28:WCE53 WMA28:WMA53 WVW28:WVW53 O28:O53" xr:uid="{ACB302C7-7F2C-472D-ADE0-D725446B2AD9}">
      <formula1>$O$1:$O$13</formula1>
    </dataValidation>
    <dataValidation type="list" allowBlank="1" showInputMessage="1" showErrorMessage="1" sqref="WVV983077:WVV983093 WLZ983077:WLZ983093 WCD983077:WCD983093 VSH983077:VSH983093 VIL983077:VIL983093 UYP983077:UYP983093 UOT983077:UOT983093 UEX983077:UEX983093 TVB983077:TVB983093 TLF983077:TLF983093 TBJ983077:TBJ983093 SRN983077:SRN983093 SHR983077:SHR983093 RXV983077:RXV983093 RNZ983077:RNZ983093 RED983077:RED983093 QUH983077:QUH983093 QKL983077:QKL983093 QAP983077:QAP983093 PQT983077:PQT983093 PGX983077:PGX983093 OXB983077:OXB983093 ONF983077:ONF983093 ODJ983077:ODJ983093 NTN983077:NTN983093 NJR983077:NJR983093 MZV983077:MZV983093 MPZ983077:MPZ983093 MGD983077:MGD983093 LWH983077:LWH983093 LML983077:LML983093 LCP983077:LCP983093 KST983077:KST983093 KIX983077:KIX983093 JZB983077:JZB983093 JPF983077:JPF983093 JFJ983077:JFJ983093 IVN983077:IVN983093 ILR983077:ILR983093 IBV983077:IBV983093 HRZ983077:HRZ983093 HID983077:HID983093 GYH983077:GYH983093 GOL983077:GOL983093 GEP983077:GEP983093 FUT983077:FUT983093 FKX983077:FKX983093 FBB983077:FBB983093 ERF983077:ERF983093 EHJ983077:EHJ983093 DXN983077:DXN983093 DNR983077:DNR983093 DDV983077:DDV983093 CTZ983077:CTZ983093 CKD983077:CKD983093 CAH983077:CAH983093 BQL983077:BQL983093 BGP983077:BGP983093 AWT983077:AWT983093 AMX983077:AMX983093 ADB983077:ADB983093 TF983077:TF983093 JJ983077:JJ983093 N983077:N983093 WVV917541:WVV917557 WLZ917541:WLZ917557 WCD917541:WCD917557 VSH917541:VSH917557 VIL917541:VIL917557 UYP917541:UYP917557 UOT917541:UOT917557 UEX917541:UEX917557 TVB917541:TVB917557 TLF917541:TLF917557 TBJ917541:TBJ917557 SRN917541:SRN917557 SHR917541:SHR917557 RXV917541:RXV917557 RNZ917541:RNZ917557 RED917541:RED917557 QUH917541:QUH917557 QKL917541:QKL917557 QAP917541:QAP917557 PQT917541:PQT917557 PGX917541:PGX917557 OXB917541:OXB917557 ONF917541:ONF917557 ODJ917541:ODJ917557 NTN917541:NTN917557 NJR917541:NJR917557 MZV917541:MZV917557 MPZ917541:MPZ917557 MGD917541:MGD917557 LWH917541:LWH917557 LML917541:LML917557 LCP917541:LCP917557 KST917541:KST917557 KIX917541:KIX917557 JZB917541:JZB917557 JPF917541:JPF917557 JFJ917541:JFJ917557 IVN917541:IVN917557 ILR917541:ILR917557 IBV917541:IBV917557 HRZ917541:HRZ917557 HID917541:HID917557 GYH917541:GYH917557 GOL917541:GOL917557 GEP917541:GEP917557 FUT917541:FUT917557 FKX917541:FKX917557 FBB917541:FBB917557 ERF917541:ERF917557 EHJ917541:EHJ917557 DXN917541:DXN917557 DNR917541:DNR917557 DDV917541:DDV917557 CTZ917541:CTZ917557 CKD917541:CKD917557 CAH917541:CAH917557 BQL917541:BQL917557 BGP917541:BGP917557 AWT917541:AWT917557 AMX917541:AMX917557 ADB917541:ADB917557 TF917541:TF917557 JJ917541:JJ917557 N917541:N917557 WVV852005:WVV852021 WLZ852005:WLZ852021 WCD852005:WCD852021 VSH852005:VSH852021 VIL852005:VIL852021 UYP852005:UYP852021 UOT852005:UOT852021 UEX852005:UEX852021 TVB852005:TVB852021 TLF852005:TLF852021 TBJ852005:TBJ852021 SRN852005:SRN852021 SHR852005:SHR852021 RXV852005:RXV852021 RNZ852005:RNZ852021 RED852005:RED852021 QUH852005:QUH852021 QKL852005:QKL852021 QAP852005:QAP852021 PQT852005:PQT852021 PGX852005:PGX852021 OXB852005:OXB852021 ONF852005:ONF852021 ODJ852005:ODJ852021 NTN852005:NTN852021 NJR852005:NJR852021 MZV852005:MZV852021 MPZ852005:MPZ852021 MGD852005:MGD852021 LWH852005:LWH852021 LML852005:LML852021 LCP852005:LCP852021 KST852005:KST852021 KIX852005:KIX852021 JZB852005:JZB852021 JPF852005:JPF852021 JFJ852005:JFJ852021 IVN852005:IVN852021 ILR852005:ILR852021 IBV852005:IBV852021 HRZ852005:HRZ852021 HID852005:HID852021 GYH852005:GYH852021 GOL852005:GOL852021 GEP852005:GEP852021 FUT852005:FUT852021 FKX852005:FKX852021 FBB852005:FBB852021 ERF852005:ERF852021 EHJ852005:EHJ852021 DXN852005:DXN852021 DNR852005:DNR852021 DDV852005:DDV852021 CTZ852005:CTZ852021 CKD852005:CKD852021 CAH852005:CAH852021 BQL852005:BQL852021 BGP852005:BGP852021 AWT852005:AWT852021 AMX852005:AMX852021 ADB852005:ADB852021 TF852005:TF852021 JJ852005:JJ852021 N852005:N852021 WVV786469:WVV786485 WLZ786469:WLZ786485 WCD786469:WCD786485 VSH786469:VSH786485 VIL786469:VIL786485 UYP786469:UYP786485 UOT786469:UOT786485 UEX786469:UEX786485 TVB786469:TVB786485 TLF786469:TLF786485 TBJ786469:TBJ786485 SRN786469:SRN786485 SHR786469:SHR786485 RXV786469:RXV786485 RNZ786469:RNZ786485 RED786469:RED786485 QUH786469:QUH786485 QKL786469:QKL786485 QAP786469:QAP786485 PQT786469:PQT786485 PGX786469:PGX786485 OXB786469:OXB786485 ONF786469:ONF786485 ODJ786469:ODJ786485 NTN786469:NTN786485 NJR786469:NJR786485 MZV786469:MZV786485 MPZ786469:MPZ786485 MGD786469:MGD786485 LWH786469:LWH786485 LML786469:LML786485 LCP786469:LCP786485 KST786469:KST786485 KIX786469:KIX786485 JZB786469:JZB786485 JPF786469:JPF786485 JFJ786469:JFJ786485 IVN786469:IVN786485 ILR786469:ILR786485 IBV786469:IBV786485 HRZ786469:HRZ786485 HID786469:HID786485 GYH786469:GYH786485 GOL786469:GOL786485 GEP786469:GEP786485 FUT786469:FUT786485 FKX786469:FKX786485 FBB786469:FBB786485 ERF786469:ERF786485 EHJ786469:EHJ786485 DXN786469:DXN786485 DNR786469:DNR786485 DDV786469:DDV786485 CTZ786469:CTZ786485 CKD786469:CKD786485 CAH786469:CAH786485 BQL786469:BQL786485 BGP786469:BGP786485 AWT786469:AWT786485 AMX786469:AMX786485 ADB786469:ADB786485 TF786469:TF786485 JJ786469:JJ786485 N786469:N786485 WVV720933:WVV720949 WLZ720933:WLZ720949 WCD720933:WCD720949 VSH720933:VSH720949 VIL720933:VIL720949 UYP720933:UYP720949 UOT720933:UOT720949 UEX720933:UEX720949 TVB720933:TVB720949 TLF720933:TLF720949 TBJ720933:TBJ720949 SRN720933:SRN720949 SHR720933:SHR720949 RXV720933:RXV720949 RNZ720933:RNZ720949 RED720933:RED720949 QUH720933:QUH720949 QKL720933:QKL720949 QAP720933:QAP720949 PQT720933:PQT720949 PGX720933:PGX720949 OXB720933:OXB720949 ONF720933:ONF720949 ODJ720933:ODJ720949 NTN720933:NTN720949 NJR720933:NJR720949 MZV720933:MZV720949 MPZ720933:MPZ720949 MGD720933:MGD720949 LWH720933:LWH720949 LML720933:LML720949 LCP720933:LCP720949 KST720933:KST720949 KIX720933:KIX720949 JZB720933:JZB720949 JPF720933:JPF720949 JFJ720933:JFJ720949 IVN720933:IVN720949 ILR720933:ILR720949 IBV720933:IBV720949 HRZ720933:HRZ720949 HID720933:HID720949 GYH720933:GYH720949 GOL720933:GOL720949 GEP720933:GEP720949 FUT720933:FUT720949 FKX720933:FKX720949 FBB720933:FBB720949 ERF720933:ERF720949 EHJ720933:EHJ720949 DXN720933:DXN720949 DNR720933:DNR720949 DDV720933:DDV720949 CTZ720933:CTZ720949 CKD720933:CKD720949 CAH720933:CAH720949 BQL720933:BQL720949 BGP720933:BGP720949 AWT720933:AWT720949 AMX720933:AMX720949 ADB720933:ADB720949 TF720933:TF720949 JJ720933:JJ720949 N720933:N720949 WVV655397:WVV655413 WLZ655397:WLZ655413 WCD655397:WCD655413 VSH655397:VSH655413 VIL655397:VIL655413 UYP655397:UYP655413 UOT655397:UOT655413 UEX655397:UEX655413 TVB655397:TVB655413 TLF655397:TLF655413 TBJ655397:TBJ655413 SRN655397:SRN655413 SHR655397:SHR655413 RXV655397:RXV655413 RNZ655397:RNZ655413 RED655397:RED655413 QUH655397:QUH655413 QKL655397:QKL655413 QAP655397:QAP655413 PQT655397:PQT655413 PGX655397:PGX655413 OXB655397:OXB655413 ONF655397:ONF655413 ODJ655397:ODJ655413 NTN655397:NTN655413 NJR655397:NJR655413 MZV655397:MZV655413 MPZ655397:MPZ655413 MGD655397:MGD655413 LWH655397:LWH655413 LML655397:LML655413 LCP655397:LCP655413 KST655397:KST655413 KIX655397:KIX655413 JZB655397:JZB655413 JPF655397:JPF655413 JFJ655397:JFJ655413 IVN655397:IVN655413 ILR655397:ILR655413 IBV655397:IBV655413 HRZ655397:HRZ655413 HID655397:HID655413 GYH655397:GYH655413 GOL655397:GOL655413 GEP655397:GEP655413 FUT655397:FUT655413 FKX655397:FKX655413 FBB655397:FBB655413 ERF655397:ERF655413 EHJ655397:EHJ655413 DXN655397:DXN655413 DNR655397:DNR655413 DDV655397:DDV655413 CTZ655397:CTZ655413 CKD655397:CKD655413 CAH655397:CAH655413 BQL655397:BQL655413 BGP655397:BGP655413 AWT655397:AWT655413 AMX655397:AMX655413 ADB655397:ADB655413 TF655397:TF655413 JJ655397:JJ655413 N655397:N655413 WVV589861:WVV589877 WLZ589861:WLZ589877 WCD589861:WCD589877 VSH589861:VSH589877 VIL589861:VIL589877 UYP589861:UYP589877 UOT589861:UOT589877 UEX589861:UEX589877 TVB589861:TVB589877 TLF589861:TLF589877 TBJ589861:TBJ589877 SRN589861:SRN589877 SHR589861:SHR589877 RXV589861:RXV589877 RNZ589861:RNZ589877 RED589861:RED589877 QUH589861:QUH589877 QKL589861:QKL589877 QAP589861:QAP589877 PQT589861:PQT589877 PGX589861:PGX589877 OXB589861:OXB589877 ONF589861:ONF589877 ODJ589861:ODJ589877 NTN589861:NTN589877 NJR589861:NJR589877 MZV589861:MZV589877 MPZ589861:MPZ589877 MGD589861:MGD589877 LWH589861:LWH589877 LML589861:LML589877 LCP589861:LCP589877 KST589861:KST589877 KIX589861:KIX589877 JZB589861:JZB589877 JPF589861:JPF589877 JFJ589861:JFJ589877 IVN589861:IVN589877 ILR589861:ILR589877 IBV589861:IBV589877 HRZ589861:HRZ589877 HID589861:HID589877 GYH589861:GYH589877 GOL589861:GOL589877 GEP589861:GEP589877 FUT589861:FUT589877 FKX589861:FKX589877 FBB589861:FBB589877 ERF589861:ERF589877 EHJ589861:EHJ589877 DXN589861:DXN589877 DNR589861:DNR589877 DDV589861:DDV589877 CTZ589861:CTZ589877 CKD589861:CKD589877 CAH589861:CAH589877 BQL589861:BQL589877 BGP589861:BGP589877 AWT589861:AWT589877 AMX589861:AMX589877 ADB589861:ADB589877 TF589861:TF589877 JJ589861:JJ589877 N589861:N589877 WVV524325:WVV524341 WLZ524325:WLZ524341 WCD524325:WCD524341 VSH524325:VSH524341 VIL524325:VIL524341 UYP524325:UYP524341 UOT524325:UOT524341 UEX524325:UEX524341 TVB524325:TVB524341 TLF524325:TLF524341 TBJ524325:TBJ524341 SRN524325:SRN524341 SHR524325:SHR524341 RXV524325:RXV524341 RNZ524325:RNZ524341 RED524325:RED524341 QUH524325:QUH524341 QKL524325:QKL524341 QAP524325:QAP524341 PQT524325:PQT524341 PGX524325:PGX524341 OXB524325:OXB524341 ONF524325:ONF524341 ODJ524325:ODJ524341 NTN524325:NTN524341 NJR524325:NJR524341 MZV524325:MZV524341 MPZ524325:MPZ524341 MGD524325:MGD524341 LWH524325:LWH524341 LML524325:LML524341 LCP524325:LCP524341 KST524325:KST524341 KIX524325:KIX524341 JZB524325:JZB524341 JPF524325:JPF524341 JFJ524325:JFJ524341 IVN524325:IVN524341 ILR524325:ILR524341 IBV524325:IBV524341 HRZ524325:HRZ524341 HID524325:HID524341 GYH524325:GYH524341 GOL524325:GOL524341 GEP524325:GEP524341 FUT524325:FUT524341 FKX524325:FKX524341 FBB524325:FBB524341 ERF524325:ERF524341 EHJ524325:EHJ524341 DXN524325:DXN524341 DNR524325:DNR524341 DDV524325:DDV524341 CTZ524325:CTZ524341 CKD524325:CKD524341 CAH524325:CAH524341 BQL524325:BQL524341 BGP524325:BGP524341 AWT524325:AWT524341 AMX524325:AMX524341 ADB524325:ADB524341 TF524325:TF524341 JJ524325:JJ524341 N524325:N524341 WVV458789:WVV458805 WLZ458789:WLZ458805 WCD458789:WCD458805 VSH458789:VSH458805 VIL458789:VIL458805 UYP458789:UYP458805 UOT458789:UOT458805 UEX458789:UEX458805 TVB458789:TVB458805 TLF458789:TLF458805 TBJ458789:TBJ458805 SRN458789:SRN458805 SHR458789:SHR458805 RXV458789:RXV458805 RNZ458789:RNZ458805 RED458789:RED458805 QUH458789:QUH458805 QKL458789:QKL458805 QAP458789:QAP458805 PQT458789:PQT458805 PGX458789:PGX458805 OXB458789:OXB458805 ONF458789:ONF458805 ODJ458789:ODJ458805 NTN458789:NTN458805 NJR458789:NJR458805 MZV458789:MZV458805 MPZ458789:MPZ458805 MGD458789:MGD458805 LWH458789:LWH458805 LML458789:LML458805 LCP458789:LCP458805 KST458789:KST458805 KIX458789:KIX458805 JZB458789:JZB458805 JPF458789:JPF458805 JFJ458789:JFJ458805 IVN458789:IVN458805 ILR458789:ILR458805 IBV458789:IBV458805 HRZ458789:HRZ458805 HID458789:HID458805 GYH458789:GYH458805 GOL458789:GOL458805 GEP458789:GEP458805 FUT458789:FUT458805 FKX458789:FKX458805 FBB458789:FBB458805 ERF458789:ERF458805 EHJ458789:EHJ458805 DXN458789:DXN458805 DNR458789:DNR458805 DDV458789:DDV458805 CTZ458789:CTZ458805 CKD458789:CKD458805 CAH458789:CAH458805 BQL458789:BQL458805 BGP458789:BGP458805 AWT458789:AWT458805 AMX458789:AMX458805 ADB458789:ADB458805 TF458789:TF458805 JJ458789:JJ458805 N458789:N458805 WVV393253:WVV393269 WLZ393253:WLZ393269 WCD393253:WCD393269 VSH393253:VSH393269 VIL393253:VIL393269 UYP393253:UYP393269 UOT393253:UOT393269 UEX393253:UEX393269 TVB393253:TVB393269 TLF393253:TLF393269 TBJ393253:TBJ393269 SRN393253:SRN393269 SHR393253:SHR393269 RXV393253:RXV393269 RNZ393253:RNZ393269 RED393253:RED393269 QUH393253:QUH393269 QKL393253:QKL393269 QAP393253:QAP393269 PQT393253:PQT393269 PGX393253:PGX393269 OXB393253:OXB393269 ONF393253:ONF393269 ODJ393253:ODJ393269 NTN393253:NTN393269 NJR393253:NJR393269 MZV393253:MZV393269 MPZ393253:MPZ393269 MGD393253:MGD393269 LWH393253:LWH393269 LML393253:LML393269 LCP393253:LCP393269 KST393253:KST393269 KIX393253:KIX393269 JZB393253:JZB393269 JPF393253:JPF393269 JFJ393253:JFJ393269 IVN393253:IVN393269 ILR393253:ILR393269 IBV393253:IBV393269 HRZ393253:HRZ393269 HID393253:HID393269 GYH393253:GYH393269 GOL393253:GOL393269 GEP393253:GEP393269 FUT393253:FUT393269 FKX393253:FKX393269 FBB393253:FBB393269 ERF393253:ERF393269 EHJ393253:EHJ393269 DXN393253:DXN393269 DNR393253:DNR393269 DDV393253:DDV393269 CTZ393253:CTZ393269 CKD393253:CKD393269 CAH393253:CAH393269 BQL393253:BQL393269 BGP393253:BGP393269 AWT393253:AWT393269 AMX393253:AMX393269 ADB393253:ADB393269 TF393253:TF393269 JJ393253:JJ393269 N393253:N393269 WVV327717:WVV327733 WLZ327717:WLZ327733 WCD327717:WCD327733 VSH327717:VSH327733 VIL327717:VIL327733 UYP327717:UYP327733 UOT327717:UOT327733 UEX327717:UEX327733 TVB327717:TVB327733 TLF327717:TLF327733 TBJ327717:TBJ327733 SRN327717:SRN327733 SHR327717:SHR327733 RXV327717:RXV327733 RNZ327717:RNZ327733 RED327717:RED327733 QUH327717:QUH327733 QKL327717:QKL327733 QAP327717:QAP327733 PQT327717:PQT327733 PGX327717:PGX327733 OXB327717:OXB327733 ONF327717:ONF327733 ODJ327717:ODJ327733 NTN327717:NTN327733 NJR327717:NJR327733 MZV327717:MZV327733 MPZ327717:MPZ327733 MGD327717:MGD327733 LWH327717:LWH327733 LML327717:LML327733 LCP327717:LCP327733 KST327717:KST327733 KIX327717:KIX327733 JZB327717:JZB327733 JPF327717:JPF327733 JFJ327717:JFJ327733 IVN327717:IVN327733 ILR327717:ILR327733 IBV327717:IBV327733 HRZ327717:HRZ327733 HID327717:HID327733 GYH327717:GYH327733 GOL327717:GOL327733 GEP327717:GEP327733 FUT327717:FUT327733 FKX327717:FKX327733 FBB327717:FBB327733 ERF327717:ERF327733 EHJ327717:EHJ327733 DXN327717:DXN327733 DNR327717:DNR327733 DDV327717:DDV327733 CTZ327717:CTZ327733 CKD327717:CKD327733 CAH327717:CAH327733 BQL327717:BQL327733 BGP327717:BGP327733 AWT327717:AWT327733 AMX327717:AMX327733 ADB327717:ADB327733 TF327717:TF327733 JJ327717:JJ327733 N327717:N327733 WVV262181:WVV262197 WLZ262181:WLZ262197 WCD262181:WCD262197 VSH262181:VSH262197 VIL262181:VIL262197 UYP262181:UYP262197 UOT262181:UOT262197 UEX262181:UEX262197 TVB262181:TVB262197 TLF262181:TLF262197 TBJ262181:TBJ262197 SRN262181:SRN262197 SHR262181:SHR262197 RXV262181:RXV262197 RNZ262181:RNZ262197 RED262181:RED262197 QUH262181:QUH262197 QKL262181:QKL262197 QAP262181:QAP262197 PQT262181:PQT262197 PGX262181:PGX262197 OXB262181:OXB262197 ONF262181:ONF262197 ODJ262181:ODJ262197 NTN262181:NTN262197 NJR262181:NJR262197 MZV262181:MZV262197 MPZ262181:MPZ262197 MGD262181:MGD262197 LWH262181:LWH262197 LML262181:LML262197 LCP262181:LCP262197 KST262181:KST262197 KIX262181:KIX262197 JZB262181:JZB262197 JPF262181:JPF262197 JFJ262181:JFJ262197 IVN262181:IVN262197 ILR262181:ILR262197 IBV262181:IBV262197 HRZ262181:HRZ262197 HID262181:HID262197 GYH262181:GYH262197 GOL262181:GOL262197 GEP262181:GEP262197 FUT262181:FUT262197 FKX262181:FKX262197 FBB262181:FBB262197 ERF262181:ERF262197 EHJ262181:EHJ262197 DXN262181:DXN262197 DNR262181:DNR262197 DDV262181:DDV262197 CTZ262181:CTZ262197 CKD262181:CKD262197 CAH262181:CAH262197 BQL262181:BQL262197 BGP262181:BGP262197 AWT262181:AWT262197 AMX262181:AMX262197 ADB262181:ADB262197 TF262181:TF262197 JJ262181:JJ262197 N262181:N262197 WVV196645:WVV196661 WLZ196645:WLZ196661 WCD196645:WCD196661 VSH196645:VSH196661 VIL196645:VIL196661 UYP196645:UYP196661 UOT196645:UOT196661 UEX196645:UEX196661 TVB196645:TVB196661 TLF196645:TLF196661 TBJ196645:TBJ196661 SRN196645:SRN196661 SHR196645:SHR196661 RXV196645:RXV196661 RNZ196645:RNZ196661 RED196645:RED196661 QUH196645:QUH196661 QKL196645:QKL196661 QAP196645:QAP196661 PQT196645:PQT196661 PGX196645:PGX196661 OXB196645:OXB196661 ONF196645:ONF196661 ODJ196645:ODJ196661 NTN196645:NTN196661 NJR196645:NJR196661 MZV196645:MZV196661 MPZ196645:MPZ196661 MGD196645:MGD196661 LWH196645:LWH196661 LML196645:LML196661 LCP196645:LCP196661 KST196645:KST196661 KIX196645:KIX196661 JZB196645:JZB196661 JPF196645:JPF196661 JFJ196645:JFJ196661 IVN196645:IVN196661 ILR196645:ILR196661 IBV196645:IBV196661 HRZ196645:HRZ196661 HID196645:HID196661 GYH196645:GYH196661 GOL196645:GOL196661 GEP196645:GEP196661 FUT196645:FUT196661 FKX196645:FKX196661 FBB196645:FBB196661 ERF196645:ERF196661 EHJ196645:EHJ196661 DXN196645:DXN196661 DNR196645:DNR196661 DDV196645:DDV196661 CTZ196645:CTZ196661 CKD196645:CKD196661 CAH196645:CAH196661 BQL196645:BQL196661 BGP196645:BGP196661 AWT196645:AWT196661 AMX196645:AMX196661 ADB196645:ADB196661 TF196645:TF196661 JJ196645:JJ196661 N196645:N196661 WVV131109:WVV131125 WLZ131109:WLZ131125 WCD131109:WCD131125 VSH131109:VSH131125 VIL131109:VIL131125 UYP131109:UYP131125 UOT131109:UOT131125 UEX131109:UEX131125 TVB131109:TVB131125 TLF131109:TLF131125 TBJ131109:TBJ131125 SRN131109:SRN131125 SHR131109:SHR131125 RXV131109:RXV131125 RNZ131109:RNZ131125 RED131109:RED131125 QUH131109:QUH131125 QKL131109:QKL131125 QAP131109:QAP131125 PQT131109:PQT131125 PGX131109:PGX131125 OXB131109:OXB131125 ONF131109:ONF131125 ODJ131109:ODJ131125 NTN131109:NTN131125 NJR131109:NJR131125 MZV131109:MZV131125 MPZ131109:MPZ131125 MGD131109:MGD131125 LWH131109:LWH131125 LML131109:LML131125 LCP131109:LCP131125 KST131109:KST131125 KIX131109:KIX131125 JZB131109:JZB131125 JPF131109:JPF131125 JFJ131109:JFJ131125 IVN131109:IVN131125 ILR131109:ILR131125 IBV131109:IBV131125 HRZ131109:HRZ131125 HID131109:HID131125 GYH131109:GYH131125 GOL131109:GOL131125 GEP131109:GEP131125 FUT131109:FUT131125 FKX131109:FKX131125 FBB131109:FBB131125 ERF131109:ERF131125 EHJ131109:EHJ131125 DXN131109:DXN131125 DNR131109:DNR131125 DDV131109:DDV131125 CTZ131109:CTZ131125 CKD131109:CKD131125 CAH131109:CAH131125 BQL131109:BQL131125 BGP131109:BGP131125 AWT131109:AWT131125 AMX131109:AMX131125 ADB131109:ADB131125 TF131109:TF131125 JJ131109:JJ131125 N131109:N131125 WVV65573:WVV65589 WLZ65573:WLZ65589 WCD65573:WCD65589 VSH65573:VSH65589 VIL65573:VIL65589 UYP65573:UYP65589 UOT65573:UOT65589 UEX65573:UEX65589 TVB65573:TVB65589 TLF65573:TLF65589 TBJ65573:TBJ65589 SRN65573:SRN65589 SHR65573:SHR65589 RXV65573:RXV65589 RNZ65573:RNZ65589 RED65573:RED65589 QUH65573:QUH65589 QKL65573:QKL65589 QAP65573:QAP65589 PQT65573:PQT65589 PGX65573:PGX65589 OXB65573:OXB65589 ONF65573:ONF65589 ODJ65573:ODJ65589 NTN65573:NTN65589 NJR65573:NJR65589 MZV65573:MZV65589 MPZ65573:MPZ65589 MGD65573:MGD65589 LWH65573:LWH65589 LML65573:LML65589 LCP65573:LCP65589 KST65573:KST65589 KIX65573:KIX65589 JZB65573:JZB65589 JPF65573:JPF65589 JFJ65573:JFJ65589 IVN65573:IVN65589 ILR65573:ILR65589 IBV65573:IBV65589 HRZ65573:HRZ65589 HID65573:HID65589 GYH65573:GYH65589 GOL65573:GOL65589 GEP65573:GEP65589 FUT65573:FUT65589 FKX65573:FKX65589 FBB65573:FBB65589 ERF65573:ERF65589 EHJ65573:EHJ65589 DXN65573:DXN65589 DNR65573:DNR65589 DDV65573:DDV65589 CTZ65573:CTZ65589 CKD65573:CKD65589 CAH65573:CAH65589 BQL65573:BQL65589 BGP65573:BGP65589 AWT65573:AWT65589 AMX65573:AMX65589 ADB65573:ADB65589 TF65573:TF65589 JJ65573:JJ65589 N65573:N65589 TF28:TF53 WVV28:WVV53 ADB28:ADB53 AMX28:AMX53 AWT28:AWT53 BGP28:BGP53 BQL28:BQL53 CAH28:CAH53 CKD28:CKD53 CTZ28:CTZ53 DDV28:DDV53 DNR28:DNR53 DXN28:DXN53 EHJ28:EHJ53 ERF28:ERF53 FBB28:FBB53 FKX28:FKX53 FUT28:FUT53 GEP28:GEP53 GOL28:GOL53 GYH28:GYH53 HID28:HID53 HRZ28:HRZ53 IBV28:IBV53 ILR28:ILR53 IVN28:IVN53 JFJ28:JFJ53 JPF28:JPF53 JZB28:JZB53 KIX28:KIX53 KST28:KST53 LCP28:LCP53 LML28:LML53 LWH28:LWH53 MGD28:MGD53 MPZ28:MPZ53 MZV28:MZV53 NJR28:NJR53 NTN28:NTN53 ODJ28:ODJ53 ONF28:ONF53 OXB28:OXB53 PGX28:PGX53 PQT28:PQT53 QAP28:QAP53 QKL28:QKL53 QUH28:QUH53 RED28:RED53 RNZ28:RNZ53 RXV28:RXV53 SHR28:SHR53 SRN28:SRN53 TBJ28:TBJ53 TLF28:TLF53 TVB28:TVB53 UEX28:UEX53 UOT28:UOT53 UYP28:UYP53 VIL28:VIL53 VSH28:VSH53 WCD28:WCD53 WLZ28:WLZ53 JJ28:JJ53 N28:N53" xr:uid="{F348DF26-3E53-4ABE-9F1C-421988945E8C}">
      <formula1>$N$1:$N$3</formula1>
    </dataValidation>
    <dataValidation type="list" allowBlank="1" showInputMessage="1" showErrorMessage="1" sqref="WVU983077:WVU983093 WLY983077:WLY983093 WCC983077:WCC983093 VSG983077:VSG983093 VIK983077:VIK983093 UYO983077:UYO983093 UOS983077:UOS983093 UEW983077:UEW983093 TVA983077:TVA983093 TLE983077:TLE983093 TBI983077:TBI983093 SRM983077:SRM983093 SHQ983077:SHQ983093 RXU983077:RXU983093 RNY983077:RNY983093 REC983077:REC983093 QUG983077:QUG983093 QKK983077:QKK983093 QAO983077:QAO983093 PQS983077:PQS983093 PGW983077:PGW983093 OXA983077:OXA983093 ONE983077:ONE983093 ODI983077:ODI983093 NTM983077:NTM983093 NJQ983077:NJQ983093 MZU983077:MZU983093 MPY983077:MPY983093 MGC983077:MGC983093 LWG983077:LWG983093 LMK983077:LMK983093 LCO983077:LCO983093 KSS983077:KSS983093 KIW983077:KIW983093 JZA983077:JZA983093 JPE983077:JPE983093 JFI983077:JFI983093 IVM983077:IVM983093 ILQ983077:ILQ983093 IBU983077:IBU983093 HRY983077:HRY983093 HIC983077:HIC983093 GYG983077:GYG983093 GOK983077:GOK983093 GEO983077:GEO983093 FUS983077:FUS983093 FKW983077:FKW983093 FBA983077:FBA983093 ERE983077:ERE983093 EHI983077:EHI983093 DXM983077:DXM983093 DNQ983077:DNQ983093 DDU983077:DDU983093 CTY983077:CTY983093 CKC983077:CKC983093 CAG983077:CAG983093 BQK983077:BQK983093 BGO983077:BGO983093 AWS983077:AWS983093 AMW983077:AMW983093 ADA983077:ADA983093 TE983077:TE983093 JI983077:JI983093 M983077:M983093 WVU917541:WVU917557 WLY917541:WLY917557 WCC917541:WCC917557 VSG917541:VSG917557 VIK917541:VIK917557 UYO917541:UYO917557 UOS917541:UOS917557 UEW917541:UEW917557 TVA917541:TVA917557 TLE917541:TLE917557 TBI917541:TBI917557 SRM917541:SRM917557 SHQ917541:SHQ917557 RXU917541:RXU917557 RNY917541:RNY917557 REC917541:REC917557 QUG917541:QUG917557 QKK917541:QKK917557 QAO917541:QAO917557 PQS917541:PQS917557 PGW917541:PGW917557 OXA917541:OXA917557 ONE917541:ONE917557 ODI917541:ODI917557 NTM917541:NTM917557 NJQ917541:NJQ917557 MZU917541:MZU917557 MPY917541:MPY917557 MGC917541:MGC917557 LWG917541:LWG917557 LMK917541:LMK917557 LCO917541:LCO917557 KSS917541:KSS917557 KIW917541:KIW917557 JZA917541:JZA917557 JPE917541:JPE917557 JFI917541:JFI917557 IVM917541:IVM917557 ILQ917541:ILQ917557 IBU917541:IBU917557 HRY917541:HRY917557 HIC917541:HIC917557 GYG917541:GYG917557 GOK917541:GOK917557 GEO917541:GEO917557 FUS917541:FUS917557 FKW917541:FKW917557 FBA917541:FBA917557 ERE917541:ERE917557 EHI917541:EHI917557 DXM917541:DXM917557 DNQ917541:DNQ917557 DDU917541:DDU917557 CTY917541:CTY917557 CKC917541:CKC917557 CAG917541:CAG917557 BQK917541:BQK917557 BGO917541:BGO917557 AWS917541:AWS917557 AMW917541:AMW917557 ADA917541:ADA917557 TE917541:TE917557 JI917541:JI917557 M917541:M917557 WVU852005:WVU852021 WLY852005:WLY852021 WCC852005:WCC852021 VSG852005:VSG852021 VIK852005:VIK852021 UYO852005:UYO852021 UOS852005:UOS852021 UEW852005:UEW852021 TVA852005:TVA852021 TLE852005:TLE852021 TBI852005:TBI852021 SRM852005:SRM852021 SHQ852005:SHQ852021 RXU852005:RXU852021 RNY852005:RNY852021 REC852005:REC852021 QUG852005:QUG852021 QKK852005:QKK852021 QAO852005:QAO852021 PQS852005:PQS852021 PGW852005:PGW852021 OXA852005:OXA852021 ONE852005:ONE852021 ODI852005:ODI852021 NTM852005:NTM852021 NJQ852005:NJQ852021 MZU852005:MZU852021 MPY852005:MPY852021 MGC852005:MGC852021 LWG852005:LWG852021 LMK852005:LMK852021 LCO852005:LCO852021 KSS852005:KSS852021 KIW852005:KIW852021 JZA852005:JZA852021 JPE852005:JPE852021 JFI852005:JFI852021 IVM852005:IVM852021 ILQ852005:ILQ852021 IBU852005:IBU852021 HRY852005:HRY852021 HIC852005:HIC852021 GYG852005:GYG852021 GOK852005:GOK852021 GEO852005:GEO852021 FUS852005:FUS852021 FKW852005:FKW852021 FBA852005:FBA852021 ERE852005:ERE852021 EHI852005:EHI852021 DXM852005:DXM852021 DNQ852005:DNQ852021 DDU852005:DDU852021 CTY852005:CTY852021 CKC852005:CKC852021 CAG852005:CAG852021 BQK852005:BQK852021 BGO852005:BGO852021 AWS852005:AWS852021 AMW852005:AMW852021 ADA852005:ADA852021 TE852005:TE852021 JI852005:JI852021 M852005:M852021 WVU786469:WVU786485 WLY786469:WLY786485 WCC786469:WCC786485 VSG786469:VSG786485 VIK786469:VIK786485 UYO786469:UYO786485 UOS786469:UOS786485 UEW786469:UEW786485 TVA786469:TVA786485 TLE786469:TLE786485 TBI786469:TBI786485 SRM786469:SRM786485 SHQ786469:SHQ786485 RXU786469:RXU786485 RNY786469:RNY786485 REC786469:REC786485 QUG786469:QUG786485 QKK786469:QKK786485 QAO786469:QAO786485 PQS786469:PQS786485 PGW786469:PGW786485 OXA786469:OXA786485 ONE786469:ONE786485 ODI786469:ODI786485 NTM786469:NTM786485 NJQ786469:NJQ786485 MZU786469:MZU786485 MPY786469:MPY786485 MGC786469:MGC786485 LWG786469:LWG786485 LMK786469:LMK786485 LCO786469:LCO786485 KSS786469:KSS786485 KIW786469:KIW786485 JZA786469:JZA786485 JPE786469:JPE786485 JFI786469:JFI786485 IVM786469:IVM786485 ILQ786469:ILQ786485 IBU786469:IBU786485 HRY786469:HRY786485 HIC786469:HIC786485 GYG786469:GYG786485 GOK786469:GOK786485 GEO786469:GEO786485 FUS786469:FUS786485 FKW786469:FKW786485 FBA786469:FBA786485 ERE786469:ERE786485 EHI786469:EHI786485 DXM786469:DXM786485 DNQ786469:DNQ786485 DDU786469:DDU786485 CTY786469:CTY786485 CKC786469:CKC786485 CAG786469:CAG786485 BQK786469:BQK786485 BGO786469:BGO786485 AWS786469:AWS786485 AMW786469:AMW786485 ADA786469:ADA786485 TE786469:TE786485 JI786469:JI786485 M786469:M786485 WVU720933:WVU720949 WLY720933:WLY720949 WCC720933:WCC720949 VSG720933:VSG720949 VIK720933:VIK720949 UYO720933:UYO720949 UOS720933:UOS720949 UEW720933:UEW720949 TVA720933:TVA720949 TLE720933:TLE720949 TBI720933:TBI720949 SRM720933:SRM720949 SHQ720933:SHQ720949 RXU720933:RXU720949 RNY720933:RNY720949 REC720933:REC720949 QUG720933:QUG720949 QKK720933:QKK720949 QAO720933:QAO720949 PQS720933:PQS720949 PGW720933:PGW720949 OXA720933:OXA720949 ONE720933:ONE720949 ODI720933:ODI720949 NTM720933:NTM720949 NJQ720933:NJQ720949 MZU720933:MZU720949 MPY720933:MPY720949 MGC720933:MGC720949 LWG720933:LWG720949 LMK720933:LMK720949 LCO720933:LCO720949 KSS720933:KSS720949 KIW720933:KIW720949 JZA720933:JZA720949 JPE720933:JPE720949 JFI720933:JFI720949 IVM720933:IVM720949 ILQ720933:ILQ720949 IBU720933:IBU720949 HRY720933:HRY720949 HIC720933:HIC720949 GYG720933:GYG720949 GOK720933:GOK720949 GEO720933:GEO720949 FUS720933:FUS720949 FKW720933:FKW720949 FBA720933:FBA720949 ERE720933:ERE720949 EHI720933:EHI720949 DXM720933:DXM720949 DNQ720933:DNQ720949 DDU720933:DDU720949 CTY720933:CTY720949 CKC720933:CKC720949 CAG720933:CAG720949 BQK720933:BQK720949 BGO720933:BGO720949 AWS720933:AWS720949 AMW720933:AMW720949 ADA720933:ADA720949 TE720933:TE720949 JI720933:JI720949 M720933:M720949 WVU655397:WVU655413 WLY655397:WLY655413 WCC655397:WCC655413 VSG655397:VSG655413 VIK655397:VIK655413 UYO655397:UYO655413 UOS655397:UOS655413 UEW655397:UEW655413 TVA655397:TVA655413 TLE655397:TLE655413 TBI655397:TBI655413 SRM655397:SRM655413 SHQ655397:SHQ655413 RXU655397:RXU655413 RNY655397:RNY655413 REC655397:REC655413 QUG655397:QUG655413 QKK655397:QKK655413 QAO655397:QAO655413 PQS655397:PQS655413 PGW655397:PGW655413 OXA655397:OXA655413 ONE655397:ONE655413 ODI655397:ODI655413 NTM655397:NTM655413 NJQ655397:NJQ655413 MZU655397:MZU655413 MPY655397:MPY655413 MGC655397:MGC655413 LWG655397:LWG655413 LMK655397:LMK655413 LCO655397:LCO655413 KSS655397:KSS655413 KIW655397:KIW655413 JZA655397:JZA655413 JPE655397:JPE655413 JFI655397:JFI655413 IVM655397:IVM655413 ILQ655397:ILQ655413 IBU655397:IBU655413 HRY655397:HRY655413 HIC655397:HIC655413 GYG655397:GYG655413 GOK655397:GOK655413 GEO655397:GEO655413 FUS655397:FUS655413 FKW655397:FKW655413 FBA655397:FBA655413 ERE655397:ERE655413 EHI655397:EHI655413 DXM655397:DXM655413 DNQ655397:DNQ655413 DDU655397:DDU655413 CTY655397:CTY655413 CKC655397:CKC655413 CAG655397:CAG655413 BQK655397:BQK655413 BGO655397:BGO655413 AWS655397:AWS655413 AMW655397:AMW655413 ADA655397:ADA655413 TE655397:TE655413 JI655397:JI655413 M655397:M655413 WVU589861:WVU589877 WLY589861:WLY589877 WCC589861:WCC589877 VSG589861:VSG589877 VIK589861:VIK589877 UYO589861:UYO589877 UOS589861:UOS589877 UEW589861:UEW589877 TVA589861:TVA589877 TLE589861:TLE589877 TBI589861:TBI589877 SRM589861:SRM589877 SHQ589861:SHQ589877 RXU589861:RXU589877 RNY589861:RNY589877 REC589861:REC589877 QUG589861:QUG589877 QKK589861:QKK589877 QAO589861:QAO589877 PQS589861:PQS589877 PGW589861:PGW589877 OXA589861:OXA589877 ONE589861:ONE589877 ODI589861:ODI589877 NTM589861:NTM589877 NJQ589861:NJQ589877 MZU589861:MZU589877 MPY589861:MPY589877 MGC589861:MGC589877 LWG589861:LWG589877 LMK589861:LMK589877 LCO589861:LCO589877 KSS589861:KSS589877 KIW589861:KIW589877 JZA589861:JZA589877 JPE589861:JPE589877 JFI589861:JFI589877 IVM589861:IVM589877 ILQ589861:ILQ589877 IBU589861:IBU589877 HRY589861:HRY589877 HIC589861:HIC589877 GYG589861:GYG589877 GOK589861:GOK589877 GEO589861:GEO589877 FUS589861:FUS589877 FKW589861:FKW589877 FBA589861:FBA589877 ERE589861:ERE589877 EHI589861:EHI589877 DXM589861:DXM589877 DNQ589861:DNQ589877 DDU589861:DDU589877 CTY589861:CTY589877 CKC589861:CKC589877 CAG589861:CAG589877 BQK589861:BQK589877 BGO589861:BGO589877 AWS589861:AWS589877 AMW589861:AMW589877 ADA589861:ADA589877 TE589861:TE589877 JI589861:JI589877 M589861:M589877 WVU524325:WVU524341 WLY524325:WLY524341 WCC524325:WCC524341 VSG524325:VSG524341 VIK524325:VIK524341 UYO524325:UYO524341 UOS524325:UOS524341 UEW524325:UEW524341 TVA524325:TVA524341 TLE524325:TLE524341 TBI524325:TBI524341 SRM524325:SRM524341 SHQ524325:SHQ524341 RXU524325:RXU524341 RNY524325:RNY524341 REC524325:REC524341 QUG524325:QUG524341 QKK524325:QKK524341 QAO524325:QAO524341 PQS524325:PQS524341 PGW524325:PGW524341 OXA524325:OXA524341 ONE524325:ONE524341 ODI524325:ODI524341 NTM524325:NTM524341 NJQ524325:NJQ524341 MZU524325:MZU524341 MPY524325:MPY524341 MGC524325:MGC524341 LWG524325:LWG524341 LMK524325:LMK524341 LCO524325:LCO524341 KSS524325:KSS524341 KIW524325:KIW524341 JZA524325:JZA524341 JPE524325:JPE524341 JFI524325:JFI524341 IVM524325:IVM524341 ILQ524325:ILQ524341 IBU524325:IBU524341 HRY524325:HRY524341 HIC524325:HIC524341 GYG524325:GYG524341 GOK524325:GOK524341 GEO524325:GEO524341 FUS524325:FUS524341 FKW524325:FKW524341 FBA524325:FBA524341 ERE524325:ERE524341 EHI524325:EHI524341 DXM524325:DXM524341 DNQ524325:DNQ524341 DDU524325:DDU524341 CTY524325:CTY524341 CKC524325:CKC524341 CAG524325:CAG524341 BQK524325:BQK524341 BGO524325:BGO524341 AWS524325:AWS524341 AMW524325:AMW524341 ADA524325:ADA524341 TE524325:TE524341 JI524325:JI524341 M524325:M524341 WVU458789:WVU458805 WLY458789:WLY458805 WCC458789:WCC458805 VSG458789:VSG458805 VIK458789:VIK458805 UYO458789:UYO458805 UOS458789:UOS458805 UEW458789:UEW458805 TVA458789:TVA458805 TLE458789:TLE458805 TBI458789:TBI458805 SRM458789:SRM458805 SHQ458789:SHQ458805 RXU458789:RXU458805 RNY458789:RNY458805 REC458789:REC458805 QUG458789:QUG458805 QKK458789:QKK458805 QAO458789:QAO458805 PQS458789:PQS458805 PGW458789:PGW458805 OXA458789:OXA458805 ONE458789:ONE458805 ODI458789:ODI458805 NTM458789:NTM458805 NJQ458789:NJQ458805 MZU458789:MZU458805 MPY458789:MPY458805 MGC458789:MGC458805 LWG458789:LWG458805 LMK458789:LMK458805 LCO458789:LCO458805 KSS458789:KSS458805 KIW458789:KIW458805 JZA458789:JZA458805 JPE458789:JPE458805 JFI458789:JFI458805 IVM458789:IVM458805 ILQ458789:ILQ458805 IBU458789:IBU458805 HRY458789:HRY458805 HIC458789:HIC458805 GYG458789:GYG458805 GOK458789:GOK458805 GEO458789:GEO458805 FUS458789:FUS458805 FKW458789:FKW458805 FBA458789:FBA458805 ERE458789:ERE458805 EHI458789:EHI458805 DXM458789:DXM458805 DNQ458789:DNQ458805 DDU458789:DDU458805 CTY458789:CTY458805 CKC458789:CKC458805 CAG458789:CAG458805 BQK458789:BQK458805 BGO458789:BGO458805 AWS458789:AWS458805 AMW458789:AMW458805 ADA458789:ADA458805 TE458789:TE458805 JI458789:JI458805 M458789:M458805 WVU393253:WVU393269 WLY393253:WLY393269 WCC393253:WCC393269 VSG393253:VSG393269 VIK393253:VIK393269 UYO393253:UYO393269 UOS393253:UOS393269 UEW393253:UEW393269 TVA393253:TVA393269 TLE393253:TLE393269 TBI393253:TBI393269 SRM393253:SRM393269 SHQ393253:SHQ393269 RXU393253:RXU393269 RNY393253:RNY393269 REC393253:REC393269 QUG393253:QUG393269 QKK393253:QKK393269 QAO393253:QAO393269 PQS393253:PQS393269 PGW393253:PGW393269 OXA393253:OXA393269 ONE393253:ONE393269 ODI393253:ODI393269 NTM393253:NTM393269 NJQ393253:NJQ393269 MZU393253:MZU393269 MPY393253:MPY393269 MGC393253:MGC393269 LWG393253:LWG393269 LMK393253:LMK393269 LCO393253:LCO393269 KSS393253:KSS393269 KIW393253:KIW393269 JZA393253:JZA393269 JPE393253:JPE393269 JFI393253:JFI393269 IVM393253:IVM393269 ILQ393253:ILQ393269 IBU393253:IBU393269 HRY393253:HRY393269 HIC393253:HIC393269 GYG393253:GYG393269 GOK393253:GOK393269 GEO393253:GEO393269 FUS393253:FUS393269 FKW393253:FKW393269 FBA393253:FBA393269 ERE393253:ERE393269 EHI393253:EHI393269 DXM393253:DXM393269 DNQ393253:DNQ393269 DDU393253:DDU393269 CTY393253:CTY393269 CKC393253:CKC393269 CAG393253:CAG393269 BQK393253:BQK393269 BGO393253:BGO393269 AWS393253:AWS393269 AMW393253:AMW393269 ADA393253:ADA393269 TE393253:TE393269 JI393253:JI393269 M393253:M393269 WVU327717:WVU327733 WLY327717:WLY327733 WCC327717:WCC327733 VSG327717:VSG327733 VIK327717:VIK327733 UYO327717:UYO327733 UOS327717:UOS327733 UEW327717:UEW327733 TVA327717:TVA327733 TLE327717:TLE327733 TBI327717:TBI327733 SRM327717:SRM327733 SHQ327717:SHQ327733 RXU327717:RXU327733 RNY327717:RNY327733 REC327717:REC327733 QUG327717:QUG327733 QKK327717:QKK327733 QAO327717:QAO327733 PQS327717:PQS327733 PGW327717:PGW327733 OXA327717:OXA327733 ONE327717:ONE327733 ODI327717:ODI327733 NTM327717:NTM327733 NJQ327717:NJQ327733 MZU327717:MZU327733 MPY327717:MPY327733 MGC327717:MGC327733 LWG327717:LWG327733 LMK327717:LMK327733 LCO327717:LCO327733 KSS327717:KSS327733 KIW327717:KIW327733 JZA327717:JZA327733 JPE327717:JPE327733 JFI327717:JFI327733 IVM327717:IVM327733 ILQ327717:ILQ327733 IBU327717:IBU327733 HRY327717:HRY327733 HIC327717:HIC327733 GYG327717:GYG327733 GOK327717:GOK327733 GEO327717:GEO327733 FUS327717:FUS327733 FKW327717:FKW327733 FBA327717:FBA327733 ERE327717:ERE327733 EHI327717:EHI327733 DXM327717:DXM327733 DNQ327717:DNQ327733 DDU327717:DDU327733 CTY327717:CTY327733 CKC327717:CKC327733 CAG327717:CAG327733 BQK327717:BQK327733 BGO327717:BGO327733 AWS327717:AWS327733 AMW327717:AMW327733 ADA327717:ADA327733 TE327717:TE327733 JI327717:JI327733 M327717:M327733 WVU262181:WVU262197 WLY262181:WLY262197 WCC262181:WCC262197 VSG262181:VSG262197 VIK262181:VIK262197 UYO262181:UYO262197 UOS262181:UOS262197 UEW262181:UEW262197 TVA262181:TVA262197 TLE262181:TLE262197 TBI262181:TBI262197 SRM262181:SRM262197 SHQ262181:SHQ262197 RXU262181:RXU262197 RNY262181:RNY262197 REC262181:REC262197 QUG262181:QUG262197 QKK262181:QKK262197 QAO262181:QAO262197 PQS262181:PQS262197 PGW262181:PGW262197 OXA262181:OXA262197 ONE262181:ONE262197 ODI262181:ODI262197 NTM262181:NTM262197 NJQ262181:NJQ262197 MZU262181:MZU262197 MPY262181:MPY262197 MGC262181:MGC262197 LWG262181:LWG262197 LMK262181:LMK262197 LCO262181:LCO262197 KSS262181:KSS262197 KIW262181:KIW262197 JZA262181:JZA262197 JPE262181:JPE262197 JFI262181:JFI262197 IVM262181:IVM262197 ILQ262181:ILQ262197 IBU262181:IBU262197 HRY262181:HRY262197 HIC262181:HIC262197 GYG262181:GYG262197 GOK262181:GOK262197 GEO262181:GEO262197 FUS262181:FUS262197 FKW262181:FKW262197 FBA262181:FBA262197 ERE262181:ERE262197 EHI262181:EHI262197 DXM262181:DXM262197 DNQ262181:DNQ262197 DDU262181:DDU262197 CTY262181:CTY262197 CKC262181:CKC262197 CAG262181:CAG262197 BQK262181:BQK262197 BGO262181:BGO262197 AWS262181:AWS262197 AMW262181:AMW262197 ADA262181:ADA262197 TE262181:TE262197 JI262181:JI262197 M262181:M262197 WVU196645:WVU196661 WLY196645:WLY196661 WCC196645:WCC196661 VSG196645:VSG196661 VIK196645:VIK196661 UYO196645:UYO196661 UOS196645:UOS196661 UEW196645:UEW196661 TVA196645:TVA196661 TLE196645:TLE196661 TBI196645:TBI196661 SRM196645:SRM196661 SHQ196645:SHQ196661 RXU196645:RXU196661 RNY196645:RNY196661 REC196645:REC196661 QUG196645:QUG196661 QKK196645:QKK196661 QAO196645:QAO196661 PQS196645:PQS196661 PGW196645:PGW196661 OXA196645:OXA196661 ONE196645:ONE196661 ODI196645:ODI196661 NTM196645:NTM196661 NJQ196645:NJQ196661 MZU196645:MZU196661 MPY196645:MPY196661 MGC196645:MGC196661 LWG196645:LWG196661 LMK196645:LMK196661 LCO196645:LCO196661 KSS196645:KSS196661 KIW196645:KIW196661 JZA196645:JZA196661 JPE196645:JPE196661 JFI196645:JFI196661 IVM196645:IVM196661 ILQ196645:ILQ196661 IBU196645:IBU196661 HRY196645:HRY196661 HIC196645:HIC196661 GYG196645:GYG196661 GOK196645:GOK196661 GEO196645:GEO196661 FUS196645:FUS196661 FKW196645:FKW196661 FBA196645:FBA196661 ERE196645:ERE196661 EHI196645:EHI196661 DXM196645:DXM196661 DNQ196645:DNQ196661 DDU196645:DDU196661 CTY196645:CTY196661 CKC196645:CKC196661 CAG196645:CAG196661 BQK196645:BQK196661 BGO196645:BGO196661 AWS196645:AWS196661 AMW196645:AMW196661 ADA196645:ADA196661 TE196645:TE196661 JI196645:JI196661 M196645:M196661 WVU131109:WVU131125 WLY131109:WLY131125 WCC131109:WCC131125 VSG131109:VSG131125 VIK131109:VIK131125 UYO131109:UYO131125 UOS131109:UOS131125 UEW131109:UEW131125 TVA131109:TVA131125 TLE131109:TLE131125 TBI131109:TBI131125 SRM131109:SRM131125 SHQ131109:SHQ131125 RXU131109:RXU131125 RNY131109:RNY131125 REC131109:REC131125 QUG131109:QUG131125 QKK131109:QKK131125 QAO131109:QAO131125 PQS131109:PQS131125 PGW131109:PGW131125 OXA131109:OXA131125 ONE131109:ONE131125 ODI131109:ODI131125 NTM131109:NTM131125 NJQ131109:NJQ131125 MZU131109:MZU131125 MPY131109:MPY131125 MGC131109:MGC131125 LWG131109:LWG131125 LMK131109:LMK131125 LCO131109:LCO131125 KSS131109:KSS131125 KIW131109:KIW131125 JZA131109:JZA131125 JPE131109:JPE131125 JFI131109:JFI131125 IVM131109:IVM131125 ILQ131109:ILQ131125 IBU131109:IBU131125 HRY131109:HRY131125 HIC131109:HIC131125 GYG131109:GYG131125 GOK131109:GOK131125 GEO131109:GEO131125 FUS131109:FUS131125 FKW131109:FKW131125 FBA131109:FBA131125 ERE131109:ERE131125 EHI131109:EHI131125 DXM131109:DXM131125 DNQ131109:DNQ131125 DDU131109:DDU131125 CTY131109:CTY131125 CKC131109:CKC131125 CAG131109:CAG131125 BQK131109:BQK131125 BGO131109:BGO131125 AWS131109:AWS131125 AMW131109:AMW131125 ADA131109:ADA131125 TE131109:TE131125 JI131109:JI131125 M131109:M131125 WVU65573:WVU65589 WLY65573:WLY65589 WCC65573:WCC65589 VSG65573:VSG65589 VIK65573:VIK65589 UYO65573:UYO65589 UOS65573:UOS65589 UEW65573:UEW65589 TVA65573:TVA65589 TLE65573:TLE65589 TBI65573:TBI65589 SRM65573:SRM65589 SHQ65573:SHQ65589 RXU65573:RXU65589 RNY65573:RNY65589 REC65573:REC65589 QUG65573:QUG65589 QKK65573:QKK65589 QAO65573:QAO65589 PQS65573:PQS65589 PGW65573:PGW65589 OXA65573:OXA65589 ONE65573:ONE65589 ODI65573:ODI65589 NTM65573:NTM65589 NJQ65573:NJQ65589 MZU65573:MZU65589 MPY65573:MPY65589 MGC65573:MGC65589 LWG65573:LWG65589 LMK65573:LMK65589 LCO65573:LCO65589 KSS65573:KSS65589 KIW65573:KIW65589 JZA65573:JZA65589 JPE65573:JPE65589 JFI65573:JFI65589 IVM65573:IVM65589 ILQ65573:ILQ65589 IBU65573:IBU65589 HRY65573:HRY65589 HIC65573:HIC65589 GYG65573:GYG65589 GOK65573:GOK65589 GEO65573:GEO65589 FUS65573:FUS65589 FKW65573:FKW65589 FBA65573:FBA65589 ERE65573:ERE65589 EHI65573:EHI65589 DXM65573:DXM65589 DNQ65573:DNQ65589 DDU65573:DDU65589 CTY65573:CTY65589 CKC65573:CKC65589 CAG65573:CAG65589 BQK65573:BQK65589 BGO65573:BGO65589 AWS65573:AWS65589 AMW65573:AMW65589 ADA65573:ADA65589 TE65573:TE65589 JI65573:JI65589 M65573:M65589 JI28:JI53 WVU28:WVU53 TE28:TE53 ADA28:ADA53 AMW28:AMW53 AWS28:AWS53 BGO28:BGO53 BQK28:BQK53 CAG28:CAG53 CKC28:CKC53 CTY28:CTY53 DDU28:DDU53 DNQ28:DNQ53 DXM28:DXM53 EHI28:EHI53 ERE28:ERE53 FBA28:FBA53 FKW28:FKW53 FUS28:FUS53 GEO28:GEO53 GOK28:GOK53 GYG28:GYG53 HIC28:HIC53 HRY28:HRY53 IBU28:IBU53 ILQ28:ILQ53 IVM28:IVM53 JFI28:JFI53 JPE28:JPE53 JZA28:JZA53 KIW28:KIW53 KSS28:KSS53 LCO28:LCO53 LMK28:LMK53 LWG28:LWG53 MGC28:MGC53 MPY28:MPY53 MZU28:MZU53 NJQ28:NJQ53 NTM28:NTM53 ODI28:ODI53 ONE28:ONE53 OXA28:OXA53 PGW28:PGW53 PQS28:PQS53 QAO28:QAO53 QKK28:QKK53 QUG28:QUG53 REC28:REC53 RNY28:RNY53 RXU28:RXU53 SHQ28:SHQ53 SRM28:SRM53 TBI28:TBI53 TLE28:TLE53 TVA28:TVA53 UEW28:UEW53 UOS28:UOS53 UYO28:UYO53 VIK28:VIK53 VSG28:VSG53 WCC28:WCC53 WLY28:WLY53 M28:M53" xr:uid="{D326F531-EF71-4547-924F-57831511A98A}">
      <formula1>$M$1:$M$2</formula1>
    </dataValidation>
    <dataValidation type="list" allowBlank="1" showInputMessage="1" showErrorMessage="1" sqref="WVL983077:WVL983093 WLP983077:WLP983093 WBT983077:WBT983093 VRX983077:VRX983093 VIB983077:VIB983093 UYF983077:UYF983093 UOJ983077:UOJ983093 UEN983077:UEN983093 TUR983077:TUR983093 TKV983077:TKV983093 TAZ983077:TAZ983093 SRD983077:SRD983093 SHH983077:SHH983093 RXL983077:RXL983093 RNP983077:RNP983093 RDT983077:RDT983093 QTX983077:QTX983093 QKB983077:QKB983093 QAF983077:QAF983093 PQJ983077:PQJ983093 PGN983077:PGN983093 OWR983077:OWR983093 OMV983077:OMV983093 OCZ983077:OCZ983093 NTD983077:NTD983093 NJH983077:NJH983093 MZL983077:MZL983093 MPP983077:MPP983093 MFT983077:MFT983093 LVX983077:LVX983093 LMB983077:LMB983093 LCF983077:LCF983093 KSJ983077:KSJ983093 KIN983077:KIN983093 JYR983077:JYR983093 JOV983077:JOV983093 JEZ983077:JEZ983093 IVD983077:IVD983093 ILH983077:ILH983093 IBL983077:IBL983093 HRP983077:HRP983093 HHT983077:HHT983093 GXX983077:GXX983093 GOB983077:GOB983093 GEF983077:GEF983093 FUJ983077:FUJ983093 FKN983077:FKN983093 FAR983077:FAR983093 EQV983077:EQV983093 EGZ983077:EGZ983093 DXD983077:DXD983093 DNH983077:DNH983093 DDL983077:DDL983093 CTP983077:CTP983093 CJT983077:CJT983093 BZX983077:BZX983093 BQB983077:BQB983093 BGF983077:BGF983093 AWJ983077:AWJ983093 AMN983077:AMN983093 ACR983077:ACR983093 SV983077:SV983093 IZ983077:IZ983093 B983077:B983093 WVL917541:WVL917557 WLP917541:WLP917557 WBT917541:WBT917557 VRX917541:VRX917557 VIB917541:VIB917557 UYF917541:UYF917557 UOJ917541:UOJ917557 UEN917541:UEN917557 TUR917541:TUR917557 TKV917541:TKV917557 TAZ917541:TAZ917557 SRD917541:SRD917557 SHH917541:SHH917557 RXL917541:RXL917557 RNP917541:RNP917557 RDT917541:RDT917557 QTX917541:QTX917557 QKB917541:QKB917557 QAF917541:QAF917557 PQJ917541:PQJ917557 PGN917541:PGN917557 OWR917541:OWR917557 OMV917541:OMV917557 OCZ917541:OCZ917557 NTD917541:NTD917557 NJH917541:NJH917557 MZL917541:MZL917557 MPP917541:MPP917557 MFT917541:MFT917557 LVX917541:LVX917557 LMB917541:LMB917557 LCF917541:LCF917557 KSJ917541:KSJ917557 KIN917541:KIN917557 JYR917541:JYR917557 JOV917541:JOV917557 JEZ917541:JEZ917557 IVD917541:IVD917557 ILH917541:ILH917557 IBL917541:IBL917557 HRP917541:HRP917557 HHT917541:HHT917557 GXX917541:GXX917557 GOB917541:GOB917557 GEF917541:GEF917557 FUJ917541:FUJ917557 FKN917541:FKN917557 FAR917541:FAR917557 EQV917541:EQV917557 EGZ917541:EGZ917557 DXD917541:DXD917557 DNH917541:DNH917557 DDL917541:DDL917557 CTP917541:CTP917557 CJT917541:CJT917557 BZX917541:BZX917557 BQB917541:BQB917557 BGF917541:BGF917557 AWJ917541:AWJ917557 AMN917541:AMN917557 ACR917541:ACR917557 SV917541:SV917557 IZ917541:IZ917557 B917541:B917557 WVL852005:WVL852021 WLP852005:WLP852021 WBT852005:WBT852021 VRX852005:VRX852021 VIB852005:VIB852021 UYF852005:UYF852021 UOJ852005:UOJ852021 UEN852005:UEN852021 TUR852005:TUR852021 TKV852005:TKV852021 TAZ852005:TAZ852021 SRD852005:SRD852021 SHH852005:SHH852021 RXL852005:RXL852021 RNP852005:RNP852021 RDT852005:RDT852021 QTX852005:QTX852021 QKB852005:QKB852021 QAF852005:QAF852021 PQJ852005:PQJ852021 PGN852005:PGN852021 OWR852005:OWR852021 OMV852005:OMV852021 OCZ852005:OCZ852021 NTD852005:NTD852021 NJH852005:NJH852021 MZL852005:MZL852021 MPP852005:MPP852021 MFT852005:MFT852021 LVX852005:LVX852021 LMB852005:LMB852021 LCF852005:LCF852021 KSJ852005:KSJ852021 KIN852005:KIN852021 JYR852005:JYR852021 JOV852005:JOV852021 JEZ852005:JEZ852021 IVD852005:IVD852021 ILH852005:ILH852021 IBL852005:IBL852021 HRP852005:HRP852021 HHT852005:HHT852021 GXX852005:GXX852021 GOB852005:GOB852021 GEF852005:GEF852021 FUJ852005:FUJ852021 FKN852005:FKN852021 FAR852005:FAR852021 EQV852005:EQV852021 EGZ852005:EGZ852021 DXD852005:DXD852021 DNH852005:DNH852021 DDL852005:DDL852021 CTP852005:CTP852021 CJT852005:CJT852021 BZX852005:BZX852021 BQB852005:BQB852021 BGF852005:BGF852021 AWJ852005:AWJ852021 AMN852005:AMN852021 ACR852005:ACR852021 SV852005:SV852021 IZ852005:IZ852021 B852005:B852021 WVL786469:WVL786485 WLP786469:WLP786485 WBT786469:WBT786485 VRX786469:VRX786485 VIB786469:VIB786485 UYF786469:UYF786485 UOJ786469:UOJ786485 UEN786469:UEN786485 TUR786469:TUR786485 TKV786469:TKV786485 TAZ786469:TAZ786485 SRD786469:SRD786485 SHH786469:SHH786485 RXL786469:RXL786485 RNP786469:RNP786485 RDT786469:RDT786485 QTX786469:QTX786485 QKB786469:QKB786485 QAF786469:QAF786485 PQJ786469:PQJ786485 PGN786469:PGN786485 OWR786469:OWR786485 OMV786469:OMV786485 OCZ786469:OCZ786485 NTD786469:NTD786485 NJH786469:NJH786485 MZL786469:MZL786485 MPP786469:MPP786485 MFT786469:MFT786485 LVX786469:LVX786485 LMB786469:LMB786485 LCF786469:LCF786485 KSJ786469:KSJ786485 KIN786469:KIN786485 JYR786469:JYR786485 JOV786469:JOV786485 JEZ786469:JEZ786485 IVD786469:IVD786485 ILH786469:ILH786485 IBL786469:IBL786485 HRP786469:HRP786485 HHT786469:HHT786485 GXX786469:GXX786485 GOB786469:GOB786485 GEF786469:GEF786485 FUJ786469:FUJ786485 FKN786469:FKN786485 FAR786469:FAR786485 EQV786469:EQV786485 EGZ786469:EGZ786485 DXD786469:DXD786485 DNH786469:DNH786485 DDL786469:DDL786485 CTP786469:CTP786485 CJT786469:CJT786485 BZX786469:BZX786485 BQB786469:BQB786485 BGF786469:BGF786485 AWJ786469:AWJ786485 AMN786469:AMN786485 ACR786469:ACR786485 SV786469:SV786485 IZ786469:IZ786485 B786469:B786485 WVL720933:WVL720949 WLP720933:WLP720949 WBT720933:WBT720949 VRX720933:VRX720949 VIB720933:VIB720949 UYF720933:UYF720949 UOJ720933:UOJ720949 UEN720933:UEN720949 TUR720933:TUR720949 TKV720933:TKV720949 TAZ720933:TAZ720949 SRD720933:SRD720949 SHH720933:SHH720949 RXL720933:RXL720949 RNP720933:RNP720949 RDT720933:RDT720949 QTX720933:QTX720949 QKB720933:QKB720949 QAF720933:QAF720949 PQJ720933:PQJ720949 PGN720933:PGN720949 OWR720933:OWR720949 OMV720933:OMV720949 OCZ720933:OCZ720949 NTD720933:NTD720949 NJH720933:NJH720949 MZL720933:MZL720949 MPP720933:MPP720949 MFT720933:MFT720949 LVX720933:LVX720949 LMB720933:LMB720949 LCF720933:LCF720949 KSJ720933:KSJ720949 KIN720933:KIN720949 JYR720933:JYR720949 JOV720933:JOV720949 JEZ720933:JEZ720949 IVD720933:IVD720949 ILH720933:ILH720949 IBL720933:IBL720949 HRP720933:HRP720949 HHT720933:HHT720949 GXX720933:GXX720949 GOB720933:GOB720949 GEF720933:GEF720949 FUJ720933:FUJ720949 FKN720933:FKN720949 FAR720933:FAR720949 EQV720933:EQV720949 EGZ720933:EGZ720949 DXD720933:DXD720949 DNH720933:DNH720949 DDL720933:DDL720949 CTP720933:CTP720949 CJT720933:CJT720949 BZX720933:BZX720949 BQB720933:BQB720949 BGF720933:BGF720949 AWJ720933:AWJ720949 AMN720933:AMN720949 ACR720933:ACR720949 SV720933:SV720949 IZ720933:IZ720949 B720933:B720949 WVL655397:WVL655413 WLP655397:WLP655413 WBT655397:WBT655413 VRX655397:VRX655413 VIB655397:VIB655413 UYF655397:UYF655413 UOJ655397:UOJ655413 UEN655397:UEN655413 TUR655397:TUR655413 TKV655397:TKV655413 TAZ655397:TAZ655413 SRD655397:SRD655413 SHH655397:SHH655413 RXL655397:RXL655413 RNP655397:RNP655413 RDT655397:RDT655413 QTX655397:QTX655413 QKB655397:QKB655413 QAF655397:QAF655413 PQJ655397:PQJ655413 PGN655397:PGN655413 OWR655397:OWR655413 OMV655397:OMV655413 OCZ655397:OCZ655413 NTD655397:NTD655413 NJH655397:NJH655413 MZL655397:MZL655413 MPP655397:MPP655413 MFT655397:MFT655413 LVX655397:LVX655413 LMB655397:LMB655413 LCF655397:LCF655413 KSJ655397:KSJ655413 KIN655397:KIN655413 JYR655397:JYR655413 JOV655397:JOV655413 JEZ655397:JEZ655413 IVD655397:IVD655413 ILH655397:ILH655413 IBL655397:IBL655413 HRP655397:HRP655413 HHT655397:HHT655413 GXX655397:GXX655413 GOB655397:GOB655413 GEF655397:GEF655413 FUJ655397:FUJ655413 FKN655397:FKN655413 FAR655397:FAR655413 EQV655397:EQV655413 EGZ655397:EGZ655413 DXD655397:DXD655413 DNH655397:DNH655413 DDL655397:DDL655413 CTP655397:CTP655413 CJT655397:CJT655413 BZX655397:BZX655413 BQB655397:BQB655413 BGF655397:BGF655413 AWJ655397:AWJ655413 AMN655397:AMN655413 ACR655397:ACR655413 SV655397:SV655413 IZ655397:IZ655413 B655397:B655413 WVL589861:WVL589877 WLP589861:WLP589877 WBT589861:WBT589877 VRX589861:VRX589877 VIB589861:VIB589877 UYF589861:UYF589877 UOJ589861:UOJ589877 UEN589861:UEN589877 TUR589861:TUR589877 TKV589861:TKV589877 TAZ589861:TAZ589877 SRD589861:SRD589877 SHH589861:SHH589877 RXL589861:RXL589877 RNP589861:RNP589877 RDT589861:RDT589877 QTX589861:QTX589877 QKB589861:QKB589877 QAF589861:QAF589877 PQJ589861:PQJ589877 PGN589861:PGN589877 OWR589861:OWR589877 OMV589861:OMV589877 OCZ589861:OCZ589877 NTD589861:NTD589877 NJH589861:NJH589877 MZL589861:MZL589877 MPP589861:MPP589877 MFT589861:MFT589877 LVX589861:LVX589877 LMB589861:LMB589877 LCF589861:LCF589877 KSJ589861:KSJ589877 KIN589861:KIN589877 JYR589861:JYR589877 JOV589861:JOV589877 JEZ589861:JEZ589877 IVD589861:IVD589877 ILH589861:ILH589877 IBL589861:IBL589877 HRP589861:HRP589877 HHT589861:HHT589877 GXX589861:GXX589877 GOB589861:GOB589877 GEF589861:GEF589877 FUJ589861:FUJ589877 FKN589861:FKN589877 FAR589861:FAR589877 EQV589861:EQV589877 EGZ589861:EGZ589877 DXD589861:DXD589877 DNH589861:DNH589877 DDL589861:DDL589877 CTP589861:CTP589877 CJT589861:CJT589877 BZX589861:BZX589877 BQB589861:BQB589877 BGF589861:BGF589877 AWJ589861:AWJ589877 AMN589861:AMN589877 ACR589861:ACR589877 SV589861:SV589877 IZ589861:IZ589877 B589861:B589877 WVL524325:WVL524341 WLP524325:WLP524341 WBT524325:WBT524341 VRX524325:VRX524341 VIB524325:VIB524341 UYF524325:UYF524341 UOJ524325:UOJ524341 UEN524325:UEN524341 TUR524325:TUR524341 TKV524325:TKV524341 TAZ524325:TAZ524341 SRD524325:SRD524341 SHH524325:SHH524341 RXL524325:RXL524341 RNP524325:RNP524341 RDT524325:RDT524341 QTX524325:QTX524341 QKB524325:QKB524341 QAF524325:QAF524341 PQJ524325:PQJ524341 PGN524325:PGN524341 OWR524325:OWR524341 OMV524325:OMV524341 OCZ524325:OCZ524341 NTD524325:NTD524341 NJH524325:NJH524341 MZL524325:MZL524341 MPP524325:MPP524341 MFT524325:MFT524341 LVX524325:LVX524341 LMB524325:LMB524341 LCF524325:LCF524341 KSJ524325:KSJ524341 KIN524325:KIN524341 JYR524325:JYR524341 JOV524325:JOV524341 JEZ524325:JEZ524341 IVD524325:IVD524341 ILH524325:ILH524341 IBL524325:IBL524341 HRP524325:HRP524341 HHT524325:HHT524341 GXX524325:GXX524341 GOB524325:GOB524341 GEF524325:GEF524341 FUJ524325:FUJ524341 FKN524325:FKN524341 FAR524325:FAR524341 EQV524325:EQV524341 EGZ524325:EGZ524341 DXD524325:DXD524341 DNH524325:DNH524341 DDL524325:DDL524341 CTP524325:CTP524341 CJT524325:CJT524341 BZX524325:BZX524341 BQB524325:BQB524341 BGF524325:BGF524341 AWJ524325:AWJ524341 AMN524325:AMN524341 ACR524325:ACR524341 SV524325:SV524341 IZ524325:IZ524341 B524325:B524341 WVL458789:WVL458805 WLP458789:WLP458805 WBT458789:WBT458805 VRX458789:VRX458805 VIB458789:VIB458805 UYF458789:UYF458805 UOJ458789:UOJ458805 UEN458789:UEN458805 TUR458789:TUR458805 TKV458789:TKV458805 TAZ458789:TAZ458805 SRD458789:SRD458805 SHH458789:SHH458805 RXL458789:RXL458805 RNP458789:RNP458805 RDT458789:RDT458805 QTX458789:QTX458805 QKB458789:QKB458805 QAF458789:QAF458805 PQJ458789:PQJ458805 PGN458789:PGN458805 OWR458789:OWR458805 OMV458789:OMV458805 OCZ458789:OCZ458805 NTD458789:NTD458805 NJH458789:NJH458805 MZL458789:MZL458805 MPP458789:MPP458805 MFT458789:MFT458805 LVX458789:LVX458805 LMB458789:LMB458805 LCF458789:LCF458805 KSJ458789:KSJ458805 KIN458789:KIN458805 JYR458789:JYR458805 JOV458789:JOV458805 JEZ458789:JEZ458805 IVD458789:IVD458805 ILH458789:ILH458805 IBL458789:IBL458805 HRP458789:HRP458805 HHT458789:HHT458805 GXX458789:GXX458805 GOB458789:GOB458805 GEF458789:GEF458805 FUJ458789:FUJ458805 FKN458789:FKN458805 FAR458789:FAR458805 EQV458789:EQV458805 EGZ458789:EGZ458805 DXD458789:DXD458805 DNH458789:DNH458805 DDL458789:DDL458805 CTP458789:CTP458805 CJT458789:CJT458805 BZX458789:BZX458805 BQB458789:BQB458805 BGF458789:BGF458805 AWJ458789:AWJ458805 AMN458789:AMN458805 ACR458789:ACR458805 SV458789:SV458805 IZ458789:IZ458805 B458789:B458805 WVL393253:WVL393269 WLP393253:WLP393269 WBT393253:WBT393269 VRX393253:VRX393269 VIB393253:VIB393269 UYF393253:UYF393269 UOJ393253:UOJ393269 UEN393253:UEN393269 TUR393253:TUR393269 TKV393253:TKV393269 TAZ393253:TAZ393269 SRD393253:SRD393269 SHH393253:SHH393269 RXL393253:RXL393269 RNP393253:RNP393269 RDT393253:RDT393269 QTX393253:QTX393269 QKB393253:QKB393269 QAF393253:QAF393269 PQJ393253:PQJ393269 PGN393253:PGN393269 OWR393253:OWR393269 OMV393253:OMV393269 OCZ393253:OCZ393269 NTD393253:NTD393269 NJH393253:NJH393269 MZL393253:MZL393269 MPP393253:MPP393269 MFT393253:MFT393269 LVX393253:LVX393269 LMB393253:LMB393269 LCF393253:LCF393269 KSJ393253:KSJ393269 KIN393253:KIN393269 JYR393253:JYR393269 JOV393253:JOV393269 JEZ393253:JEZ393269 IVD393253:IVD393269 ILH393253:ILH393269 IBL393253:IBL393269 HRP393253:HRP393269 HHT393253:HHT393269 GXX393253:GXX393269 GOB393253:GOB393269 GEF393253:GEF393269 FUJ393253:FUJ393269 FKN393253:FKN393269 FAR393253:FAR393269 EQV393253:EQV393269 EGZ393253:EGZ393269 DXD393253:DXD393269 DNH393253:DNH393269 DDL393253:DDL393269 CTP393253:CTP393269 CJT393253:CJT393269 BZX393253:BZX393269 BQB393253:BQB393269 BGF393253:BGF393269 AWJ393253:AWJ393269 AMN393253:AMN393269 ACR393253:ACR393269 SV393253:SV393269 IZ393253:IZ393269 B393253:B393269 WVL327717:WVL327733 WLP327717:WLP327733 WBT327717:WBT327733 VRX327717:VRX327733 VIB327717:VIB327733 UYF327717:UYF327733 UOJ327717:UOJ327733 UEN327717:UEN327733 TUR327717:TUR327733 TKV327717:TKV327733 TAZ327717:TAZ327733 SRD327717:SRD327733 SHH327717:SHH327733 RXL327717:RXL327733 RNP327717:RNP327733 RDT327717:RDT327733 QTX327717:QTX327733 QKB327717:QKB327733 QAF327717:QAF327733 PQJ327717:PQJ327733 PGN327717:PGN327733 OWR327717:OWR327733 OMV327717:OMV327733 OCZ327717:OCZ327733 NTD327717:NTD327733 NJH327717:NJH327733 MZL327717:MZL327733 MPP327717:MPP327733 MFT327717:MFT327733 LVX327717:LVX327733 LMB327717:LMB327733 LCF327717:LCF327733 KSJ327717:KSJ327733 KIN327717:KIN327733 JYR327717:JYR327733 JOV327717:JOV327733 JEZ327717:JEZ327733 IVD327717:IVD327733 ILH327717:ILH327733 IBL327717:IBL327733 HRP327717:HRP327733 HHT327717:HHT327733 GXX327717:GXX327733 GOB327717:GOB327733 GEF327717:GEF327733 FUJ327717:FUJ327733 FKN327717:FKN327733 FAR327717:FAR327733 EQV327717:EQV327733 EGZ327717:EGZ327733 DXD327717:DXD327733 DNH327717:DNH327733 DDL327717:DDL327733 CTP327717:CTP327733 CJT327717:CJT327733 BZX327717:BZX327733 BQB327717:BQB327733 BGF327717:BGF327733 AWJ327717:AWJ327733 AMN327717:AMN327733 ACR327717:ACR327733 SV327717:SV327733 IZ327717:IZ327733 B327717:B327733 WVL262181:WVL262197 WLP262181:WLP262197 WBT262181:WBT262197 VRX262181:VRX262197 VIB262181:VIB262197 UYF262181:UYF262197 UOJ262181:UOJ262197 UEN262181:UEN262197 TUR262181:TUR262197 TKV262181:TKV262197 TAZ262181:TAZ262197 SRD262181:SRD262197 SHH262181:SHH262197 RXL262181:RXL262197 RNP262181:RNP262197 RDT262181:RDT262197 QTX262181:QTX262197 QKB262181:QKB262197 QAF262181:QAF262197 PQJ262181:PQJ262197 PGN262181:PGN262197 OWR262181:OWR262197 OMV262181:OMV262197 OCZ262181:OCZ262197 NTD262181:NTD262197 NJH262181:NJH262197 MZL262181:MZL262197 MPP262181:MPP262197 MFT262181:MFT262197 LVX262181:LVX262197 LMB262181:LMB262197 LCF262181:LCF262197 KSJ262181:KSJ262197 KIN262181:KIN262197 JYR262181:JYR262197 JOV262181:JOV262197 JEZ262181:JEZ262197 IVD262181:IVD262197 ILH262181:ILH262197 IBL262181:IBL262197 HRP262181:HRP262197 HHT262181:HHT262197 GXX262181:GXX262197 GOB262181:GOB262197 GEF262181:GEF262197 FUJ262181:FUJ262197 FKN262181:FKN262197 FAR262181:FAR262197 EQV262181:EQV262197 EGZ262181:EGZ262197 DXD262181:DXD262197 DNH262181:DNH262197 DDL262181:DDL262197 CTP262181:CTP262197 CJT262181:CJT262197 BZX262181:BZX262197 BQB262181:BQB262197 BGF262181:BGF262197 AWJ262181:AWJ262197 AMN262181:AMN262197 ACR262181:ACR262197 SV262181:SV262197 IZ262181:IZ262197 B262181:B262197 WVL196645:WVL196661 WLP196645:WLP196661 WBT196645:WBT196661 VRX196645:VRX196661 VIB196645:VIB196661 UYF196645:UYF196661 UOJ196645:UOJ196661 UEN196645:UEN196661 TUR196645:TUR196661 TKV196645:TKV196661 TAZ196645:TAZ196661 SRD196645:SRD196661 SHH196645:SHH196661 RXL196645:RXL196661 RNP196645:RNP196661 RDT196645:RDT196661 QTX196645:QTX196661 QKB196645:QKB196661 QAF196645:QAF196661 PQJ196645:PQJ196661 PGN196645:PGN196661 OWR196645:OWR196661 OMV196645:OMV196661 OCZ196645:OCZ196661 NTD196645:NTD196661 NJH196645:NJH196661 MZL196645:MZL196661 MPP196645:MPP196661 MFT196645:MFT196661 LVX196645:LVX196661 LMB196645:LMB196661 LCF196645:LCF196661 KSJ196645:KSJ196661 KIN196645:KIN196661 JYR196645:JYR196661 JOV196645:JOV196661 JEZ196645:JEZ196661 IVD196645:IVD196661 ILH196645:ILH196661 IBL196645:IBL196661 HRP196645:HRP196661 HHT196645:HHT196661 GXX196645:GXX196661 GOB196645:GOB196661 GEF196645:GEF196661 FUJ196645:FUJ196661 FKN196645:FKN196661 FAR196645:FAR196661 EQV196645:EQV196661 EGZ196645:EGZ196661 DXD196645:DXD196661 DNH196645:DNH196661 DDL196645:DDL196661 CTP196645:CTP196661 CJT196645:CJT196661 BZX196645:BZX196661 BQB196645:BQB196661 BGF196645:BGF196661 AWJ196645:AWJ196661 AMN196645:AMN196661 ACR196645:ACR196661 SV196645:SV196661 IZ196645:IZ196661 B196645:B196661 WVL131109:WVL131125 WLP131109:WLP131125 WBT131109:WBT131125 VRX131109:VRX131125 VIB131109:VIB131125 UYF131109:UYF131125 UOJ131109:UOJ131125 UEN131109:UEN131125 TUR131109:TUR131125 TKV131109:TKV131125 TAZ131109:TAZ131125 SRD131109:SRD131125 SHH131109:SHH131125 RXL131109:RXL131125 RNP131109:RNP131125 RDT131109:RDT131125 QTX131109:QTX131125 QKB131109:QKB131125 QAF131109:QAF131125 PQJ131109:PQJ131125 PGN131109:PGN131125 OWR131109:OWR131125 OMV131109:OMV131125 OCZ131109:OCZ131125 NTD131109:NTD131125 NJH131109:NJH131125 MZL131109:MZL131125 MPP131109:MPP131125 MFT131109:MFT131125 LVX131109:LVX131125 LMB131109:LMB131125 LCF131109:LCF131125 KSJ131109:KSJ131125 KIN131109:KIN131125 JYR131109:JYR131125 JOV131109:JOV131125 JEZ131109:JEZ131125 IVD131109:IVD131125 ILH131109:ILH131125 IBL131109:IBL131125 HRP131109:HRP131125 HHT131109:HHT131125 GXX131109:GXX131125 GOB131109:GOB131125 GEF131109:GEF131125 FUJ131109:FUJ131125 FKN131109:FKN131125 FAR131109:FAR131125 EQV131109:EQV131125 EGZ131109:EGZ131125 DXD131109:DXD131125 DNH131109:DNH131125 DDL131109:DDL131125 CTP131109:CTP131125 CJT131109:CJT131125 BZX131109:BZX131125 BQB131109:BQB131125 BGF131109:BGF131125 AWJ131109:AWJ131125 AMN131109:AMN131125 ACR131109:ACR131125 SV131109:SV131125 IZ131109:IZ131125 B131109:B131125 WVL65573:WVL65589 WLP65573:WLP65589 WBT65573:WBT65589 VRX65573:VRX65589 VIB65573:VIB65589 UYF65573:UYF65589 UOJ65573:UOJ65589 UEN65573:UEN65589 TUR65573:TUR65589 TKV65573:TKV65589 TAZ65573:TAZ65589 SRD65573:SRD65589 SHH65573:SHH65589 RXL65573:RXL65589 RNP65573:RNP65589 RDT65573:RDT65589 QTX65573:QTX65589 QKB65573:QKB65589 QAF65573:QAF65589 PQJ65573:PQJ65589 PGN65573:PGN65589 OWR65573:OWR65589 OMV65573:OMV65589 OCZ65573:OCZ65589 NTD65573:NTD65589 NJH65573:NJH65589 MZL65573:MZL65589 MPP65573:MPP65589 MFT65573:MFT65589 LVX65573:LVX65589 LMB65573:LMB65589 LCF65573:LCF65589 KSJ65573:KSJ65589 KIN65573:KIN65589 JYR65573:JYR65589 JOV65573:JOV65589 JEZ65573:JEZ65589 IVD65573:IVD65589 ILH65573:ILH65589 IBL65573:IBL65589 HRP65573:HRP65589 HHT65573:HHT65589 GXX65573:GXX65589 GOB65573:GOB65589 GEF65573:GEF65589 FUJ65573:FUJ65589 FKN65573:FKN65589 FAR65573:FAR65589 EQV65573:EQV65589 EGZ65573:EGZ65589 DXD65573:DXD65589 DNH65573:DNH65589 DDL65573:DDL65589 CTP65573:CTP65589 CJT65573:CJT65589 BZX65573:BZX65589 BQB65573:BQB65589 BGF65573:BGF65589 AWJ65573:AWJ65589 AMN65573:AMN65589 ACR65573:ACR65589 SV65573:SV65589 IZ65573:IZ65589 B65573:B65589 WVL28:WVL53 SV28:SV53 ACR28:ACR53 AMN28:AMN53 AWJ28:AWJ53 BGF28:BGF53 BQB28:BQB53 BZX28:BZX53 CJT28:CJT53 CTP28:CTP53 DDL28:DDL53 DNH28:DNH53 DXD28:DXD53 EGZ28:EGZ53 EQV28:EQV53 FAR28:FAR53 FKN28:FKN53 FUJ28:FUJ53 GEF28:GEF53 GOB28:GOB53 GXX28:GXX53 HHT28:HHT53 HRP28:HRP53 IBL28:IBL53 ILH28:ILH53 IVD28:IVD53 JEZ28:JEZ53 JOV28:JOV53 JYR28:JYR53 KIN28:KIN53 KSJ28:KSJ53 LCF28:LCF53 LMB28:LMB53 LVX28:LVX53 MFT28:MFT53 MPP28:MPP53 MZL28:MZL53 NJH28:NJH53 NTD28:NTD53 OCZ28:OCZ53 OMV28:OMV53 OWR28:OWR53 PGN28:PGN53 PQJ28:PQJ53 QAF28:QAF53 QKB28:QKB53 QTX28:QTX53 RDT28:RDT53 RNP28:RNP53 RXL28:RXL53 SHH28:SHH53 SRD28:SRD53 TAZ28:TAZ53 TKV28:TKV53 TUR28:TUR53 UEN28:UEN53 UOJ28:UOJ53 UYF28:UYF53 VIB28:VIB53 VRX28:VRX53 WBT28:WBT53 WLP28:WLP53 IZ28:IZ53 B28:B53" xr:uid="{6709F899-95D0-4338-BF7C-76CDD20202FF}">
      <formula1>$B$1:$B$3</formula1>
    </dataValidation>
    <dataValidation type="list" allowBlank="1" showInputMessage="1" showErrorMessage="1" sqref="WVK983077:WVK983093 WLO983077:WLO983093 WBS983077:WBS983093 VRW983077:VRW983093 VIA983077:VIA983093 UYE983077:UYE983093 UOI983077:UOI983093 UEM983077:UEM983093 TUQ983077:TUQ983093 TKU983077:TKU983093 TAY983077:TAY983093 SRC983077:SRC983093 SHG983077:SHG983093 RXK983077:RXK983093 RNO983077:RNO983093 RDS983077:RDS983093 QTW983077:QTW983093 QKA983077:QKA983093 QAE983077:QAE983093 PQI983077:PQI983093 PGM983077:PGM983093 OWQ983077:OWQ983093 OMU983077:OMU983093 OCY983077:OCY983093 NTC983077:NTC983093 NJG983077:NJG983093 MZK983077:MZK983093 MPO983077:MPO983093 MFS983077:MFS983093 LVW983077:LVW983093 LMA983077:LMA983093 LCE983077:LCE983093 KSI983077:KSI983093 KIM983077:KIM983093 JYQ983077:JYQ983093 JOU983077:JOU983093 JEY983077:JEY983093 IVC983077:IVC983093 ILG983077:ILG983093 IBK983077:IBK983093 HRO983077:HRO983093 HHS983077:HHS983093 GXW983077:GXW983093 GOA983077:GOA983093 GEE983077:GEE983093 FUI983077:FUI983093 FKM983077:FKM983093 FAQ983077:FAQ983093 EQU983077:EQU983093 EGY983077:EGY983093 DXC983077:DXC983093 DNG983077:DNG983093 DDK983077:DDK983093 CTO983077:CTO983093 CJS983077:CJS983093 BZW983077:BZW983093 BQA983077:BQA983093 BGE983077:BGE983093 AWI983077:AWI983093 AMM983077:AMM983093 ACQ983077:ACQ983093 SU983077:SU983093 IY983077:IY983093 A983077:A983093 WVK917541:WVK917557 WLO917541:WLO917557 WBS917541:WBS917557 VRW917541:VRW917557 VIA917541:VIA917557 UYE917541:UYE917557 UOI917541:UOI917557 UEM917541:UEM917557 TUQ917541:TUQ917557 TKU917541:TKU917557 TAY917541:TAY917557 SRC917541:SRC917557 SHG917541:SHG917557 RXK917541:RXK917557 RNO917541:RNO917557 RDS917541:RDS917557 QTW917541:QTW917557 QKA917541:QKA917557 QAE917541:QAE917557 PQI917541:PQI917557 PGM917541:PGM917557 OWQ917541:OWQ917557 OMU917541:OMU917557 OCY917541:OCY917557 NTC917541:NTC917557 NJG917541:NJG917557 MZK917541:MZK917557 MPO917541:MPO917557 MFS917541:MFS917557 LVW917541:LVW917557 LMA917541:LMA917557 LCE917541:LCE917557 KSI917541:KSI917557 KIM917541:KIM917557 JYQ917541:JYQ917557 JOU917541:JOU917557 JEY917541:JEY917557 IVC917541:IVC917557 ILG917541:ILG917557 IBK917541:IBK917557 HRO917541:HRO917557 HHS917541:HHS917557 GXW917541:GXW917557 GOA917541:GOA917557 GEE917541:GEE917557 FUI917541:FUI917557 FKM917541:FKM917557 FAQ917541:FAQ917557 EQU917541:EQU917557 EGY917541:EGY917557 DXC917541:DXC917557 DNG917541:DNG917557 DDK917541:DDK917557 CTO917541:CTO917557 CJS917541:CJS917557 BZW917541:BZW917557 BQA917541:BQA917557 BGE917541:BGE917557 AWI917541:AWI917557 AMM917541:AMM917557 ACQ917541:ACQ917557 SU917541:SU917557 IY917541:IY917557 A917541:A917557 WVK852005:WVK852021 WLO852005:WLO852021 WBS852005:WBS852021 VRW852005:VRW852021 VIA852005:VIA852021 UYE852005:UYE852021 UOI852005:UOI852021 UEM852005:UEM852021 TUQ852005:TUQ852021 TKU852005:TKU852021 TAY852005:TAY852021 SRC852005:SRC852021 SHG852005:SHG852021 RXK852005:RXK852021 RNO852005:RNO852021 RDS852005:RDS852021 QTW852005:QTW852021 QKA852005:QKA852021 QAE852005:QAE852021 PQI852005:PQI852021 PGM852005:PGM852021 OWQ852005:OWQ852021 OMU852005:OMU852021 OCY852005:OCY852021 NTC852005:NTC852021 NJG852005:NJG852021 MZK852005:MZK852021 MPO852005:MPO852021 MFS852005:MFS852021 LVW852005:LVW852021 LMA852005:LMA852021 LCE852005:LCE852021 KSI852005:KSI852021 KIM852005:KIM852021 JYQ852005:JYQ852021 JOU852005:JOU852021 JEY852005:JEY852021 IVC852005:IVC852021 ILG852005:ILG852021 IBK852005:IBK852021 HRO852005:HRO852021 HHS852005:HHS852021 GXW852005:GXW852021 GOA852005:GOA852021 GEE852005:GEE852021 FUI852005:FUI852021 FKM852005:FKM852021 FAQ852005:FAQ852021 EQU852005:EQU852021 EGY852005:EGY852021 DXC852005:DXC852021 DNG852005:DNG852021 DDK852005:DDK852021 CTO852005:CTO852021 CJS852005:CJS852021 BZW852005:BZW852021 BQA852005:BQA852021 BGE852005:BGE852021 AWI852005:AWI852021 AMM852005:AMM852021 ACQ852005:ACQ852021 SU852005:SU852021 IY852005:IY852021 A852005:A852021 WVK786469:WVK786485 WLO786469:WLO786485 WBS786469:WBS786485 VRW786469:VRW786485 VIA786469:VIA786485 UYE786469:UYE786485 UOI786469:UOI786485 UEM786469:UEM786485 TUQ786469:TUQ786485 TKU786469:TKU786485 TAY786469:TAY786485 SRC786469:SRC786485 SHG786469:SHG786485 RXK786469:RXK786485 RNO786469:RNO786485 RDS786469:RDS786485 QTW786469:QTW786485 QKA786469:QKA786485 QAE786469:QAE786485 PQI786469:PQI786485 PGM786469:PGM786485 OWQ786469:OWQ786485 OMU786469:OMU786485 OCY786469:OCY786485 NTC786469:NTC786485 NJG786469:NJG786485 MZK786469:MZK786485 MPO786469:MPO786485 MFS786469:MFS786485 LVW786469:LVW786485 LMA786469:LMA786485 LCE786469:LCE786485 KSI786469:KSI786485 KIM786469:KIM786485 JYQ786469:JYQ786485 JOU786469:JOU786485 JEY786469:JEY786485 IVC786469:IVC786485 ILG786469:ILG786485 IBK786469:IBK786485 HRO786469:HRO786485 HHS786469:HHS786485 GXW786469:GXW786485 GOA786469:GOA786485 GEE786469:GEE786485 FUI786469:FUI786485 FKM786469:FKM786485 FAQ786469:FAQ786485 EQU786469:EQU786485 EGY786469:EGY786485 DXC786469:DXC786485 DNG786469:DNG786485 DDK786469:DDK786485 CTO786469:CTO786485 CJS786469:CJS786485 BZW786469:BZW786485 BQA786469:BQA786485 BGE786469:BGE786485 AWI786469:AWI786485 AMM786469:AMM786485 ACQ786469:ACQ786485 SU786469:SU786485 IY786469:IY786485 A786469:A786485 WVK720933:WVK720949 WLO720933:WLO720949 WBS720933:WBS720949 VRW720933:VRW720949 VIA720933:VIA720949 UYE720933:UYE720949 UOI720933:UOI720949 UEM720933:UEM720949 TUQ720933:TUQ720949 TKU720933:TKU720949 TAY720933:TAY720949 SRC720933:SRC720949 SHG720933:SHG720949 RXK720933:RXK720949 RNO720933:RNO720949 RDS720933:RDS720949 QTW720933:QTW720949 QKA720933:QKA720949 QAE720933:QAE720949 PQI720933:PQI720949 PGM720933:PGM720949 OWQ720933:OWQ720949 OMU720933:OMU720949 OCY720933:OCY720949 NTC720933:NTC720949 NJG720933:NJG720949 MZK720933:MZK720949 MPO720933:MPO720949 MFS720933:MFS720949 LVW720933:LVW720949 LMA720933:LMA720949 LCE720933:LCE720949 KSI720933:KSI720949 KIM720933:KIM720949 JYQ720933:JYQ720949 JOU720933:JOU720949 JEY720933:JEY720949 IVC720933:IVC720949 ILG720933:ILG720949 IBK720933:IBK720949 HRO720933:HRO720949 HHS720933:HHS720949 GXW720933:GXW720949 GOA720933:GOA720949 GEE720933:GEE720949 FUI720933:FUI720949 FKM720933:FKM720949 FAQ720933:FAQ720949 EQU720933:EQU720949 EGY720933:EGY720949 DXC720933:DXC720949 DNG720933:DNG720949 DDK720933:DDK720949 CTO720933:CTO720949 CJS720933:CJS720949 BZW720933:BZW720949 BQA720933:BQA720949 BGE720933:BGE720949 AWI720933:AWI720949 AMM720933:AMM720949 ACQ720933:ACQ720949 SU720933:SU720949 IY720933:IY720949 A720933:A720949 WVK655397:WVK655413 WLO655397:WLO655413 WBS655397:WBS655413 VRW655397:VRW655413 VIA655397:VIA655413 UYE655397:UYE655413 UOI655397:UOI655413 UEM655397:UEM655413 TUQ655397:TUQ655413 TKU655397:TKU655413 TAY655397:TAY655413 SRC655397:SRC655413 SHG655397:SHG655413 RXK655397:RXK655413 RNO655397:RNO655413 RDS655397:RDS655413 QTW655397:QTW655413 QKA655397:QKA655413 QAE655397:QAE655413 PQI655397:PQI655413 PGM655397:PGM655413 OWQ655397:OWQ655413 OMU655397:OMU655413 OCY655397:OCY655413 NTC655397:NTC655413 NJG655397:NJG655413 MZK655397:MZK655413 MPO655397:MPO655413 MFS655397:MFS655413 LVW655397:LVW655413 LMA655397:LMA655413 LCE655397:LCE655413 KSI655397:KSI655413 KIM655397:KIM655413 JYQ655397:JYQ655413 JOU655397:JOU655413 JEY655397:JEY655413 IVC655397:IVC655413 ILG655397:ILG655413 IBK655397:IBK655413 HRO655397:HRO655413 HHS655397:HHS655413 GXW655397:GXW655413 GOA655397:GOA655413 GEE655397:GEE655413 FUI655397:FUI655413 FKM655397:FKM655413 FAQ655397:FAQ655413 EQU655397:EQU655413 EGY655397:EGY655413 DXC655397:DXC655413 DNG655397:DNG655413 DDK655397:DDK655413 CTO655397:CTO655413 CJS655397:CJS655413 BZW655397:BZW655413 BQA655397:BQA655413 BGE655397:BGE655413 AWI655397:AWI655413 AMM655397:AMM655413 ACQ655397:ACQ655413 SU655397:SU655413 IY655397:IY655413 A655397:A655413 WVK589861:WVK589877 WLO589861:WLO589877 WBS589861:WBS589877 VRW589861:VRW589877 VIA589861:VIA589877 UYE589861:UYE589877 UOI589861:UOI589877 UEM589861:UEM589877 TUQ589861:TUQ589877 TKU589861:TKU589877 TAY589861:TAY589877 SRC589861:SRC589877 SHG589861:SHG589877 RXK589861:RXK589877 RNO589861:RNO589877 RDS589861:RDS589877 QTW589861:QTW589877 QKA589861:QKA589877 QAE589861:QAE589877 PQI589861:PQI589877 PGM589861:PGM589877 OWQ589861:OWQ589877 OMU589861:OMU589877 OCY589861:OCY589877 NTC589861:NTC589877 NJG589861:NJG589877 MZK589861:MZK589877 MPO589861:MPO589877 MFS589861:MFS589877 LVW589861:LVW589877 LMA589861:LMA589877 LCE589861:LCE589877 KSI589861:KSI589877 KIM589861:KIM589877 JYQ589861:JYQ589877 JOU589861:JOU589877 JEY589861:JEY589877 IVC589861:IVC589877 ILG589861:ILG589877 IBK589861:IBK589877 HRO589861:HRO589877 HHS589861:HHS589877 GXW589861:GXW589877 GOA589861:GOA589877 GEE589861:GEE589877 FUI589861:FUI589877 FKM589861:FKM589877 FAQ589861:FAQ589877 EQU589861:EQU589877 EGY589861:EGY589877 DXC589861:DXC589877 DNG589861:DNG589877 DDK589861:DDK589877 CTO589861:CTO589877 CJS589861:CJS589877 BZW589861:BZW589877 BQA589861:BQA589877 BGE589861:BGE589877 AWI589861:AWI589877 AMM589861:AMM589877 ACQ589861:ACQ589877 SU589861:SU589877 IY589861:IY589877 A589861:A589877 WVK524325:WVK524341 WLO524325:WLO524341 WBS524325:WBS524341 VRW524325:VRW524341 VIA524325:VIA524341 UYE524325:UYE524341 UOI524325:UOI524341 UEM524325:UEM524341 TUQ524325:TUQ524341 TKU524325:TKU524341 TAY524325:TAY524341 SRC524325:SRC524341 SHG524325:SHG524341 RXK524325:RXK524341 RNO524325:RNO524341 RDS524325:RDS524341 QTW524325:QTW524341 QKA524325:QKA524341 QAE524325:QAE524341 PQI524325:PQI524341 PGM524325:PGM524341 OWQ524325:OWQ524341 OMU524325:OMU524341 OCY524325:OCY524341 NTC524325:NTC524341 NJG524325:NJG524341 MZK524325:MZK524341 MPO524325:MPO524341 MFS524325:MFS524341 LVW524325:LVW524341 LMA524325:LMA524341 LCE524325:LCE524341 KSI524325:KSI524341 KIM524325:KIM524341 JYQ524325:JYQ524341 JOU524325:JOU524341 JEY524325:JEY524341 IVC524325:IVC524341 ILG524325:ILG524341 IBK524325:IBK524341 HRO524325:HRO524341 HHS524325:HHS524341 GXW524325:GXW524341 GOA524325:GOA524341 GEE524325:GEE524341 FUI524325:FUI524341 FKM524325:FKM524341 FAQ524325:FAQ524341 EQU524325:EQU524341 EGY524325:EGY524341 DXC524325:DXC524341 DNG524325:DNG524341 DDK524325:DDK524341 CTO524325:CTO524341 CJS524325:CJS524341 BZW524325:BZW524341 BQA524325:BQA524341 BGE524325:BGE524341 AWI524325:AWI524341 AMM524325:AMM524341 ACQ524325:ACQ524341 SU524325:SU524341 IY524325:IY524341 A524325:A524341 WVK458789:WVK458805 WLO458789:WLO458805 WBS458789:WBS458805 VRW458789:VRW458805 VIA458789:VIA458805 UYE458789:UYE458805 UOI458789:UOI458805 UEM458789:UEM458805 TUQ458789:TUQ458805 TKU458789:TKU458805 TAY458789:TAY458805 SRC458789:SRC458805 SHG458789:SHG458805 RXK458789:RXK458805 RNO458789:RNO458805 RDS458789:RDS458805 QTW458789:QTW458805 QKA458789:QKA458805 QAE458789:QAE458805 PQI458789:PQI458805 PGM458789:PGM458805 OWQ458789:OWQ458805 OMU458789:OMU458805 OCY458789:OCY458805 NTC458789:NTC458805 NJG458789:NJG458805 MZK458789:MZK458805 MPO458789:MPO458805 MFS458789:MFS458805 LVW458789:LVW458805 LMA458789:LMA458805 LCE458789:LCE458805 KSI458789:KSI458805 KIM458789:KIM458805 JYQ458789:JYQ458805 JOU458789:JOU458805 JEY458789:JEY458805 IVC458789:IVC458805 ILG458789:ILG458805 IBK458789:IBK458805 HRO458789:HRO458805 HHS458789:HHS458805 GXW458789:GXW458805 GOA458789:GOA458805 GEE458789:GEE458805 FUI458789:FUI458805 FKM458789:FKM458805 FAQ458789:FAQ458805 EQU458789:EQU458805 EGY458789:EGY458805 DXC458789:DXC458805 DNG458789:DNG458805 DDK458789:DDK458805 CTO458789:CTO458805 CJS458789:CJS458805 BZW458789:BZW458805 BQA458789:BQA458805 BGE458789:BGE458805 AWI458789:AWI458805 AMM458789:AMM458805 ACQ458789:ACQ458805 SU458789:SU458805 IY458789:IY458805 A458789:A458805 WVK393253:WVK393269 WLO393253:WLO393269 WBS393253:WBS393269 VRW393253:VRW393269 VIA393253:VIA393269 UYE393253:UYE393269 UOI393253:UOI393269 UEM393253:UEM393269 TUQ393253:TUQ393269 TKU393253:TKU393269 TAY393253:TAY393269 SRC393253:SRC393269 SHG393253:SHG393269 RXK393253:RXK393269 RNO393253:RNO393269 RDS393253:RDS393269 QTW393253:QTW393269 QKA393253:QKA393269 QAE393253:QAE393269 PQI393253:PQI393269 PGM393253:PGM393269 OWQ393253:OWQ393269 OMU393253:OMU393269 OCY393253:OCY393269 NTC393253:NTC393269 NJG393253:NJG393269 MZK393253:MZK393269 MPO393253:MPO393269 MFS393253:MFS393269 LVW393253:LVW393269 LMA393253:LMA393269 LCE393253:LCE393269 KSI393253:KSI393269 KIM393253:KIM393269 JYQ393253:JYQ393269 JOU393253:JOU393269 JEY393253:JEY393269 IVC393253:IVC393269 ILG393253:ILG393269 IBK393253:IBK393269 HRO393253:HRO393269 HHS393253:HHS393269 GXW393253:GXW393269 GOA393253:GOA393269 GEE393253:GEE393269 FUI393253:FUI393269 FKM393253:FKM393269 FAQ393253:FAQ393269 EQU393253:EQU393269 EGY393253:EGY393269 DXC393253:DXC393269 DNG393253:DNG393269 DDK393253:DDK393269 CTO393253:CTO393269 CJS393253:CJS393269 BZW393253:BZW393269 BQA393253:BQA393269 BGE393253:BGE393269 AWI393253:AWI393269 AMM393253:AMM393269 ACQ393253:ACQ393269 SU393253:SU393269 IY393253:IY393269 A393253:A393269 WVK327717:WVK327733 WLO327717:WLO327733 WBS327717:WBS327733 VRW327717:VRW327733 VIA327717:VIA327733 UYE327717:UYE327733 UOI327717:UOI327733 UEM327717:UEM327733 TUQ327717:TUQ327733 TKU327717:TKU327733 TAY327717:TAY327733 SRC327717:SRC327733 SHG327717:SHG327733 RXK327717:RXK327733 RNO327717:RNO327733 RDS327717:RDS327733 QTW327717:QTW327733 QKA327717:QKA327733 QAE327717:QAE327733 PQI327717:PQI327733 PGM327717:PGM327733 OWQ327717:OWQ327733 OMU327717:OMU327733 OCY327717:OCY327733 NTC327717:NTC327733 NJG327717:NJG327733 MZK327717:MZK327733 MPO327717:MPO327733 MFS327717:MFS327733 LVW327717:LVW327733 LMA327717:LMA327733 LCE327717:LCE327733 KSI327717:KSI327733 KIM327717:KIM327733 JYQ327717:JYQ327733 JOU327717:JOU327733 JEY327717:JEY327733 IVC327717:IVC327733 ILG327717:ILG327733 IBK327717:IBK327733 HRO327717:HRO327733 HHS327717:HHS327733 GXW327717:GXW327733 GOA327717:GOA327733 GEE327717:GEE327733 FUI327717:FUI327733 FKM327717:FKM327733 FAQ327717:FAQ327733 EQU327717:EQU327733 EGY327717:EGY327733 DXC327717:DXC327733 DNG327717:DNG327733 DDK327717:DDK327733 CTO327717:CTO327733 CJS327717:CJS327733 BZW327717:BZW327733 BQA327717:BQA327733 BGE327717:BGE327733 AWI327717:AWI327733 AMM327717:AMM327733 ACQ327717:ACQ327733 SU327717:SU327733 IY327717:IY327733 A327717:A327733 WVK262181:WVK262197 WLO262181:WLO262197 WBS262181:WBS262197 VRW262181:VRW262197 VIA262181:VIA262197 UYE262181:UYE262197 UOI262181:UOI262197 UEM262181:UEM262197 TUQ262181:TUQ262197 TKU262181:TKU262197 TAY262181:TAY262197 SRC262181:SRC262197 SHG262181:SHG262197 RXK262181:RXK262197 RNO262181:RNO262197 RDS262181:RDS262197 QTW262181:QTW262197 QKA262181:QKA262197 QAE262181:QAE262197 PQI262181:PQI262197 PGM262181:PGM262197 OWQ262181:OWQ262197 OMU262181:OMU262197 OCY262181:OCY262197 NTC262181:NTC262197 NJG262181:NJG262197 MZK262181:MZK262197 MPO262181:MPO262197 MFS262181:MFS262197 LVW262181:LVW262197 LMA262181:LMA262197 LCE262181:LCE262197 KSI262181:KSI262197 KIM262181:KIM262197 JYQ262181:JYQ262197 JOU262181:JOU262197 JEY262181:JEY262197 IVC262181:IVC262197 ILG262181:ILG262197 IBK262181:IBK262197 HRO262181:HRO262197 HHS262181:HHS262197 GXW262181:GXW262197 GOA262181:GOA262197 GEE262181:GEE262197 FUI262181:FUI262197 FKM262181:FKM262197 FAQ262181:FAQ262197 EQU262181:EQU262197 EGY262181:EGY262197 DXC262181:DXC262197 DNG262181:DNG262197 DDK262181:DDK262197 CTO262181:CTO262197 CJS262181:CJS262197 BZW262181:BZW262197 BQA262181:BQA262197 BGE262181:BGE262197 AWI262181:AWI262197 AMM262181:AMM262197 ACQ262181:ACQ262197 SU262181:SU262197 IY262181:IY262197 A262181:A262197 WVK196645:WVK196661 WLO196645:WLO196661 WBS196645:WBS196661 VRW196645:VRW196661 VIA196645:VIA196661 UYE196645:UYE196661 UOI196645:UOI196661 UEM196645:UEM196661 TUQ196645:TUQ196661 TKU196645:TKU196661 TAY196645:TAY196661 SRC196645:SRC196661 SHG196645:SHG196661 RXK196645:RXK196661 RNO196645:RNO196661 RDS196645:RDS196661 QTW196645:QTW196661 QKA196645:QKA196661 QAE196645:QAE196661 PQI196645:PQI196661 PGM196645:PGM196661 OWQ196645:OWQ196661 OMU196645:OMU196661 OCY196645:OCY196661 NTC196645:NTC196661 NJG196645:NJG196661 MZK196645:MZK196661 MPO196645:MPO196661 MFS196645:MFS196661 LVW196645:LVW196661 LMA196645:LMA196661 LCE196645:LCE196661 KSI196645:KSI196661 KIM196645:KIM196661 JYQ196645:JYQ196661 JOU196645:JOU196661 JEY196645:JEY196661 IVC196645:IVC196661 ILG196645:ILG196661 IBK196645:IBK196661 HRO196645:HRO196661 HHS196645:HHS196661 GXW196645:GXW196661 GOA196645:GOA196661 GEE196645:GEE196661 FUI196645:FUI196661 FKM196645:FKM196661 FAQ196645:FAQ196661 EQU196645:EQU196661 EGY196645:EGY196661 DXC196645:DXC196661 DNG196645:DNG196661 DDK196645:DDK196661 CTO196645:CTO196661 CJS196645:CJS196661 BZW196645:BZW196661 BQA196645:BQA196661 BGE196645:BGE196661 AWI196645:AWI196661 AMM196645:AMM196661 ACQ196645:ACQ196661 SU196645:SU196661 IY196645:IY196661 A196645:A196661 WVK131109:WVK131125 WLO131109:WLO131125 WBS131109:WBS131125 VRW131109:VRW131125 VIA131109:VIA131125 UYE131109:UYE131125 UOI131109:UOI131125 UEM131109:UEM131125 TUQ131109:TUQ131125 TKU131109:TKU131125 TAY131109:TAY131125 SRC131109:SRC131125 SHG131109:SHG131125 RXK131109:RXK131125 RNO131109:RNO131125 RDS131109:RDS131125 QTW131109:QTW131125 QKA131109:QKA131125 QAE131109:QAE131125 PQI131109:PQI131125 PGM131109:PGM131125 OWQ131109:OWQ131125 OMU131109:OMU131125 OCY131109:OCY131125 NTC131109:NTC131125 NJG131109:NJG131125 MZK131109:MZK131125 MPO131109:MPO131125 MFS131109:MFS131125 LVW131109:LVW131125 LMA131109:LMA131125 LCE131109:LCE131125 KSI131109:KSI131125 KIM131109:KIM131125 JYQ131109:JYQ131125 JOU131109:JOU131125 JEY131109:JEY131125 IVC131109:IVC131125 ILG131109:ILG131125 IBK131109:IBK131125 HRO131109:HRO131125 HHS131109:HHS131125 GXW131109:GXW131125 GOA131109:GOA131125 GEE131109:GEE131125 FUI131109:FUI131125 FKM131109:FKM131125 FAQ131109:FAQ131125 EQU131109:EQU131125 EGY131109:EGY131125 DXC131109:DXC131125 DNG131109:DNG131125 DDK131109:DDK131125 CTO131109:CTO131125 CJS131109:CJS131125 BZW131109:BZW131125 BQA131109:BQA131125 BGE131109:BGE131125 AWI131109:AWI131125 AMM131109:AMM131125 ACQ131109:ACQ131125 SU131109:SU131125 IY131109:IY131125 A131109:A131125 WVK65573:WVK65589 WLO65573:WLO65589 WBS65573:WBS65589 VRW65573:VRW65589 VIA65573:VIA65589 UYE65573:UYE65589 UOI65573:UOI65589 UEM65573:UEM65589 TUQ65573:TUQ65589 TKU65573:TKU65589 TAY65573:TAY65589 SRC65573:SRC65589 SHG65573:SHG65589 RXK65573:RXK65589 RNO65573:RNO65589 RDS65573:RDS65589 QTW65573:QTW65589 QKA65573:QKA65589 QAE65573:QAE65589 PQI65573:PQI65589 PGM65573:PGM65589 OWQ65573:OWQ65589 OMU65573:OMU65589 OCY65573:OCY65589 NTC65573:NTC65589 NJG65573:NJG65589 MZK65573:MZK65589 MPO65573:MPO65589 MFS65573:MFS65589 LVW65573:LVW65589 LMA65573:LMA65589 LCE65573:LCE65589 KSI65573:KSI65589 KIM65573:KIM65589 JYQ65573:JYQ65589 JOU65573:JOU65589 JEY65573:JEY65589 IVC65573:IVC65589 ILG65573:ILG65589 IBK65573:IBK65589 HRO65573:HRO65589 HHS65573:HHS65589 GXW65573:GXW65589 GOA65573:GOA65589 GEE65573:GEE65589 FUI65573:FUI65589 FKM65573:FKM65589 FAQ65573:FAQ65589 EQU65573:EQU65589 EGY65573:EGY65589 DXC65573:DXC65589 DNG65573:DNG65589 DDK65573:DDK65589 CTO65573:CTO65589 CJS65573:CJS65589 BZW65573:BZW65589 BQA65573:BQA65589 BGE65573:BGE65589 AWI65573:AWI65589 AMM65573:AMM65589 ACQ65573:ACQ65589 SU65573:SU65589 IY65573:IY65589 A65573:A65589 WVK28:WVK53 SU28:SU53 ACQ28:ACQ53 AMM28:AMM53 AWI28:AWI53 BGE28:BGE53 BQA28:BQA53 BZW28:BZW53 CJS28:CJS53 CTO28:CTO53 DDK28:DDK53 DNG28:DNG53 DXC28:DXC53 EGY28:EGY53 EQU28:EQU53 FAQ28:FAQ53 FKM28:FKM53 FUI28:FUI53 GEE28:GEE53 GOA28:GOA53 GXW28:GXW53 HHS28:HHS53 HRO28:HRO53 IBK28:IBK53 ILG28:ILG53 IVC28:IVC53 JEY28:JEY53 JOU28:JOU53 JYQ28:JYQ53 KIM28:KIM53 KSI28:KSI53 LCE28:LCE53 LMA28:LMA53 LVW28:LVW53 MFS28:MFS53 MPO28:MPO53 MZK28:MZK53 NJG28:NJG53 NTC28:NTC53 OCY28:OCY53 OMU28:OMU53 OWQ28:OWQ53 PGM28:PGM53 PQI28:PQI53 QAE28:QAE53 QKA28:QKA53 QTW28:QTW53 RDS28:RDS53 RNO28:RNO53 RXK28:RXK53 SHG28:SHG53 SRC28:SRC53 TAY28:TAY53 TKU28:TKU53 TUQ28:TUQ53 UEM28:UEM53 UOI28:UOI53 UYE28:UYE53 VIA28:VIA53 VRW28:VRW53 WBS28:WBS53 WLO28:WLO53 IY28:IY53 A28:A53" xr:uid="{C479C88E-0582-4D2A-8527-EFC2EFE01144}">
      <formula1>$A$1:$A$5</formula1>
    </dataValidation>
  </dataValidations>
  <pageMargins left="0.70866141732283472" right="0.70866141732283472" top="0.74803149606299213" bottom="0.74803149606299213" header="0.31496062992125984" footer="0.31496062992125984"/>
  <pageSetup paperSize="9" scale="1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1C7B-E6CF-404C-A83A-A6D9056C5978}">
  <sheetPr>
    <pageSetUpPr fitToPage="1"/>
  </sheetPr>
  <dimension ref="A1:L75"/>
  <sheetViews>
    <sheetView view="pageBreakPreview" topLeftCell="A25" zoomScaleSheetLayoutView="100" workbookViewId="0">
      <selection activeCell="H24" sqref="H24"/>
    </sheetView>
  </sheetViews>
  <sheetFormatPr defaultColWidth="9" defaultRowHeight="13.5"/>
  <cols>
    <col min="1" max="2" width="4.625" style="180" customWidth="1"/>
    <col min="3" max="3" width="8.625" style="180" customWidth="1"/>
    <col min="4" max="4" width="11.625" style="180" customWidth="1"/>
    <col min="5" max="12" width="8.125" style="180" customWidth="1"/>
    <col min="13" max="16384" width="9" style="223"/>
  </cols>
  <sheetData>
    <row r="1" spans="1:12" s="180" customFormat="1">
      <c r="A1" s="176"/>
      <c r="B1" s="177"/>
      <c r="C1" s="177"/>
      <c r="D1" s="178"/>
      <c r="E1" s="366" t="s">
        <v>371</v>
      </c>
      <c r="F1" s="366"/>
      <c r="G1" s="366"/>
      <c r="H1" s="366"/>
      <c r="I1" s="366"/>
      <c r="J1" s="179" t="s">
        <v>372</v>
      </c>
      <c r="K1" s="179" t="s">
        <v>373</v>
      </c>
      <c r="L1" s="179" t="s">
        <v>374</v>
      </c>
    </row>
    <row r="2" spans="1:12" s="180" customFormat="1" ht="19.5" customHeight="1">
      <c r="A2" s="367" t="s">
        <v>375</v>
      </c>
      <c r="B2" s="367"/>
      <c r="C2" s="367"/>
      <c r="D2" s="367"/>
      <c r="E2" s="181"/>
      <c r="F2" s="181"/>
      <c r="G2" s="181"/>
      <c r="H2" s="181"/>
      <c r="I2" s="182"/>
      <c r="J2" s="183"/>
      <c r="K2" s="183"/>
      <c r="L2" s="183"/>
    </row>
    <row r="3" spans="1:12" s="180" customFormat="1" ht="19.5" customHeight="1">
      <c r="A3" s="367" t="s">
        <v>376</v>
      </c>
      <c r="B3" s="367"/>
      <c r="C3" s="367"/>
      <c r="D3" s="367"/>
      <c r="E3" s="368" t="str">
        <f>Ｐ票!S7</f>
        <v>InventoryListPrint</v>
      </c>
      <c r="F3" s="369"/>
      <c r="G3" s="369"/>
      <c r="H3" s="369"/>
      <c r="I3" s="365"/>
      <c r="J3" s="183"/>
      <c r="K3" s="183"/>
      <c r="L3" s="185" t="s">
        <v>445</v>
      </c>
    </row>
    <row r="4" spans="1:12" s="180" customFormat="1" ht="19.5" customHeight="1">
      <c r="A4" s="186"/>
      <c r="B4" s="187"/>
      <c r="C4" s="187"/>
      <c r="D4" s="188"/>
      <c r="E4" s="370" t="str">
        <f>Ｐ票!M7</f>
        <v>棚卸関連リスト発行</v>
      </c>
      <c r="F4" s="371"/>
      <c r="G4" s="371"/>
      <c r="H4" s="371"/>
      <c r="I4" s="364"/>
      <c r="J4" s="191"/>
      <c r="K4" s="191"/>
      <c r="L4" s="191"/>
    </row>
    <row r="5" spans="1:12" s="180" customFormat="1" ht="12" customHeight="1">
      <c r="A5" s="181"/>
      <c r="B5" s="181"/>
      <c r="C5" s="181"/>
      <c r="D5" s="181"/>
      <c r="E5" s="181"/>
      <c r="F5" s="181"/>
      <c r="G5" s="181"/>
      <c r="H5" s="181"/>
      <c r="I5" s="181"/>
      <c r="J5" s="181"/>
      <c r="K5" s="181"/>
      <c r="L5" s="181"/>
    </row>
    <row r="6" spans="1:12" s="180" customFormat="1" ht="19.5" customHeight="1">
      <c r="A6" s="192"/>
      <c r="B6" s="177"/>
      <c r="C6" s="177"/>
      <c r="D6" s="178"/>
      <c r="E6" s="366" t="s">
        <v>377</v>
      </c>
      <c r="F6" s="366"/>
      <c r="G6" s="366"/>
      <c r="H6" s="366"/>
      <c r="I6" s="366"/>
      <c r="J6" s="366"/>
      <c r="K6" s="366"/>
      <c r="L6" s="366"/>
    </row>
    <row r="7" spans="1:12" s="180" customFormat="1" ht="19.5" customHeight="1">
      <c r="A7" s="193" t="s">
        <v>5</v>
      </c>
      <c r="B7" s="364" t="s">
        <v>378</v>
      </c>
      <c r="C7" s="364"/>
      <c r="D7" s="364"/>
      <c r="E7" s="364" t="s">
        <v>379</v>
      </c>
      <c r="F7" s="364"/>
      <c r="G7" s="364"/>
      <c r="H7" s="364"/>
      <c r="I7" s="364" t="s">
        <v>380</v>
      </c>
      <c r="J7" s="364"/>
      <c r="K7" s="364"/>
      <c r="L7" s="364"/>
    </row>
    <row r="8" spans="1:12" s="180" customFormat="1" ht="19.5" customHeight="1">
      <c r="A8" s="194">
        <v>1</v>
      </c>
      <c r="B8" s="181" t="s">
        <v>381</v>
      </c>
      <c r="C8" s="182"/>
      <c r="D8" s="182" t="s">
        <v>382</v>
      </c>
      <c r="G8" s="198">
        <v>2180</v>
      </c>
      <c r="H8" s="195" t="s">
        <v>383</v>
      </c>
      <c r="K8" s="198">
        <v>2180</v>
      </c>
      <c r="L8" s="195" t="s">
        <v>383</v>
      </c>
    </row>
    <row r="9" spans="1:12" s="180" customFormat="1" ht="19.5" customHeight="1">
      <c r="A9" s="194"/>
      <c r="B9" s="181"/>
      <c r="C9" s="182"/>
      <c r="D9" s="188"/>
      <c r="E9" s="196"/>
      <c r="F9" s="196"/>
      <c r="G9" s="196"/>
      <c r="H9" s="197"/>
      <c r="I9" s="196"/>
      <c r="J9" s="196"/>
      <c r="K9" s="196"/>
      <c r="L9" s="196"/>
    </row>
    <row r="10" spans="1:12" s="180" customFormat="1" ht="19.5" customHeight="1">
      <c r="A10" s="194"/>
      <c r="B10" s="181" t="s">
        <v>384</v>
      </c>
      <c r="C10" s="182"/>
      <c r="D10" s="182" t="s">
        <v>385</v>
      </c>
      <c r="H10" s="195" t="s">
        <v>383</v>
      </c>
      <c r="L10" s="199" t="s">
        <v>383</v>
      </c>
    </row>
    <row r="11" spans="1:12" s="180" customFormat="1" ht="19.5" customHeight="1">
      <c r="A11" s="200"/>
      <c r="B11" s="364" t="s">
        <v>386</v>
      </c>
      <c r="C11" s="364"/>
      <c r="D11" s="201" t="s">
        <v>387</v>
      </c>
      <c r="E11" s="196"/>
      <c r="F11" s="196"/>
      <c r="G11" s="196"/>
      <c r="H11" s="197"/>
      <c r="I11" s="196"/>
      <c r="J11" s="196"/>
      <c r="K11" s="196"/>
      <c r="L11" s="197"/>
    </row>
    <row r="12" spans="1:12" s="180" customFormat="1" ht="19.5" customHeight="1">
      <c r="A12" s="194">
        <v>2</v>
      </c>
      <c r="B12" s="181" t="s">
        <v>388</v>
      </c>
      <c r="C12" s="181"/>
      <c r="D12" s="182"/>
      <c r="E12" s="181"/>
      <c r="F12" s="181"/>
      <c r="G12" s="202">
        <f xml:space="preserve"> ROUND((F22 * (G8 + G10) / 1000), 1)</f>
        <v>218</v>
      </c>
      <c r="H12" s="203" t="s">
        <v>389</v>
      </c>
      <c r="I12" s="181"/>
      <c r="J12" s="181"/>
      <c r="K12" s="204">
        <f>I69</f>
        <v>206</v>
      </c>
      <c r="L12" s="203" t="s">
        <v>389</v>
      </c>
    </row>
    <row r="13" spans="1:12" s="180" customFormat="1" ht="19.5" customHeight="1">
      <c r="A13" s="200"/>
      <c r="B13" s="187"/>
      <c r="C13" s="187"/>
      <c r="D13" s="188"/>
      <c r="E13" s="187"/>
      <c r="F13" s="187"/>
      <c r="G13" s="187"/>
      <c r="H13" s="188"/>
      <c r="I13" s="187"/>
      <c r="J13" s="205" t="s">
        <v>390</v>
      </c>
      <c r="K13" s="206">
        <f xml:space="preserve"> J69</f>
        <v>206</v>
      </c>
      <c r="L13" s="207" t="s">
        <v>391</v>
      </c>
    </row>
    <row r="14" spans="1:12" s="180" customFormat="1" ht="19.5" customHeight="1">
      <c r="A14" s="194">
        <v>3</v>
      </c>
      <c r="B14" s="184"/>
      <c r="C14" s="181" t="s">
        <v>392</v>
      </c>
      <c r="D14" s="182"/>
      <c r="E14" s="202">
        <f xml:space="preserve"> G12-E16-E18-E20</f>
        <v>130.79999999999998</v>
      </c>
      <c r="F14" s="203" t="s">
        <v>389</v>
      </c>
      <c r="G14" s="208">
        <v>60</v>
      </c>
      <c r="H14" s="203" t="s">
        <v>393</v>
      </c>
      <c r="I14" s="204">
        <f xml:space="preserve"> E69</f>
        <v>134</v>
      </c>
      <c r="J14" s="203" t="s">
        <v>389</v>
      </c>
      <c r="K14" s="208">
        <f xml:space="preserve"> ROUND(I14/K12*100,1)</f>
        <v>65</v>
      </c>
      <c r="L14" s="209" t="s">
        <v>394</v>
      </c>
    </row>
    <row r="15" spans="1:12" s="180" customFormat="1" ht="19.5" customHeight="1">
      <c r="A15" s="194"/>
      <c r="B15" s="184" t="s">
        <v>395</v>
      </c>
      <c r="C15" s="187"/>
      <c r="D15" s="188"/>
      <c r="E15" s="187"/>
      <c r="F15" s="188"/>
      <c r="G15" s="187"/>
      <c r="H15" s="188"/>
      <c r="I15" s="187"/>
      <c r="J15" s="188"/>
      <c r="K15" s="187"/>
      <c r="L15" s="188"/>
    </row>
    <row r="16" spans="1:12" s="180" customFormat="1" ht="19.5" customHeight="1">
      <c r="A16" s="194"/>
      <c r="B16" s="184" t="s">
        <v>396</v>
      </c>
      <c r="C16" s="181" t="s">
        <v>397</v>
      </c>
      <c r="D16" s="182"/>
      <c r="E16" s="202">
        <f xml:space="preserve"> ROUND((F22 * (G8 + G10) / 1000) * (G16 / 100), 1)</f>
        <v>43.6</v>
      </c>
      <c r="F16" s="203" t="s">
        <v>389</v>
      </c>
      <c r="G16" s="208">
        <v>20</v>
      </c>
      <c r="H16" s="203" t="s">
        <v>398</v>
      </c>
      <c r="I16" s="210">
        <f xml:space="preserve"> F69</f>
        <v>15</v>
      </c>
      <c r="J16" s="203" t="s">
        <v>389</v>
      </c>
      <c r="K16" s="208">
        <f xml:space="preserve"> ROUND(I16/K12*100,1)</f>
        <v>7.3</v>
      </c>
      <c r="L16" s="203" t="s">
        <v>394</v>
      </c>
    </row>
    <row r="17" spans="1:12" s="180" customFormat="1" ht="19.5" customHeight="1">
      <c r="A17" s="194"/>
      <c r="B17" s="184" t="s">
        <v>399</v>
      </c>
      <c r="C17" s="187"/>
      <c r="D17" s="188"/>
      <c r="E17" s="187"/>
      <c r="F17" s="188"/>
      <c r="G17" s="187"/>
      <c r="H17" s="188"/>
      <c r="I17" s="187"/>
      <c r="J17" s="188"/>
      <c r="K17" s="187"/>
      <c r="L17" s="188"/>
    </row>
    <row r="18" spans="1:12" s="180" customFormat="1" ht="19.5" customHeight="1">
      <c r="A18" s="194"/>
      <c r="B18" s="184" t="s">
        <v>400</v>
      </c>
      <c r="C18" s="181" t="s">
        <v>401</v>
      </c>
      <c r="D18" s="182"/>
      <c r="E18" s="202">
        <f xml:space="preserve"> ROUND((F22 * (G8 + G10) / 1000) * (G18 / 100), 1)</f>
        <v>21.8</v>
      </c>
      <c r="F18" s="203" t="s">
        <v>389</v>
      </c>
      <c r="G18" s="208">
        <v>10</v>
      </c>
      <c r="H18" s="203" t="s">
        <v>398</v>
      </c>
      <c r="I18" s="210">
        <f xml:space="preserve"> G69</f>
        <v>26</v>
      </c>
      <c r="J18" s="203" t="s">
        <v>389</v>
      </c>
      <c r="K18" s="208">
        <f xml:space="preserve"> ROUND(I18/K12*100,1)</f>
        <v>12.6</v>
      </c>
      <c r="L18" s="203" t="s">
        <v>394</v>
      </c>
    </row>
    <row r="19" spans="1:12" s="180" customFormat="1" ht="19.5" customHeight="1">
      <c r="A19" s="194"/>
      <c r="B19" s="184" t="s">
        <v>402</v>
      </c>
      <c r="C19" s="187"/>
      <c r="D19" s="188"/>
      <c r="E19" s="187"/>
      <c r="F19" s="188"/>
      <c r="G19" s="189"/>
      <c r="H19" s="188"/>
      <c r="I19" s="187"/>
      <c r="J19" s="188"/>
      <c r="K19" s="189"/>
      <c r="L19" s="188"/>
    </row>
    <row r="20" spans="1:12" s="180" customFormat="1" ht="19.5" customHeight="1">
      <c r="A20" s="194"/>
      <c r="B20" s="184"/>
      <c r="C20" s="211" t="s">
        <v>403</v>
      </c>
      <c r="D20" s="182"/>
      <c r="E20" s="202">
        <f xml:space="preserve"> ROUND((F22 * (G8 + G10) / 1000) * (G20 / 100), 1)</f>
        <v>21.8</v>
      </c>
      <c r="F20" s="203" t="s">
        <v>389</v>
      </c>
      <c r="G20" s="208">
        <v>10</v>
      </c>
      <c r="H20" s="203" t="s">
        <v>398</v>
      </c>
      <c r="I20" s="204">
        <f xml:space="preserve"> H69</f>
        <v>31</v>
      </c>
      <c r="J20" s="203" t="s">
        <v>389</v>
      </c>
      <c r="K20" s="208">
        <f xml:space="preserve"> ROUND(I20/K12*100,1)</f>
        <v>15</v>
      </c>
      <c r="L20" s="203" t="s">
        <v>394</v>
      </c>
    </row>
    <row r="21" spans="1:12" s="180" customFormat="1" ht="19.5" customHeight="1">
      <c r="A21" s="200"/>
      <c r="B21" s="190"/>
      <c r="C21" s="187"/>
      <c r="D21" s="188"/>
      <c r="E21" s="187"/>
      <c r="F21" s="188"/>
      <c r="G21" s="187"/>
      <c r="H21" s="188"/>
      <c r="I21" s="187"/>
      <c r="J21" s="188"/>
      <c r="K21" s="187"/>
      <c r="L21" s="188"/>
    </row>
    <row r="22" spans="1:12" s="180" customFormat="1" ht="19.5" customHeight="1">
      <c r="A22" s="194">
        <v>4</v>
      </c>
      <c r="B22" s="181" t="s">
        <v>404</v>
      </c>
      <c r="C22" s="181"/>
      <c r="D22" s="182"/>
      <c r="E22" s="181"/>
      <c r="F22" s="212">
        <v>100</v>
      </c>
      <c r="G22" s="209" t="s">
        <v>405</v>
      </c>
      <c r="H22" s="203" t="s">
        <v>406</v>
      </c>
      <c r="I22" s="181"/>
      <c r="J22" s="213">
        <f xml:space="preserve"> IF(ISERROR(ROUND(K12/(K8+K10)*1000,1)),"", ROUND(K12/(K8+K10)*1000,1))</f>
        <v>94.5</v>
      </c>
      <c r="K22" s="209" t="s">
        <v>405</v>
      </c>
      <c r="L22" s="182"/>
    </row>
    <row r="23" spans="1:12" s="180" customFormat="1" ht="19.5" customHeight="1">
      <c r="A23" s="200"/>
      <c r="B23" s="187"/>
      <c r="C23" s="187"/>
      <c r="D23" s="188"/>
      <c r="E23" s="187"/>
      <c r="F23" s="187"/>
      <c r="G23" s="187"/>
      <c r="H23" s="188"/>
      <c r="I23" s="187"/>
      <c r="J23" s="187"/>
      <c r="K23" s="187"/>
      <c r="L23" s="188"/>
    </row>
    <row r="24" spans="1:12" s="180" customFormat="1" ht="19.5" customHeight="1">
      <c r="A24" s="194">
        <v>5</v>
      </c>
      <c r="B24" s="181" t="s">
        <v>407</v>
      </c>
      <c r="C24" s="181"/>
      <c r="D24" s="182"/>
      <c r="E24" s="214"/>
      <c r="F24" s="202">
        <f>ROUND(F26*(G8+G10)/1000,0)</f>
        <v>22</v>
      </c>
      <c r="G24" s="209" t="s">
        <v>389</v>
      </c>
      <c r="H24" s="182"/>
      <c r="I24" s="181"/>
      <c r="J24" s="215">
        <v>22</v>
      </c>
      <c r="K24" s="209" t="s">
        <v>389</v>
      </c>
      <c r="L24" s="182"/>
    </row>
    <row r="25" spans="1:12" s="180" customFormat="1" ht="19.5" customHeight="1">
      <c r="A25" s="194"/>
      <c r="B25" s="187"/>
      <c r="C25" s="187"/>
      <c r="D25" s="188"/>
      <c r="E25" s="187"/>
      <c r="F25" s="187"/>
      <c r="G25" s="207"/>
      <c r="H25" s="188"/>
      <c r="I25" s="205"/>
      <c r="J25" s="216"/>
      <c r="K25" s="207"/>
      <c r="L25" s="188"/>
    </row>
    <row r="26" spans="1:12" s="180" customFormat="1" ht="19.5" customHeight="1">
      <c r="A26" s="194"/>
      <c r="B26" s="181" t="s">
        <v>408</v>
      </c>
      <c r="C26" s="181"/>
      <c r="D26" s="182"/>
      <c r="E26" s="181"/>
      <c r="F26" s="208">
        <v>10</v>
      </c>
      <c r="G26" s="209" t="s">
        <v>405</v>
      </c>
      <c r="H26" s="203" t="s">
        <v>406</v>
      </c>
      <c r="I26" s="181"/>
      <c r="J26" s="210">
        <f xml:space="preserve"> IF(ISERROR(ROUND(J24/(K8+K10)*1000,1)),"",ROUND(J24/(K8+K10)*1000,1))</f>
        <v>10.1</v>
      </c>
      <c r="K26" s="209" t="s">
        <v>405</v>
      </c>
      <c r="L26" s="182"/>
    </row>
    <row r="27" spans="1:12" s="180" customFormat="1" ht="19.5" customHeight="1">
      <c r="A27" s="200"/>
      <c r="B27" s="187"/>
      <c r="C27" s="187"/>
      <c r="D27" s="188"/>
      <c r="E27" s="187"/>
      <c r="F27" s="187"/>
      <c r="G27" s="207"/>
      <c r="H27" s="217"/>
      <c r="I27" s="187"/>
      <c r="J27" s="187"/>
      <c r="K27" s="207"/>
      <c r="L27" s="188"/>
    </row>
    <row r="28" spans="1:12" s="180" customFormat="1" ht="19.5" customHeight="1">
      <c r="A28" s="194">
        <v>6</v>
      </c>
      <c r="B28" s="181" t="s">
        <v>409</v>
      </c>
      <c r="C28" s="181"/>
      <c r="D28" s="182"/>
      <c r="E28" s="181"/>
      <c r="F28" s="181"/>
      <c r="G28" s="181"/>
      <c r="H28" s="182"/>
      <c r="I28" s="218" t="s">
        <v>410</v>
      </c>
      <c r="J28" s="188"/>
      <c r="K28" s="187"/>
      <c r="L28" s="217" t="s">
        <v>383</v>
      </c>
    </row>
    <row r="29" spans="1:12" s="180" customFormat="1" ht="19.5" customHeight="1">
      <c r="A29" s="194"/>
      <c r="B29" s="181"/>
      <c r="C29" s="181"/>
      <c r="D29" s="182"/>
      <c r="E29" s="181"/>
      <c r="F29" s="181"/>
      <c r="G29" s="181"/>
      <c r="H29" s="182"/>
      <c r="I29" s="187" t="s">
        <v>411</v>
      </c>
      <c r="J29" s="188"/>
      <c r="K29" s="187"/>
      <c r="L29" s="217" t="s">
        <v>383</v>
      </c>
    </row>
    <row r="30" spans="1:12" s="180" customFormat="1" ht="19.5" customHeight="1">
      <c r="A30" s="200"/>
      <c r="B30" s="187"/>
      <c r="C30" s="187"/>
      <c r="D30" s="188"/>
      <c r="E30" s="187"/>
      <c r="F30" s="187"/>
      <c r="G30" s="187"/>
      <c r="H30" s="217" t="s">
        <v>394</v>
      </c>
      <c r="I30" s="187" t="s">
        <v>412</v>
      </c>
      <c r="J30" s="188"/>
      <c r="K30" s="219"/>
      <c r="L30" s="217" t="s">
        <v>394</v>
      </c>
    </row>
    <row r="31" spans="1:12" s="180" customFormat="1" ht="19.5" customHeight="1">
      <c r="A31" s="194">
        <v>7</v>
      </c>
      <c r="B31" s="181" t="s">
        <v>413</v>
      </c>
      <c r="C31" s="181"/>
      <c r="D31" s="182"/>
      <c r="E31" s="181"/>
      <c r="F31" s="181"/>
      <c r="G31" s="181"/>
      <c r="H31" s="182"/>
      <c r="I31" s="187" t="s">
        <v>414</v>
      </c>
      <c r="J31" s="188"/>
      <c r="K31" s="187"/>
      <c r="L31" s="190"/>
    </row>
    <row r="32" spans="1:12" s="180" customFormat="1" ht="19.5" customHeight="1">
      <c r="A32" s="194"/>
      <c r="B32" s="181"/>
      <c r="C32" s="181"/>
      <c r="D32" s="182"/>
      <c r="E32" s="181"/>
      <c r="F32" s="181"/>
      <c r="G32" s="181"/>
      <c r="H32" s="182"/>
      <c r="I32" s="187" t="s">
        <v>415</v>
      </c>
      <c r="J32" s="188"/>
      <c r="K32" s="187"/>
      <c r="L32" s="190"/>
    </row>
    <row r="33" spans="1:12" s="180" customFormat="1" ht="19.5" customHeight="1">
      <c r="A33" s="200"/>
      <c r="B33" s="187"/>
      <c r="C33" s="187"/>
      <c r="D33" s="188"/>
      <c r="E33" s="187"/>
      <c r="F33" s="187"/>
      <c r="G33" s="187"/>
      <c r="H33" s="217" t="s">
        <v>394</v>
      </c>
      <c r="I33" s="187" t="s">
        <v>416</v>
      </c>
      <c r="J33" s="188"/>
      <c r="K33" s="187"/>
      <c r="L33" s="217" t="s">
        <v>394</v>
      </c>
    </row>
    <row r="34" spans="1:12" s="180" customFormat="1" ht="19.5" customHeight="1">
      <c r="A34" s="194">
        <v>8</v>
      </c>
      <c r="B34" s="181" t="s">
        <v>417</v>
      </c>
      <c r="C34" s="181"/>
      <c r="D34" s="182"/>
      <c r="E34" s="211" t="s">
        <v>418</v>
      </c>
      <c r="F34" s="182"/>
      <c r="G34" s="220"/>
      <c r="L34" s="221"/>
    </row>
    <row r="35" spans="1:12" s="180" customFormat="1" ht="19.5" customHeight="1">
      <c r="A35" s="194"/>
      <c r="B35" s="181"/>
      <c r="C35" s="181" t="s">
        <v>419</v>
      </c>
      <c r="D35" s="182"/>
      <c r="E35" s="181"/>
      <c r="F35" s="182">
        <v>0</v>
      </c>
      <c r="L35" s="221"/>
    </row>
    <row r="36" spans="1:12" s="180" customFormat="1" ht="19.5" customHeight="1">
      <c r="A36" s="200"/>
      <c r="B36" s="187"/>
      <c r="C36" s="187"/>
      <c r="D36" s="188"/>
      <c r="E36" s="187"/>
      <c r="F36" s="217" t="s">
        <v>389</v>
      </c>
      <c r="L36" s="221"/>
    </row>
    <row r="37" spans="1:12" s="180" customFormat="1" ht="19.5" customHeight="1">
      <c r="A37" s="194">
        <v>9</v>
      </c>
      <c r="B37" s="181" t="s">
        <v>420</v>
      </c>
      <c r="C37" s="181"/>
      <c r="D37" s="182"/>
      <c r="E37" s="181"/>
      <c r="F37" s="182"/>
      <c r="L37" s="221"/>
    </row>
    <row r="38" spans="1:12" s="180" customFormat="1" ht="19.5" customHeight="1">
      <c r="A38" s="194"/>
      <c r="B38" s="181"/>
      <c r="C38" s="181" t="s">
        <v>421</v>
      </c>
      <c r="D38" s="182"/>
      <c r="E38" s="365" t="s">
        <v>422</v>
      </c>
      <c r="F38" s="365"/>
      <c r="L38" s="221"/>
    </row>
    <row r="39" spans="1:12" s="180" customFormat="1" ht="19.5" customHeight="1">
      <c r="A39" s="200"/>
      <c r="B39" s="187"/>
      <c r="C39" s="187" t="s">
        <v>423</v>
      </c>
      <c r="D39" s="188"/>
      <c r="E39" s="187"/>
      <c r="F39" s="188"/>
      <c r="G39" s="196"/>
      <c r="H39" s="196"/>
      <c r="I39" s="196"/>
      <c r="J39" s="196"/>
      <c r="K39" s="196"/>
      <c r="L39" s="197"/>
    </row>
    <row r="40" spans="1:12" s="180" customFormat="1" ht="19.5" customHeight="1">
      <c r="A40" s="222" t="s">
        <v>424</v>
      </c>
      <c r="B40" s="181"/>
      <c r="C40" s="181"/>
      <c r="D40" s="181"/>
      <c r="E40" s="181"/>
      <c r="F40" s="181"/>
      <c r="G40" s="181"/>
      <c r="H40" s="181"/>
      <c r="I40" s="181"/>
      <c r="J40" s="181"/>
      <c r="K40" s="181"/>
      <c r="L40" s="182"/>
    </row>
    <row r="41" spans="1:12" s="180" customFormat="1" ht="19.5" customHeight="1">
      <c r="A41" s="222" t="s">
        <v>425</v>
      </c>
      <c r="B41" s="181"/>
      <c r="C41" s="181"/>
      <c r="D41" s="181"/>
      <c r="E41" s="181"/>
      <c r="F41" s="181"/>
      <c r="G41" s="181"/>
      <c r="H41" s="181"/>
      <c r="I41" s="181"/>
      <c r="J41" s="181"/>
      <c r="K41" s="181"/>
      <c r="L41" s="182"/>
    </row>
    <row r="42" spans="1:12" s="180" customFormat="1" ht="19.5" customHeight="1">
      <c r="A42" s="186" t="s">
        <v>426</v>
      </c>
      <c r="B42" s="187"/>
      <c r="C42" s="187"/>
      <c r="D42" s="187"/>
      <c r="E42" s="187"/>
      <c r="F42" s="187"/>
      <c r="G42" s="187"/>
      <c r="H42" s="187"/>
      <c r="I42" s="187"/>
      <c r="J42" s="187"/>
      <c r="K42" s="187"/>
      <c r="L42" s="188"/>
    </row>
    <row r="45" spans="1:12">
      <c r="D45" s="223"/>
      <c r="F45" s="223"/>
      <c r="G45" s="223"/>
      <c r="H45" s="223"/>
      <c r="I45" s="223"/>
      <c r="J45" s="223"/>
      <c r="K45" s="223"/>
      <c r="L45" s="223"/>
    </row>
    <row r="46" spans="1:12">
      <c r="B46" s="355" t="s">
        <v>427</v>
      </c>
      <c r="C46" s="355"/>
      <c r="D46" s="224"/>
      <c r="E46" s="181"/>
      <c r="F46" s="181"/>
      <c r="G46" s="181"/>
      <c r="H46" s="181"/>
      <c r="I46" s="224"/>
      <c r="J46" s="224"/>
      <c r="K46" s="223"/>
      <c r="L46" s="223"/>
    </row>
    <row r="47" spans="1:12">
      <c r="B47" s="225" t="s">
        <v>5</v>
      </c>
      <c r="C47" s="356" t="s">
        <v>428</v>
      </c>
      <c r="D47" s="356"/>
      <c r="E47" s="226" t="s">
        <v>429</v>
      </c>
      <c r="F47" s="226" t="s">
        <v>430</v>
      </c>
      <c r="G47" s="226" t="s">
        <v>431</v>
      </c>
      <c r="H47" s="226" t="s">
        <v>432</v>
      </c>
      <c r="I47" s="226" t="s">
        <v>433</v>
      </c>
      <c r="J47" s="226" t="s">
        <v>434</v>
      </c>
      <c r="K47" s="223"/>
      <c r="L47" s="223"/>
    </row>
    <row r="48" spans="1:12">
      <c r="B48" s="200">
        <v>1</v>
      </c>
      <c r="C48" s="227" t="s">
        <v>435</v>
      </c>
      <c r="D48" s="228"/>
      <c r="E48" s="229">
        <f>Ｐ票!AH15</f>
        <v>88</v>
      </c>
      <c r="F48" s="229">
        <f>Ｐ票!AH16</f>
        <v>4</v>
      </c>
      <c r="G48" s="229">
        <f>Ｐ票!AH17</f>
        <v>25</v>
      </c>
      <c r="H48" s="229">
        <f>Ｐ票!AH18</f>
        <v>31</v>
      </c>
      <c r="I48" s="229">
        <f>Ｐ票!AH19</f>
        <v>148</v>
      </c>
      <c r="J48" s="230">
        <f>I48</f>
        <v>148</v>
      </c>
      <c r="K48" s="223"/>
      <c r="L48" s="223"/>
    </row>
    <row r="49" spans="2:12">
      <c r="B49" s="200">
        <v>2</v>
      </c>
      <c r="C49" s="227" t="s">
        <v>436</v>
      </c>
      <c r="D49" s="228"/>
      <c r="E49" s="231">
        <f>[24]共通チェックリスト画面系!V201</f>
        <v>46</v>
      </c>
      <c r="F49" s="231">
        <f>[24]共通チェックリスト画面系!V202</f>
        <v>11</v>
      </c>
      <c r="G49" s="231">
        <f>[24]共通チェックリスト画面系!V203</f>
        <v>1</v>
      </c>
      <c r="H49" s="231">
        <f>[24]共通チェックリスト画面系!V204</f>
        <v>0</v>
      </c>
      <c r="I49" s="231">
        <f>SUM(E49:H49)</f>
        <v>58</v>
      </c>
      <c r="J49" s="230">
        <f>I49</f>
        <v>58</v>
      </c>
      <c r="K49" s="223"/>
      <c r="L49" s="223"/>
    </row>
    <row r="50" spans="2:12">
      <c r="B50" s="200">
        <v>3</v>
      </c>
      <c r="C50" s="227"/>
      <c r="D50" s="228"/>
      <c r="E50" s="231"/>
      <c r="F50" s="231"/>
      <c r="G50" s="231"/>
      <c r="H50" s="231"/>
      <c r="I50" s="231"/>
      <c r="J50" s="230"/>
      <c r="K50" s="223"/>
      <c r="L50" s="223"/>
    </row>
    <row r="51" spans="2:12">
      <c r="B51" s="200">
        <v>4</v>
      </c>
      <c r="C51" s="227"/>
      <c r="D51" s="228"/>
      <c r="E51" s="231"/>
      <c r="F51" s="231"/>
      <c r="G51" s="231"/>
      <c r="H51" s="231"/>
      <c r="I51" s="231"/>
      <c r="J51" s="230"/>
      <c r="K51" s="223"/>
      <c r="L51" s="223"/>
    </row>
    <row r="52" spans="2:12">
      <c r="B52" s="200">
        <v>5</v>
      </c>
      <c r="C52" s="227"/>
      <c r="D52" s="228"/>
      <c r="E52" s="231"/>
      <c r="F52" s="231"/>
      <c r="G52" s="231"/>
      <c r="H52" s="231"/>
      <c r="I52" s="231"/>
      <c r="J52" s="230"/>
      <c r="K52" s="223"/>
      <c r="L52" s="223"/>
    </row>
    <row r="53" spans="2:12">
      <c r="B53" s="200">
        <v>6</v>
      </c>
      <c r="C53" s="357"/>
      <c r="D53" s="358"/>
      <c r="E53" s="231"/>
      <c r="F53" s="231"/>
      <c r="G53" s="231"/>
      <c r="H53" s="231"/>
      <c r="I53" s="231"/>
      <c r="J53" s="230"/>
      <c r="K53" s="223"/>
      <c r="L53" s="223"/>
    </row>
    <row r="54" spans="2:12">
      <c r="B54" s="200">
        <v>7</v>
      </c>
      <c r="C54" s="227"/>
      <c r="D54" s="228"/>
      <c r="E54" s="231"/>
      <c r="F54" s="231"/>
      <c r="G54" s="231"/>
      <c r="H54" s="231"/>
      <c r="I54" s="231"/>
      <c r="J54" s="230"/>
      <c r="K54" s="223"/>
      <c r="L54" s="223"/>
    </row>
    <row r="55" spans="2:12">
      <c r="B55" s="200">
        <v>8</v>
      </c>
      <c r="C55" s="359"/>
      <c r="D55" s="360"/>
      <c r="E55" s="231"/>
      <c r="F55" s="231"/>
      <c r="G55" s="231"/>
      <c r="H55" s="231"/>
      <c r="I55" s="231"/>
      <c r="J55" s="230"/>
      <c r="K55" s="223"/>
      <c r="L55" s="223"/>
    </row>
    <row r="56" spans="2:12">
      <c r="B56" s="200">
        <v>9</v>
      </c>
      <c r="C56" s="232"/>
      <c r="D56" s="188"/>
      <c r="E56" s="231"/>
      <c r="F56" s="231"/>
      <c r="G56" s="231"/>
      <c r="H56" s="231"/>
      <c r="I56" s="231"/>
      <c r="J56" s="230"/>
      <c r="K56" s="223"/>
      <c r="L56" s="223"/>
    </row>
    <row r="57" spans="2:12">
      <c r="B57" s="200">
        <v>10</v>
      </c>
      <c r="C57" s="357"/>
      <c r="D57" s="358"/>
      <c r="E57" s="231"/>
      <c r="F57" s="231"/>
      <c r="G57" s="231"/>
      <c r="H57" s="231"/>
      <c r="I57" s="231"/>
      <c r="J57" s="230"/>
      <c r="K57" s="223"/>
      <c r="L57" s="223"/>
    </row>
    <row r="58" spans="2:12">
      <c r="B58" s="200">
        <v>11</v>
      </c>
      <c r="C58" s="232"/>
      <c r="D58" s="188"/>
      <c r="E58" s="231"/>
      <c r="F58" s="231"/>
      <c r="G58" s="231"/>
      <c r="H58" s="231"/>
      <c r="I58" s="231"/>
      <c r="J58" s="230"/>
      <c r="K58" s="223"/>
      <c r="L58" s="223"/>
    </row>
    <row r="59" spans="2:12">
      <c r="B59" s="200">
        <v>12</v>
      </c>
      <c r="C59" s="357"/>
      <c r="D59" s="358"/>
      <c r="E59" s="231"/>
      <c r="F59" s="231"/>
      <c r="G59" s="231"/>
      <c r="H59" s="231"/>
      <c r="I59" s="231"/>
      <c r="J59" s="230"/>
      <c r="K59" s="223"/>
      <c r="L59" s="223"/>
    </row>
    <row r="60" spans="2:12">
      <c r="B60" s="200">
        <v>13</v>
      </c>
      <c r="C60" s="232"/>
      <c r="D60" s="188"/>
      <c r="E60" s="231"/>
      <c r="F60" s="231"/>
      <c r="G60" s="231"/>
      <c r="H60" s="231"/>
      <c r="I60" s="231"/>
      <c r="J60" s="230"/>
      <c r="K60" s="223"/>
      <c r="L60" s="223"/>
    </row>
    <row r="61" spans="2:12">
      <c r="B61" s="200">
        <v>14</v>
      </c>
      <c r="C61" s="357"/>
      <c r="D61" s="358"/>
      <c r="E61" s="231"/>
      <c r="F61" s="231"/>
      <c r="G61" s="231"/>
      <c r="H61" s="231"/>
      <c r="I61" s="231"/>
      <c r="J61" s="230"/>
      <c r="K61" s="223"/>
      <c r="L61" s="223"/>
    </row>
    <row r="62" spans="2:12">
      <c r="B62" s="200">
        <v>15</v>
      </c>
      <c r="C62" s="232"/>
      <c r="D62" s="188"/>
      <c r="E62" s="231"/>
      <c r="F62" s="231"/>
      <c r="G62" s="231"/>
      <c r="H62" s="231"/>
      <c r="I62" s="231"/>
      <c r="J62" s="230"/>
      <c r="K62" s="223"/>
      <c r="L62" s="223"/>
    </row>
    <row r="63" spans="2:12">
      <c r="B63" s="200">
        <v>16</v>
      </c>
      <c r="C63" s="357"/>
      <c r="D63" s="358"/>
      <c r="E63" s="231"/>
      <c r="F63" s="231"/>
      <c r="G63" s="231"/>
      <c r="H63" s="231"/>
      <c r="I63" s="231"/>
      <c r="J63" s="230"/>
      <c r="K63" s="223"/>
      <c r="L63" s="223"/>
    </row>
    <row r="64" spans="2:12">
      <c r="B64" s="200">
        <v>17</v>
      </c>
      <c r="C64" s="232"/>
      <c r="D64" s="188"/>
      <c r="E64" s="231"/>
      <c r="F64" s="231"/>
      <c r="G64" s="231"/>
      <c r="H64" s="231"/>
      <c r="I64" s="231"/>
      <c r="J64" s="230"/>
      <c r="K64" s="223"/>
      <c r="L64" s="223"/>
    </row>
    <row r="65" spans="2:12">
      <c r="B65" s="200">
        <v>18</v>
      </c>
      <c r="C65" s="357"/>
      <c r="D65" s="358"/>
      <c r="E65" s="231"/>
      <c r="F65" s="231"/>
      <c r="G65" s="231"/>
      <c r="H65" s="231"/>
      <c r="I65" s="231"/>
      <c r="J65" s="230"/>
      <c r="K65" s="223"/>
      <c r="L65" s="223"/>
    </row>
    <row r="66" spans="2:12">
      <c r="B66" s="200">
        <v>19</v>
      </c>
      <c r="C66" s="359"/>
      <c r="D66" s="360"/>
      <c r="E66" s="231"/>
      <c r="F66" s="231"/>
      <c r="G66" s="231"/>
      <c r="H66" s="231"/>
      <c r="I66" s="231"/>
      <c r="J66" s="230"/>
      <c r="K66" s="223"/>
      <c r="L66" s="223"/>
    </row>
    <row r="67" spans="2:12">
      <c r="B67" s="200">
        <v>20</v>
      </c>
      <c r="C67" s="361"/>
      <c r="D67" s="362"/>
      <c r="E67" s="231"/>
      <c r="F67" s="231"/>
      <c r="G67" s="231"/>
      <c r="H67" s="231"/>
      <c r="I67" s="231"/>
      <c r="J67" s="230"/>
      <c r="K67" s="223"/>
      <c r="L67" s="223"/>
    </row>
    <row r="68" spans="2:12">
      <c r="B68" s="200">
        <v>21</v>
      </c>
      <c r="C68" s="361"/>
      <c r="D68" s="362"/>
      <c r="E68" s="231"/>
      <c r="F68" s="231"/>
      <c r="G68" s="231"/>
      <c r="H68" s="231"/>
      <c r="I68" s="231"/>
      <c r="J68" s="230"/>
      <c r="K68" s="223"/>
      <c r="L68" s="223"/>
    </row>
    <row r="69" spans="2:12">
      <c r="B69" s="363" t="s">
        <v>437</v>
      </c>
      <c r="C69" s="363"/>
      <c r="D69" s="363"/>
      <c r="E69" s="233">
        <f t="shared" ref="E69:J69" si="0">SUM(E48:E68)</f>
        <v>134</v>
      </c>
      <c r="F69" s="233">
        <f t="shared" si="0"/>
        <v>15</v>
      </c>
      <c r="G69" s="233">
        <f t="shared" si="0"/>
        <v>26</v>
      </c>
      <c r="H69" s="233">
        <f t="shared" si="0"/>
        <v>31</v>
      </c>
      <c r="I69" s="233">
        <f t="shared" si="0"/>
        <v>206</v>
      </c>
      <c r="J69" s="234">
        <f t="shared" si="0"/>
        <v>206</v>
      </c>
      <c r="K69" s="223"/>
      <c r="L69" s="223"/>
    </row>
    <row r="70" spans="2:12">
      <c r="E70" s="223"/>
      <c r="F70" s="223"/>
      <c r="G70" s="223"/>
      <c r="H70" s="223"/>
      <c r="I70" s="223"/>
      <c r="J70" s="223"/>
      <c r="K70" s="223"/>
      <c r="L70" s="223"/>
    </row>
    <row r="71" spans="2:12">
      <c r="B71" s="355" t="s">
        <v>407</v>
      </c>
      <c r="C71" s="355"/>
      <c r="D71" s="224"/>
      <c r="E71" s="181"/>
      <c r="I71" s="223"/>
      <c r="J71" s="223"/>
      <c r="K71" s="223"/>
      <c r="L71" s="223"/>
    </row>
    <row r="72" spans="2:12">
      <c r="B72" s="225" t="s">
        <v>5</v>
      </c>
      <c r="C72" s="356" t="s">
        <v>428</v>
      </c>
      <c r="D72" s="356"/>
      <c r="E72" s="226" t="s">
        <v>438</v>
      </c>
      <c r="F72" s="235" t="s">
        <v>439</v>
      </c>
      <c r="G72" s="235" t="s">
        <v>440</v>
      </c>
      <c r="H72" s="223"/>
      <c r="I72" s="223"/>
      <c r="J72" s="223"/>
      <c r="K72" s="223"/>
      <c r="L72" s="223"/>
    </row>
    <row r="73" spans="2:12">
      <c r="B73" s="200">
        <v>1</v>
      </c>
      <c r="C73" s="187" t="s">
        <v>441</v>
      </c>
      <c r="D73" s="188"/>
      <c r="E73" s="188">
        <v>20</v>
      </c>
      <c r="F73" s="236">
        <v>45474</v>
      </c>
      <c r="G73" s="236">
        <v>45474</v>
      </c>
      <c r="H73" s="223"/>
      <c r="I73" s="223"/>
      <c r="J73" s="223"/>
      <c r="K73" s="223"/>
      <c r="L73" s="223"/>
    </row>
    <row r="74" spans="2:12">
      <c r="H74" s="223"/>
      <c r="I74" s="223"/>
      <c r="J74" s="223"/>
    </row>
    <row r="75" spans="2:12">
      <c r="H75" s="223"/>
      <c r="I75" s="223"/>
      <c r="J75" s="223"/>
    </row>
  </sheetData>
  <mergeCells count="26">
    <mergeCell ref="E6:L6"/>
    <mergeCell ref="E1:I1"/>
    <mergeCell ref="A2:D2"/>
    <mergeCell ref="A3:D3"/>
    <mergeCell ref="E3:I3"/>
    <mergeCell ref="E4:I4"/>
    <mergeCell ref="C61:D61"/>
    <mergeCell ref="B7:D7"/>
    <mergeCell ref="E7:H7"/>
    <mergeCell ref="I7:L7"/>
    <mergeCell ref="B11:C11"/>
    <mergeCell ref="E38:F38"/>
    <mergeCell ref="B46:C46"/>
    <mergeCell ref="C47:D47"/>
    <mergeCell ref="C53:D53"/>
    <mergeCell ref="C55:D55"/>
    <mergeCell ref="C57:D57"/>
    <mergeCell ref="C59:D59"/>
    <mergeCell ref="B71:C71"/>
    <mergeCell ref="C72:D72"/>
    <mergeCell ref="C63:D63"/>
    <mergeCell ref="C65:D65"/>
    <mergeCell ref="C66:D66"/>
    <mergeCell ref="C67:D67"/>
    <mergeCell ref="C68:D68"/>
    <mergeCell ref="B69:D69"/>
  </mergeCells>
  <phoneticPr fontId="1" type="noConversion"/>
  <pageMargins left="0.7" right="0.7" top="0.75" bottom="0.75" header="0.3" footer="0.3"/>
  <pageSetup paperSize="9" scale="67"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5"/>
  <sheetViews>
    <sheetView tabSelected="1" topLeftCell="A175" zoomScale="115" zoomScaleNormal="115" workbookViewId="0">
      <selection activeCell="C195" sqref="C195:Q195"/>
    </sheetView>
  </sheetViews>
  <sheetFormatPr defaultColWidth="9" defaultRowHeight="11.25"/>
  <cols>
    <col min="1" max="1" width="4" style="1" customWidth="1"/>
    <col min="2" max="2" width="13.875" style="1" customWidth="1"/>
    <col min="3" max="3" width="4.5" style="1" customWidth="1"/>
    <col min="4" max="6" width="4.625" style="1" customWidth="1"/>
    <col min="7" max="7" width="1.625" style="1" customWidth="1"/>
    <col min="8" max="18" width="4.625" style="1" customWidth="1"/>
    <col min="19" max="19" width="6.375" style="1" bestFit="1" customWidth="1"/>
    <col min="20" max="20" width="8.125" style="1" customWidth="1"/>
    <col min="21" max="21" width="4.625" style="1" customWidth="1"/>
    <col min="22" max="22" width="11" style="1" customWidth="1"/>
    <col min="23" max="23" width="1.625" style="1" customWidth="1"/>
    <col min="24" max="25" width="4.625" style="1" customWidth="1"/>
    <col min="26" max="16384" width="9" style="1"/>
  </cols>
  <sheetData>
    <row r="1" spans="1:26">
      <c r="U1" s="2" t="s">
        <v>0</v>
      </c>
      <c r="V1" s="3"/>
      <c r="X1" s="2" t="s">
        <v>1</v>
      </c>
      <c r="Y1" s="3"/>
    </row>
    <row r="2" spans="1:26" ht="15" customHeight="1">
      <c r="A2" s="4" t="s">
        <v>2</v>
      </c>
      <c r="B2" s="5"/>
      <c r="C2" s="5" t="str">
        <f>Ｐ票!S7</f>
        <v>InventoryListPrint</v>
      </c>
      <c r="D2" s="5"/>
      <c r="E2" s="5"/>
      <c r="F2" s="6"/>
      <c r="H2" s="4" t="s">
        <v>3</v>
      </c>
      <c r="I2" s="5"/>
      <c r="J2" s="5"/>
      <c r="K2" s="5" t="str">
        <f>Ｐ票!A7</f>
        <v>棚卸管理</v>
      </c>
      <c r="L2" s="5"/>
      <c r="M2" s="5"/>
      <c r="N2" s="5"/>
      <c r="O2" s="5"/>
      <c r="P2" s="5"/>
      <c r="Q2" s="5"/>
      <c r="R2" s="5"/>
      <c r="S2" s="6"/>
      <c r="U2" s="7"/>
      <c r="V2" s="8"/>
      <c r="X2" s="7"/>
      <c r="Y2" s="8"/>
    </row>
    <row r="3" spans="1:26" ht="10.5" customHeight="1">
      <c r="U3" s="7"/>
      <c r="V3" s="8"/>
      <c r="X3" s="381" t="s">
        <v>217</v>
      </c>
      <c r="Y3" s="382"/>
    </row>
    <row r="4" spans="1:26" ht="15" customHeight="1">
      <c r="A4" s="4" t="s">
        <v>4</v>
      </c>
      <c r="B4" s="5"/>
      <c r="C4" s="5" t="str">
        <f>Ｐ票!M7</f>
        <v>棚卸関連リスト発行</v>
      </c>
      <c r="D4" s="5"/>
      <c r="E4" s="5"/>
      <c r="F4" s="5"/>
      <c r="G4" s="5"/>
      <c r="H4" s="5"/>
      <c r="I4" s="5"/>
      <c r="J4" s="5"/>
      <c r="K4" s="5"/>
      <c r="L4" s="5"/>
      <c r="M4" s="5"/>
      <c r="N4" s="5"/>
      <c r="O4" s="5"/>
      <c r="P4" s="5"/>
      <c r="Q4" s="5"/>
      <c r="R4" s="5"/>
      <c r="S4" s="6"/>
      <c r="U4" s="9"/>
      <c r="V4" s="10"/>
      <c r="X4" s="9"/>
      <c r="Y4" s="10"/>
    </row>
    <row r="5" spans="1:26" ht="10.5" customHeight="1"/>
    <row r="6" spans="1:26" ht="12" customHeight="1">
      <c r="A6" s="11" t="s">
        <v>5</v>
      </c>
      <c r="B6" s="12" t="s">
        <v>6</v>
      </c>
      <c r="C6" s="13" t="s">
        <v>7</v>
      </c>
      <c r="D6" s="14"/>
      <c r="E6" s="14"/>
      <c r="F6" s="14"/>
      <c r="G6" s="14"/>
      <c r="H6" s="14"/>
      <c r="I6" s="14"/>
      <c r="J6" s="14"/>
      <c r="K6" s="14"/>
      <c r="L6" s="14"/>
      <c r="M6" s="14"/>
      <c r="N6" s="14"/>
      <c r="O6" s="14"/>
      <c r="P6" s="14"/>
      <c r="Q6" s="14"/>
      <c r="R6" s="11" t="s">
        <v>8</v>
      </c>
      <c r="S6" s="11" t="s">
        <v>9</v>
      </c>
      <c r="T6" s="15" t="s">
        <v>10</v>
      </c>
      <c r="U6" s="16" t="s">
        <v>11</v>
      </c>
      <c r="V6" s="17"/>
      <c r="W6" s="17"/>
      <c r="X6" s="17"/>
      <c r="Y6" s="18"/>
    </row>
    <row r="7" spans="1:26" ht="15" customHeight="1">
      <c r="A7" s="19"/>
      <c r="B7" s="20" t="s">
        <v>12</v>
      </c>
      <c r="C7" s="21" t="s">
        <v>13</v>
      </c>
      <c r="D7" s="22"/>
      <c r="E7" s="22"/>
      <c r="F7" s="22"/>
      <c r="G7" s="22"/>
      <c r="H7" s="22"/>
      <c r="I7" s="22"/>
      <c r="J7" s="22"/>
      <c r="K7" s="22"/>
      <c r="L7" s="22"/>
      <c r="M7" s="22"/>
      <c r="N7" s="22"/>
      <c r="O7" s="22"/>
      <c r="P7" s="22"/>
      <c r="Q7" s="22"/>
      <c r="R7" s="23"/>
      <c r="S7" s="23"/>
      <c r="T7" s="24"/>
      <c r="U7" s="4"/>
      <c r="V7" s="5"/>
      <c r="W7" s="5"/>
      <c r="X7" s="5"/>
      <c r="Y7" s="6"/>
    </row>
    <row r="8" spans="1:26" ht="15" customHeight="1">
      <c r="A8" s="25">
        <v>1</v>
      </c>
      <c r="B8" s="26" t="s">
        <v>14</v>
      </c>
      <c r="C8" s="27"/>
      <c r="D8" s="2" t="s">
        <v>446</v>
      </c>
      <c r="E8" s="28"/>
      <c r="F8" s="28"/>
      <c r="G8" s="28"/>
      <c r="H8" s="28"/>
      <c r="I8" s="28"/>
      <c r="J8" s="28"/>
      <c r="K8" s="28"/>
      <c r="L8" s="28"/>
      <c r="M8" s="28"/>
      <c r="N8" s="28"/>
      <c r="O8" s="28"/>
      <c r="P8" s="28"/>
      <c r="Q8" s="3"/>
      <c r="R8" s="35" t="s">
        <v>20</v>
      </c>
      <c r="S8" s="29">
        <v>45475</v>
      </c>
      <c r="T8" s="80" t="s">
        <v>21</v>
      </c>
      <c r="U8" s="2"/>
      <c r="V8" s="28"/>
      <c r="W8" s="28"/>
      <c r="X8" s="28"/>
      <c r="Y8" s="3"/>
    </row>
    <row r="9" spans="1:26" ht="15" customHeight="1">
      <c r="A9" s="24">
        <v>2</v>
      </c>
      <c r="B9" s="26"/>
      <c r="C9" s="27"/>
      <c r="D9" s="30" t="s">
        <v>18</v>
      </c>
      <c r="E9" s="31"/>
      <c r="F9" s="31"/>
      <c r="G9" s="31"/>
      <c r="H9" s="31"/>
      <c r="I9" s="31"/>
      <c r="J9" s="31"/>
      <c r="K9" s="31"/>
      <c r="L9" s="31"/>
      <c r="M9" s="31"/>
      <c r="N9" s="31"/>
      <c r="O9" s="31"/>
      <c r="P9" s="31"/>
      <c r="Q9" s="32"/>
      <c r="R9" s="33" t="s">
        <v>17</v>
      </c>
      <c r="S9" s="34" t="s">
        <v>17</v>
      </c>
      <c r="T9" s="77" t="s">
        <v>17</v>
      </c>
      <c r="U9" s="30"/>
      <c r="V9" s="31"/>
      <c r="W9" s="31"/>
      <c r="X9" s="31"/>
      <c r="Y9" s="32"/>
    </row>
    <row r="10" spans="1:26" ht="15" customHeight="1">
      <c r="A10" s="35">
        <v>3</v>
      </c>
      <c r="B10" s="26"/>
      <c r="C10" s="27"/>
      <c r="D10" s="9" t="s">
        <v>19</v>
      </c>
      <c r="E10" s="36"/>
      <c r="F10" s="36"/>
      <c r="G10" s="36"/>
      <c r="H10" s="36"/>
      <c r="I10" s="36"/>
      <c r="J10" s="36"/>
      <c r="K10" s="36"/>
      <c r="L10" s="36"/>
      <c r="M10" s="36"/>
      <c r="N10" s="36"/>
      <c r="O10" s="36"/>
      <c r="P10" s="36"/>
      <c r="Q10" s="10"/>
      <c r="R10" s="35" t="s">
        <v>20</v>
      </c>
      <c r="S10" s="29">
        <v>45475</v>
      </c>
      <c r="T10" s="80" t="s">
        <v>21</v>
      </c>
      <c r="U10" s="9"/>
      <c r="V10" s="36"/>
      <c r="W10" s="36"/>
      <c r="X10" s="36"/>
      <c r="Y10" s="10"/>
    </row>
    <row r="11" spans="1:26" ht="15" customHeight="1">
      <c r="A11" s="19"/>
      <c r="B11" s="26"/>
      <c r="C11" s="27"/>
      <c r="D11" s="2" t="s">
        <v>22</v>
      </c>
      <c r="E11" s="28"/>
      <c r="F11" s="28"/>
      <c r="G11" s="28"/>
      <c r="H11" s="28"/>
      <c r="I11" s="28"/>
      <c r="J11" s="28"/>
      <c r="K11" s="28"/>
      <c r="L11" s="28"/>
      <c r="M11" s="28"/>
      <c r="N11" s="28"/>
      <c r="O11" s="28"/>
      <c r="P11" s="28"/>
      <c r="Q11" s="3"/>
      <c r="R11" s="19" t="s">
        <v>20</v>
      </c>
      <c r="S11" s="29">
        <v>45475</v>
      </c>
      <c r="T11" s="238" t="s">
        <v>21</v>
      </c>
      <c r="U11" s="2"/>
      <c r="V11" s="28"/>
      <c r="W11" s="28"/>
      <c r="X11" s="28"/>
      <c r="Y11" s="3"/>
    </row>
    <row r="12" spans="1:26" ht="15" customHeight="1">
      <c r="A12" s="35">
        <v>4</v>
      </c>
      <c r="B12" s="26"/>
      <c r="C12" s="27"/>
      <c r="D12" s="9" t="s">
        <v>23</v>
      </c>
      <c r="E12" s="36"/>
      <c r="F12" s="36"/>
      <c r="G12" s="36"/>
      <c r="H12" s="36"/>
      <c r="I12" s="36"/>
      <c r="J12" s="36"/>
      <c r="K12" s="36"/>
      <c r="L12" s="36"/>
      <c r="M12" s="36"/>
      <c r="N12" s="36"/>
      <c r="O12" s="36"/>
      <c r="P12" s="36"/>
      <c r="Q12" s="10"/>
      <c r="R12" s="35"/>
      <c r="S12" s="37"/>
      <c r="T12" s="80"/>
      <c r="U12" s="9"/>
      <c r="V12" s="36"/>
      <c r="W12" s="36"/>
      <c r="X12" s="36"/>
      <c r="Y12" s="10"/>
    </row>
    <row r="13" spans="1:26" ht="15" customHeight="1">
      <c r="A13" s="19"/>
      <c r="B13" s="26"/>
      <c r="C13" s="27"/>
      <c r="D13" s="2" t="s">
        <v>24</v>
      </c>
      <c r="E13" s="28"/>
      <c r="F13" s="28"/>
      <c r="G13" s="28"/>
      <c r="H13" s="28"/>
      <c r="I13" s="28"/>
      <c r="J13" s="28"/>
      <c r="K13" s="28"/>
      <c r="L13" s="28"/>
      <c r="M13" s="28"/>
      <c r="N13" s="28"/>
      <c r="O13" s="28"/>
      <c r="P13" s="28"/>
      <c r="Q13" s="3"/>
      <c r="R13" s="19" t="s">
        <v>20</v>
      </c>
      <c r="S13" s="29">
        <v>45475</v>
      </c>
      <c r="T13" s="238" t="s">
        <v>21</v>
      </c>
      <c r="U13" s="2"/>
      <c r="V13" s="28"/>
      <c r="W13" s="28"/>
      <c r="X13" s="28"/>
      <c r="Y13" s="3"/>
      <c r="Z13" s="38"/>
    </row>
    <row r="14" spans="1:26" ht="15" customHeight="1">
      <c r="A14" s="35">
        <v>5</v>
      </c>
      <c r="B14" s="26"/>
      <c r="C14" s="27"/>
      <c r="D14" s="9" t="s">
        <v>23</v>
      </c>
      <c r="E14" s="36"/>
      <c r="F14" s="36"/>
      <c r="G14" s="36"/>
      <c r="H14" s="36"/>
      <c r="I14" s="36"/>
      <c r="J14" s="36"/>
      <c r="K14" s="36"/>
      <c r="L14" s="36"/>
      <c r="M14" s="36"/>
      <c r="N14" s="36"/>
      <c r="O14" s="36"/>
      <c r="P14" s="36"/>
      <c r="Q14" s="10"/>
      <c r="R14" s="35"/>
      <c r="S14" s="37"/>
      <c r="T14" s="80"/>
      <c r="U14" s="9"/>
      <c r="V14" s="36"/>
      <c r="W14" s="36"/>
      <c r="X14" s="36"/>
      <c r="Y14" s="10"/>
    </row>
    <row r="15" spans="1:26" ht="15" customHeight="1">
      <c r="A15" s="35">
        <v>6</v>
      </c>
      <c r="B15" s="26"/>
      <c r="C15" s="27"/>
      <c r="D15" s="4" t="s">
        <v>25</v>
      </c>
      <c r="E15" s="36"/>
      <c r="F15" s="36"/>
      <c r="G15" s="36"/>
      <c r="H15" s="36"/>
      <c r="I15" s="36"/>
      <c r="J15" s="36"/>
      <c r="K15" s="36"/>
      <c r="L15" s="36"/>
      <c r="M15" s="36"/>
      <c r="N15" s="36"/>
      <c r="O15" s="36"/>
      <c r="P15" s="36"/>
      <c r="Q15" s="36"/>
      <c r="R15" s="35" t="s">
        <v>20</v>
      </c>
      <c r="S15" s="29">
        <v>45475</v>
      </c>
      <c r="T15" s="80" t="s">
        <v>21</v>
      </c>
      <c r="U15" s="9"/>
      <c r="V15" s="36"/>
      <c r="W15" s="36"/>
      <c r="X15" s="36"/>
      <c r="Y15" s="10"/>
      <c r="Z15" s="38"/>
    </row>
    <row r="16" spans="1:26" ht="15" customHeight="1">
      <c r="A16" s="35">
        <v>7</v>
      </c>
      <c r="B16" s="26"/>
      <c r="C16" s="27"/>
      <c r="D16" s="4" t="s">
        <v>26</v>
      </c>
      <c r="E16" s="36"/>
      <c r="F16" s="36"/>
      <c r="G16" s="36"/>
      <c r="H16" s="36"/>
      <c r="I16" s="36"/>
      <c r="J16" s="36"/>
      <c r="K16" s="36"/>
      <c r="L16" s="36"/>
      <c r="M16" s="36"/>
      <c r="N16" s="36"/>
      <c r="O16" s="36"/>
      <c r="P16" s="36"/>
      <c r="Q16" s="36"/>
      <c r="R16" s="35" t="s">
        <v>20</v>
      </c>
      <c r="S16" s="29">
        <v>45475</v>
      </c>
      <c r="T16" s="80" t="s">
        <v>21</v>
      </c>
      <c r="U16" s="9"/>
      <c r="V16" s="36"/>
      <c r="W16" s="36"/>
      <c r="X16" s="36"/>
      <c r="Y16" s="10"/>
    </row>
    <row r="17" spans="1:26" ht="15" customHeight="1">
      <c r="A17" s="35">
        <v>8</v>
      </c>
      <c r="B17" s="26"/>
      <c r="C17" s="27"/>
      <c r="D17" s="4" t="s">
        <v>27</v>
      </c>
      <c r="E17" s="36"/>
      <c r="F17" s="36"/>
      <c r="G17" s="36"/>
      <c r="H17" s="36"/>
      <c r="I17" s="36"/>
      <c r="J17" s="36"/>
      <c r="K17" s="36"/>
      <c r="L17" s="36"/>
      <c r="M17" s="36"/>
      <c r="N17" s="36"/>
      <c r="O17" s="36"/>
      <c r="P17" s="36"/>
      <c r="Q17" s="36"/>
      <c r="R17" s="35" t="s">
        <v>20</v>
      </c>
      <c r="S17" s="29">
        <v>45475</v>
      </c>
      <c r="T17" s="80" t="s">
        <v>21</v>
      </c>
      <c r="U17" s="9"/>
      <c r="V17" s="36"/>
      <c r="W17" s="36"/>
      <c r="X17" s="36"/>
      <c r="Y17" s="10"/>
    </row>
    <row r="18" spans="1:26" ht="15" customHeight="1">
      <c r="A18" s="35">
        <v>9</v>
      </c>
      <c r="B18" s="26"/>
      <c r="C18" s="27"/>
      <c r="D18" s="4" t="s">
        <v>28</v>
      </c>
      <c r="E18" s="36"/>
      <c r="F18" s="36"/>
      <c r="G18" s="36"/>
      <c r="H18" s="36"/>
      <c r="I18" s="36"/>
      <c r="J18" s="36"/>
      <c r="K18" s="36"/>
      <c r="L18" s="36"/>
      <c r="M18" s="36"/>
      <c r="N18" s="36"/>
      <c r="O18" s="36"/>
      <c r="P18" s="36"/>
      <c r="Q18" s="36"/>
      <c r="R18" s="35" t="s">
        <v>20</v>
      </c>
      <c r="S18" s="29">
        <v>45475</v>
      </c>
      <c r="T18" s="80" t="s">
        <v>21</v>
      </c>
      <c r="U18" s="9"/>
      <c r="V18" s="36"/>
      <c r="W18" s="36"/>
      <c r="X18" s="36"/>
      <c r="Y18" s="10"/>
      <c r="Z18" s="38"/>
    </row>
    <row r="19" spans="1:26" ht="15" customHeight="1">
      <c r="A19" s="35">
        <v>10</v>
      </c>
      <c r="B19" s="26"/>
      <c r="C19" s="2" t="s">
        <v>29</v>
      </c>
      <c r="D19" s="5"/>
      <c r="E19" s="5"/>
      <c r="F19" s="5"/>
      <c r="G19" s="5"/>
      <c r="H19" s="5"/>
      <c r="I19" s="5"/>
      <c r="J19" s="5"/>
      <c r="K19" s="5"/>
      <c r="L19" s="5"/>
      <c r="M19" s="5"/>
      <c r="N19" s="5"/>
      <c r="O19" s="5"/>
      <c r="P19" s="5"/>
      <c r="Q19" s="5"/>
      <c r="R19" s="24" t="s">
        <v>20</v>
      </c>
      <c r="S19" s="29">
        <v>45475</v>
      </c>
      <c r="T19" s="239" t="s">
        <v>21</v>
      </c>
      <c r="U19" s="4"/>
      <c r="V19" s="5"/>
      <c r="W19" s="5"/>
      <c r="X19" s="5"/>
      <c r="Y19" s="6"/>
    </row>
    <row r="20" spans="1:26" ht="15" customHeight="1">
      <c r="A20" s="35">
        <v>11</v>
      </c>
      <c r="B20" s="26"/>
      <c r="C20" s="4" t="s">
        <v>30</v>
      </c>
      <c r="D20" s="5"/>
      <c r="E20" s="5"/>
      <c r="F20" s="5"/>
      <c r="G20" s="5"/>
      <c r="H20" s="5"/>
      <c r="I20" s="5"/>
      <c r="J20" s="5"/>
      <c r="K20" s="5"/>
      <c r="L20" s="5"/>
      <c r="M20" s="5"/>
      <c r="N20" s="5"/>
      <c r="O20" s="5"/>
      <c r="P20" s="5"/>
      <c r="Q20" s="5"/>
      <c r="R20" s="24" t="s">
        <v>20</v>
      </c>
      <c r="S20" s="29">
        <v>45475</v>
      </c>
      <c r="T20" s="239" t="s">
        <v>21</v>
      </c>
      <c r="U20" s="4"/>
      <c r="V20" s="5"/>
      <c r="W20" s="5"/>
      <c r="X20" s="5"/>
      <c r="Y20" s="6"/>
    </row>
    <row r="21" spans="1:26" ht="15" customHeight="1">
      <c r="A21" s="35">
        <v>12</v>
      </c>
      <c r="B21" s="26"/>
      <c r="C21" s="2" t="s">
        <v>31</v>
      </c>
      <c r="D21" s="5"/>
      <c r="E21" s="5"/>
      <c r="F21" s="5"/>
      <c r="G21" s="5"/>
      <c r="H21" s="5"/>
      <c r="I21" s="5"/>
      <c r="J21" s="5"/>
      <c r="K21" s="5"/>
      <c r="L21" s="5"/>
      <c r="M21" s="5"/>
      <c r="N21" s="5"/>
      <c r="O21" s="5"/>
      <c r="P21" s="5"/>
      <c r="Q21" s="5"/>
      <c r="R21" s="24" t="s">
        <v>17</v>
      </c>
      <c r="S21" s="39" t="s">
        <v>17</v>
      </c>
      <c r="T21" s="239" t="s">
        <v>17</v>
      </c>
      <c r="U21" s="4"/>
      <c r="V21" s="5"/>
      <c r="W21" s="5"/>
      <c r="X21" s="5"/>
      <c r="Y21" s="6"/>
    </row>
    <row r="22" spans="1:26" ht="15" customHeight="1">
      <c r="A22" s="35">
        <v>13</v>
      </c>
      <c r="B22" s="26"/>
      <c r="C22" s="2" t="s">
        <v>32</v>
      </c>
      <c r="D22" s="5"/>
      <c r="E22" s="5"/>
      <c r="F22" s="5"/>
      <c r="G22" s="5"/>
      <c r="H22" s="5"/>
      <c r="I22" s="5"/>
      <c r="J22" s="5"/>
      <c r="K22" s="5"/>
      <c r="L22" s="5"/>
      <c r="M22" s="5"/>
      <c r="N22" s="5"/>
      <c r="O22" s="5"/>
      <c r="P22" s="5"/>
      <c r="Q22" s="5"/>
      <c r="R22" s="24" t="s">
        <v>20</v>
      </c>
      <c r="S22" s="29">
        <v>45475</v>
      </c>
      <c r="T22" s="239" t="s">
        <v>21</v>
      </c>
      <c r="U22" s="4"/>
      <c r="V22" s="5"/>
      <c r="W22" s="5"/>
      <c r="X22" s="5"/>
      <c r="Y22" s="6"/>
    </row>
    <row r="23" spans="1:26" ht="15" customHeight="1">
      <c r="A23" s="35">
        <v>14</v>
      </c>
      <c r="B23" s="26"/>
      <c r="C23" s="2" t="s">
        <v>33</v>
      </c>
      <c r="D23" s="5"/>
      <c r="E23" s="5"/>
      <c r="F23" s="5"/>
      <c r="G23" s="5"/>
      <c r="H23" s="5"/>
      <c r="I23" s="5"/>
      <c r="J23" s="5"/>
      <c r="K23" s="5"/>
      <c r="L23" s="5"/>
      <c r="M23" s="5"/>
      <c r="N23" s="5"/>
      <c r="O23" s="5"/>
      <c r="P23" s="5"/>
      <c r="Q23" s="5"/>
      <c r="R23" s="24" t="s">
        <v>20</v>
      </c>
      <c r="S23" s="29">
        <v>45475</v>
      </c>
      <c r="T23" s="239" t="s">
        <v>21</v>
      </c>
      <c r="U23" s="4"/>
      <c r="V23" s="5"/>
      <c r="W23" s="5"/>
      <c r="X23" s="5"/>
      <c r="Y23" s="6"/>
    </row>
    <row r="24" spans="1:26" ht="15" customHeight="1">
      <c r="A24" s="19"/>
      <c r="B24" s="20" t="s">
        <v>34</v>
      </c>
      <c r="C24" s="21" t="s">
        <v>35</v>
      </c>
      <c r="D24" s="27"/>
      <c r="E24" s="27"/>
      <c r="F24" s="27"/>
      <c r="G24" s="27"/>
      <c r="H24" s="27"/>
      <c r="I24" s="27"/>
      <c r="J24" s="27"/>
      <c r="K24" s="27"/>
      <c r="L24" s="27"/>
      <c r="M24" s="27"/>
      <c r="N24" s="27"/>
      <c r="O24" s="27"/>
      <c r="P24" s="27"/>
      <c r="Q24" s="27"/>
      <c r="R24" s="23"/>
      <c r="S24" s="40"/>
      <c r="T24" s="240"/>
      <c r="U24" s="7"/>
      <c r="V24" s="41"/>
      <c r="W24" s="41"/>
      <c r="X24" s="41"/>
      <c r="Y24" s="6"/>
    </row>
    <row r="25" spans="1:26" s="41" customFormat="1" ht="15" customHeight="1">
      <c r="A25" s="25">
        <v>15</v>
      </c>
      <c r="B25" s="26" t="s">
        <v>36</v>
      </c>
      <c r="C25" s="42"/>
      <c r="D25" s="4" t="s">
        <v>37</v>
      </c>
      <c r="E25" s="5"/>
      <c r="F25" s="5"/>
      <c r="G25" s="5"/>
      <c r="H25" s="5"/>
      <c r="I25" s="5"/>
      <c r="J25" s="5"/>
      <c r="K25" s="5"/>
      <c r="L25" s="5"/>
      <c r="M25" s="5"/>
      <c r="N25" s="5"/>
      <c r="O25" s="5"/>
      <c r="P25" s="5"/>
      <c r="Q25" s="5"/>
      <c r="R25" s="24" t="s">
        <v>38</v>
      </c>
      <c r="S25" s="29">
        <v>45475</v>
      </c>
      <c r="T25" s="239" t="s">
        <v>21</v>
      </c>
      <c r="U25" s="4"/>
      <c r="V25" s="5"/>
      <c r="W25" s="5"/>
      <c r="X25" s="5"/>
      <c r="Y25" s="6"/>
    </row>
    <row r="26" spans="1:26" ht="15" customHeight="1">
      <c r="A26" s="19"/>
      <c r="B26" s="26" t="s">
        <v>39</v>
      </c>
      <c r="C26" s="21" t="s">
        <v>40</v>
      </c>
      <c r="D26" s="43"/>
      <c r="E26" s="22"/>
      <c r="F26" s="22"/>
      <c r="G26" s="22"/>
      <c r="H26" s="22"/>
      <c r="I26" s="22"/>
      <c r="J26" s="22"/>
      <c r="K26" s="22"/>
      <c r="L26" s="22"/>
      <c r="M26" s="22"/>
      <c r="N26" s="22"/>
      <c r="O26" s="22"/>
      <c r="P26" s="22"/>
      <c r="Q26" s="22"/>
      <c r="R26" s="23"/>
      <c r="S26" s="40"/>
      <c r="T26" s="239"/>
      <c r="U26" s="4"/>
      <c r="V26" s="5"/>
      <c r="W26" s="5"/>
      <c r="X26" s="5"/>
      <c r="Y26" s="6"/>
    </row>
    <row r="27" spans="1:26" ht="15" customHeight="1">
      <c r="A27" s="35">
        <v>16</v>
      </c>
      <c r="B27" s="26"/>
      <c r="C27" s="44"/>
      <c r="D27" s="9" t="s">
        <v>41</v>
      </c>
      <c r="E27" s="36"/>
      <c r="F27" s="36"/>
      <c r="G27" s="36"/>
      <c r="H27" s="36"/>
      <c r="I27" s="36"/>
      <c r="J27" s="36"/>
      <c r="K27" s="36"/>
      <c r="L27" s="36"/>
      <c r="M27" s="36"/>
      <c r="N27" s="36"/>
      <c r="O27" s="36"/>
      <c r="P27" s="36"/>
      <c r="Q27" s="36"/>
      <c r="R27" s="24" t="s">
        <v>20</v>
      </c>
      <c r="S27" s="29">
        <v>45475</v>
      </c>
      <c r="T27" s="239" t="s">
        <v>42</v>
      </c>
      <c r="U27" s="45" t="s">
        <v>43</v>
      </c>
      <c r="V27" s="46"/>
      <c r="W27" s="46"/>
      <c r="X27" s="46"/>
      <c r="Y27" s="47"/>
    </row>
    <row r="28" spans="1:26" ht="15" customHeight="1">
      <c r="A28" s="24">
        <v>17</v>
      </c>
      <c r="B28" s="26"/>
      <c r="C28" s="44"/>
      <c r="D28" s="4" t="s">
        <v>44</v>
      </c>
      <c r="E28" s="5"/>
      <c r="F28" s="5"/>
      <c r="G28" s="5"/>
      <c r="H28" s="5"/>
      <c r="I28" s="5"/>
      <c r="J28" s="5"/>
      <c r="K28" s="5"/>
      <c r="L28" s="5"/>
      <c r="M28" s="5"/>
      <c r="N28" s="5"/>
      <c r="O28" s="5"/>
      <c r="P28" s="5"/>
      <c r="Q28" s="6"/>
      <c r="R28" s="24" t="s">
        <v>20</v>
      </c>
      <c r="S28" s="29">
        <v>45475</v>
      </c>
      <c r="T28" s="239" t="s">
        <v>42</v>
      </c>
      <c r="U28" s="45" t="s">
        <v>43</v>
      </c>
      <c r="V28" s="14"/>
      <c r="W28" s="14"/>
      <c r="X28" s="14"/>
      <c r="Y28" s="47"/>
    </row>
    <row r="29" spans="1:26" ht="15" customHeight="1">
      <c r="A29" s="19"/>
      <c r="B29" s="26"/>
      <c r="C29" s="21" t="s">
        <v>40</v>
      </c>
      <c r="D29" s="22"/>
      <c r="E29" s="22"/>
      <c r="F29" s="22"/>
      <c r="G29" s="22"/>
      <c r="H29" s="22"/>
      <c r="I29" s="22"/>
      <c r="J29" s="22"/>
      <c r="K29" s="22"/>
      <c r="L29" s="22"/>
      <c r="M29" s="22"/>
      <c r="N29" s="22"/>
      <c r="O29" s="22"/>
      <c r="P29" s="22"/>
      <c r="Q29" s="22"/>
      <c r="R29" s="23"/>
      <c r="S29" s="40"/>
      <c r="T29" s="239"/>
      <c r="U29" s="4"/>
      <c r="V29" s="5"/>
      <c r="W29" s="5"/>
      <c r="X29" s="5"/>
      <c r="Y29" s="6"/>
    </row>
    <row r="30" spans="1:26" ht="15" customHeight="1">
      <c r="A30" s="35">
        <v>18</v>
      </c>
      <c r="B30" s="26"/>
      <c r="C30" s="44"/>
      <c r="D30" s="9" t="s">
        <v>45</v>
      </c>
      <c r="E30" s="36"/>
      <c r="F30" s="36"/>
      <c r="G30" s="36"/>
      <c r="H30" s="36"/>
      <c r="I30" s="36"/>
      <c r="J30" s="36"/>
      <c r="K30" s="36"/>
      <c r="L30" s="36"/>
      <c r="M30" s="36"/>
      <c r="N30" s="36"/>
      <c r="O30" s="36"/>
      <c r="P30" s="36"/>
      <c r="Q30" s="36"/>
      <c r="R30" s="24" t="s">
        <v>20</v>
      </c>
      <c r="S30" s="29">
        <v>45475</v>
      </c>
      <c r="T30" s="239" t="s">
        <v>21</v>
      </c>
      <c r="U30" s="45" t="s">
        <v>43</v>
      </c>
      <c r="V30" s="46"/>
      <c r="W30" s="46"/>
      <c r="X30" s="46"/>
      <c r="Y30" s="47"/>
    </row>
    <row r="31" spans="1:26" ht="15" customHeight="1">
      <c r="A31" s="19"/>
      <c r="B31" s="26"/>
      <c r="C31" s="21" t="s">
        <v>46</v>
      </c>
      <c r="D31" s="22"/>
      <c r="E31" s="22"/>
      <c r="F31" s="22"/>
      <c r="G31" s="22"/>
      <c r="H31" s="22"/>
      <c r="I31" s="22"/>
      <c r="J31" s="22"/>
      <c r="K31" s="22"/>
      <c r="L31" s="22"/>
      <c r="M31" s="22"/>
      <c r="N31" s="22"/>
      <c r="O31" s="22"/>
      <c r="P31" s="22"/>
      <c r="Q31" s="22"/>
      <c r="R31" s="23"/>
      <c r="S31" s="40"/>
      <c r="T31" s="239"/>
      <c r="U31" s="4"/>
      <c r="V31" s="5"/>
      <c r="W31" s="5"/>
      <c r="X31" s="5"/>
      <c r="Y31" s="6"/>
    </row>
    <row r="32" spans="1:26" ht="15" customHeight="1">
      <c r="A32" s="35">
        <v>19</v>
      </c>
      <c r="B32" s="26"/>
      <c r="C32" s="42"/>
      <c r="D32" s="4" t="s">
        <v>47</v>
      </c>
      <c r="E32" s="5"/>
      <c r="F32" s="5"/>
      <c r="G32" s="5"/>
      <c r="H32" s="5"/>
      <c r="I32" s="5"/>
      <c r="J32" s="5"/>
      <c r="K32" s="5"/>
      <c r="L32" s="5"/>
      <c r="M32" s="5"/>
      <c r="N32" s="5"/>
      <c r="O32" s="5"/>
      <c r="P32" s="5"/>
      <c r="Q32" s="5"/>
      <c r="R32" s="39" t="s">
        <v>17</v>
      </c>
      <c r="S32" s="39" t="s">
        <v>17</v>
      </c>
      <c r="T32" s="84" t="s">
        <v>17</v>
      </c>
      <c r="U32" s="4"/>
      <c r="V32" s="5"/>
      <c r="W32" s="5"/>
      <c r="X32" s="5"/>
      <c r="Y32" s="6"/>
    </row>
    <row r="33" spans="1:25" ht="15" customHeight="1">
      <c r="A33" s="19"/>
      <c r="B33" s="26"/>
      <c r="C33" s="27" t="s">
        <v>48</v>
      </c>
      <c r="D33" s="27"/>
      <c r="E33" s="27"/>
      <c r="F33" s="27"/>
      <c r="G33" s="27"/>
      <c r="H33" s="27"/>
      <c r="I33" s="27"/>
      <c r="J33" s="27"/>
      <c r="K33" s="27"/>
      <c r="L33" s="27"/>
      <c r="M33" s="27"/>
      <c r="N33" s="27"/>
      <c r="O33" s="27"/>
      <c r="P33" s="27"/>
      <c r="Q33" s="27"/>
      <c r="R33" s="48"/>
      <c r="S33" s="42"/>
      <c r="T33" s="240"/>
      <c r="U33" s="7"/>
      <c r="V33" s="41"/>
      <c r="W33" s="41"/>
      <c r="X33" s="41"/>
      <c r="Y33" s="10"/>
    </row>
    <row r="34" spans="1:25" ht="15" customHeight="1">
      <c r="A34" s="35">
        <v>20</v>
      </c>
      <c r="B34" s="26"/>
      <c r="C34" s="44"/>
      <c r="D34" s="2" t="s">
        <v>49</v>
      </c>
      <c r="E34" s="28"/>
      <c r="F34" s="28"/>
      <c r="G34" s="28"/>
      <c r="H34" s="28"/>
      <c r="I34" s="28"/>
      <c r="J34" s="28"/>
      <c r="K34" s="28"/>
      <c r="L34" s="28"/>
      <c r="M34" s="28"/>
      <c r="N34" s="28"/>
      <c r="O34" s="28"/>
      <c r="P34" s="28"/>
      <c r="Q34" s="3"/>
      <c r="R34" s="19" t="s">
        <v>38</v>
      </c>
      <c r="S34" s="29">
        <v>45475</v>
      </c>
      <c r="T34" s="239" t="s">
        <v>50</v>
      </c>
      <c r="U34" s="2"/>
      <c r="V34" s="28"/>
      <c r="W34" s="28"/>
      <c r="X34" s="28"/>
      <c r="Y34" s="3"/>
    </row>
    <row r="35" spans="1:25" ht="15" customHeight="1">
      <c r="A35" s="35">
        <v>21</v>
      </c>
      <c r="B35" s="26"/>
      <c r="C35" s="27"/>
      <c r="D35" s="4" t="s">
        <v>51</v>
      </c>
      <c r="E35" s="5"/>
      <c r="F35" s="5"/>
      <c r="G35" s="5"/>
      <c r="H35" s="5"/>
      <c r="I35" s="5"/>
      <c r="J35" s="5"/>
      <c r="K35" s="5"/>
      <c r="L35" s="5"/>
      <c r="M35" s="5"/>
      <c r="N35" s="5"/>
      <c r="O35" s="5"/>
      <c r="P35" s="5"/>
      <c r="Q35" s="5"/>
      <c r="R35" s="19" t="s">
        <v>38</v>
      </c>
      <c r="S35" s="29">
        <v>45475</v>
      </c>
      <c r="T35" s="239" t="s">
        <v>52</v>
      </c>
      <c r="U35" s="4"/>
      <c r="V35" s="5"/>
      <c r="W35" s="5"/>
      <c r="X35" s="5"/>
      <c r="Y35" s="6"/>
    </row>
    <row r="36" spans="1:25" ht="15" customHeight="1">
      <c r="A36" s="19"/>
      <c r="B36" s="26"/>
      <c r="C36" s="44"/>
      <c r="D36" s="2" t="s">
        <v>447</v>
      </c>
      <c r="E36" s="28"/>
      <c r="F36" s="28"/>
      <c r="G36" s="28"/>
      <c r="H36" s="28"/>
      <c r="I36" s="28"/>
      <c r="J36" s="28"/>
      <c r="K36" s="28"/>
      <c r="L36" s="28"/>
      <c r="M36" s="28"/>
      <c r="N36" s="28"/>
      <c r="O36" s="28"/>
      <c r="P36" s="28"/>
      <c r="Q36" s="3"/>
      <c r="R36" s="19" t="s">
        <v>53</v>
      </c>
      <c r="S36" s="29" t="s">
        <v>17</v>
      </c>
      <c r="T36" s="238" t="s">
        <v>17</v>
      </c>
      <c r="U36" s="2"/>
      <c r="V36" s="28"/>
      <c r="W36" s="28"/>
      <c r="X36" s="28"/>
      <c r="Y36" s="3"/>
    </row>
    <row r="37" spans="1:25" ht="15" customHeight="1">
      <c r="A37" s="35">
        <v>22</v>
      </c>
      <c r="B37" s="26"/>
      <c r="C37" s="27"/>
      <c r="D37" s="9" t="s">
        <v>448</v>
      </c>
      <c r="E37" s="36"/>
      <c r="F37" s="36"/>
      <c r="G37" s="36"/>
      <c r="H37" s="36"/>
      <c r="I37" s="36"/>
      <c r="J37" s="36"/>
      <c r="K37" s="36"/>
      <c r="L37" s="36"/>
      <c r="M37" s="36"/>
      <c r="N37" s="36"/>
      <c r="O37" s="36"/>
      <c r="P37" s="36"/>
      <c r="Q37" s="10"/>
      <c r="R37" s="35"/>
      <c r="S37" s="37"/>
      <c r="T37" s="80"/>
      <c r="U37" s="9"/>
      <c r="V37" s="36"/>
      <c r="W37" s="36"/>
      <c r="X37" s="36"/>
      <c r="Y37" s="10"/>
    </row>
    <row r="38" spans="1:25" ht="15" customHeight="1">
      <c r="A38" s="19"/>
      <c r="B38" s="26"/>
      <c r="C38" s="44"/>
      <c r="D38" s="2" t="s">
        <v>54</v>
      </c>
      <c r="E38" s="28"/>
      <c r="F38" s="28"/>
      <c r="G38" s="28"/>
      <c r="H38" s="28"/>
      <c r="I38" s="28"/>
      <c r="J38" s="28"/>
      <c r="K38" s="28"/>
      <c r="L38" s="28"/>
      <c r="M38" s="28"/>
      <c r="N38" s="28"/>
      <c r="O38" s="28"/>
      <c r="P38" s="28"/>
      <c r="Q38" s="3"/>
      <c r="R38" s="19" t="s">
        <v>38</v>
      </c>
      <c r="S38" s="29">
        <v>45475</v>
      </c>
      <c r="T38" s="238" t="s">
        <v>52</v>
      </c>
      <c r="U38" s="2"/>
      <c r="V38" s="28"/>
      <c r="W38" s="28"/>
      <c r="X38" s="28"/>
      <c r="Y38" s="3"/>
    </row>
    <row r="39" spans="1:25" ht="15" customHeight="1">
      <c r="A39" s="35">
        <v>23</v>
      </c>
      <c r="B39" s="26"/>
      <c r="C39" s="27"/>
      <c r="D39" s="9" t="s">
        <v>449</v>
      </c>
      <c r="E39" s="36"/>
      <c r="F39" s="36"/>
      <c r="G39" s="36"/>
      <c r="H39" s="36"/>
      <c r="I39" s="36"/>
      <c r="J39" s="36"/>
      <c r="K39" s="36"/>
      <c r="L39" s="36"/>
      <c r="M39" s="36"/>
      <c r="N39" s="36"/>
      <c r="O39" s="36"/>
      <c r="P39" s="36"/>
      <c r="Q39" s="10"/>
      <c r="R39" s="35"/>
      <c r="S39" s="37"/>
      <c r="T39" s="80"/>
      <c r="U39" s="9"/>
      <c r="V39" s="36"/>
      <c r="W39" s="36"/>
      <c r="X39" s="36"/>
      <c r="Y39" s="10"/>
    </row>
    <row r="40" spans="1:25" ht="15" customHeight="1">
      <c r="A40" s="35">
        <v>24</v>
      </c>
      <c r="B40" s="26"/>
      <c r="C40" s="44"/>
      <c r="D40" s="4" t="s">
        <v>55</v>
      </c>
      <c r="E40" s="5"/>
      <c r="F40" s="5"/>
      <c r="G40" s="5"/>
      <c r="H40" s="5"/>
      <c r="I40" s="5"/>
      <c r="J40" s="5"/>
      <c r="K40" s="5"/>
      <c r="L40" s="5"/>
      <c r="M40" s="5"/>
      <c r="N40" s="5"/>
      <c r="O40" s="5"/>
      <c r="P40" s="5"/>
      <c r="Q40" s="6"/>
      <c r="R40" s="35" t="s">
        <v>38</v>
      </c>
      <c r="S40" s="29">
        <v>45475</v>
      </c>
      <c r="T40" s="239" t="s">
        <v>21</v>
      </c>
      <c r="U40" s="4"/>
      <c r="V40" s="5"/>
      <c r="W40" s="5"/>
      <c r="X40" s="5"/>
      <c r="Y40" s="6"/>
    </row>
    <row r="41" spans="1:25" ht="15" customHeight="1">
      <c r="A41" s="35">
        <v>25</v>
      </c>
      <c r="B41" s="26"/>
      <c r="C41" s="44"/>
      <c r="D41" s="4" t="s">
        <v>56</v>
      </c>
      <c r="E41" s="5"/>
      <c r="F41" s="5"/>
      <c r="G41" s="5"/>
      <c r="H41" s="5"/>
      <c r="I41" s="5"/>
      <c r="J41" s="5"/>
      <c r="K41" s="5"/>
      <c r="L41" s="5"/>
      <c r="M41" s="5"/>
      <c r="N41" s="5"/>
      <c r="O41" s="5"/>
      <c r="P41" s="5"/>
      <c r="Q41" s="6"/>
      <c r="R41" s="35" t="s">
        <v>38</v>
      </c>
      <c r="S41" s="29">
        <v>45475</v>
      </c>
      <c r="T41" s="239" t="s">
        <v>52</v>
      </c>
      <c r="U41" s="4"/>
      <c r="V41" s="5"/>
      <c r="W41" s="5"/>
      <c r="X41" s="5"/>
      <c r="Y41" s="6"/>
    </row>
    <row r="42" spans="1:25" ht="15" customHeight="1">
      <c r="A42" s="35">
        <v>26</v>
      </c>
      <c r="B42" s="26"/>
      <c r="C42" s="27"/>
      <c r="D42" s="4" t="s">
        <v>57</v>
      </c>
      <c r="E42" s="5"/>
      <c r="F42" s="5"/>
      <c r="G42" s="5"/>
      <c r="H42" s="5"/>
      <c r="I42" s="5"/>
      <c r="J42" s="5"/>
      <c r="K42" s="5"/>
      <c r="L42" s="5"/>
      <c r="M42" s="5"/>
      <c r="N42" s="5"/>
      <c r="O42" s="5"/>
      <c r="P42" s="5"/>
      <c r="Q42" s="6"/>
      <c r="R42" s="35" t="s">
        <v>38</v>
      </c>
      <c r="S42" s="29">
        <v>45475</v>
      </c>
      <c r="T42" s="239" t="s">
        <v>52</v>
      </c>
      <c r="U42" s="4"/>
      <c r="V42" s="5"/>
      <c r="W42" s="5"/>
      <c r="X42" s="5"/>
      <c r="Y42" s="6"/>
    </row>
    <row r="43" spans="1:25" s="55" customFormat="1" ht="14.25" customHeight="1">
      <c r="A43" s="49">
        <v>27</v>
      </c>
      <c r="B43" s="50"/>
      <c r="C43" s="51"/>
      <c r="D43" s="4" t="s">
        <v>58</v>
      </c>
      <c r="E43" s="52"/>
      <c r="F43" s="52"/>
      <c r="G43" s="52"/>
      <c r="H43" s="52"/>
      <c r="I43" s="52"/>
      <c r="J43" s="52"/>
      <c r="K43" s="52"/>
      <c r="L43" s="52"/>
      <c r="M43" s="52"/>
      <c r="N43" s="52"/>
      <c r="O43" s="52"/>
      <c r="P43" s="52"/>
      <c r="Q43" s="53"/>
      <c r="R43" s="24" t="s">
        <v>38</v>
      </c>
      <c r="S43" s="29">
        <v>45475</v>
      </c>
      <c r="T43" s="239" t="s">
        <v>52</v>
      </c>
      <c r="U43" s="54"/>
      <c r="V43" s="52"/>
      <c r="W43" s="52"/>
      <c r="X43" s="52"/>
      <c r="Y43" s="53"/>
    </row>
    <row r="44" spans="1:25" ht="15" customHeight="1">
      <c r="A44" s="35">
        <v>28</v>
      </c>
      <c r="B44" s="26"/>
      <c r="C44" s="27"/>
      <c r="D44" s="4" t="s">
        <v>59</v>
      </c>
      <c r="E44" s="5"/>
      <c r="F44" s="5"/>
      <c r="G44" s="5"/>
      <c r="H44" s="5"/>
      <c r="I44" s="5"/>
      <c r="J44" s="5"/>
      <c r="K44" s="5"/>
      <c r="L44" s="5"/>
      <c r="M44" s="5"/>
      <c r="N44" s="5"/>
      <c r="O44" s="5"/>
      <c r="P44" s="5"/>
      <c r="Q44" s="6"/>
      <c r="R44" s="35" t="s">
        <v>38</v>
      </c>
      <c r="S44" s="29">
        <v>45475</v>
      </c>
      <c r="T44" s="239" t="s">
        <v>50</v>
      </c>
      <c r="U44" s="4"/>
      <c r="V44" s="5"/>
      <c r="W44" s="5"/>
      <c r="X44" s="5"/>
      <c r="Y44" s="6"/>
    </row>
    <row r="45" spans="1:25" ht="15" customHeight="1">
      <c r="A45" s="35">
        <v>29</v>
      </c>
      <c r="B45" s="26"/>
      <c r="C45" s="27"/>
      <c r="D45" s="4" t="s">
        <v>60</v>
      </c>
      <c r="E45" s="5"/>
      <c r="F45" s="5"/>
      <c r="G45" s="5"/>
      <c r="H45" s="5"/>
      <c r="I45" s="5"/>
      <c r="J45" s="5"/>
      <c r="K45" s="5"/>
      <c r="L45" s="5"/>
      <c r="M45" s="5"/>
      <c r="N45" s="5"/>
      <c r="O45" s="5"/>
      <c r="P45" s="5"/>
      <c r="Q45" s="6"/>
      <c r="R45" s="24" t="s">
        <v>38</v>
      </c>
      <c r="S45" s="29">
        <v>45475</v>
      </c>
      <c r="T45" s="239" t="s">
        <v>52</v>
      </c>
      <c r="U45" s="4"/>
      <c r="V45" s="5"/>
      <c r="W45" s="5"/>
      <c r="X45" s="5"/>
      <c r="Y45" s="6"/>
    </row>
    <row r="46" spans="1:25" ht="15" customHeight="1">
      <c r="A46" s="35">
        <v>30</v>
      </c>
      <c r="B46" s="26"/>
      <c r="C46" s="27"/>
      <c r="D46" s="4" t="s">
        <v>61</v>
      </c>
      <c r="E46" s="5"/>
      <c r="F46" s="5"/>
      <c r="G46" s="5"/>
      <c r="H46" s="5"/>
      <c r="I46" s="5"/>
      <c r="J46" s="5"/>
      <c r="K46" s="5"/>
      <c r="L46" s="5"/>
      <c r="M46" s="5"/>
      <c r="N46" s="5"/>
      <c r="O46" s="5"/>
      <c r="P46" s="5"/>
      <c r="Q46" s="6"/>
      <c r="R46" s="24" t="s">
        <v>15</v>
      </c>
      <c r="S46" s="39" t="s">
        <v>17</v>
      </c>
      <c r="T46" s="239" t="s">
        <v>17</v>
      </c>
      <c r="U46" s="4"/>
      <c r="V46" s="5"/>
      <c r="W46" s="5"/>
      <c r="X46" s="5"/>
      <c r="Y46" s="6"/>
    </row>
    <row r="47" spans="1:25" ht="15" customHeight="1">
      <c r="A47" s="35">
        <v>31</v>
      </c>
      <c r="B47" s="26"/>
      <c r="C47" s="42"/>
      <c r="D47" s="4" t="s">
        <v>62</v>
      </c>
      <c r="E47" s="5"/>
      <c r="F47" s="5"/>
      <c r="G47" s="5"/>
      <c r="H47" s="5"/>
      <c r="I47" s="5"/>
      <c r="J47" s="5"/>
      <c r="K47" s="5"/>
      <c r="L47" s="5"/>
      <c r="M47" s="5"/>
      <c r="N47" s="5"/>
      <c r="O47" s="5"/>
      <c r="P47" s="5"/>
      <c r="Q47" s="6"/>
      <c r="R47" s="25" t="s">
        <v>15</v>
      </c>
      <c r="S47" s="39" t="s">
        <v>17</v>
      </c>
      <c r="T47" s="239" t="s">
        <v>17</v>
      </c>
      <c r="U47" s="4"/>
      <c r="V47" s="5"/>
      <c r="W47" s="5"/>
      <c r="X47" s="5"/>
      <c r="Y47" s="6"/>
    </row>
    <row r="48" spans="1:25" ht="15" customHeight="1">
      <c r="A48" s="19"/>
      <c r="B48" s="56" t="s">
        <v>63</v>
      </c>
      <c r="C48" s="27" t="s">
        <v>64</v>
      </c>
      <c r="D48" s="27"/>
      <c r="E48" s="27"/>
      <c r="F48" s="27"/>
      <c r="G48" s="27"/>
      <c r="H48" s="27"/>
      <c r="I48" s="27"/>
      <c r="J48" s="27"/>
      <c r="K48" s="27"/>
      <c r="L48" s="27"/>
      <c r="M48" s="27"/>
      <c r="N48" s="27"/>
      <c r="O48" s="27"/>
      <c r="P48" s="27"/>
      <c r="Q48" s="27"/>
      <c r="R48" s="23"/>
      <c r="S48" s="23"/>
      <c r="T48" s="240"/>
      <c r="U48" s="7"/>
      <c r="V48" s="41"/>
      <c r="W48" s="41"/>
      <c r="X48" s="41"/>
      <c r="Y48" s="6"/>
    </row>
    <row r="49" spans="1:26" ht="15" customHeight="1">
      <c r="A49" s="35">
        <v>32</v>
      </c>
      <c r="B49" s="26"/>
      <c r="C49" s="42"/>
      <c r="D49" s="4" t="s">
        <v>65</v>
      </c>
      <c r="E49" s="5"/>
      <c r="F49" s="5"/>
      <c r="G49" s="5"/>
      <c r="H49" s="5"/>
      <c r="I49" s="5"/>
      <c r="J49" s="5"/>
      <c r="K49" s="5"/>
      <c r="L49" s="5"/>
      <c r="M49" s="5"/>
      <c r="N49" s="5"/>
      <c r="O49" s="5"/>
      <c r="P49" s="5"/>
      <c r="Q49" s="5"/>
      <c r="R49" s="25" t="s">
        <v>38</v>
      </c>
      <c r="S49" s="29">
        <v>45475</v>
      </c>
      <c r="T49" s="239" t="s">
        <v>21</v>
      </c>
      <c r="U49" s="4"/>
      <c r="V49" s="5"/>
      <c r="W49" s="5"/>
      <c r="X49" s="5"/>
      <c r="Y49" s="6"/>
    </row>
    <row r="50" spans="1:26" ht="15" customHeight="1">
      <c r="A50" s="19"/>
      <c r="B50" s="26"/>
      <c r="C50" s="27" t="s">
        <v>66</v>
      </c>
      <c r="D50" s="27"/>
      <c r="E50" s="27"/>
      <c r="F50" s="27"/>
      <c r="G50" s="27"/>
      <c r="H50" s="27"/>
      <c r="I50" s="27"/>
      <c r="J50" s="27"/>
      <c r="K50" s="27"/>
      <c r="L50" s="27"/>
      <c r="M50" s="27"/>
      <c r="N50" s="27"/>
      <c r="O50" s="27"/>
      <c r="P50" s="27"/>
      <c r="Q50" s="27"/>
      <c r="R50" s="23"/>
      <c r="S50" s="23"/>
      <c r="T50" s="239"/>
      <c r="U50" s="4"/>
      <c r="V50" s="5"/>
      <c r="W50" s="5"/>
      <c r="X50" s="5"/>
      <c r="Y50" s="6"/>
    </row>
    <row r="51" spans="1:26" ht="15" customHeight="1">
      <c r="A51" s="35">
        <v>33</v>
      </c>
      <c r="B51" s="26"/>
      <c r="C51" s="27"/>
      <c r="D51" s="245" t="s">
        <v>67</v>
      </c>
      <c r="E51" s="5"/>
      <c r="F51" s="5"/>
      <c r="G51" s="5"/>
      <c r="H51" s="5"/>
      <c r="I51" s="5"/>
      <c r="J51" s="5"/>
      <c r="K51" s="5"/>
      <c r="L51" s="5"/>
      <c r="M51" s="5"/>
      <c r="N51" s="5"/>
      <c r="O51" s="5"/>
      <c r="P51" s="5"/>
      <c r="Q51" s="6"/>
      <c r="R51" s="24" t="s">
        <v>38</v>
      </c>
      <c r="S51" s="29">
        <v>45475</v>
      </c>
      <c r="T51" s="239" t="s">
        <v>21</v>
      </c>
      <c r="U51" s="4"/>
      <c r="V51" s="5"/>
      <c r="W51" s="5"/>
      <c r="X51" s="5"/>
      <c r="Y51" s="6"/>
      <c r="Z51" s="57"/>
    </row>
    <row r="52" spans="1:26" ht="15" customHeight="1">
      <c r="A52" s="24">
        <v>34</v>
      </c>
      <c r="B52" s="26"/>
      <c r="C52" s="27"/>
      <c r="D52" s="244" t="s">
        <v>68</v>
      </c>
      <c r="E52" s="5"/>
      <c r="F52" s="5"/>
      <c r="G52" s="5"/>
      <c r="H52" s="5"/>
      <c r="I52" s="5"/>
      <c r="J52" s="5"/>
      <c r="K52" s="5"/>
      <c r="L52" s="5"/>
      <c r="M52" s="5"/>
      <c r="N52" s="5"/>
      <c r="O52" s="5"/>
      <c r="P52" s="5"/>
      <c r="Q52" s="6"/>
      <c r="R52" s="24" t="s">
        <v>38</v>
      </c>
      <c r="S52" s="29">
        <v>45475</v>
      </c>
      <c r="T52" s="239" t="s">
        <v>21</v>
      </c>
      <c r="U52" s="4"/>
      <c r="V52" s="5"/>
      <c r="W52" s="5"/>
      <c r="X52" s="5"/>
      <c r="Y52" s="6"/>
    </row>
    <row r="53" spans="1:26" ht="15" customHeight="1">
      <c r="A53" s="24">
        <v>35</v>
      </c>
      <c r="B53" s="26"/>
      <c r="C53" s="27"/>
      <c r="D53" s="244" t="s">
        <v>69</v>
      </c>
      <c r="E53" s="5"/>
      <c r="F53" s="5"/>
      <c r="G53" s="5"/>
      <c r="H53" s="5"/>
      <c r="I53" s="5"/>
      <c r="J53" s="5"/>
      <c r="K53" s="5"/>
      <c r="L53" s="5"/>
      <c r="M53" s="5"/>
      <c r="N53" s="5"/>
      <c r="O53" s="5"/>
      <c r="P53" s="5"/>
      <c r="Q53" s="6"/>
      <c r="R53" s="24" t="s">
        <v>38</v>
      </c>
      <c r="S53" s="29">
        <v>45475</v>
      </c>
      <c r="T53" s="239" t="s">
        <v>169</v>
      </c>
      <c r="U53" s="4"/>
      <c r="V53" s="5"/>
      <c r="W53" s="5"/>
      <c r="X53" s="5"/>
      <c r="Y53" s="6"/>
    </row>
    <row r="54" spans="1:26" ht="15" customHeight="1">
      <c r="A54" s="19"/>
      <c r="B54" s="56" t="s">
        <v>70</v>
      </c>
      <c r="C54" s="21" t="s">
        <v>64</v>
      </c>
      <c r="D54" s="27"/>
      <c r="E54" s="27"/>
      <c r="F54" s="27"/>
      <c r="G54" s="27"/>
      <c r="H54" s="27"/>
      <c r="I54" s="27"/>
      <c r="J54" s="27"/>
      <c r="K54" s="27"/>
      <c r="L54" s="27"/>
      <c r="M54" s="27"/>
      <c r="N54" s="27"/>
      <c r="O54" s="27"/>
      <c r="P54" s="27"/>
      <c r="Q54" s="27"/>
      <c r="R54" s="23"/>
      <c r="S54" s="23"/>
      <c r="T54" s="240"/>
      <c r="U54" s="7"/>
      <c r="V54" s="41"/>
      <c r="W54" s="41"/>
      <c r="X54" s="41"/>
      <c r="Y54" s="6"/>
    </row>
    <row r="55" spans="1:26" ht="15" customHeight="1">
      <c r="A55" s="35">
        <v>36</v>
      </c>
      <c r="B55" s="26"/>
      <c r="C55" s="44"/>
      <c r="D55" s="4" t="s">
        <v>71</v>
      </c>
      <c r="E55" s="5"/>
      <c r="F55" s="5"/>
      <c r="G55" s="5"/>
      <c r="H55" s="5"/>
      <c r="I55" s="5"/>
      <c r="J55" s="5"/>
      <c r="K55" s="5"/>
      <c r="L55" s="5"/>
      <c r="M55" s="5"/>
      <c r="N55" s="5"/>
      <c r="O55" s="5"/>
      <c r="P55" s="5"/>
      <c r="Q55" s="5"/>
      <c r="R55" s="24" t="s">
        <v>17</v>
      </c>
      <c r="S55" s="37" t="s">
        <v>17</v>
      </c>
      <c r="T55" s="239" t="s">
        <v>17</v>
      </c>
      <c r="U55" s="4"/>
      <c r="V55" s="5"/>
      <c r="W55" s="5"/>
      <c r="X55" s="5"/>
      <c r="Y55" s="6"/>
    </row>
    <row r="56" spans="1:26" ht="15" customHeight="1">
      <c r="A56" s="24">
        <v>37</v>
      </c>
      <c r="B56" s="26"/>
      <c r="C56" s="42"/>
      <c r="D56" s="4" t="s">
        <v>72</v>
      </c>
      <c r="E56" s="5"/>
      <c r="F56" s="5"/>
      <c r="G56" s="5"/>
      <c r="H56" s="5"/>
      <c r="I56" s="5"/>
      <c r="J56" s="5"/>
      <c r="K56" s="5"/>
      <c r="L56" s="5"/>
      <c r="M56" s="5"/>
      <c r="N56" s="5"/>
      <c r="O56" s="5"/>
      <c r="P56" s="5"/>
      <c r="Q56" s="5"/>
      <c r="R56" s="24" t="s">
        <v>15</v>
      </c>
      <c r="S56" s="37" t="s">
        <v>17</v>
      </c>
      <c r="T56" s="239" t="s">
        <v>17</v>
      </c>
      <c r="U56" s="4"/>
      <c r="V56" s="5"/>
      <c r="W56" s="5"/>
      <c r="X56" s="5"/>
      <c r="Y56" s="6"/>
    </row>
    <row r="57" spans="1:26" ht="15" customHeight="1">
      <c r="A57" s="19"/>
      <c r="B57" s="26"/>
      <c r="C57" s="27" t="s">
        <v>66</v>
      </c>
      <c r="D57" s="27"/>
      <c r="E57" s="27"/>
      <c r="F57" s="27"/>
      <c r="G57" s="27"/>
      <c r="H57" s="27"/>
      <c r="I57" s="27"/>
      <c r="J57" s="27"/>
      <c r="K57" s="27"/>
      <c r="L57" s="27"/>
      <c r="M57" s="27"/>
      <c r="N57" s="27"/>
      <c r="O57" s="27"/>
      <c r="P57" s="27"/>
      <c r="Q57" s="27"/>
      <c r="R57" s="23"/>
      <c r="S57" s="23"/>
      <c r="T57" s="239"/>
      <c r="U57" s="4"/>
      <c r="V57" s="5"/>
      <c r="W57" s="5"/>
      <c r="X57" s="5"/>
      <c r="Y57" s="6"/>
    </row>
    <row r="58" spans="1:26" ht="15" customHeight="1">
      <c r="A58" s="35">
        <v>38</v>
      </c>
      <c r="B58" s="26"/>
      <c r="C58" s="27"/>
      <c r="D58" s="4" t="s">
        <v>73</v>
      </c>
      <c r="E58" s="5"/>
      <c r="F58" s="5"/>
      <c r="G58" s="5"/>
      <c r="H58" s="5"/>
      <c r="I58" s="5"/>
      <c r="J58" s="5"/>
      <c r="K58" s="5"/>
      <c r="L58" s="5"/>
      <c r="M58" s="5"/>
      <c r="N58" s="5"/>
      <c r="O58" s="5"/>
      <c r="P58" s="5"/>
      <c r="Q58" s="6"/>
      <c r="R58" s="24" t="s">
        <v>15</v>
      </c>
      <c r="S58" s="37" t="s">
        <v>17</v>
      </c>
      <c r="T58" s="239" t="s">
        <v>17</v>
      </c>
      <c r="U58" s="4"/>
      <c r="V58" s="5"/>
      <c r="W58" s="5"/>
      <c r="X58" s="5"/>
      <c r="Y58" s="6"/>
    </row>
    <row r="59" spans="1:26" ht="15" customHeight="1">
      <c r="A59" s="24">
        <v>39</v>
      </c>
      <c r="B59" s="26"/>
      <c r="C59" s="27"/>
      <c r="D59" s="4" t="s">
        <v>74</v>
      </c>
      <c r="E59" s="5"/>
      <c r="F59" s="5"/>
      <c r="G59" s="5"/>
      <c r="H59" s="5"/>
      <c r="I59" s="5"/>
      <c r="J59" s="5"/>
      <c r="K59" s="5"/>
      <c r="L59" s="5"/>
      <c r="M59" s="5"/>
      <c r="N59" s="5"/>
      <c r="O59" s="5"/>
      <c r="P59" s="5"/>
      <c r="Q59" s="6"/>
      <c r="R59" s="24" t="s">
        <v>15</v>
      </c>
      <c r="S59" s="37" t="s">
        <v>17</v>
      </c>
      <c r="T59" s="239" t="s">
        <v>17</v>
      </c>
      <c r="U59" s="4"/>
      <c r="V59" s="5"/>
      <c r="W59" s="5"/>
      <c r="X59" s="5"/>
      <c r="Y59" s="6"/>
    </row>
    <row r="60" spans="1:26" ht="15" customHeight="1">
      <c r="A60" s="24">
        <v>40</v>
      </c>
      <c r="B60" s="26"/>
      <c r="C60" s="27"/>
      <c r="D60" s="4" t="s">
        <v>75</v>
      </c>
      <c r="E60" s="5"/>
      <c r="F60" s="5"/>
      <c r="G60" s="5"/>
      <c r="H60" s="5"/>
      <c r="I60" s="5"/>
      <c r="J60" s="5"/>
      <c r="K60" s="5"/>
      <c r="L60" s="5"/>
      <c r="M60" s="5"/>
      <c r="N60" s="5"/>
      <c r="O60" s="5"/>
      <c r="P60" s="5"/>
      <c r="Q60" s="6"/>
      <c r="R60" s="24" t="s">
        <v>15</v>
      </c>
      <c r="S60" s="37" t="s">
        <v>17</v>
      </c>
      <c r="T60" s="239" t="s">
        <v>17</v>
      </c>
      <c r="U60" s="4"/>
      <c r="V60" s="5"/>
      <c r="W60" s="5"/>
      <c r="X60" s="5"/>
      <c r="Y60" s="6"/>
    </row>
    <row r="61" spans="1:26" s="55" customFormat="1" ht="15" customHeight="1">
      <c r="A61" s="58">
        <v>41</v>
      </c>
      <c r="B61" s="50"/>
      <c r="C61" s="59"/>
      <c r="D61" s="4" t="s">
        <v>76</v>
      </c>
      <c r="E61" s="5"/>
      <c r="F61" s="5"/>
      <c r="G61" s="5"/>
      <c r="H61" s="5"/>
      <c r="I61" s="5"/>
      <c r="J61" s="5"/>
      <c r="K61" s="5"/>
      <c r="L61" s="5"/>
      <c r="M61" s="5"/>
      <c r="N61" s="5"/>
      <c r="O61" s="5"/>
      <c r="P61" s="5"/>
      <c r="Q61" s="6"/>
      <c r="R61" s="24" t="s">
        <v>15</v>
      </c>
      <c r="S61" s="37" t="s">
        <v>17</v>
      </c>
      <c r="T61" s="239" t="s">
        <v>17</v>
      </c>
      <c r="U61" s="54"/>
      <c r="V61" s="52"/>
      <c r="W61" s="52"/>
      <c r="X61" s="52"/>
      <c r="Y61" s="53"/>
    </row>
    <row r="62" spans="1:26" ht="15" customHeight="1">
      <c r="A62" s="19"/>
      <c r="B62" s="26"/>
      <c r="C62" s="21" t="s">
        <v>77</v>
      </c>
      <c r="D62" s="27"/>
      <c r="E62" s="27"/>
      <c r="F62" s="27"/>
      <c r="G62" s="27"/>
      <c r="H62" s="27"/>
      <c r="I62" s="27"/>
      <c r="J62" s="27"/>
      <c r="K62" s="27"/>
      <c r="L62" s="27"/>
      <c r="M62" s="27"/>
      <c r="N62" s="27"/>
      <c r="O62" s="27"/>
      <c r="P62" s="27"/>
      <c r="Q62" s="27"/>
      <c r="R62" s="23"/>
      <c r="S62" s="23"/>
      <c r="T62" s="240"/>
      <c r="U62" s="7"/>
      <c r="V62" s="41"/>
      <c r="W62" s="41"/>
      <c r="X62" s="41"/>
      <c r="Y62" s="6"/>
    </row>
    <row r="63" spans="1:26" ht="15" customHeight="1">
      <c r="A63" s="35">
        <v>42</v>
      </c>
      <c r="B63" s="26"/>
      <c r="C63" s="27"/>
      <c r="D63" s="4" t="s">
        <v>78</v>
      </c>
      <c r="E63" s="5"/>
      <c r="F63" s="5"/>
      <c r="G63" s="5"/>
      <c r="H63" s="5"/>
      <c r="I63" s="5"/>
      <c r="J63" s="5"/>
      <c r="K63" s="5"/>
      <c r="L63" s="5"/>
      <c r="M63" s="5"/>
      <c r="N63" s="5"/>
      <c r="O63" s="5"/>
      <c r="P63" s="5"/>
      <c r="Q63" s="6"/>
      <c r="R63" s="24" t="s">
        <v>15</v>
      </c>
      <c r="S63" s="37" t="s">
        <v>17</v>
      </c>
      <c r="T63" s="239" t="s">
        <v>17</v>
      </c>
      <c r="U63" s="4"/>
      <c r="V63" s="5"/>
      <c r="W63" s="5"/>
      <c r="X63" s="5"/>
      <c r="Y63" s="6"/>
    </row>
    <row r="64" spans="1:26" ht="15" customHeight="1">
      <c r="A64" s="35">
        <v>43</v>
      </c>
      <c r="B64" s="26"/>
      <c r="C64" s="27"/>
      <c r="D64" s="4" t="s">
        <v>79</v>
      </c>
      <c r="E64" s="5"/>
      <c r="F64" s="5"/>
      <c r="G64" s="5"/>
      <c r="H64" s="5"/>
      <c r="I64" s="5"/>
      <c r="J64" s="5"/>
      <c r="K64" s="5"/>
      <c r="L64" s="5"/>
      <c r="M64" s="5"/>
      <c r="N64" s="5"/>
      <c r="O64" s="5"/>
      <c r="P64" s="5"/>
      <c r="Q64" s="6"/>
      <c r="R64" s="24" t="s">
        <v>15</v>
      </c>
      <c r="S64" s="39" t="s">
        <v>17</v>
      </c>
      <c r="T64" s="239" t="s">
        <v>17</v>
      </c>
      <c r="U64" s="4"/>
      <c r="V64" s="5"/>
      <c r="W64" s="5"/>
      <c r="X64" s="5"/>
      <c r="Y64" s="6"/>
    </row>
    <row r="65" spans="1:25" ht="15" customHeight="1">
      <c r="A65" s="24">
        <v>44</v>
      </c>
      <c r="B65" s="26"/>
      <c r="C65" s="60"/>
      <c r="D65" s="4" t="s">
        <v>80</v>
      </c>
      <c r="E65" s="5"/>
      <c r="F65" s="5"/>
      <c r="G65" s="5"/>
      <c r="H65" s="5"/>
      <c r="I65" s="5"/>
      <c r="J65" s="5"/>
      <c r="K65" s="5"/>
      <c r="L65" s="5"/>
      <c r="M65" s="5"/>
      <c r="N65" s="5"/>
      <c r="O65" s="5"/>
      <c r="P65" s="5"/>
      <c r="Q65" s="6"/>
      <c r="R65" s="24" t="s">
        <v>15</v>
      </c>
      <c r="S65" s="39" t="s">
        <v>17</v>
      </c>
      <c r="T65" s="239" t="s">
        <v>17</v>
      </c>
      <c r="U65" s="4"/>
      <c r="V65" s="5"/>
      <c r="W65" s="5"/>
      <c r="X65" s="5"/>
      <c r="Y65" s="6"/>
    </row>
    <row r="66" spans="1:25" ht="15" customHeight="1">
      <c r="A66" s="19"/>
      <c r="B66" s="26"/>
      <c r="C66" s="21" t="s">
        <v>81</v>
      </c>
      <c r="D66" s="27"/>
      <c r="E66" s="27"/>
      <c r="F66" s="27"/>
      <c r="G66" s="27"/>
      <c r="H66" s="27"/>
      <c r="I66" s="27"/>
      <c r="J66" s="27"/>
      <c r="K66" s="27"/>
      <c r="L66" s="27"/>
      <c r="M66" s="27"/>
      <c r="N66" s="27"/>
      <c r="O66" s="27"/>
      <c r="P66" s="27"/>
      <c r="Q66" s="27"/>
      <c r="R66" s="23"/>
      <c r="S66" s="23"/>
      <c r="T66" s="240"/>
      <c r="U66" s="7"/>
      <c r="V66" s="41"/>
      <c r="W66" s="41"/>
      <c r="X66" s="41"/>
      <c r="Y66" s="10"/>
    </row>
    <row r="67" spans="1:25" ht="15" customHeight="1">
      <c r="A67" s="25"/>
      <c r="B67" s="26"/>
      <c r="C67" s="27"/>
      <c r="D67" s="2" t="s">
        <v>450</v>
      </c>
      <c r="E67" s="28"/>
      <c r="F67" s="28"/>
      <c r="G67" s="28"/>
      <c r="H67" s="28"/>
      <c r="I67" s="28"/>
      <c r="J67" s="28"/>
      <c r="K67" s="28"/>
      <c r="L67" s="28"/>
      <c r="M67" s="28"/>
      <c r="N67" s="28"/>
      <c r="O67" s="28"/>
      <c r="P67" s="28"/>
      <c r="Q67" s="3"/>
      <c r="R67" s="19" t="s">
        <v>38</v>
      </c>
      <c r="S67" s="29">
        <v>45475</v>
      </c>
      <c r="T67" s="238" t="s">
        <v>50</v>
      </c>
      <c r="U67" s="2"/>
      <c r="V67" s="28"/>
      <c r="W67" s="28"/>
      <c r="X67" s="28"/>
      <c r="Y67" s="3"/>
    </row>
    <row r="68" spans="1:25" ht="15" customHeight="1">
      <c r="A68" s="35">
        <v>45</v>
      </c>
      <c r="B68" s="26"/>
      <c r="C68" s="27"/>
      <c r="D68" s="9" t="s">
        <v>82</v>
      </c>
      <c r="E68" s="36"/>
      <c r="F68" s="36"/>
      <c r="G68" s="36"/>
      <c r="H68" s="36"/>
      <c r="I68" s="36"/>
      <c r="J68" s="36"/>
      <c r="K68" s="36"/>
      <c r="L68" s="36"/>
      <c r="M68" s="36"/>
      <c r="N68" s="36"/>
      <c r="O68" s="36"/>
      <c r="P68" s="36"/>
      <c r="Q68" s="10"/>
      <c r="R68" s="68"/>
      <c r="S68" s="237"/>
      <c r="T68" s="241"/>
      <c r="U68" s="9"/>
      <c r="V68" s="36"/>
      <c r="W68" s="36"/>
      <c r="X68" s="36"/>
      <c r="Y68" s="10"/>
    </row>
    <row r="69" spans="1:25" ht="15" customHeight="1">
      <c r="A69" s="19"/>
      <c r="B69" s="56" t="s">
        <v>83</v>
      </c>
      <c r="C69" s="61" t="s">
        <v>64</v>
      </c>
      <c r="D69" s="61"/>
      <c r="E69" s="61"/>
      <c r="F69" s="61"/>
      <c r="G69" s="61"/>
      <c r="H69" s="61"/>
      <c r="I69" s="61"/>
      <c r="J69" s="61"/>
      <c r="K69" s="61"/>
      <c r="L69" s="61"/>
      <c r="M69" s="61"/>
      <c r="N69" s="61"/>
      <c r="O69" s="61"/>
      <c r="P69" s="61"/>
      <c r="Q69" s="61"/>
      <c r="R69" s="23"/>
      <c r="S69" s="23"/>
      <c r="T69" s="238"/>
      <c r="U69" s="2"/>
      <c r="V69" s="28"/>
      <c r="W69" s="28"/>
      <c r="X69" s="28"/>
      <c r="Y69" s="6"/>
    </row>
    <row r="70" spans="1:25" ht="15" customHeight="1">
      <c r="A70" s="35">
        <v>46</v>
      </c>
      <c r="B70" s="26"/>
      <c r="C70" s="27"/>
      <c r="D70" s="4" t="s">
        <v>84</v>
      </c>
      <c r="E70" s="5"/>
      <c r="F70" s="5"/>
      <c r="G70" s="5"/>
      <c r="H70" s="5"/>
      <c r="I70" s="5"/>
      <c r="J70" s="5"/>
      <c r="K70" s="5"/>
      <c r="L70" s="5"/>
      <c r="M70" s="5"/>
      <c r="N70" s="5"/>
      <c r="O70" s="5"/>
      <c r="P70" s="5"/>
      <c r="Q70" s="5"/>
      <c r="R70" s="19" t="s">
        <v>38</v>
      </c>
      <c r="S70" s="29">
        <v>45475</v>
      </c>
      <c r="T70" s="238" t="s">
        <v>21</v>
      </c>
      <c r="U70" s="4"/>
      <c r="V70" s="5"/>
      <c r="W70" s="5"/>
      <c r="X70" s="5"/>
      <c r="Y70" s="6"/>
    </row>
    <row r="71" spans="1:25" ht="15" customHeight="1">
      <c r="A71" s="24">
        <v>47</v>
      </c>
      <c r="B71" s="26"/>
      <c r="C71" s="42"/>
      <c r="D71" s="4" t="s">
        <v>85</v>
      </c>
      <c r="E71" s="5"/>
      <c r="F71" s="5"/>
      <c r="G71" s="5"/>
      <c r="H71" s="5"/>
      <c r="I71" s="5"/>
      <c r="J71" s="5"/>
      <c r="K71" s="5"/>
      <c r="L71" s="5"/>
      <c r="M71" s="5"/>
      <c r="N71" s="5"/>
      <c r="O71" s="5"/>
      <c r="P71" s="5"/>
      <c r="Q71" s="5"/>
      <c r="R71" s="24" t="s">
        <v>38</v>
      </c>
      <c r="S71" s="29">
        <v>45475</v>
      </c>
      <c r="T71" s="239" t="s">
        <v>21</v>
      </c>
      <c r="U71" s="4"/>
      <c r="V71" s="5"/>
      <c r="W71" s="5"/>
      <c r="X71" s="5"/>
      <c r="Y71" s="6"/>
    </row>
    <row r="72" spans="1:25" ht="15" customHeight="1">
      <c r="A72" s="19"/>
      <c r="B72" s="26"/>
      <c r="C72" s="27" t="s">
        <v>86</v>
      </c>
      <c r="D72" s="27"/>
      <c r="E72" s="27"/>
      <c r="F72" s="27"/>
      <c r="G72" s="27"/>
      <c r="H72" s="27"/>
      <c r="I72" s="27"/>
      <c r="J72" s="27"/>
      <c r="K72" s="27"/>
      <c r="L72" s="27"/>
      <c r="M72" s="27"/>
      <c r="N72" s="27"/>
      <c r="O72" s="27"/>
      <c r="P72" s="27"/>
      <c r="Q72" s="27"/>
      <c r="R72" s="23"/>
      <c r="S72" s="23"/>
      <c r="T72" s="240"/>
      <c r="U72" s="7"/>
      <c r="V72" s="41"/>
      <c r="W72" s="41"/>
      <c r="X72" s="41"/>
      <c r="Y72" s="6"/>
    </row>
    <row r="73" spans="1:25" ht="15" customHeight="1">
      <c r="A73" s="35">
        <v>48</v>
      </c>
      <c r="B73" s="26"/>
      <c r="C73" s="42"/>
      <c r="D73" s="62" t="s">
        <v>87</v>
      </c>
      <c r="E73" s="63"/>
      <c r="F73" s="63"/>
      <c r="G73" s="63"/>
      <c r="H73" s="63"/>
      <c r="I73" s="63"/>
      <c r="J73" s="63"/>
      <c r="K73" s="63"/>
      <c r="L73" s="63"/>
      <c r="M73" s="63"/>
      <c r="N73" s="63"/>
      <c r="O73" s="63"/>
      <c r="P73" s="63"/>
      <c r="Q73" s="63"/>
      <c r="R73" s="64"/>
      <c r="S73" s="65"/>
      <c r="T73" s="239"/>
      <c r="U73" s="62"/>
      <c r="V73" s="63"/>
      <c r="W73" s="63"/>
      <c r="X73" s="63"/>
      <c r="Y73" s="66"/>
    </row>
    <row r="74" spans="1:25" ht="15" customHeight="1">
      <c r="A74" s="19"/>
      <c r="B74" s="26"/>
      <c r="C74" s="27" t="s">
        <v>88</v>
      </c>
      <c r="D74" s="27"/>
      <c r="E74" s="27"/>
      <c r="F74" s="27"/>
      <c r="G74" s="27"/>
      <c r="H74" s="27"/>
      <c r="I74" s="27"/>
      <c r="J74" s="27"/>
      <c r="K74" s="27"/>
      <c r="L74" s="27"/>
      <c r="M74" s="27"/>
      <c r="N74" s="27"/>
      <c r="O74" s="27"/>
      <c r="P74" s="27"/>
      <c r="Q74" s="27"/>
      <c r="R74" s="23"/>
      <c r="S74" s="23"/>
      <c r="T74" s="240"/>
      <c r="U74" s="7"/>
      <c r="V74" s="41"/>
      <c r="W74" s="41"/>
      <c r="X74" s="41"/>
      <c r="Y74" s="6"/>
    </row>
    <row r="75" spans="1:25" ht="15" customHeight="1">
      <c r="A75" s="35">
        <v>49</v>
      </c>
      <c r="B75" s="26"/>
      <c r="C75" s="42"/>
      <c r="D75" s="244" t="s">
        <v>89</v>
      </c>
      <c r="E75" s="5"/>
      <c r="F75" s="5"/>
      <c r="G75" s="5"/>
      <c r="H75" s="5"/>
      <c r="I75" s="5"/>
      <c r="J75" s="5"/>
      <c r="K75" s="5"/>
      <c r="L75" s="5"/>
      <c r="M75" s="5"/>
      <c r="N75" s="5"/>
      <c r="O75" s="5"/>
      <c r="P75" s="5"/>
      <c r="Q75" s="6"/>
      <c r="R75" s="24" t="s">
        <v>38</v>
      </c>
      <c r="S75" s="29">
        <v>45475</v>
      </c>
      <c r="T75" s="239" t="s">
        <v>42</v>
      </c>
      <c r="U75" s="4"/>
      <c r="V75" s="5"/>
      <c r="W75" s="5"/>
      <c r="X75" s="5"/>
      <c r="Y75" s="6"/>
    </row>
    <row r="76" spans="1:25" ht="15" customHeight="1">
      <c r="A76" s="19"/>
      <c r="B76" s="26"/>
      <c r="C76" s="21" t="s">
        <v>77</v>
      </c>
      <c r="D76" s="22"/>
      <c r="E76" s="22"/>
      <c r="F76" s="22"/>
      <c r="G76" s="22"/>
      <c r="H76" s="22"/>
      <c r="I76" s="22"/>
      <c r="J76" s="22"/>
      <c r="K76" s="22"/>
      <c r="L76" s="22"/>
      <c r="M76" s="22"/>
      <c r="N76" s="22"/>
      <c r="O76" s="22"/>
      <c r="P76" s="22"/>
      <c r="Q76" s="22"/>
      <c r="R76" s="23"/>
      <c r="S76" s="23"/>
      <c r="T76" s="239"/>
      <c r="U76" s="4"/>
      <c r="V76" s="5"/>
      <c r="W76" s="5"/>
      <c r="X76" s="5"/>
      <c r="Y76" s="6"/>
    </row>
    <row r="77" spans="1:25" ht="15" customHeight="1">
      <c r="A77" s="25">
        <v>50</v>
      </c>
      <c r="B77" s="26"/>
      <c r="C77" s="27"/>
      <c r="D77" s="243" t="s">
        <v>90</v>
      </c>
      <c r="E77" s="5"/>
      <c r="F77" s="5"/>
      <c r="G77" s="5"/>
      <c r="H77" s="5"/>
      <c r="I77" s="5"/>
      <c r="J77" s="5"/>
      <c r="K77" s="5"/>
      <c r="L77" s="5"/>
      <c r="M77" s="5"/>
      <c r="N77" s="5"/>
      <c r="O77" s="5"/>
      <c r="P77" s="5"/>
      <c r="Q77" s="5"/>
      <c r="R77" s="24" t="s">
        <v>38</v>
      </c>
      <c r="S77" s="29">
        <v>45475</v>
      </c>
      <c r="T77" s="239" t="s">
        <v>52</v>
      </c>
      <c r="U77" s="4"/>
      <c r="V77" s="5"/>
      <c r="W77" s="5"/>
      <c r="X77" s="5"/>
      <c r="Y77" s="6"/>
    </row>
    <row r="78" spans="1:25" ht="15" customHeight="1">
      <c r="A78" s="24">
        <v>51</v>
      </c>
      <c r="B78" s="26"/>
      <c r="C78" s="67"/>
      <c r="D78" s="4" t="s">
        <v>91</v>
      </c>
      <c r="E78" s="5"/>
      <c r="F78" s="5"/>
      <c r="G78" s="5"/>
      <c r="H78" s="5"/>
      <c r="I78" s="5"/>
      <c r="J78" s="5"/>
      <c r="K78" s="5"/>
      <c r="L78" s="5"/>
      <c r="M78" s="5"/>
      <c r="N78" s="5"/>
      <c r="O78" s="5"/>
      <c r="P78" s="5"/>
      <c r="Q78" s="5"/>
      <c r="R78" s="39" t="s">
        <v>17</v>
      </c>
      <c r="S78" s="39" t="s">
        <v>17</v>
      </c>
      <c r="T78" s="84" t="s">
        <v>17</v>
      </c>
      <c r="U78" s="4"/>
      <c r="V78" s="5"/>
      <c r="W78" s="5"/>
      <c r="X78" s="5"/>
      <c r="Y78" s="6"/>
    </row>
    <row r="79" spans="1:25" ht="15" customHeight="1">
      <c r="A79" s="19"/>
      <c r="B79" s="56" t="s">
        <v>92</v>
      </c>
      <c r="C79" s="61" t="s">
        <v>64</v>
      </c>
      <c r="D79" s="61"/>
      <c r="E79" s="61"/>
      <c r="F79" s="61"/>
      <c r="G79" s="61"/>
      <c r="H79" s="61"/>
      <c r="I79" s="61"/>
      <c r="J79" s="61"/>
      <c r="K79" s="61"/>
      <c r="L79" s="61"/>
      <c r="M79" s="61"/>
      <c r="N79" s="61"/>
      <c r="O79" s="61"/>
      <c r="P79" s="61"/>
      <c r="Q79" s="61"/>
      <c r="R79" s="23"/>
      <c r="S79" s="23"/>
      <c r="T79" s="238"/>
      <c r="U79" s="2"/>
      <c r="V79" s="28"/>
      <c r="W79" s="28"/>
      <c r="X79" s="28"/>
      <c r="Y79" s="6"/>
    </row>
    <row r="80" spans="1:25" ht="15" customHeight="1">
      <c r="A80" s="35">
        <v>52</v>
      </c>
      <c r="B80" s="26"/>
      <c r="C80" s="27"/>
      <c r="D80" s="4" t="s">
        <v>84</v>
      </c>
      <c r="E80" s="5"/>
      <c r="F80" s="5"/>
      <c r="G80" s="5"/>
      <c r="H80" s="5"/>
      <c r="I80" s="5"/>
      <c r="J80" s="5"/>
      <c r="K80" s="5"/>
      <c r="L80" s="5"/>
      <c r="M80" s="5"/>
      <c r="N80" s="5"/>
      <c r="O80" s="5"/>
      <c r="P80" s="5"/>
      <c r="Q80" s="5"/>
      <c r="R80" s="24" t="s">
        <v>17</v>
      </c>
      <c r="S80" s="39" t="s">
        <v>17</v>
      </c>
      <c r="T80" s="239" t="s">
        <v>17</v>
      </c>
      <c r="U80" s="4"/>
      <c r="V80" s="5"/>
      <c r="W80" s="5"/>
      <c r="X80" s="5"/>
      <c r="Y80" s="6"/>
    </row>
    <row r="81" spans="1:25" ht="15" customHeight="1">
      <c r="A81" s="24">
        <v>53</v>
      </c>
      <c r="B81" s="26"/>
      <c r="C81" s="42"/>
      <c r="D81" s="4" t="s">
        <v>93</v>
      </c>
      <c r="E81" s="5"/>
      <c r="F81" s="5"/>
      <c r="G81" s="5"/>
      <c r="H81" s="5"/>
      <c r="I81" s="5"/>
      <c r="J81" s="5"/>
      <c r="K81" s="5"/>
      <c r="L81" s="5"/>
      <c r="M81" s="5"/>
      <c r="N81" s="5"/>
      <c r="O81" s="5"/>
      <c r="P81" s="5"/>
      <c r="Q81" s="5"/>
      <c r="R81" s="24" t="s">
        <v>17</v>
      </c>
      <c r="S81" s="39" t="s">
        <v>17</v>
      </c>
      <c r="T81" s="239" t="s">
        <v>17</v>
      </c>
      <c r="U81" s="4"/>
      <c r="V81" s="5"/>
      <c r="W81" s="5"/>
      <c r="X81" s="5"/>
      <c r="Y81" s="6"/>
    </row>
    <row r="82" spans="1:25" ht="15" customHeight="1">
      <c r="A82" s="19"/>
      <c r="B82" s="26"/>
      <c r="C82" s="27" t="s">
        <v>88</v>
      </c>
      <c r="D82" s="27"/>
      <c r="E82" s="27"/>
      <c r="F82" s="27"/>
      <c r="G82" s="27"/>
      <c r="H82" s="27"/>
      <c r="I82" s="27"/>
      <c r="J82" s="27"/>
      <c r="K82" s="27"/>
      <c r="L82" s="27"/>
      <c r="M82" s="27"/>
      <c r="N82" s="27"/>
      <c r="O82" s="27"/>
      <c r="P82" s="27"/>
      <c r="Q82" s="27"/>
      <c r="R82" s="23"/>
      <c r="S82" s="23"/>
      <c r="T82" s="240"/>
      <c r="U82" s="7"/>
      <c r="V82" s="41"/>
      <c r="W82" s="41"/>
      <c r="X82" s="41"/>
      <c r="Y82" s="6"/>
    </row>
    <row r="83" spans="1:25" ht="15" customHeight="1">
      <c r="A83" s="35">
        <v>54</v>
      </c>
      <c r="B83" s="26"/>
      <c r="C83" s="42"/>
      <c r="D83" s="62" t="s">
        <v>94</v>
      </c>
      <c r="E83" s="63"/>
      <c r="F83" s="63"/>
      <c r="G83" s="63"/>
      <c r="H83" s="63"/>
      <c r="I83" s="63"/>
      <c r="J83" s="63"/>
      <c r="K83" s="63"/>
      <c r="L83" s="63"/>
      <c r="M83" s="63"/>
      <c r="N83" s="63"/>
      <c r="O83" s="63"/>
      <c r="P83" s="63"/>
      <c r="Q83" s="63"/>
      <c r="R83" s="64"/>
      <c r="S83" s="65"/>
      <c r="T83" s="239"/>
      <c r="U83" s="62"/>
      <c r="V83" s="63"/>
      <c r="W83" s="63"/>
      <c r="X83" s="63"/>
      <c r="Y83" s="66"/>
    </row>
    <row r="84" spans="1:25" ht="15" customHeight="1">
      <c r="A84" s="19"/>
      <c r="B84" s="26"/>
      <c r="C84" s="21" t="s">
        <v>77</v>
      </c>
      <c r="D84" s="22"/>
      <c r="E84" s="22"/>
      <c r="F84" s="22"/>
      <c r="G84" s="22"/>
      <c r="H84" s="22"/>
      <c r="I84" s="22"/>
      <c r="J84" s="22"/>
      <c r="K84" s="22"/>
      <c r="L84" s="22"/>
      <c r="M84" s="22"/>
      <c r="N84" s="22"/>
      <c r="O84" s="22"/>
      <c r="P84" s="22"/>
      <c r="Q84" s="22"/>
      <c r="R84" s="23"/>
      <c r="S84" s="23"/>
      <c r="T84" s="239"/>
      <c r="U84" s="4"/>
      <c r="V84" s="5"/>
      <c r="W84" s="5"/>
      <c r="X84" s="5"/>
      <c r="Y84" s="6"/>
    </row>
    <row r="85" spans="1:25" ht="15" customHeight="1">
      <c r="A85" s="35">
        <v>55</v>
      </c>
      <c r="B85" s="26"/>
      <c r="C85" s="27"/>
      <c r="D85" s="4" t="s">
        <v>95</v>
      </c>
      <c r="E85" s="28"/>
      <c r="F85" s="28"/>
      <c r="G85" s="28"/>
      <c r="H85" s="28"/>
      <c r="I85" s="28"/>
      <c r="J85" s="28"/>
      <c r="K85" s="28"/>
      <c r="L85" s="28"/>
      <c r="M85" s="28"/>
      <c r="N85" s="28"/>
      <c r="O85" s="28"/>
      <c r="P85" s="28"/>
      <c r="Q85" s="28"/>
      <c r="R85" s="24" t="s">
        <v>17</v>
      </c>
      <c r="S85" s="29" t="s">
        <v>17</v>
      </c>
      <c r="T85" s="239" t="s">
        <v>17</v>
      </c>
      <c r="U85" s="2"/>
      <c r="V85" s="28"/>
      <c r="W85" s="28"/>
      <c r="X85" s="28"/>
      <c r="Y85" s="6"/>
    </row>
    <row r="86" spans="1:25" ht="15" customHeight="1">
      <c r="A86" s="35">
        <v>56</v>
      </c>
      <c r="B86" s="26"/>
      <c r="C86" s="27"/>
      <c r="D86" s="4" t="s">
        <v>96</v>
      </c>
      <c r="E86" s="28"/>
      <c r="F86" s="28"/>
      <c r="G86" s="28"/>
      <c r="H86" s="28"/>
      <c r="I86" s="28"/>
      <c r="J86" s="28"/>
      <c r="K86" s="28"/>
      <c r="L86" s="28"/>
      <c r="M86" s="28"/>
      <c r="N86" s="28"/>
      <c r="O86" s="28"/>
      <c r="P86" s="28"/>
      <c r="Q86" s="28"/>
      <c r="R86" s="24" t="s">
        <v>15</v>
      </c>
      <c r="S86" s="29" t="s">
        <v>17</v>
      </c>
      <c r="T86" s="239" t="s">
        <v>17</v>
      </c>
      <c r="U86" s="2"/>
      <c r="V86" s="28"/>
      <c r="W86" s="28"/>
      <c r="X86" s="28"/>
      <c r="Y86" s="6"/>
    </row>
    <row r="87" spans="1:25" ht="15" customHeight="1">
      <c r="A87" s="24">
        <v>57</v>
      </c>
      <c r="B87" s="68"/>
      <c r="C87" s="42"/>
      <c r="D87" s="4" t="s">
        <v>97</v>
      </c>
      <c r="E87" s="5"/>
      <c r="F87" s="5"/>
      <c r="G87" s="5"/>
      <c r="H87" s="5"/>
      <c r="I87" s="5"/>
      <c r="J87" s="5"/>
      <c r="K87" s="5"/>
      <c r="L87" s="5"/>
      <c r="M87" s="5"/>
      <c r="N87" s="5"/>
      <c r="O87" s="5"/>
      <c r="P87" s="5"/>
      <c r="Q87" s="5"/>
      <c r="R87" s="24" t="s">
        <v>17</v>
      </c>
      <c r="S87" s="39" t="s">
        <v>17</v>
      </c>
      <c r="T87" s="239" t="s">
        <v>17</v>
      </c>
      <c r="U87" s="4"/>
      <c r="V87" s="5"/>
      <c r="W87" s="5"/>
      <c r="X87" s="5"/>
      <c r="Y87" s="6"/>
    </row>
    <row r="88" spans="1:25" ht="15" customHeight="1">
      <c r="A88" s="24">
        <v>58</v>
      </c>
      <c r="B88" s="69" t="s">
        <v>98</v>
      </c>
      <c r="C88" s="4" t="s">
        <v>99</v>
      </c>
      <c r="D88" s="5"/>
      <c r="E88" s="5"/>
      <c r="F88" s="5"/>
      <c r="G88" s="5"/>
      <c r="H88" s="5"/>
      <c r="I88" s="5"/>
      <c r="J88" s="5"/>
      <c r="K88" s="5"/>
      <c r="L88" s="5"/>
      <c r="M88" s="5"/>
      <c r="N88" s="5"/>
      <c r="O88" s="5"/>
      <c r="P88" s="5"/>
      <c r="Q88" s="6"/>
      <c r="R88" s="24" t="s">
        <v>38</v>
      </c>
      <c r="S88" s="29">
        <v>45475</v>
      </c>
      <c r="T88" s="239" t="s">
        <v>21</v>
      </c>
      <c r="U88" s="4"/>
      <c r="V88" s="5"/>
      <c r="W88" s="5"/>
      <c r="X88" s="5"/>
      <c r="Y88" s="6"/>
    </row>
    <row r="89" spans="1:25" ht="15" customHeight="1">
      <c r="A89" s="19"/>
      <c r="B89" s="26" t="s">
        <v>100</v>
      </c>
      <c r="C89" s="21" t="s">
        <v>46</v>
      </c>
      <c r="D89" s="22"/>
      <c r="E89" s="22"/>
      <c r="F89" s="22"/>
      <c r="G89" s="22"/>
      <c r="H89" s="22"/>
      <c r="I89" s="22"/>
      <c r="J89" s="22"/>
      <c r="K89" s="22"/>
      <c r="L89" s="22"/>
      <c r="M89" s="22"/>
      <c r="N89" s="22"/>
      <c r="O89" s="22"/>
      <c r="P89" s="22"/>
      <c r="Q89" s="22"/>
      <c r="R89" s="23"/>
      <c r="S89" s="23"/>
      <c r="T89" s="239"/>
      <c r="U89" s="4"/>
      <c r="V89" s="5"/>
      <c r="W89" s="5"/>
      <c r="X89" s="5"/>
      <c r="Y89" s="6"/>
    </row>
    <row r="90" spans="1:25" ht="15" customHeight="1">
      <c r="A90" s="35">
        <v>59</v>
      </c>
      <c r="B90" s="26"/>
      <c r="C90" s="42"/>
      <c r="D90" s="2" t="s">
        <v>47</v>
      </c>
      <c r="E90" s="28"/>
      <c r="F90" s="28"/>
      <c r="G90" s="28"/>
      <c r="H90" s="28"/>
      <c r="I90" s="28"/>
      <c r="J90" s="28"/>
      <c r="K90" s="28"/>
      <c r="L90" s="28"/>
      <c r="M90" s="28"/>
      <c r="N90" s="28"/>
      <c r="O90" s="28"/>
      <c r="P90" s="28"/>
      <c r="Q90" s="28"/>
      <c r="R90" s="24" t="s">
        <v>17</v>
      </c>
      <c r="S90" s="24" t="s">
        <v>17</v>
      </c>
      <c r="T90" s="239" t="s">
        <v>17</v>
      </c>
      <c r="U90" s="4"/>
      <c r="V90" s="28"/>
      <c r="W90" s="28"/>
      <c r="X90" s="28"/>
      <c r="Y90" s="6"/>
    </row>
    <row r="91" spans="1:25" ht="15" customHeight="1">
      <c r="A91" s="19"/>
      <c r="B91" s="26"/>
      <c r="C91" s="21" t="s">
        <v>101</v>
      </c>
      <c r="D91" s="22"/>
      <c r="E91" s="22"/>
      <c r="F91" s="22"/>
      <c r="G91" s="22"/>
      <c r="H91" s="22"/>
      <c r="I91" s="22"/>
      <c r="J91" s="22"/>
      <c r="K91" s="22"/>
      <c r="L91" s="22"/>
      <c r="M91" s="22"/>
      <c r="N91" s="22"/>
      <c r="O91" s="22"/>
      <c r="P91" s="22"/>
      <c r="Q91" s="22"/>
      <c r="R91" s="23"/>
      <c r="S91" s="23"/>
      <c r="T91" s="239"/>
      <c r="U91" s="4"/>
      <c r="V91" s="5"/>
      <c r="W91" s="5"/>
      <c r="X91" s="5"/>
      <c r="Y91" s="6"/>
    </row>
    <row r="92" spans="1:25" ht="15" customHeight="1">
      <c r="A92" s="35">
        <v>60</v>
      </c>
      <c r="B92" s="26"/>
      <c r="C92" s="42"/>
      <c r="D92" s="4" t="s">
        <v>102</v>
      </c>
      <c r="E92" s="5"/>
      <c r="F92" s="5"/>
      <c r="G92" s="5"/>
      <c r="H92" s="5"/>
      <c r="I92" s="5"/>
      <c r="J92" s="5"/>
      <c r="K92" s="5"/>
      <c r="L92" s="5"/>
      <c r="M92" s="5"/>
      <c r="N92" s="5"/>
      <c r="O92" s="5"/>
      <c r="P92" s="5"/>
      <c r="Q92" s="5"/>
      <c r="R92" s="24" t="s">
        <v>38</v>
      </c>
      <c r="S92" s="29">
        <v>45475</v>
      </c>
      <c r="T92" s="239" t="s">
        <v>21</v>
      </c>
      <c r="U92" s="4"/>
      <c r="V92" s="5"/>
      <c r="W92" s="5"/>
      <c r="X92" s="5"/>
      <c r="Y92" s="6"/>
    </row>
    <row r="93" spans="1:25" ht="15" customHeight="1">
      <c r="A93" s="19"/>
      <c r="B93" s="26"/>
      <c r="C93" s="60" t="s">
        <v>103</v>
      </c>
      <c r="D93" s="67"/>
      <c r="E93" s="67"/>
      <c r="F93" s="67"/>
      <c r="G93" s="67"/>
      <c r="H93" s="67"/>
      <c r="I93" s="67"/>
      <c r="J93" s="67"/>
      <c r="K93" s="67"/>
      <c r="L93" s="67"/>
      <c r="M93" s="67"/>
      <c r="N93" s="67"/>
      <c r="O93" s="67"/>
      <c r="P93" s="67"/>
      <c r="Q93" s="67"/>
      <c r="R93" s="48"/>
      <c r="S93" s="23"/>
      <c r="T93" s="80"/>
      <c r="U93" s="9"/>
      <c r="V93" s="36"/>
      <c r="W93" s="36"/>
      <c r="X93" s="36"/>
      <c r="Y93" s="10"/>
    </row>
    <row r="94" spans="1:25" ht="15" customHeight="1">
      <c r="A94" s="35">
        <v>61</v>
      </c>
      <c r="B94" s="26"/>
      <c r="C94" s="42"/>
      <c r="D94" s="4" t="s">
        <v>104</v>
      </c>
      <c r="E94" s="5"/>
      <c r="F94" s="5"/>
      <c r="G94" s="5"/>
      <c r="H94" s="5"/>
      <c r="I94" s="5"/>
      <c r="J94" s="5"/>
      <c r="K94" s="5"/>
      <c r="L94" s="5"/>
      <c r="M94" s="5"/>
      <c r="N94" s="5"/>
      <c r="O94" s="5"/>
      <c r="P94" s="5"/>
      <c r="Q94" s="5"/>
      <c r="R94" s="24" t="s">
        <v>38</v>
      </c>
      <c r="S94" s="29">
        <v>45475</v>
      </c>
      <c r="T94" s="239" t="s">
        <v>21</v>
      </c>
      <c r="U94" s="45" t="s">
        <v>43</v>
      </c>
      <c r="V94" s="14"/>
      <c r="W94" s="14"/>
      <c r="X94" s="14"/>
      <c r="Y94" s="47"/>
    </row>
    <row r="95" spans="1:25" ht="15" customHeight="1">
      <c r="A95" s="19"/>
      <c r="B95" s="26"/>
      <c r="C95" s="21" t="s">
        <v>105</v>
      </c>
      <c r="D95" s="22"/>
      <c r="E95" s="22"/>
      <c r="F95" s="22"/>
      <c r="G95" s="22"/>
      <c r="H95" s="22"/>
      <c r="I95" s="22"/>
      <c r="J95" s="22"/>
      <c r="K95" s="22"/>
      <c r="L95" s="22"/>
      <c r="M95" s="22"/>
      <c r="N95" s="22"/>
      <c r="O95" s="22"/>
      <c r="P95" s="22"/>
      <c r="Q95" s="22"/>
      <c r="R95" s="23"/>
      <c r="S95" s="23"/>
      <c r="T95" s="239"/>
      <c r="U95" s="4"/>
      <c r="V95" s="5"/>
      <c r="W95" s="5"/>
      <c r="X95" s="5"/>
      <c r="Y95" s="6"/>
    </row>
    <row r="96" spans="1:25" ht="15" customHeight="1">
      <c r="A96" s="35">
        <v>62</v>
      </c>
      <c r="B96" s="41"/>
      <c r="C96" s="42"/>
      <c r="D96" s="5" t="s">
        <v>106</v>
      </c>
      <c r="E96" s="5"/>
      <c r="F96" s="5"/>
      <c r="G96" s="5"/>
      <c r="H96" s="5"/>
      <c r="I96" s="5"/>
      <c r="J96" s="5"/>
      <c r="K96" s="5"/>
      <c r="L96" s="5"/>
      <c r="M96" s="5"/>
      <c r="N96" s="5"/>
      <c r="O96" s="5"/>
      <c r="P96" s="5"/>
      <c r="Q96" s="6"/>
      <c r="R96" s="24" t="s">
        <v>38</v>
      </c>
      <c r="S96" s="29">
        <v>45475</v>
      </c>
      <c r="T96" s="239" t="s">
        <v>21</v>
      </c>
      <c r="U96" s="45" t="s">
        <v>43</v>
      </c>
      <c r="V96" s="70"/>
      <c r="W96" s="70"/>
      <c r="X96" s="70"/>
      <c r="Y96" s="71"/>
    </row>
    <row r="97" spans="1:25" ht="15" customHeight="1">
      <c r="A97" s="19"/>
      <c r="B97" s="26"/>
      <c r="C97" s="21" t="s">
        <v>107</v>
      </c>
      <c r="D97" s="22"/>
      <c r="E97" s="22"/>
      <c r="F97" s="22"/>
      <c r="G97" s="22"/>
      <c r="H97" s="22"/>
      <c r="I97" s="22"/>
      <c r="J97" s="22"/>
      <c r="K97" s="22"/>
      <c r="L97" s="22"/>
      <c r="M97" s="22"/>
      <c r="N97" s="22"/>
      <c r="O97" s="22"/>
      <c r="P97" s="22"/>
      <c r="Q97" s="22"/>
      <c r="R97" s="23"/>
      <c r="S97" s="23"/>
      <c r="T97" s="239"/>
      <c r="U97" s="4"/>
      <c r="V97" s="5"/>
      <c r="W97" s="5"/>
      <c r="X97" s="5"/>
      <c r="Y97" s="6"/>
    </row>
    <row r="98" spans="1:25" ht="15" customHeight="1">
      <c r="A98" s="35">
        <v>63</v>
      </c>
      <c r="B98" s="41"/>
      <c r="C98" s="60"/>
      <c r="D98" s="62" t="s">
        <v>108</v>
      </c>
      <c r="E98" s="63"/>
      <c r="F98" s="63"/>
      <c r="G98" s="63"/>
      <c r="H98" s="63"/>
      <c r="I98" s="63"/>
      <c r="J98" s="63"/>
      <c r="K98" s="63"/>
      <c r="L98" s="63"/>
      <c r="M98" s="63"/>
      <c r="N98" s="63"/>
      <c r="O98" s="63"/>
      <c r="P98" s="63"/>
      <c r="Q98" s="66"/>
      <c r="R98" s="64"/>
      <c r="S98" s="72"/>
      <c r="T98" s="238"/>
      <c r="U98" s="73"/>
      <c r="V98" s="74"/>
      <c r="W98" s="74"/>
      <c r="X98" s="74"/>
      <c r="Y98" s="75"/>
    </row>
    <row r="99" spans="1:25" ht="15" customHeight="1">
      <c r="A99" s="35">
        <v>64</v>
      </c>
      <c r="B99" s="41"/>
      <c r="C99" s="42"/>
      <c r="D99" s="63" t="s">
        <v>109</v>
      </c>
      <c r="E99" s="63"/>
      <c r="F99" s="63"/>
      <c r="G99" s="63"/>
      <c r="H99" s="63"/>
      <c r="I99" s="63"/>
      <c r="J99" s="63"/>
      <c r="K99" s="63"/>
      <c r="L99" s="63"/>
      <c r="M99" s="63"/>
      <c r="N99" s="63"/>
      <c r="O99" s="63"/>
      <c r="P99" s="63"/>
      <c r="Q99" s="66"/>
      <c r="R99" s="64"/>
      <c r="S99" s="72"/>
      <c r="T99" s="238"/>
      <c r="U99" s="73"/>
      <c r="V99" s="74"/>
      <c r="W99" s="74"/>
      <c r="X99" s="74"/>
      <c r="Y99" s="75"/>
    </row>
    <row r="100" spans="1:25" ht="15" customHeight="1">
      <c r="A100" s="19"/>
      <c r="B100" s="20" t="s">
        <v>110</v>
      </c>
      <c r="C100" s="27" t="s">
        <v>111</v>
      </c>
      <c r="D100" s="27"/>
      <c r="E100" s="27"/>
      <c r="F100" s="27"/>
      <c r="G100" s="27"/>
      <c r="H100" s="27"/>
      <c r="I100" s="27"/>
      <c r="J100" s="27"/>
      <c r="K100" s="27"/>
      <c r="L100" s="27"/>
      <c r="M100" s="27"/>
      <c r="N100" s="27"/>
      <c r="O100" s="27"/>
      <c r="P100" s="27"/>
      <c r="Q100" s="27"/>
      <c r="R100" s="48"/>
      <c r="S100" s="23"/>
      <c r="T100" s="239"/>
      <c r="U100" s="4"/>
      <c r="V100" s="5"/>
      <c r="W100" s="5"/>
      <c r="X100" s="5"/>
      <c r="Y100" s="6"/>
    </row>
    <row r="101" spans="1:25" ht="15" customHeight="1">
      <c r="A101" s="35">
        <v>65</v>
      </c>
      <c r="B101" s="26"/>
      <c r="C101" s="42"/>
      <c r="D101" s="243" t="s">
        <v>452</v>
      </c>
      <c r="E101" s="5"/>
      <c r="F101" s="5"/>
      <c r="G101" s="5"/>
      <c r="H101" s="5"/>
      <c r="I101" s="5"/>
      <c r="J101" s="5"/>
      <c r="K101" s="5"/>
      <c r="L101" s="5"/>
      <c r="M101" s="5"/>
      <c r="N101" s="5"/>
      <c r="O101" s="5"/>
      <c r="P101" s="5"/>
      <c r="Q101" s="5"/>
      <c r="R101" s="24" t="s">
        <v>38</v>
      </c>
      <c r="S101" s="29">
        <v>45475</v>
      </c>
      <c r="T101" s="239" t="s">
        <v>21</v>
      </c>
      <c r="U101" s="4"/>
      <c r="V101" s="5"/>
      <c r="W101" s="5"/>
      <c r="X101" s="5"/>
      <c r="Y101" s="6"/>
    </row>
    <row r="102" spans="1:25" ht="15" customHeight="1">
      <c r="A102" s="19"/>
      <c r="B102" s="26"/>
      <c r="C102" s="27" t="s">
        <v>112</v>
      </c>
      <c r="D102" s="27"/>
      <c r="E102" s="27"/>
      <c r="F102" s="27"/>
      <c r="G102" s="27"/>
      <c r="H102" s="27"/>
      <c r="I102" s="27"/>
      <c r="J102" s="27"/>
      <c r="K102" s="27"/>
      <c r="L102" s="27"/>
      <c r="M102" s="27"/>
      <c r="N102" s="27"/>
      <c r="O102" s="27"/>
      <c r="P102" s="27"/>
      <c r="Q102" s="27"/>
      <c r="R102" s="23"/>
      <c r="S102" s="23"/>
      <c r="T102" s="240"/>
      <c r="U102" s="4"/>
      <c r="V102" s="5"/>
      <c r="W102" s="5"/>
      <c r="X102" s="5"/>
      <c r="Y102" s="6"/>
    </row>
    <row r="103" spans="1:25" ht="15" customHeight="1">
      <c r="A103" s="35">
        <v>66</v>
      </c>
      <c r="B103" s="26"/>
      <c r="C103" s="44"/>
      <c r="D103" s="4" t="s">
        <v>113</v>
      </c>
      <c r="E103" s="5"/>
      <c r="F103" s="5"/>
      <c r="G103" s="5"/>
      <c r="H103" s="5"/>
      <c r="I103" s="5"/>
      <c r="J103" s="5"/>
      <c r="K103" s="5"/>
      <c r="L103" s="5"/>
      <c r="M103" s="5"/>
      <c r="N103" s="5"/>
      <c r="O103" s="5"/>
      <c r="P103" s="5"/>
      <c r="Q103" s="5"/>
      <c r="R103" s="24" t="s">
        <v>38</v>
      </c>
      <c r="S103" s="29">
        <v>45475</v>
      </c>
      <c r="T103" s="239" t="s">
        <v>21</v>
      </c>
      <c r="U103" s="4"/>
      <c r="V103" s="5"/>
      <c r="W103" s="5"/>
      <c r="X103" s="5"/>
      <c r="Y103" s="6"/>
    </row>
    <row r="104" spans="1:25" ht="15" customHeight="1">
      <c r="A104" s="24">
        <v>67</v>
      </c>
      <c r="B104" s="26"/>
      <c r="C104" s="44"/>
      <c r="D104" s="4" t="s">
        <v>114</v>
      </c>
      <c r="E104" s="5"/>
      <c r="F104" s="5"/>
      <c r="G104" s="5"/>
      <c r="H104" s="5"/>
      <c r="I104" s="5"/>
      <c r="J104" s="5"/>
      <c r="K104" s="5"/>
      <c r="L104" s="5"/>
      <c r="M104" s="5"/>
      <c r="N104" s="5"/>
      <c r="O104" s="5"/>
      <c r="P104" s="5"/>
      <c r="Q104" s="5"/>
      <c r="R104" s="24" t="s">
        <v>38</v>
      </c>
      <c r="S104" s="29">
        <v>45475</v>
      </c>
      <c r="T104" s="239" t="s">
        <v>21</v>
      </c>
      <c r="U104" s="4"/>
      <c r="V104" s="5"/>
      <c r="W104" s="5"/>
      <c r="X104" s="5"/>
      <c r="Y104" s="6"/>
    </row>
    <row r="105" spans="1:25" ht="15" customHeight="1">
      <c r="A105" s="19"/>
      <c r="B105" s="26"/>
      <c r="C105" s="21" t="s">
        <v>40</v>
      </c>
      <c r="D105" s="43"/>
      <c r="E105" s="22"/>
      <c r="F105" s="22"/>
      <c r="G105" s="22"/>
      <c r="H105" s="22"/>
      <c r="I105" s="22"/>
      <c r="J105" s="22"/>
      <c r="K105" s="22"/>
      <c r="L105" s="22"/>
      <c r="M105" s="22"/>
      <c r="N105" s="22"/>
      <c r="O105" s="22"/>
      <c r="P105" s="22"/>
      <c r="Q105" s="22"/>
      <c r="R105" s="23"/>
      <c r="S105" s="23"/>
      <c r="T105" s="239"/>
      <c r="U105" s="4"/>
      <c r="V105" s="5"/>
      <c r="W105" s="5"/>
      <c r="X105" s="5"/>
      <c r="Y105" s="6"/>
    </row>
    <row r="106" spans="1:25" ht="15" customHeight="1">
      <c r="A106" s="35">
        <v>68</v>
      </c>
      <c r="B106" s="26"/>
      <c r="C106" s="44"/>
      <c r="D106" s="9" t="s">
        <v>41</v>
      </c>
      <c r="E106" s="36"/>
      <c r="F106" s="36"/>
      <c r="G106" s="36"/>
      <c r="H106" s="36"/>
      <c r="I106" s="36"/>
      <c r="J106" s="36"/>
      <c r="K106" s="36"/>
      <c r="L106" s="36"/>
      <c r="M106" s="36"/>
      <c r="N106" s="36"/>
      <c r="O106" s="36"/>
      <c r="P106" s="36"/>
      <c r="Q106" s="36"/>
      <c r="R106" s="24" t="s">
        <v>38</v>
      </c>
      <c r="S106" s="29">
        <v>45475</v>
      </c>
      <c r="T106" s="239" t="s">
        <v>21</v>
      </c>
      <c r="U106" s="45" t="s">
        <v>43</v>
      </c>
      <c r="V106" s="46"/>
      <c r="W106" s="46"/>
      <c r="X106" s="46"/>
      <c r="Y106" s="47"/>
    </row>
    <row r="107" spans="1:25" ht="15" customHeight="1">
      <c r="A107" s="19">
        <v>69</v>
      </c>
      <c r="B107" s="26"/>
      <c r="C107" s="44"/>
      <c r="D107" s="2" t="s">
        <v>44</v>
      </c>
      <c r="E107" s="28"/>
      <c r="F107" s="28"/>
      <c r="G107" s="28"/>
      <c r="H107" s="28"/>
      <c r="I107" s="28"/>
      <c r="J107" s="28"/>
      <c r="K107" s="28"/>
      <c r="L107" s="28"/>
      <c r="M107" s="28"/>
      <c r="N107" s="28"/>
      <c r="O107" s="28"/>
      <c r="P107" s="28"/>
      <c r="Q107" s="3"/>
      <c r="R107" s="24" t="s">
        <v>38</v>
      </c>
      <c r="S107" s="29">
        <v>45475</v>
      </c>
      <c r="T107" s="239" t="s">
        <v>21</v>
      </c>
      <c r="U107" s="45" t="s">
        <v>43</v>
      </c>
      <c r="V107" s="70"/>
      <c r="W107" s="70"/>
      <c r="X107" s="70"/>
      <c r="Y107" s="71"/>
    </row>
    <row r="108" spans="1:25" ht="15" customHeight="1">
      <c r="A108" s="19"/>
      <c r="B108" s="26"/>
      <c r="C108" s="21" t="s">
        <v>46</v>
      </c>
      <c r="D108" s="22"/>
      <c r="E108" s="22"/>
      <c r="F108" s="22"/>
      <c r="G108" s="22"/>
      <c r="H108" s="22"/>
      <c r="I108" s="22"/>
      <c r="J108" s="22"/>
      <c r="K108" s="22"/>
      <c r="L108" s="22"/>
      <c r="M108" s="22"/>
      <c r="N108" s="22"/>
      <c r="O108" s="22"/>
      <c r="P108" s="22"/>
      <c r="Q108" s="22"/>
      <c r="R108" s="23"/>
      <c r="S108" s="23"/>
      <c r="T108" s="239"/>
      <c r="U108" s="4"/>
      <c r="V108" s="5"/>
      <c r="W108" s="5"/>
      <c r="X108" s="5"/>
      <c r="Y108" s="6"/>
    </row>
    <row r="109" spans="1:25" ht="15" customHeight="1">
      <c r="A109" s="35">
        <v>70</v>
      </c>
      <c r="B109" s="26"/>
      <c r="C109" s="42"/>
      <c r="D109" s="2" t="s">
        <v>47</v>
      </c>
      <c r="E109" s="28"/>
      <c r="F109" s="28"/>
      <c r="G109" s="28"/>
      <c r="H109" s="28"/>
      <c r="I109" s="28"/>
      <c r="J109" s="28"/>
      <c r="K109" s="28"/>
      <c r="L109" s="28"/>
      <c r="M109" s="28"/>
      <c r="N109" s="28"/>
      <c r="O109" s="28"/>
      <c r="P109" s="28"/>
      <c r="Q109" s="28"/>
      <c r="R109" s="24" t="s">
        <v>17</v>
      </c>
      <c r="S109" s="24" t="s">
        <v>17</v>
      </c>
      <c r="T109" s="239" t="s">
        <v>17</v>
      </c>
      <c r="U109" s="2"/>
      <c r="V109" s="28"/>
      <c r="W109" s="28"/>
      <c r="X109" s="28"/>
      <c r="Y109" s="6"/>
    </row>
    <row r="110" spans="1:25" ht="15" customHeight="1">
      <c r="A110" s="19"/>
      <c r="B110" s="26"/>
      <c r="C110" s="21" t="s">
        <v>115</v>
      </c>
      <c r="D110" s="22"/>
      <c r="E110" s="22"/>
      <c r="F110" s="22"/>
      <c r="G110" s="22"/>
      <c r="H110" s="22"/>
      <c r="I110" s="22"/>
      <c r="J110" s="22"/>
      <c r="K110" s="22"/>
      <c r="L110" s="22"/>
      <c r="M110" s="22"/>
      <c r="N110" s="22"/>
      <c r="O110" s="22"/>
      <c r="P110" s="22"/>
      <c r="Q110" s="22"/>
      <c r="R110" s="23"/>
      <c r="S110" s="23"/>
      <c r="T110" s="239"/>
      <c r="U110" s="4"/>
      <c r="V110" s="5"/>
      <c r="W110" s="5"/>
      <c r="X110" s="5"/>
      <c r="Y110" s="6"/>
    </row>
    <row r="111" spans="1:25" ht="15" customHeight="1">
      <c r="A111" s="35">
        <v>71</v>
      </c>
      <c r="B111" s="26"/>
      <c r="C111" s="42"/>
      <c r="D111" s="4" t="s">
        <v>116</v>
      </c>
      <c r="E111" s="5"/>
      <c r="F111" s="5"/>
      <c r="G111" s="5"/>
      <c r="H111" s="5"/>
      <c r="I111" s="5"/>
      <c r="J111" s="5"/>
      <c r="K111" s="5"/>
      <c r="L111" s="5"/>
      <c r="M111" s="5"/>
      <c r="N111" s="5"/>
      <c r="O111" s="5"/>
      <c r="P111" s="5"/>
      <c r="Q111" s="5"/>
      <c r="R111" s="24" t="s">
        <v>38</v>
      </c>
      <c r="S111" s="29">
        <v>45475</v>
      </c>
      <c r="T111" s="239" t="s">
        <v>42</v>
      </c>
      <c r="U111" s="4"/>
      <c r="V111" s="5"/>
      <c r="W111" s="5"/>
      <c r="X111" s="5"/>
      <c r="Y111" s="6"/>
    </row>
    <row r="112" spans="1:25" ht="15" customHeight="1">
      <c r="A112" s="19"/>
      <c r="B112" s="26"/>
      <c r="C112" s="21" t="s">
        <v>117</v>
      </c>
      <c r="D112" s="22"/>
      <c r="E112" s="22"/>
      <c r="F112" s="22"/>
      <c r="G112" s="22"/>
      <c r="H112" s="22"/>
      <c r="I112" s="22"/>
      <c r="J112" s="22"/>
      <c r="K112" s="22"/>
      <c r="L112" s="22"/>
      <c r="M112" s="22"/>
      <c r="N112" s="22"/>
      <c r="O112" s="22"/>
      <c r="P112" s="22"/>
      <c r="Q112" s="22"/>
      <c r="R112" s="23"/>
      <c r="S112" s="23"/>
      <c r="T112" s="239"/>
      <c r="U112" s="4"/>
      <c r="V112" s="5"/>
      <c r="W112" s="5"/>
      <c r="X112" s="5"/>
      <c r="Y112" s="6"/>
    </row>
    <row r="113" spans="1:25" ht="15" customHeight="1">
      <c r="A113" s="35">
        <v>72</v>
      </c>
      <c r="B113" s="26"/>
      <c r="C113" s="27"/>
      <c r="D113" s="4" t="s">
        <v>118</v>
      </c>
      <c r="E113" s="5"/>
      <c r="F113" s="5"/>
      <c r="G113" s="5"/>
      <c r="H113" s="5"/>
      <c r="I113" s="5"/>
      <c r="J113" s="5"/>
      <c r="K113" s="5"/>
      <c r="L113" s="5"/>
      <c r="M113" s="5"/>
      <c r="N113" s="5"/>
      <c r="O113" s="5"/>
      <c r="P113" s="5"/>
      <c r="Q113" s="5"/>
      <c r="R113" s="24" t="s">
        <v>38</v>
      </c>
      <c r="S113" s="29">
        <v>45475</v>
      </c>
      <c r="T113" s="239" t="s">
        <v>21</v>
      </c>
      <c r="U113" s="4"/>
      <c r="V113" s="5"/>
      <c r="W113" s="5"/>
      <c r="X113" s="5"/>
      <c r="Y113" s="6"/>
    </row>
    <row r="114" spans="1:25" ht="15" customHeight="1">
      <c r="A114" s="19"/>
      <c r="B114" s="20" t="s">
        <v>119</v>
      </c>
      <c r="C114" s="21" t="s">
        <v>111</v>
      </c>
      <c r="D114" s="27"/>
      <c r="E114" s="27"/>
      <c r="F114" s="27"/>
      <c r="G114" s="27"/>
      <c r="H114" s="27"/>
      <c r="I114" s="27"/>
      <c r="J114" s="27"/>
      <c r="K114" s="27"/>
      <c r="L114" s="27"/>
      <c r="M114" s="27"/>
      <c r="N114" s="27"/>
      <c r="O114" s="27"/>
      <c r="P114" s="27"/>
      <c r="Q114" s="27"/>
      <c r="R114" s="48"/>
      <c r="S114" s="23"/>
      <c r="T114" s="240"/>
      <c r="U114" s="7"/>
      <c r="V114" s="41"/>
      <c r="W114" s="41"/>
      <c r="X114" s="41"/>
      <c r="Y114" s="6"/>
    </row>
    <row r="115" spans="1:25" ht="15" customHeight="1">
      <c r="A115" s="35">
        <v>73</v>
      </c>
      <c r="B115" s="26"/>
      <c r="C115" s="42"/>
      <c r="D115" s="4" t="s">
        <v>120</v>
      </c>
      <c r="E115" s="5"/>
      <c r="F115" s="5"/>
      <c r="G115" s="5"/>
      <c r="H115" s="5"/>
      <c r="I115" s="5"/>
      <c r="J115" s="5"/>
      <c r="K115" s="5"/>
      <c r="L115" s="5"/>
      <c r="M115" s="5"/>
      <c r="N115" s="5"/>
      <c r="O115" s="5"/>
      <c r="P115" s="5"/>
      <c r="Q115" s="5"/>
      <c r="R115" s="24" t="s">
        <v>17</v>
      </c>
      <c r="S115" s="39" t="s">
        <v>17</v>
      </c>
      <c r="T115" s="239" t="s">
        <v>17</v>
      </c>
      <c r="U115" s="2"/>
      <c r="V115" s="5"/>
      <c r="W115" s="5"/>
      <c r="X115" s="5"/>
      <c r="Y115" s="6"/>
    </row>
    <row r="116" spans="1:25" ht="15" customHeight="1">
      <c r="A116" s="19"/>
      <c r="B116" s="26"/>
      <c r="C116" s="21" t="s">
        <v>46</v>
      </c>
      <c r="D116" s="22"/>
      <c r="E116" s="22"/>
      <c r="F116" s="22"/>
      <c r="G116" s="22"/>
      <c r="H116" s="22"/>
      <c r="I116" s="22"/>
      <c r="J116" s="22"/>
      <c r="K116" s="22"/>
      <c r="L116" s="22"/>
      <c r="M116" s="22"/>
      <c r="N116" s="22"/>
      <c r="O116" s="22"/>
      <c r="P116" s="22"/>
      <c r="Q116" s="22"/>
      <c r="R116" s="23"/>
      <c r="S116" s="23"/>
      <c r="T116" s="239"/>
      <c r="U116" s="4"/>
      <c r="V116" s="5"/>
      <c r="W116" s="5"/>
      <c r="X116" s="5"/>
      <c r="Y116" s="6"/>
    </row>
    <row r="117" spans="1:25" ht="15" customHeight="1">
      <c r="A117" s="35">
        <v>74</v>
      </c>
      <c r="B117" s="26"/>
      <c r="C117" s="42"/>
      <c r="D117" s="2" t="s">
        <v>47</v>
      </c>
      <c r="E117" s="28"/>
      <c r="F117" s="28"/>
      <c r="G117" s="28"/>
      <c r="H117" s="28"/>
      <c r="I117" s="28"/>
      <c r="J117" s="28"/>
      <c r="K117" s="28"/>
      <c r="L117" s="28"/>
      <c r="M117" s="28"/>
      <c r="N117" s="28"/>
      <c r="O117" s="28"/>
      <c r="P117" s="28"/>
      <c r="Q117" s="28"/>
      <c r="R117" s="24" t="s">
        <v>17</v>
      </c>
      <c r="S117" s="29" t="s">
        <v>17</v>
      </c>
      <c r="T117" s="239" t="s">
        <v>17</v>
      </c>
      <c r="U117" s="2"/>
      <c r="V117" s="28"/>
      <c r="W117" s="28"/>
      <c r="X117" s="28"/>
      <c r="Y117" s="6"/>
    </row>
    <row r="118" spans="1:25" ht="15" customHeight="1">
      <c r="A118" s="19"/>
      <c r="B118" s="26"/>
      <c r="C118" s="21" t="s">
        <v>101</v>
      </c>
      <c r="D118" s="22"/>
      <c r="E118" s="22"/>
      <c r="F118" s="22"/>
      <c r="G118" s="22"/>
      <c r="H118" s="22"/>
      <c r="I118" s="22"/>
      <c r="J118" s="22"/>
      <c r="K118" s="22"/>
      <c r="L118" s="22"/>
      <c r="M118" s="22"/>
      <c r="N118" s="22"/>
      <c r="O118" s="22"/>
      <c r="P118" s="22"/>
      <c r="Q118" s="22"/>
      <c r="R118" s="23"/>
      <c r="S118" s="23"/>
      <c r="T118" s="239"/>
      <c r="U118" s="4"/>
      <c r="V118" s="5"/>
      <c r="W118" s="5"/>
      <c r="X118" s="5"/>
      <c r="Y118" s="6"/>
    </row>
    <row r="119" spans="1:25" ht="15" customHeight="1">
      <c r="A119" s="35">
        <v>75</v>
      </c>
      <c r="B119" s="26"/>
      <c r="C119" s="44"/>
      <c r="D119" s="2" t="s">
        <v>121</v>
      </c>
      <c r="E119" s="28"/>
      <c r="F119" s="28"/>
      <c r="G119" s="28"/>
      <c r="H119" s="28"/>
      <c r="I119" s="28"/>
      <c r="J119" s="28"/>
      <c r="K119" s="28"/>
      <c r="L119" s="28"/>
      <c r="M119" s="28"/>
      <c r="N119" s="28"/>
      <c r="O119" s="28"/>
      <c r="P119" s="28"/>
      <c r="Q119" s="28"/>
      <c r="R119" s="24" t="s">
        <v>17</v>
      </c>
      <c r="S119" s="39" t="s">
        <v>17</v>
      </c>
      <c r="T119" s="239" t="s">
        <v>17</v>
      </c>
      <c r="U119" s="2"/>
      <c r="V119" s="28"/>
      <c r="W119" s="28"/>
      <c r="X119" s="28"/>
      <c r="Y119" s="6"/>
    </row>
    <row r="120" spans="1:25" ht="15" customHeight="1">
      <c r="A120" s="24">
        <v>76</v>
      </c>
      <c r="B120" s="26"/>
      <c r="C120" s="42"/>
      <c r="D120" s="2" t="s">
        <v>122</v>
      </c>
      <c r="E120" s="28"/>
      <c r="F120" s="28"/>
      <c r="G120" s="28"/>
      <c r="H120" s="28"/>
      <c r="I120" s="28"/>
      <c r="J120" s="28"/>
      <c r="K120" s="28"/>
      <c r="L120" s="28"/>
      <c r="M120" s="28"/>
      <c r="N120" s="28"/>
      <c r="O120" s="28"/>
      <c r="P120" s="28"/>
      <c r="Q120" s="28"/>
      <c r="R120" s="24" t="s">
        <v>17</v>
      </c>
      <c r="S120" s="39" t="s">
        <v>17</v>
      </c>
      <c r="T120" s="239" t="s">
        <v>17</v>
      </c>
      <c r="U120" s="13" t="s">
        <v>43</v>
      </c>
      <c r="V120" s="70"/>
      <c r="W120" s="70"/>
      <c r="X120" s="70"/>
      <c r="Y120" s="47"/>
    </row>
    <row r="121" spans="1:25" ht="15" customHeight="1">
      <c r="A121" s="19"/>
      <c r="B121" s="26"/>
      <c r="C121" s="21" t="s">
        <v>123</v>
      </c>
      <c r="D121" s="22"/>
      <c r="E121" s="22"/>
      <c r="F121" s="22"/>
      <c r="G121" s="22"/>
      <c r="H121" s="22"/>
      <c r="I121" s="22"/>
      <c r="J121" s="22"/>
      <c r="K121" s="22"/>
      <c r="L121" s="22"/>
      <c r="M121" s="22"/>
      <c r="N121" s="22"/>
      <c r="O121" s="22"/>
      <c r="P121" s="22"/>
      <c r="Q121" s="22"/>
      <c r="R121" s="23"/>
      <c r="S121" s="23"/>
      <c r="T121" s="239"/>
      <c r="U121" s="4"/>
      <c r="V121" s="5"/>
      <c r="W121" s="5"/>
      <c r="X121" s="5"/>
      <c r="Y121" s="6"/>
    </row>
    <row r="122" spans="1:25" ht="15" customHeight="1">
      <c r="A122" s="35">
        <v>77</v>
      </c>
      <c r="B122" s="26"/>
      <c r="C122" s="27"/>
      <c r="D122" s="2" t="s">
        <v>124</v>
      </c>
      <c r="E122" s="28"/>
      <c r="F122" s="28"/>
      <c r="G122" s="28"/>
      <c r="H122" s="28"/>
      <c r="I122" s="28"/>
      <c r="J122" s="28"/>
      <c r="K122" s="28"/>
      <c r="L122" s="28"/>
      <c r="M122" s="28"/>
      <c r="N122" s="28"/>
      <c r="O122" s="28"/>
      <c r="P122" s="28"/>
      <c r="Q122" s="28"/>
      <c r="R122" s="24" t="s">
        <v>17</v>
      </c>
      <c r="S122" s="29" t="s">
        <v>17</v>
      </c>
      <c r="T122" s="239" t="s">
        <v>17</v>
      </c>
      <c r="U122" s="2"/>
      <c r="V122" s="28"/>
      <c r="W122" s="28"/>
      <c r="X122" s="28"/>
      <c r="Y122" s="6"/>
    </row>
    <row r="123" spans="1:25" ht="15" customHeight="1">
      <c r="A123" s="24">
        <v>78</v>
      </c>
      <c r="B123" s="68"/>
      <c r="C123" s="67"/>
      <c r="D123" s="4" t="s">
        <v>125</v>
      </c>
      <c r="E123" s="5"/>
      <c r="F123" s="5"/>
      <c r="G123" s="5"/>
      <c r="H123" s="5"/>
      <c r="I123" s="5"/>
      <c r="J123" s="5"/>
      <c r="K123" s="5"/>
      <c r="L123" s="5"/>
      <c r="M123" s="5"/>
      <c r="N123" s="5"/>
      <c r="O123" s="5"/>
      <c r="P123" s="5"/>
      <c r="Q123" s="5"/>
      <c r="R123" s="24" t="s">
        <v>17</v>
      </c>
      <c r="S123" s="39" t="s">
        <v>17</v>
      </c>
      <c r="T123" s="239" t="s">
        <v>17</v>
      </c>
      <c r="U123" s="2"/>
      <c r="V123" s="5"/>
      <c r="W123" s="5"/>
      <c r="X123" s="5"/>
      <c r="Y123" s="6"/>
    </row>
    <row r="124" spans="1:25" ht="15" customHeight="1">
      <c r="A124" s="19"/>
      <c r="B124" s="20" t="s">
        <v>126</v>
      </c>
      <c r="C124" s="61" t="s">
        <v>127</v>
      </c>
      <c r="D124" s="61"/>
      <c r="E124" s="61"/>
      <c r="F124" s="61"/>
      <c r="G124" s="61"/>
      <c r="H124" s="61"/>
      <c r="I124" s="61"/>
      <c r="J124" s="61"/>
      <c r="K124" s="61"/>
      <c r="L124" s="61"/>
      <c r="M124" s="61"/>
      <c r="N124" s="61"/>
      <c r="O124" s="61"/>
      <c r="P124" s="61"/>
      <c r="Q124" s="61"/>
      <c r="R124" s="23"/>
      <c r="S124" s="23"/>
      <c r="T124" s="238"/>
      <c r="U124" s="2"/>
      <c r="V124" s="28"/>
      <c r="W124" s="28"/>
      <c r="X124" s="28"/>
      <c r="Y124" s="6"/>
    </row>
    <row r="125" spans="1:25" ht="15" customHeight="1">
      <c r="A125" s="35">
        <v>79</v>
      </c>
      <c r="B125" s="26" t="s">
        <v>128</v>
      </c>
      <c r="C125" s="27"/>
      <c r="D125" s="4" t="s">
        <v>129</v>
      </c>
      <c r="E125" s="5"/>
      <c r="F125" s="5"/>
      <c r="G125" s="5"/>
      <c r="H125" s="5"/>
      <c r="I125" s="5"/>
      <c r="J125" s="5"/>
      <c r="K125" s="5"/>
      <c r="L125" s="5"/>
      <c r="M125" s="5"/>
      <c r="N125" s="5"/>
      <c r="O125" s="5"/>
      <c r="P125" s="5"/>
      <c r="Q125" s="5"/>
      <c r="R125" s="24" t="s">
        <v>17</v>
      </c>
      <c r="S125" s="39" t="s">
        <v>17</v>
      </c>
      <c r="T125" s="239" t="s">
        <v>17</v>
      </c>
      <c r="U125" s="4"/>
      <c r="V125" s="5"/>
      <c r="W125" s="5"/>
      <c r="X125" s="5"/>
      <c r="Y125" s="6"/>
    </row>
    <row r="126" spans="1:25" ht="15" customHeight="1">
      <c r="A126" s="24">
        <v>80</v>
      </c>
      <c r="B126" s="26"/>
      <c r="C126" s="27"/>
      <c r="D126" s="4" t="s">
        <v>130</v>
      </c>
      <c r="E126" s="5"/>
      <c r="F126" s="5"/>
      <c r="G126" s="5"/>
      <c r="H126" s="5"/>
      <c r="I126" s="5"/>
      <c r="J126" s="5"/>
      <c r="K126" s="5"/>
      <c r="L126" s="5"/>
      <c r="M126" s="5"/>
      <c r="N126" s="5"/>
      <c r="O126" s="5"/>
      <c r="P126" s="5"/>
      <c r="Q126" s="5"/>
      <c r="R126" s="24" t="s">
        <v>38</v>
      </c>
      <c r="S126" s="29">
        <v>45475</v>
      </c>
      <c r="T126" s="239" t="s">
        <v>21</v>
      </c>
      <c r="U126" s="4"/>
      <c r="V126" s="5"/>
      <c r="W126" s="5"/>
      <c r="X126" s="5"/>
      <c r="Y126" s="6"/>
    </row>
    <row r="127" spans="1:25" ht="15" customHeight="1">
      <c r="A127" s="24">
        <v>81</v>
      </c>
      <c r="B127" s="26"/>
      <c r="C127" s="27"/>
      <c r="D127" s="4" t="s">
        <v>131</v>
      </c>
      <c r="E127" s="5"/>
      <c r="F127" s="5"/>
      <c r="G127" s="5"/>
      <c r="H127" s="5"/>
      <c r="I127" s="5"/>
      <c r="J127" s="5"/>
      <c r="K127" s="5"/>
      <c r="L127" s="5"/>
      <c r="M127" s="5"/>
      <c r="N127" s="5"/>
      <c r="O127" s="5"/>
      <c r="P127" s="5"/>
      <c r="Q127" s="5"/>
      <c r="R127" s="24" t="s">
        <v>38</v>
      </c>
      <c r="S127" s="29">
        <v>45475</v>
      </c>
      <c r="T127" s="239" t="s">
        <v>42</v>
      </c>
      <c r="U127" s="4"/>
      <c r="V127" s="5"/>
      <c r="W127" s="5"/>
      <c r="X127" s="5"/>
      <c r="Y127" s="6"/>
    </row>
    <row r="128" spans="1:25" ht="15" customHeight="1">
      <c r="A128" s="19"/>
      <c r="B128" s="26"/>
      <c r="C128" s="21" t="s">
        <v>132</v>
      </c>
      <c r="D128" s="27"/>
      <c r="E128" s="27"/>
      <c r="F128" s="27"/>
      <c r="G128" s="27"/>
      <c r="H128" s="27"/>
      <c r="I128" s="27"/>
      <c r="J128" s="27"/>
      <c r="K128" s="27"/>
      <c r="L128" s="27"/>
      <c r="M128" s="27"/>
      <c r="N128" s="27"/>
      <c r="O128" s="27"/>
      <c r="P128" s="27"/>
      <c r="Q128" s="27"/>
      <c r="R128" s="23"/>
      <c r="S128" s="23"/>
      <c r="T128" s="240"/>
      <c r="U128" s="7"/>
      <c r="V128" s="41"/>
      <c r="W128" s="41"/>
      <c r="X128" s="41"/>
      <c r="Y128" s="6"/>
    </row>
    <row r="129" spans="1:25" ht="15" customHeight="1">
      <c r="A129" s="35">
        <v>82</v>
      </c>
      <c r="B129" s="26"/>
      <c r="C129" s="42"/>
      <c r="D129" s="4" t="s">
        <v>133</v>
      </c>
      <c r="E129" s="5"/>
      <c r="F129" s="5"/>
      <c r="G129" s="5"/>
      <c r="H129" s="5"/>
      <c r="I129" s="5"/>
      <c r="J129" s="5"/>
      <c r="K129" s="5"/>
      <c r="L129" s="5"/>
      <c r="M129" s="5"/>
      <c r="N129" s="5"/>
      <c r="O129" s="5"/>
      <c r="P129" s="5"/>
      <c r="Q129" s="5"/>
      <c r="R129" s="24" t="s">
        <v>38</v>
      </c>
      <c r="S129" s="29">
        <v>45475</v>
      </c>
      <c r="T129" s="239" t="s">
        <v>42</v>
      </c>
      <c r="U129" s="4"/>
      <c r="V129" s="5"/>
      <c r="W129" s="5"/>
      <c r="X129" s="5"/>
      <c r="Y129" s="6"/>
    </row>
    <row r="130" spans="1:25" ht="15" customHeight="1">
      <c r="A130" s="19"/>
      <c r="B130" s="26"/>
      <c r="C130" s="21" t="s">
        <v>134</v>
      </c>
      <c r="D130" s="22"/>
      <c r="E130" s="22"/>
      <c r="F130" s="22"/>
      <c r="G130" s="22"/>
      <c r="H130" s="22"/>
      <c r="I130" s="22"/>
      <c r="J130" s="22"/>
      <c r="K130" s="22"/>
      <c r="L130" s="22"/>
      <c r="M130" s="22"/>
      <c r="N130" s="22"/>
      <c r="O130" s="22"/>
      <c r="P130" s="22"/>
      <c r="Q130" s="22"/>
      <c r="R130" s="23"/>
      <c r="S130" s="23"/>
      <c r="T130" s="239"/>
      <c r="U130" s="4"/>
      <c r="V130" s="5"/>
      <c r="W130" s="5"/>
      <c r="X130" s="5"/>
      <c r="Y130" s="6"/>
    </row>
    <row r="131" spans="1:25" ht="15" customHeight="1">
      <c r="A131" s="25"/>
      <c r="B131" s="26"/>
      <c r="C131" s="27"/>
      <c r="D131" s="2" t="s">
        <v>135</v>
      </c>
      <c r="E131" s="28"/>
      <c r="F131" s="28"/>
      <c r="G131" s="28"/>
      <c r="H131" s="28"/>
      <c r="I131" s="28"/>
      <c r="J131" s="28"/>
      <c r="K131" s="28"/>
      <c r="L131" s="28"/>
      <c r="M131" s="28"/>
      <c r="N131" s="28"/>
      <c r="O131" s="28"/>
      <c r="P131" s="28"/>
      <c r="Q131" s="28"/>
      <c r="R131" s="19" t="s">
        <v>38</v>
      </c>
      <c r="S131" s="29">
        <v>45475</v>
      </c>
      <c r="T131" s="238" t="s">
        <v>42</v>
      </c>
      <c r="U131" s="2"/>
      <c r="V131" s="28"/>
      <c r="W131" s="28"/>
      <c r="X131" s="28"/>
      <c r="Y131" s="3"/>
    </row>
    <row r="132" spans="1:25" ht="15" customHeight="1">
      <c r="A132" s="35">
        <v>83</v>
      </c>
      <c r="B132" s="26"/>
      <c r="C132" s="44"/>
      <c r="D132" s="9" t="s">
        <v>136</v>
      </c>
      <c r="E132" s="36"/>
      <c r="F132" s="36"/>
      <c r="G132" s="36"/>
      <c r="H132" s="36"/>
      <c r="I132" s="36"/>
      <c r="J132" s="36"/>
      <c r="K132" s="36"/>
      <c r="L132" s="36"/>
      <c r="M132" s="36"/>
      <c r="N132" s="36"/>
      <c r="O132" s="36"/>
      <c r="P132" s="36"/>
      <c r="Q132" s="36"/>
      <c r="R132" s="35"/>
      <c r="S132" s="37"/>
      <c r="T132" s="80"/>
      <c r="U132" s="9"/>
      <c r="V132" s="36"/>
      <c r="W132" s="36"/>
      <c r="X132" s="36"/>
      <c r="Y132" s="10"/>
    </row>
    <row r="133" spans="1:25" ht="15" customHeight="1">
      <c r="A133" s="24">
        <v>84</v>
      </c>
      <c r="B133" s="68"/>
      <c r="C133" s="42"/>
      <c r="D133" s="4" t="s">
        <v>137</v>
      </c>
      <c r="E133" s="5"/>
      <c r="F133" s="5"/>
      <c r="G133" s="5"/>
      <c r="H133" s="5"/>
      <c r="I133" s="5"/>
      <c r="J133" s="5"/>
      <c r="K133" s="5"/>
      <c r="L133" s="5"/>
      <c r="M133" s="5"/>
      <c r="N133" s="5"/>
      <c r="O133" s="5"/>
      <c r="P133" s="5"/>
      <c r="Q133" s="5"/>
      <c r="R133" s="24" t="s">
        <v>38</v>
      </c>
      <c r="S133" s="29">
        <v>45475</v>
      </c>
      <c r="T133" s="239" t="s">
        <v>42</v>
      </c>
      <c r="U133" s="4"/>
      <c r="V133" s="5"/>
      <c r="W133" s="5"/>
      <c r="X133" s="5"/>
      <c r="Y133" s="6"/>
    </row>
    <row r="134" spans="1:25" ht="15" customHeight="1">
      <c r="A134" s="19"/>
      <c r="B134" s="20" t="s">
        <v>48</v>
      </c>
      <c r="C134" s="27" t="s">
        <v>48</v>
      </c>
      <c r="D134" s="27"/>
      <c r="E134" s="27"/>
      <c r="F134" s="27"/>
      <c r="G134" s="27"/>
      <c r="H134" s="27"/>
      <c r="I134" s="27"/>
      <c r="J134" s="27"/>
      <c r="K134" s="27"/>
      <c r="L134" s="27"/>
      <c r="M134" s="27"/>
      <c r="N134" s="27"/>
      <c r="O134" s="27"/>
      <c r="P134" s="27"/>
      <c r="Q134" s="27"/>
      <c r="R134" s="23"/>
      <c r="S134" s="23"/>
      <c r="T134" s="240"/>
      <c r="U134" s="7"/>
      <c r="V134" s="41"/>
      <c r="W134" s="41"/>
      <c r="X134" s="41"/>
      <c r="Y134" s="6"/>
    </row>
    <row r="135" spans="1:25" ht="15" customHeight="1">
      <c r="A135" s="35">
        <v>85</v>
      </c>
      <c r="B135" s="26"/>
      <c r="C135" s="27"/>
      <c r="D135" s="4" t="s">
        <v>138</v>
      </c>
      <c r="E135" s="5"/>
      <c r="F135" s="5"/>
      <c r="G135" s="5"/>
      <c r="H135" s="5"/>
      <c r="I135" s="5"/>
      <c r="J135" s="5"/>
      <c r="K135" s="5"/>
      <c r="L135" s="5"/>
      <c r="M135" s="5"/>
      <c r="N135" s="5"/>
      <c r="O135" s="5"/>
      <c r="P135" s="5"/>
      <c r="Q135" s="5"/>
      <c r="R135" s="24" t="s">
        <v>38</v>
      </c>
      <c r="S135" s="29">
        <v>45475</v>
      </c>
      <c r="T135" s="239" t="s">
        <v>21</v>
      </c>
      <c r="U135" s="4"/>
      <c r="V135" s="5"/>
      <c r="W135" s="5"/>
      <c r="X135" s="5"/>
      <c r="Y135" s="6"/>
    </row>
    <row r="136" spans="1:25" ht="15" customHeight="1">
      <c r="A136" s="19">
        <v>86</v>
      </c>
      <c r="B136" s="26"/>
      <c r="C136" s="27"/>
      <c r="D136" s="2" t="s">
        <v>139</v>
      </c>
      <c r="E136" s="28"/>
      <c r="F136" s="28"/>
      <c r="G136" s="28"/>
      <c r="H136" s="28"/>
      <c r="I136" s="28"/>
      <c r="J136" s="28"/>
      <c r="K136" s="28"/>
      <c r="L136" s="28"/>
      <c r="M136" s="28"/>
      <c r="N136" s="28"/>
      <c r="O136" s="28"/>
      <c r="P136" s="28"/>
      <c r="Q136" s="28"/>
      <c r="R136" s="76" t="s">
        <v>17</v>
      </c>
      <c r="S136" s="29" t="s">
        <v>17</v>
      </c>
      <c r="T136" s="238" t="s">
        <v>15</v>
      </c>
      <c r="U136" s="70" t="s">
        <v>43</v>
      </c>
      <c r="V136" s="70"/>
      <c r="W136" s="70"/>
      <c r="X136" s="70"/>
      <c r="Y136" s="71"/>
    </row>
    <row r="137" spans="1:25" ht="15" customHeight="1">
      <c r="A137" s="24">
        <v>87</v>
      </c>
      <c r="B137" s="26"/>
      <c r="C137" s="27"/>
      <c r="D137" s="30" t="s">
        <v>140</v>
      </c>
      <c r="E137" s="31"/>
      <c r="F137" s="31"/>
      <c r="G137" s="31"/>
      <c r="H137" s="31"/>
      <c r="I137" s="31"/>
      <c r="J137" s="31"/>
      <c r="K137" s="31"/>
      <c r="L137" s="31"/>
      <c r="M137" s="31"/>
      <c r="N137" s="31"/>
      <c r="O137" s="31"/>
      <c r="P137" s="31"/>
      <c r="Q137" s="31"/>
      <c r="R137" s="76" t="s">
        <v>17</v>
      </c>
      <c r="S137" s="76" t="s">
        <v>17</v>
      </c>
      <c r="T137" s="242" t="s">
        <v>17</v>
      </c>
      <c r="U137" s="78" t="s">
        <v>43</v>
      </c>
      <c r="V137" s="78"/>
      <c r="W137" s="78"/>
      <c r="X137" s="78"/>
      <c r="Y137" s="79"/>
    </row>
    <row r="138" spans="1:25" ht="15" customHeight="1">
      <c r="A138" s="35">
        <v>88</v>
      </c>
      <c r="B138" s="68"/>
      <c r="C138" s="42"/>
      <c r="D138" s="9" t="s">
        <v>141</v>
      </c>
      <c r="E138" s="36"/>
      <c r="F138" s="36"/>
      <c r="G138" s="36"/>
      <c r="H138" s="36"/>
      <c r="I138" s="36"/>
      <c r="J138" s="36"/>
      <c r="K138" s="36"/>
      <c r="L138" s="36"/>
      <c r="M138" s="36"/>
      <c r="N138" s="36"/>
      <c r="O138" s="36"/>
      <c r="P138" s="36"/>
      <c r="Q138" s="36"/>
      <c r="R138" s="24" t="s">
        <v>38</v>
      </c>
      <c r="S138" s="29">
        <v>45475</v>
      </c>
      <c r="T138" s="80" t="s">
        <v>42</v>
      </c>
      <c r="U138" s="46" t="s">
        <v>43</v>
      </c>
      <c r="V138" s="46"/>
      <c r="W138" s="46"/>
      <c r="X138" s="46"/>
      <c r="Y138" s="81"/>
    </row>
    <row r="139" spans="1:25" ht="15" customHeight="1">
      <c r="A139" s="19"/>
      <c r="B139" s="20" t="s">
        <v>142</v>
      </c>
      <c r="C139" s="21" t="s">
        <v>143</v>
      </c>
      <c r="D139" s="43"/>
      <c r="E139" s="22"/>
      <c r="F139" s="22"/>
      <c r="G139" s="22"/>
      <c r="H139" s="22"/>
      <c r="I139" s="22"/>
      <c r="J139" s="22"/>
      <c r="K139" s="22"/>
      <c r="L139" s="22"/>
      <c r="M139" s="22"/>
      <c r="N139" s="22"/>
      <c r="O139" s="22"/>
      <c r="P139" s="22"/>
      <c r="Q139" s="22"/>
      <c r="R139" s="23"/>
      <c r="S139" s="23"/>
      <c r="T139" s="239"/>
      <c r="U139" s="4"/>
      <c r="V139" s="5"/>
      <c r="W139" s="5"/>
      <c r="X139" s="5"/>
      <c r="Y139" s="6"/>
    </row>
    <row r="140" spans="1:25" ht="15" customHeight="1">
      <c r="A140" s="35">
        <v>89</v>
      </c>
      <c r="B140" s="26" t="s">
        <v>144</v>
      </c>
      <c r="C140" s="44"/>
      <c r="D140" s="9" t="s">
        <v>145</v>
      </c>
      <c r="E140" s="36"/>
      <c r="F140" s="36"/>
      <c r="G140" s="36"/>
      <c r="H140" s="36"/>
      <c r="I140" s="36"/>
      <c r="J140" s="36"/>
      <c r="K140" s="36"/>
      <c r="L140" s="36"/>
      <c r="M140" s="36"/>
      <c r="N140" s="36"/>
      <c r="O140" s="36"/>
      <c r="P140" s="36"/>
      <c r="Q140" s="36"/>
      <c r="R140" s="24" t="s">
        <v>15</v>
      </c>
      <c r="S140" s="37" t="s">
        <v>17</v>
      </c>
      <c r="T140" s="239" t="s">
        <v>17</v>
      </c>
      <c r="U140" s="45" t="s">
        <v>43</v>
      </c>
      <c r="V140" s="46"/>
      <c r="W140" s="46"/>
      <c r="X140" s="46"/>
      <c r="Y140" s="47"/>
    </row>
    <row r="141" spans="1:25" ht="15" customHeight="1">
      <c r="A141" s="19">
        <v>90</v>
      </c>
      <c r="B141" s="26"/>
      <c r="C141" s="44"/>
      <c r="D141" s="2" t="s">
        <v>146</v>
      </c>
      <c r="E141" s="28"/>
      <c r="F141" s="28"/>
      <c r="G141" s="28"/>
      <c r="H141" s="28"/>
      <c r="I141" s="28"/>
      <c r="J141" s="28"/>
      <c r="K141" s="28"/>
      <c r="L141" s="28"/>
      <c r="M141" s="28"/>
      <c r="N141" s="28"/>
      <c r="O141" s="28"/>
      <c r="P141" s="28"/>
      <c r="Q141" s="3"/>
      <c r="R141" s="19" t="s">
        <v>15</v>
      </c>
      <c r="S141" s="29" t="s">
        <v>17</v>
      </c>
      <c r="T141" s="239" t="s">
        <v>17</v>
      </c>
      <c r="U141" s="45" t="s">
        <v>43</v>
      </c>
      <c r="V141" s="70"/>
      <c r="W141" s="70"/>
      <c r="X141" s="70"/>
      <c r="Y141" s="71"/>
    </row>
    <row r="142" spans="1:25" ht="15" customHeight="1">
      <c r="A142" s="19"/>
      <c r="B142" s="26"/>
      <c r="C142" s="21" t="s">
        <v>147</v>
      </c>
      <c r="D142" s="22"/>
      <c r="E142" s="22"/>
      <c r="F142" s="22"/>
      <c r="G142" s="22"/>
      <c r="H142" s="22"/>
      <c r="I142" s="22"/>
      <c r="J142" s="22"/>
      <c r="K142" s="22"/>
      <c r="L142" s="22"/>
      <c r="M142" s="22"/>
      <c r="N142" s="22"/>
      <c r="O142" s="22"/>
      <c r="P142" s="22"/>
      <c r="Q142" s="22"/>
      <c r="R142" s="23"/>
      <c r="S142" s="23"/>
      <c r="T142" s="239"/>
      <c r="U142" s="4"/>
      <c r="V142" s="5"/>
      <c r="W142" s="5"/>
      <c r="X142" s="5"/>
      <c r="Y142" s="6"/>
    </row>
    <row r="143" spans="1:25" ht="15" customHeight="1">
      <c r="A143" s="35">
        <v>91</v>
      </c>
      <c r="B143" s="26"/>
      <c r="C143" s="42"/>
      <c r="D143" s="2" t="s">
        <v>148</v>
      </c>
      <c r="E143" s="28"/>
      <c r="F143" s="28"/>
      <c r="G143" s="28"/>
      <c r="H143" s="28"/>
      <c r="I143" s="28"/>
      <c r="J143" s="28"/>
      <c r="K143" s="28"/>
      <c r="L143" s="28"/>
      <c r="M143" s="28"/>
      <c r="N143" s="28"/>
      <c r="O143" s="28"/>
      <c r="P143" s="28"/>
      <c r="Q143" s="28"/>
      <c r="R143" s="24" t="s">
        <v>15</v>
      </c>
      <c r="S143" s="29" t="s">
        <v>17</v>
      </c>
      <c r="T143" s="239" t="s">
        <v>17</v>
      </c>
      <c r="U143" s="2"/>
      <c r="V143" s="28"/>
      <c r="W143" s="28"/>
      <c r="X143" s="28"/>
      <c r="Y143" s="6"/>
    </row>
    <row r="144" spans="1:25" ht="15" customHeight="1">
      <c r="A144" s="19"/>
      <c r="B144" s="26"/>
      <c r="C144" s="21" t="s">
        <v>149</v>
      </c>
      <c r="D144" s="22"/>
      <c r="E144" s="22"/>
      <c r="F144" s="22"/>
      <c r="G144" s="22"/>
      <c r="H144" s="22"/>
      <c r="I144" s="22"/>
      <c r="J144" s="22"/>
      <c r="K144" s="22"/>
      <c r="L144" s="22"/>
      <c r="M144" s="22"/>
      <c r="N144" s="22"/>
      <c r="O144" s="22"/>
      <c r="P144" s="22"/>
      <c r="Q144" s="22"/>
      <c r="R144" s="23"/>
      <c r="S144" s="23"/>
      <c r="T144" s="239"/>
      <c r="U144" s="4"/>
      <c r="V144" s="5"/>
      <c r="W144" s="5"/>
      <c r="X144" s="5"/>
      <c r="Y144" s="6"/>
    </row>
    <row r="145" spans="1:25" ht="15" customHeight="1">
      <c r="A145" s="35">
        <v>92</v>
      </c>
      <c r="B145" s="26"/>
      <c r="C145" s="42"/>
      <c r="D145" s="2" t="s">
        <v>150</v>
      </c>
      <c r="E145" s="28"/>
      <c r="F145" s="28"/>
      <c r="G145" s="28"/>
      <c r="H145" s="28"/>
      <c r="I145" s="28"/>
      <c r="J145" s="28"/>
      <c r="K145" s="28"/>
      <c r="L145" s="28"/>
      <c r="M145" s="28"/>
      <c r="N145" s="28"/>
      <c r="O145" s="28"/>
      <c r="P145" s="28"/>
      <c r="Q145" s="28"/>
      <c r="R145" s="24" t="s">
        <v>15</v>
      </c>
      <c r="S145" s="29" t="s">
        <v>17</v>
      </c>
      <c r="T145" s="239" t="s">
        <v>17</v>
      </c>
      <c r="U145" s="2"/>
      <c r="V145" s="28"/>
      <c r="W145" s="28"/>
      <c r="X145" s="28"/>
      <c r="Y145" s="3"/>
    </row>
    <row r="146" spans="1:25" ht="15" customHeight="1">
      <c r="A146" s="19"/>
      <c r="B146" s="26"/>
      <c r="C146" s="21" t="s">
        <v>151</v>
      </c>
      <c r="D146" s="22"/>
      <c r="E146" s="22"/>
      <c r="F146" s="22"/>
      <c r="G146" s="22"/>
      <c r="H146" s="22"/>
      <c r="I146" s="22"/>
      <c r="J146" s="22"/>
      <c r="K146" s="22"/>
      <c r="L146" s="22"/>
      <c r="M146" s="22"/>
      <c r="N146" s="22"/>
      <c r="O146" s="22"/>
      <c r="P146" s="22"/>
      <c r="Q146" s="22"/>
      <c r="R146" s="23"/>
      <c r="S146" s="23"/>
      <c r="T146" s="239"/>
      <c r="U146" s="4"/>
      <c r="V146" s="5"/>
      <c r="W146" s="5"/>
      <c r="X146" s="5"/>
      <c r="Y146" s="6"/>
    </row>
    <row r="147" spans="1:25" ht="15" customHeight="1">
      <c r="A147" s="35">
        <v>93</v>
      </c>
      <c r="B147" s="26"/>
      <c r="C147" s="60"/>
      <c r="D147" s="4" t="s">
        <v>152</v>
      </c>
      <c r="E147" s="5"/>
      <c r="F147" s="5"/>
      <c r="G147" s="5"/>
      <c r="H147" s="5"/>
      <c r="I147" s="5"/>
      <c r="J147" s="5"/>
      <c r="K147" s="5"/>
      <c r="L147" s="5"/>
      <c r="M147" s="5"/>
      <c r="N147" s="5"/>
      <c r="O147" s="5"/>
      <c r="P147" s="5"/>
      <c r="Q147" s="5"/>
      <c r="R147" s="24" t="s">
        <v>15</v>
      </c>
      <c r="S147" s="39" t="s">
        <v>17</v>
      </c>
      <c r="T147" s="239" t="s">
        <v>17</v>
      </c>
      <c r="U147" s="4"/>
      <c r="V147" s="5"/>
      <c r="W147" s="5"/>
      <c r="X147" s="5"/>
      <c r="Y147" s="6"/>
    </row>
    <row r="148" spans="1:25" ht="15" customHeight="1">
      <c r="A148" s="35">
        <v>94</v>
      </c>
      <c r="B148" s="68"/>
      <c r="C148" s="42"/>
      <c r="D148" s="4" t="s">
        <v>153</v>
      </c>
      <c r="E148" s="5"/>
      <c r="F148" s="5"/>
      <c r="G148" s="5"/>
      <c r="H148" s="5"/>
      <c r="I148" s="5"/>
      <c r="J148" s="5"/>
      <c r="K148" s="5"/>
      <c r="L148" s="5"/>
      <c r="M148" s="5"/>
      <c r="N148" s="5"/>
      <c r="O148" s="5"/>
      <c r="P148" s="5"/>
      <c r="Q148" s="5"/>
      <c r="R148" s="24" t="s">
        <v>15</v>
      </c>
      <c r="S148" s="39" t="s">
        <v>17</v>
      </c>
      <c r="T148" s="239" t="s">
        <v>17</v>
      </c>
      <c r="U148" s="4"/>
      <c r="V148" s="5"/>
      <c r="W148" s="5"/>
      <c r="X148" s="5"/>
      <c r="Y148" s="6"/>
    </row>
    <row r="149" spans="1:25" ht="15" customHeight="1">
      <c r="A149" s="19"/>
      <c r="B149" s="41" t="s">
        <v>154</v>
      </c>
      <c r="C149" s="43"/>
      <c r="D149" s="22"/>
      <c r="E149" s="22"/>
      <c r="F149" s="22"/>
      <c r="G149" s="22"/>
      <c r="H149" s="22"/>
      <c r="I149" s="22"/>
      <c r="J149" s="22"/>
      <c r="K149" s="22"/>
      <c r="L149" s="22"/>
      <c r="M149" s="22"/>
      <c r="N149" s="22"/>
      <c r="O149" s="22"/>
      <c r="P149" s="22"/>
      <c r="Q149" s="22"/>
      <c r="R149" s="23"/>
      <c r="S149" s="23"/>
      <c r="T149" s="239"/>
      <c r="U149" s="4"/>
      <c r="V149" s="5"/>
      <c r="W149" s="5"/>
      <c r="X149" s="5"/>
      <c r="Y149" s="6"/>
    </row>
    <row r="150" spans="1:25" ht="15" customHeight="1">
      <c r="A150" s="25"/>
      <c r="B150" s="26" t="s">
        <v>155</v>
      </c>
      <c r="C150" s="2" t="s">
        <v>156</v>
      </c>
      <c r="D150" s="28"/>
      <c r="E150" s="28"/>
      <c r="F150" s="28"/>
      <c r="G150" s="28"/>
      <c r="H150" s="28"/>
      <c r="I150" s="28"/>
      <c r="J150" s="28"/>
      <c r="K150" s="28"/>
      <c r="L150" s="28"/>
      <c r="M150" s="28"/>
      <c r="N150" s="28"/>
      <c r="O150" s="28"/>
      <c r="P150" s="28"/>
      <c r="Q150" s="3"/>
      <c r="R150" s="19" t="s">
        <v>16</v>
      </c>
      <c r="S150" s="29" t="s">
        <v>17</v>
      </c>
      <c r="T150" s="238" t="s">
        <v>15</v>
      </c>
      <c r="U150" s="2"/>
      <c r="V150" s="28"/>
      <c r="W150" s="28"/>
      <c r="X150" s="28"/>
      <c r="Y150" s="3"/>
    </row>
    <row r="151" spans="1:25" ht="15" customHeight="1">
      <c r="A151" s="25">
        <v>95</v>
      </c>
      <c r="B151" s="26"/>
      <c r="C151" s="30" t="s">
        <v>157</v>
      </c>
      <c r="D151" s="31"/>
      <c r="E151" s="31"/>
      <c r="F151" s="31"/>
      <c r="G151" s="31"/>
      <c r="H151" s="31"/>
      <c r="I151" s="31"/>
      <c r="J151" s="31"/>
      <c r="K151" s="31"/>
      <c r="L151" s="31"/>
      <c r="M151" s="31"/>
      <c r="N151" s="31"/>
      <c r="O151" s="31"/>
      <c r="P151" s="31"/>
      <c r="Q151" s="32"/>
      <c r="R151" s="77" t="s">
        <v>17</v>
      </c>
      <c r="S151" s="82" t="s">
        <v>17</v>
      </c>
      <c r="T151" s="77" t="s">
        <v>17</v>
      </c>
      <c r="U151" s="30"/>
      <c r="V151" s="31"/>
      <c r="W151" s="31"/>
      <c r="X151" s="31"/>
      <c r="Y151" s="32"/>
    </row>
    <row r="152" spans="1:25" ht="15" customHeight="1">
      <c r="A152" s="24">
        <v>96</v>
      </c>
      <c r="B152" s="26"/>
      <c r="C152" s="9" t="s">
        <v>158</v>
      </c>
      <c r="D152" s="36"/>
      <c r="E152" s="36"/>
      <c r="F152" s="36"/>
      <c r="G152" s="36"/>
      <c r="H152" s="36"/>
      <c r="I152" s="36"/>
      <c r="J152" s="36"/>
      <c r="K152" s="36"/>
      <c r="L152" s="36"/>
      <c r="M152" s="36"/>
      <c r="N152" s="36"/>
      <c r="O152" s="36"/>
      <c r="P152" s="36"/>
      <c r="Q152" s="10"/>
      <c r="R152" s="80" t="s">
        <v>17</v>
      </c>
      <c r="S152" s="83" t="s">
        <v>17</v>
      </c>
      <c r="T152" s="80" t="s">
        <v>17</v>
      </c>
      <c r="U152" s="9"/>
      <c r="V152" s="36"/>
      <c r="W152" s="36"/>
      <c r="X152" s="36"/>
      <c r="Y152" s="10"/>
    </row>
    <row r="153" spans="1:25" ht="15" customHeight="1">
      <c r="A153" s="35">
        <v>97</v>
      </c>
      <c r="B153" s="26"/>
      <c r="C153" s="4" t="s">
        <v>159</v>
      </c>
      <c r="D153" s="5"/>
      <c r="E153" s="5"/>
      <c r="F153" s="5"/>
      <c r="G153" s="5"/>
      <c r="H153" s="5"/>
      <c r="I153" s="5"/>
      <c r="J153" s="5"/>
      <c r="K153" s="5"/>
      <c r="L153" s="5"/>
      <c r="M153" s="5"/>
      <c r="N153" s="5"/>
      <c r="O153" s="5"/>
      <c r="P153" s="5"/>
      <c r="Q153" s="5"/>
      <c r="R153" s="19" t="s">
        <v>17</v>
      </c>
      <c r="S153" s="84" t="s">
        <v>17</v>
      </c>
      <c r="T153" s="238" t="s">
        <v>17</v>
      </c>
      <c r="U153" s="4"/>
      <c r="V153" s="5"/>
      <c r="W153" s="5"/>
      <c r="X153" s="5"/>
      <c r="Y153" s="6"/>
    </row>
    <row r="154" spans="1:25" ht="15" customHeight="1">
      <c r="A154" s="24">
        <v>98</v>
      </c>
      <c r="B154" s="85"/>
      <c r="C154" s="4" t="s">
        <v>160</v>
      </c>
      <c r="D154" s="5"/>
      <c r="E154" s="5"/>
      <c r="F154" s="5"/>
      <c r="G154" s="5"/>
      <c r="H154" s="5"/>
      <c r="I154" s="5"/>
      <c r="J154" s="5"/>
      <c r="K154" s="5"/>
      <c r="L154" s="5"/>
      <c r="M154" s="5"/>
      <c r="N154" s="5"/>
      <c r="O154" s="5"/>
      <c r="P154" s="5"/>
      <c r="Q154" s="5"/>
      <c r="R154" s="19" t="s">
        <v>17</v>
      </c>
      <c r="S154" s="84" t="s">
        <v>17</v>
      </c>
      <c r="T154" s="238" t="s">
        <v>17</v>
      </c>
      <c r="U154" s="4"/>
      <c r="V154" s="5"/>
      <c r="W154" s="5"/>
      <c r="X154" s="5"/>
      <c r="Y154" s="6"/>
    </row>
    <row r="155" spans="1:25" ht="15" customHeight="1">
      <c r="A155" s="24">
        <v>99</v>
      </c>
      <c r="B155" s="41" t="s">
        <v>161</v>
      </c>
      <c r="C155" s="4" t="s">
        <v>162</v>
      </c>
      <c r="D155" s="5"/>
      <c r="E155" s="5"/>
      <c r="F155" s="5"/>
      <c r="G155" s="5"/>
      <c r="H155" s="5"/>
      <c r="I155" s="5"/>
      <c r="J155" s="5"/>
      <c r="K155" s="5"/>
      <c r="L155" s="5"/>
      <c r="M155" s="5"/>
      <c r="N155" s="5"/>
      <c r="O155" s="5"/>
      <c r="P155" s="5"/>
      <c r="Q155" s="5"/>
      <c r="R155" s="24" t="s">
        <v>38</v>
      </c>
      <c r="S155" s="29">
        <v>45475</v>
      </c>
      <c r="T155" s="238" t="s">
        <v>21</v>
      </c>
      <c r="U155" s="4"/>
      <c r="V155" s="5"/>
      <c r="W155" s="5"/>
      <c r="X155" s="5"/>
      <c r="Y155" s="6"/>
    </row>
    <row r="156" spans="1:25" ht="15" customHeight="1">
      <c r="A156" s="24">
        <v>100</v>
      </c>
      <c r="B156" s="41"/>
      <c r="C156" s="4" t="s">
        <v>163</v>
      </c>
      <c r="D156" s="5"/>
      <c r="E156" s="5"/>
      <c r="F156" s="5"/>
      <c r="G156" s="5"/>
      <c r="H156" s="5"/>
      <c r="I156" s="5"/>
      <c r="J156" s="5"/>
      <c r="K156" s="5"/>
      <c r="L156" s="5"/>
      <c r="M156" s="5"/>
      <c r="N156" s="5"/>
      <c r="O156" s="5"/>
      <c r="P156" s="5"/>
      <c r="Q156" s="5"/>
      <c r="R156" s="24" t="s">
        <v>38</v>
      </c>
      <c r="S156" s="29">
        <v>45475</v>
      </c>
      <c r="T156" s="239" t="s">
        <v>42</v>
      </c>
      <c r="U156" s="4"/>
      <c r="V156" s="5"/>
      <c r="W156" s="5"/>
      <c r="X156" s="5"/>
      <c r="Y156" s="6"/>
    </row>
    <row r="157" spans="1:25" ht="15" customHeight="1">
      <c r="A157" s="19">
        <v>101</v>
      </c>
      <c r="B157" s="41"/>
      <c r="C157" s="4" t="s">
        <v>164</v>
      </c>
      <c r="D157" s="5"/>
      <c r="E157" s="5"/>
      <c r="F157" s="5"/>
      <c r="G157" s="5"/>
      <c r="H157" s="5"/>
      <c r="I157" s="5"/>
      <c r="J157" s="5"/>
      <c r="K157" s="5"/>
      <c r="L157" s="5"/>
      <c r="M157" s="5"/>
      <c r="N157" s="5"/>
      <c r="O157" s="5"/>
      <c r="P157" s="5"/>
      <c r="Q157" s="5"/>
      <c r="R157" s="24" t="s">
        <v>17</v>
      </c>
      <c r="S157" s="29" t="s">
        <v>17</v>
      </c>
      <c r="T157" s="238" t="s">
        <v>17</v>
      </c>
      <c r="U157" s="2"/>
      <c r="V157" s="28"/>
      <c r="W157" s="28"/>
      <c r="X157" s="28"/>
      <c r="Y157" s="3"/>
    </row>
    <row r="158" spans="1:25" ht="15" customHeight="1">
      <c r="A158" s="19"/>
      <c r="B158" s="41"/>
      <c r="C158" s="2" t="s">
        <v>165</v>
      </c>
      <c r="D158" s="28"/>
      <c r="E158" s="28"/>
      <c r="F158" s="28"/>
      <c r="G158" s="28"/>
      <c r="H158" s="28"/>
      <c r="I158" s="28"/>
      <c r="J158" s="28"/>
      <c r="K158" s="28"/>
      <c r="L158" s="28"/>
      <c r="M158" s="28"/>
      <c r="N158" s="28"/>
      <c r="O158" s="28"/>
      <c r="P158" s="28"/>
      <c r="Q158" s="3"/>
      <c r="R158" s="35" t="s">
        <v>451</v>
      </c>
      <c r="S158" s="29" t="s">
        <v>17</v>
      </c>
      <c r="T158" s="239" t="s">
        <v>451</v>
      </c>
      <c r="U158" s="2"/>
      <c r="V158" s="28"/>
      <c r="W158" s="28"/>
      <c r="X158" s="28"/>
      <c r="Y158" s="3"/>
    </row>
    <row r="159" spans="1:25" ht="15" customHeight="1">
      <c r="A159" s="25">
        <v>102</v>
      </c>
      <c r="B159" s="41"/>
      <c r="C159" s="30" t="s">
        <v>166</v>
      </c>
      <c r="D159" s="31"/>
      <c r="E159" s="31"/>
      <c r="F159" s="31"/>
      <c r="G159" s="31"/>
      <c r="H159" s="31"/>
      <c r="I159" s="31"/>
      <c r="J159" s="31"/>
      <c r="K159" s="31"/>
      <c r="L159" s="31"/>
      <c r="M159" s="31"/>
      <c r="N159" s="31"/>
      <c r="O159" s="31"/>
      <c r="P159" s="31"/>
      <c r="Q159" s="32"/>
      <c r="R159" s="35" t="s">
        <v>38</v>
      </c>
      <c r="S159" s="29">
        <v>45475</v>
      </c>
      <c r="T159" s="80" t="s">
        <v>169</v>
      </c>
      <c r="U159" s="30"/>
      <c r="V159" s="31"/>
      <c r="W159" s="31"/>
      <c r="X159" s="31"/>
      <c r="Y159" s="32"/>
    </row>
    <row r="160" spans="1:25" ht="15" customHeight="1">
      <c r="A160" s="24">
        <v>103</v>
      </c>
      <c r="B160" s="41"/>
      <c r="C160" s="30" t="s">
        <v>167</v>
      </c>
      <c r="D160" s="31"/>
      <c r="E160" s="31"/>
      <c r="F160" s="31"/>
      <c r="G160" s="31"/>
      <c r="H160" s="31"/>
      <c r="I160" s="31"/>
      <c r="J160" s="31"/>
      <c r="K160" s="31"/>
      <c r="L160" s="31"/>
      <c r="M160" s="31"/>
      <c r="N160" s="31"/>
      <c r="O160" s="31"/>
      <c r="P160" s="31"/>
      <c r="Q160" s="32"/>
      <c r="R160" s="35" t="s">
        <v>38</v>
      </c>
      <c r="S160" s="29">
        <v>45475</v>
      </c>
      <c r="T160" s="80" t="s">
        <v>169</v>
      </c>
      <c r="U160" s="30"/>
      <c r="V160" s="31"/>
      <c r="W160" s="31"/>
      <c r="X160" s="31"/>
      <c r="Y160" s="32"/>
    </row>
    <row r="161" spans="1:26" ht="15" customHeight="1">
      <c r="A161" s="35">
        <v>104</v>
      </c>
      <c r="B161" s="41"/>
      <c r="C161" s="9" t="s">
        <v>168</v>
      </c>
      <c r="D161" s="36"/>
      <c r="E161" s="36"/>
      <c r="F161" s="36"/>
      <c r="G161" s="36"/>
      <c r="H161" s="36"/>
      <c r="I161" s="36"/>
      <c r="J161" s="36"/>
      <c r="K161" s="36"/>
      <c r="L161" s="36"/>
      <c r="M161" s="36"/>
      <c r="N161" s="36"/>
      <c r="O161" s="36"/>
      <c r="P161" s="36"/>
      <c r="Q161" s="10"/>
      <c r="R161" s="35" t="s">
        <v>38</v>
      </c>
      <c r="S161" s="29">
        <v>45475</v>
      </c>
      <c r="T161" s="80" t="s">
        <v>169</v>
      </c>
      <c r="U161" s="9"/>
      <c r="V161" s="36"/>
      <c r="W161" s="36"/>
      <c r="X161" s="36"/>
      <c r="Y161" s="10"/>
    </row>
    <row r="162" spans="1:26" ht="15" customHeight="1">
      <c r="A162" s="19">
        <v>105</v>
      </c>
      <c r="B162" s="56" t="s">
        <v>170</v>
      </c>
      <c r="C162" s="2" t="s">
        <v>171</v>
      </c>
      <c r="D162" s="28"/>
      <c r="E162" s="28"/>
      <c r="F162" s="28"/>
      <c r="G162" s="28"/>
      <c r="H162" s="28"/>
      <c r="I162" s="28"/>
      <c r="J162" s="28"/>
      <c r="K162" s="28"/>
      <c r="L162" s="28"/>
      <c r="M162" s="28"/>
      <c r="N162" s="28"/>
      <c r="O162" s="28"/>
      <c r="P162" s="28"/>
      <c r="Q162" s="28"/>
      <c r="R162" s="19" t="s">
        <v>17</v>
      </c>
      <c r="S162" s="29" t="s">
        <v>17</v>
      </c>
      <c r="T162" s="238" t="s">
        <v>17</v>
      </c>
      <c r="U162" s="2"/>
      <c r="V162" s="28"/>
      <c r="W162" s="28"/>
      <c r="X162" s="28"/>
      <c r="Y162" s="3"/>
    </row>
    <row r="163" spans="1:26" ht="15" customHeight="1">
      <c r="A163" s="24">
        <v>106</v>
      </c>
      <c r="B163" s="26"/>
      <c r="C163" s="30" t="s">
        <v>172</v>
      </c>
      <c r="D163" s="31"/>
      <c r="E163" s="31"/>
      <c r="F163" s="31"/>
      <c r="G163" s="31"/>
      <c r="H163" s="31"/>
      <c r="I163" s="31"/>
      <c r="J163" s="31"/>
      <c r="K163" s="31"/>
      <c r="L163" s="31"/>
      <c r="M163" s="31"/>
      <c r="N163" s="31"/>
      <c r="O163" s="31"/>
      <c r="P163" s="31"/>
      <c r="Q163" s="31"/>
      <c r="R163" s="33" t="s">
        <v>17</v>
      </c>
      <c r="S163" s="34" t="s">
        <v>17</v>
      </c>
      <c r="T163" s="77" t="s">
        <v>17</v>
      </c>
      <c r="U163" s="30"/>
      <c r="V163" s="31"/>
      <c r="W163" s="31"/>
      <c r="X163" s="31"/>
      <c r="Y163" s="32"/>
    </row>
    <row r="164" spans="1:26" ht="15" customHeight="1">
      <c r="A164" s="35">
        <v>107</v>
      </c>
      <c r="B164" s="26"/>
      <c r="C164" s="9" t="s">
        <v>173</v>
      </c>
      <c r="D164" s="36"/>
      <c r="E164" s="36"/>
      <c r="F164" s="36"/>
      <c r="G164" s="36"/>
      <c r="H164" s="36"/>
      <c r="I164" s="36"/>
      <c r="J164" s="36"/>
      <c r="K164" s="36"/>
      <c r="L164" s="36"/>
      <c r="M164" s="36"/>
      <c r="N164" s="36"/>
      <c r="O164" s="36"/>
      <c r="P164" s="36"/>
      <c r="Q164" s="36"/>
      <c r="R164" s="35" t="s">
        <v>17</v>
      </c>
      <c r="S164" s="37" t="s">
        <v>17</v>
      </c>
      <c r="T164" s="80" t="s">
        <v>17</v>
      </c>
      <c r="U164" s="9"/>
      <c r="V164" s="36"/>
      <c r="W164" s="36"/>
      <c r="X164" s="36"/>
      <c r="Y164" s="10"/>
    </row>
    <row r="165" spans="1:26" ht="15" customHeight="1">
      <c r="A165" s="24">
        <v>108</v>
      </c>
      <c r="B165" s="85"/>
      <c r="C165" s="4" t="s">
        <v>174</v>
      </c>
      <c r="D165" s="36"/>
      <c r="E165" s="36"/>
      <c r="F165" s="36"/>
      <c r="G165" s="36"/>
      <c r="H165" s="36"/>
      <c r="I165" s="36"/>
      <c r="J165" s="36"/>
      <c r="K165" s="36"/>
      <c r="L165" s="36"/>
      <c r="M165" s="36"/>
      <c r="N165" s="36"/>
      <c r="O165" s="36"/>
      <c r="P165" s="36"/>
      <c r="Q165" s="36"/>
      <c r="R165" s="35" t="s">
        <v>17</v>
      </c>
      <c r="S165" s="37" t="s">
        <v>17</v>
      </c>
      <c r="T165" s="239" t="s">
        <v>17</v>
      </c>
      <c r="U165" s="9"/>
      <c r="V165" s="36"/>
      <c r="W165" s="36"/>
      <c r="X165" s="36"/>
      <c r="Y165" s="10"/>
    </row>
    <row r="166" spans="1:26" ht="15" customHeight="1">
      <c r="A166" s="24">
        <v>109</v>
      </c>
      <c r="B166" s="41" t="s">
        <v>175</v>
      </c>
      <c r="C166" s="4" t="s">
        <v>176</v>
      </c>
      <c r="D166" s="5"/>
      <c r="E166" s="5"/>
      <c r="F166" s="5"/>
      <c r="G166" s="5"/>
      <c r="H166" s="5"/>
      <c r="I166" s="5"/>
      <c r="J166" s="5"/>
      <c r="K166" s="5"/>
      <c r="L166" s="5"/>
      <c r="M166" s="5"/>
      <c r="N166" s="5"/>
      <c r="O166" s="5"/>
      <c r="P166" s="5"/>
      <c r="Q166" s="6"/>
      <c r="R166" s="35" t="s">
        <v>17</v>
      </c>
      <c r="S166" s="37" t="s">
        <v>17</v>
      </c>
      <c r="T166" s="239" t="s">
        <v>17</v>
      </c>
      <c r="U166" s="4"/>
      <c r="V166" s="5"/>
      <c r="W166" s="5"/>
      <c r="X166" s="5"/>
      <c r="Y166" s="6"/>
    </row>
    <row r="167" spans="1:26" ht="15" customHeight="1">
      <c r="A167" s="24">
        <v>110</v>
      </c>
      <c r="B167" s="41"/>
      <c r="C167" s="4" t="s">
        <v>177</v>
      </c>
      <c r="D167" s="5"/>
      <c r="E167" s="5"/>
      <c r="F167" s="5"/>
      <c r="G167" s="5"/>
      <c r="H167" s="5"/>
      <c r="I167" s="5"/>
      <c r="J167" s="5"/>
      <c r="K167" s="5"/>
      <c r="L167" s="5"/>
      <c r="M167" s="5"/>
      <c r="N167" s="5"/>
      <c r="O167" s="5"/>
      <c r="P167" s="5"/>
      <c r="Q167" s="6"/>
      <c r="R167" s="35" t="s">
        <v>38</v>
      </c>
      <c r="S167" s="29">
        <v>45475</v>
      </c>
      <c r="T167" s="239" t="s">
        <v>42</v>
      </c>
      <c r="U167" s="2"/>
      <c r="V167" s="28"/>
      <c r="W167" s="28"/>
      <c r="X167" s="28"/>
      <c r="Y167" s="6"/>
    </row>
    <row r="168" spans="1:26" ht="15" customHeight="1">
      <c r="A168" s="24">
        <v>111</v>
      </c>
      <c r="B168" s="41"/>
      <c r="C168" s="62" t="s">
        <v>178</v>
      </c>
      <c r="D168" s="63"/>
      <c r="E168" s="63"/>
      <c r="F168" s="63"/>
      <c r="G168" s="63"/>
      <c r="H168" s="63"/>
      <c r="I168" s="63"/>
      <c r="J168" s="63"/>
      <c r="K168" s="63"/>
      <c r="L168" s="63"/>
      <c r="M168" s="63"/>
      <c r="N168" s="63"/>
      <c r="O168" s="63"/>
      <c r="P168" s="63"/>
      <c r="Q168" s="63"/>
      <c r="R168" s="64"/>
      <c r="S168" s="65"/>
      <c r="T168" s="239"/>
      <c r="U168" s="62"/>
      <c r="V168" s="63"/>
      <c r="W168" s="63"/>
      <c r="X168" s="63"/>
      <c r="Y168" s="66"/>
    </row>
    <row r="169" spans="1:26" ht="15" customHeight="1">
      <c r="A169" s="24">
        <v>112</v>
      </c>
      <c r="B169" s="41"/>
      <c r="C169" s="4" t="s">
        <v>179</v>
      </c>
      <c r="D169" s="5"/>
      <c r="E169" s="5"/>
      <c r="F169" s="5"/>
      <c r="G169" s="5"/>
      <c r="H169" s="5"/>
      <c r="I169" s="5"/>
      <c r="J169" s="5"/>
      <c r="K169" s="5"/>
      <c r="L169" s="5"/>
      <c r="M169" s="5"/>
      <c r="N169" s="5"/>
      <c r="O169" s="5"/>
      <c r="P169" s="5"/>
      <c r="Q169" s="5"/>
      <c r="R169" s="35" t="s">
        <v>17</v>
      </c>
      <c r="S169" s="37" t="s">
        <v>17</v>
      </c>
      <c r="T169" s="239" t="s">
        <v>15</v>
      </c>
      <c r="U169" s="4"/>
      <c r="V169" s="5"/>
      <c r="W169" s="5"/>
      <c r="X169" s="5"/>
      <c r="Y169" s="6"/>
      <c r="Z169" s="38"/>
    </row>
    <row r="170" spans="1:26" ht="15" customHeight="1">
      <c r="A170" s="24">
        <v>113</v>
      </c>
      <c r="B170" s="68"/>
      <c r="C170" s="4" t="s">
        <v>180</v>
      </c>
      <c r="D170" s="5"/>
      <c r="E170" s="5"/>
      <c r="F170" s="5"/>
      <c r="G170" s="5"/>
      <c r="H170" s="5"/>
      <c r="I170" s="5"/>
      <c r="J170" s="5"/>
      <c r="K170" s="5"/>
      <c r="L170" s="5"/>
      <c r="M170" s="5"/>
      <c r="N170" s="5"/>
      <c r="O170" s="5"/>
      <c r="P170" s="5"/>
      <c r="Q170" s="5"/>
      <c r="R170" s="24" t="s">
        <v>17</v>
      </c>
      <c r="S170" s="39" t="s">
        <v>17</v>
      </c>
      <c r="T170" s="239" t="s">
        <v>15</v>
      </c>
      <c r="U170" s="4"/>
      <c r="V170" s="5"/>
      <c r="W170" s="5"/>
      <c r="X170" s="5"/>
      <c r="Y170" s="6"/>
    </row>
    <row r="171" spans="1:26" ht="15" customHeight="1">
      <c r="A171" s="24">
        <v>114</v>
      </c>
      <c r="B171" s="41" t="s">
        <v>181</v>
      </c>
      <c r="C171" s="372" t="s">
        <v>182</v>
      </c>
      <c r="D171" s="373"/>
      <c r="E171" s="373"/>
      <c r="F171" s="373"/>
      <c r="G171" s="373"/>
      <c r="H171" s="373"/>
      <c r="I171" s="373"/>
      <c r="J171" s="373"/>
      <c r="K171" s="373"/>
      <c r="L171" s="373"/>
      <c r="M171" s="373"/>
      <c r="N171" s="373"/>
      <c r="O171" s="373"/>
      <c r="P171" s="373"/>
      <c r="Q171" s="374"/>
      <c r="R171" s="24" t="s">
        <v>53</v>
      </c>
      <c r="S171" s="39" t="s">
        <v>17</v>
      </c>
      <c r="T171" s="239" t="s">
        <v>15</v>
      </c>
      <c r="U171" s="375"/>
      <c r="V171" s="376"/>
      <c r="W171" s="376"/>
      <c r="X171" s="376"/>
      <c r="Y171" s="377"/>
    </row>
    <row r="172" spans="1:26" ht="25.7" customHeight="1">
      <c r="A172" s="24">
        <v>115</v>
      </c>
      <c r="B172" s="41"/>
      <c r="C172" s="372" t="s">
        <v>183</v>
      </c>
      <c r="D172" s="373"/>
      <c r="E172" s="373"/>
      <c r="F172" s="373"/>
      <c r="G172" s="373"/>
      <c r="H172" s="373"/>
      <c r="I172" s="373"/>
      <c r="J172" s="373"/>
      <c r="K172" s="373"/>
      <c r="L172" s="373"/>
      <c r="M172" s="373"/>
      <c r="N172" s="373"/>
      <c r="O172" s="373"/>
      <c r="P172" s="373"/>
      <c r="Q172" s="374"/>
      <c r="R172" s="24" t="s">
        <v>53</v>
      </c>
      <c r="S172" s="39" t="s">
        <v>17</v>
      </c>
      <c r="T172" s="239" t="s">
        <v>15</v>
      </c>
      <c r="U172" s="375"/>
      <c r="V172" s="376"/>
      <c r="W172" s="376"/>
      <c r="X172" s="376"/>
      <c r="Y172" s="377"/>
    </row>
    <row r="173" spans="1:26" ht="15" customHeight="1">
      <c r="A173" s="24">
        <v>116</v>
      </c>
      <c r="B173" s="41"/>
      <c r="C173" s="372" t="s">
        <v>184</v>
      </c>
      <c r="D173" s="373"/>
      <c r="E173" s="373"/>
      <c r="F173" s="373"/>
      <c r="G173" s="373"/>
      <c r="H173" s="373"/>
      <c r="I173" s="373"/>
      <c r="J173" s="373"/>
      <c r="K173" s="373"/>
      <c r="L173" s="373"/>
      <c r="M173" s="373"/>
      <c r="N173" s="373"/>
      <c r="O173" s="373"/>
      <c r="P173" s="373"/>
      <c r="Q173" s="374"/>
      <c r="R173" s="24" t="s">
        <v>53</v>
      </c>
      <c r="S173" s="39" t="s">
        <v>17</v>
      </c>
      <c r="T173" s="239" t="s">
        <v>15</v>
      </c>
      <c r="U173" s="375"/>
      <c r="V173" s="376"/>
      <c r="W173" s="376"/>
      <c r="X173" s="376"/>
      <c r="Y173" s="377"/>
    </row>
    <row r="174" spans="1:26" ht="15" customHeight="1">
      <c r="A174" s="24">
        <v>117</v>
      </c>
      <c r="B174" s="41"/>
      <c r="C174" s="372" t="s">
        <v>185</v>
      </c>
      <c r="D174" s="373"/>
      <c r="E174" s="373"/>
      <c r="F174" s="373"/>
      <c r="G174" s="373"/>
      <c r="H174" s="373"/>
      <c r="I174" s="373"/>
      <c r="J174" s="373"/>
      <c r="K174" s="373"/>
      <c r="L174" s="373"/>
      <c r="M174" s="373"/>
      <c r="N174" s="373"/>
      <c r="O174" s="373"/>
      <c r="P174" s="373"/>
      <c r="Q174" s="374"/>
      <c r="R174" s="24" t="s">
        <v>53</v>
      </c>
      <c r="S174" s="39" t="s">
        <v>17</v>
      </c>
      <c r="T174" s="239" t="s">
        <v>15</v>
      </c>
      <c r="U174" s="375"/>
      <c r="V174" s="376"/>
      <c r="W174" s="376"/>
      <c r="X174" s="376"/>
      <c r="Y174" s="377"/>
    </row>
    <row r="175" spans="1:26" ht="15" customHeight="1">
      <c r="A175" s="24">
        <v>118</v>
      </c>
      <c r="B175" s="41"/>
      <c r="C175" s="372" t="s">
        <v>186</v>
      </c>
      <c r="D175" s="373"/>
      <c r="E175" s="373"/>
      <c r="F175" s="373"/>
      <c r="G175" s="373"/>
      <c r="H175" s="373"/>
      <c r="I175" s="373"/>
      <c r="J175" s="373"/>
      <c r="K175" s="373"/>
      <c r="L175" s="373"/>
      <c r="M175" s="373"/>
      <c r="N175" s="373"/>
      <c r="O175" s="373"/>
      <c r="P175" s="373"/>
      <c r="Q175" s="374"/>
      <c r="R175" s="24" t="s">
        <v>53</v>
      </c>
      <c r="S175" s="39" t="s">
        <v>17</v>
      </c>
      <c r="T175" s="239" t="s">
        <v>15</v>
      </c>
      <c r="U175" s="375"/>
      <c r="V175" s="376"/>
      <c r="W175" s="376"/>
      <c r="X175" s="376"/>
      <c r="Y175" s="377"/>
    </row>
    <row r="176" spans="1:26" ht="15" customHeight="1">
      <c r="A176" s="24">
        <v>119</v>
      </c>
      <c r="B176" s="41"/>
      <c r="C176" s="372" t="s">
        <v>187</v>
      </c>
      <c r="D176" s="373"/>
      <c r="E176" s="373"/>
      <c r="F176" s="373"/>
      <c r="G176" s="373"/>
      <c r="H176" s="373"/>
      <c r="I176" s="373"/>
      <c r="J176" s="373"/>
      <c r="K176" s="373"/>
      <c r="L176" s="373"/>
      <c r="M176" s="373"/>
      <c r="N176" s="373"/>
      <c r="O176" s="373"/>
      <c r="P176" s="373"/>
      <c r="Q176" s="374"/>
      <c r="R176" s="24" t="s">
        <v>53</v>
      </c>
      <c r="S176" s="39" t="s">
        <v>17</v>
      </c>
      <c r="T176" s="239" t="s">
        <v>15</v>
      </c>
      <c r="U176" s="375"/>
      <c r="V176" s="376"/>
      <c r="W176" s="376"/>
      <c r="X176" s="376"/>
      <c r="Y176" s="377"/>
    </row>
    <row r="177" spans="1:25" ht="15" customHeight="1">
      <c r="A177" s="24">
        <v>120</v>
      </c>
      <c r="B177" s="41"/>
      <c r="C177" s="372" t="s">
        <v>188</v>
      </c>
      <c r="D177" s="373"/>
      <c r="E177" s="373"/>
      <c r="F177" s="373"/>
      <c r="G177" s="373"/>
      <c r="H177" s="373"/>
      <c r="I177" s="373"/>
      <c r="J177" s="373"/>
      <c r="K177" s="373"/>
      <c r="L177" s="373"/>
      <c r="M177" s="373"/>
      <c r="N177" s="373"/>
      <c r="O177" s="373"/>
      <c r="P177" s="373"/>
      <c r="Q177" s="374"/>
      <c r="R177" s="24" t="s">
        <v>53</v>
      </c>
      <c r="S177" s="39" t="s">
        <v>17</v>
      </c>
      <c r="T177" s="239" t="s">
        <v>15</v>
      </c>
      <c r="U177" s="375"/>
      <c r="V177" s="376"/>
      <c r="W177" s="376"/>
      <c r="X177" s="376"/>
      <c r="Y177" s="377"/>
    </row>
    <row r="178" spans="1:25" ht="15" customHeight="1">
      <c r="A178" s="24">
        <v>121</v>
      </c>
      <c r="B178" s="41"/>
      <c r="C178" s="372" t="s">
        <v>189</v>
      </c>
      <c r="D178" s="373"/>
      <c r="E178" s="373"/>
      <c r="F178" s="373"/>
      <c r="G178" s="373"/>
      <c r="H178" s="373"/>
      <c r="I178" s="373"/>
      <c r="J178" s="373"/>
      <c r="K178" s="373"/>
      <c r="L178" s="373"/>
      <c r="M178" s="373"/>
      <c r="N178" s="373"/>
      <c r="O178" s="373"/>
      <c r="P178" s="373"/>
      <c r="Q178" s="374"/>
      <c r="R178" s="24" t="s">
        <v>53</v>
      </c>
      <c r="S178" s="39" t="s">
        <v>17</v>
      </c>
      <c r="T178" s="239" t="s">
        <v>15</v>
      </c>
      <c r="U178" s="378" t="s">
        <v>190</v>
      </c>
      <c r="V178" s="379"/>
      <c r="W178" s="379"/>
      <c r="X178" s="379"/>
      <c r="Y178" s="380"/>
    </row>
    <row r="179" spans="1:25" ht="25.7" customHeight="1">
      <c r="A179" s="24">
        <v>122</v>
      </c>
      <c r="B179" s="41"/>
      <c r="C179" s="372" t="s">
        <v>191</v>
      </c>
      <c r="D179" s="373"/>
      <c r="E179" s="373"/>
      <c r="F179" s="373"/>
      <c r="G179" s="373"/>
      <c r="H179" s="373"/>
      <c r="I179" s="373"/>
      <c r="J179" s="373"/>
      <c r="K179" s="373"/>
      <c r="L179" s="373"/>
      <c r="M179" s="373"/>
      <c r="N179" s="373"/>
      <c r="O179" s="373"/>
      <c r="P179" s="373"/>
      <c r="Q179" s="374"/>
      <c r="R179" s="24" t="s">
        <v>53</v>
      </c>
      <c r="S179" s="39" t="s">
        <v>17</v>
      </c>
      <c r="T179" s="239" t="s">
        <v>15</v>
      </c>
      <c r="U179" s="375"/>
      <c r="V179" s="376"/>
      <c r="W179" s="376"/>
      <c r="X179" s="376"/>
      <c r="Y179" s="377"/>
    </row>
    <row r="180" spans="1:25" ht="15" customHeight="1">
      <c r="A180" s="24">
        <v>123</v>
      </c>
      <c r="B180" s="41"/>
      <c r="C180" s="372" t="s">
        <v>192</v>
      </c>
      <c r="D180" s="373"/>
      <c r="E180" s="373"/>
      <c r="F180" s="373"/>
      <c r="G180" s="373"/>
      <c r="H180" s="373"/>
      <c r="I180" s="373"/>
      <c r="J180" s="373"/>
      <c r="K180" s="373"/>
      <c r="L180" s="373"/>
      <c r="M180" s="373"/>
      <c r="N180" s="373"/>
      <c r="O180" s="373"/>
      <c r="P180" s="373"/>
      <c r="Q180" s="374"/>
      <c r="R180" s="24" t="s">
        <v>53</v>
      </c>
      <c r="S180" s="39" t="s">
        <v>17</v>
      </c>
      <c r="T180" s="239" t="s">
        <v>15</v>
      </c>
      <c r="U180" s="375"/>
      <c r="V180" s="376"/>
      <c r="W180" s="376"/>
      <c r="X180" s="376"/>
      <c r="Y180" s="377"/>
    </row>
    <row r="181" spans="1:25" ht="15" customHeight="1">
      <c r="A181" s="24">
        <v>124</v>
      </c>
      <c r="B181" s="41"/>
      <c r="C181" s="372" t="s">
        <v>193</v>
      </c>
      <c r="D181" s="373"/>
      <c r="E181" s="373"/>
      <c r="F181" s="373"/>
      <c r="G181" s="373"/>
      <c r="H181" s="373"/>
      <c r="I181" s="373"/>
      <c r="J181" s="373"/>
      <c r="K181" s="373"/>
      <c r="L181" s="373"/>
      <c r="M181" s="373"/>
      <c r="N181" s="373"/>
      <c r="O181" s="373"/>
      <c r="P181" s="373"/>
      <c r="Q181" s="374"/>
      <c r="R181" s="24" t="s">
        <v>53</v>
      </c>
      <c r="S181" s="39" t="s">
        <v>17</v>
      </c>
      <c r="T181" s="239" t="s">
        <v>15</v>
      </c>
      <c r="U181" s="378" t="s">
        <v>190</v>
      </c>
      <c r="V181" s="379"/>
      <c r="W181" s="379"/>
      <c r="X181" s="379"/>
      <c r="Y181" s="380"/>
    </row>
    <row r="182" spans="1:25" ht="15" customHeight="1">
      <c r="A182" s="24">
        <v>125</v>
      </c>
      <c r="B182" s="41"/>
      <c r="C182" s="372" t="s">
        <v>194</v>
      </c>
      <c r="D182" s="373"/>
      <c r="E182" s="373"/>
      <c r="F182" s="373"/>
      <c r="G182" s="373"/>
      <c r="H182" s="373"/>
      <c r="I182" s="373"/>
      <c r="J182" s="373"/>
      <c r="K182" s="373"/>
      <c r="L182" s="373"/>
      <c r="M182" s="373"/>
      <c r="N182" s="373"/>
      <c r="O182" s="373"/>
      <c r="P182" s="373"/>
      <c r="Q182" s="374"/>
      <c r="R182" s="24" t="s">
        <v>53</v>
      </c>
      <c r="S182" s="39" t="s">
        <v>17</v>
      </c>
      <c r="T182" s="239" t="s">
        <v>15</v>
      </c>
      <c r="U182" s="375"/>
      <c r="V182" s="376"/>
      <c r="W182" s="376"/>
      <c r="X182" s="376"/>
      <c r="Y182" s="377"/>
    </row>
    <row r="183" spans="1:25" ht="22.7" customHeight="1">
      <c r="A183" s="24">
        <v>126</v>
      </c>
      <c r="B183" s="41"/>
      <c r="C183" s="372" t="s">
        <v>195</v>
      </c>
      <c r="D183" s="373"/>
      <c r="E183" s="373"/>
      <c r="F183" s="373"/>
      <c r="G183" s="373"/>
      <c r="H183" s="373"/>
      <c r="I183" s="373"/>
      <c r="J183" s="373"/>
      <c r="K183" s="373"/>
      <c r="L183" s="373"/>
      <c r="M183" s="373"/>
      <c r="N183" s="373"/>
      <c r="O183" s="373"/>
      <c r="P183" s="373"/>
      <c r="Q183" s="374"/>
      <c r="R183" s="24" t="s">
        <v>53</v>
      </c>
      <c r="S183" s="39" t="s">
        <v>17</v>
      </c>
      <c r="T183" s="239" t="s">
        <v>15</v>
      </c>
      <c r="U183" s="375"/>
      <c r="V183" s="376"/>
      <c r="W183" s="376"/>
      <c r="X183" s="376"/>
      <c r="Y183" s="377"/>
    </row>
    <row r="184" spans="1:25" ht="22.7" customHeight="1">
      <c r="A184" s="24">
        <v>127</v>
      </c>
      <c r="B184" s="41"/>
      <c r="C184" s="372" t="s">
        <v>196</v>
      </c>
      <c r="D184" s="373"/>
      <c r="E184" s="373"/>
      <c r="F184" s="373"/>
      <c r="G184" s="373"/>
      <c r="H184" s="373"/>
      <c r="I184" s="373"/>
      <c r="J184" s="373"/>
      <c r="K184" s="373"/>
      <c r="L184" s="373"/>
      <c r="M184" s="373"/>
      <c r="N184" s="373"/>
      <c r="O184" s="373"/>
      <c r="P184" s="373"/>
      <c r="Q184" s="374"/>
      <c r="R184" s="24" t="s">
        <v>53</v>
      </c>
      <c r="S184" s="39" t="s">
        <v>17</v>
      </c>
      <c r="T184" s="239" t="s">
        <v>15</v>
      </c>
      <c r="U184" s="375"/>
      <c r="V184" s="376"/>
      <c r="W184" s="376"/>
      <c r="X184" s="376"/>
      <c r="Y184" s="377"/>
    </row>
    <row r="185" spans="1:25" ht="22.7" customHeight="1">
      <c r="A185" s="24">
        <v>128</v>
      </c>
      <c r="B185" s="41"/>
      <c r="C185" s="372" t="s">
        <v>197</v>
      </c>
      <c r="D185" s="373"/>
      <c r="E185" s="373"/>
      <c r="F185" s="373"/>
      <c r="G185" s="373"/>
      <c r="H185" s="373"/>
      <c r="I185" s="373"/>
      <c r="J185" s="373"/>
      <c r="K185" s="373"/>
      <c r="L185" s="373"/>
      <c r="M185" s="373"/>
      <c r="N185" s="373"/>
      <c r="O185" s="373"/>
      <c r="P185" s="373"/>
      <c r="Q185" s="374"/>
      <c r="R185" s="24" t="s">
        <v>53</v>
      </c>
      <c r="S185" s="39" t="s">
        <v>17</v>
      </c>
      <c r="T185" s="239" t="s">
        <v>15</v>
      </c>
      <c r="U185" s="375"/>
      <c r="V185" s="376"/>
      <c r="W185" s="376"/>
      <c r="X185" s="376"/>
      <c r="Y185" s="377"/>
    </row>
    <row r="186" spans="1:25" ht="22.7" customHeight="1">
      <c r="A186" s="24">
        <v>129</v>
      </c>
      <c r="B186" s="41"/>
      <c r="C186" s="372" t="s">
        <v>198</v>
      </c>
      <c r="D186" s="373"/>
      <c r="E186" s="373"/>
      <c r="F186" s="373"/>
      <c r="G186" s="373"/>
      <c r="H186" s="373"/>
      <c r="I186" s="373"/>
      <c r="J186" s="373"/>
      <c r="K186" s="373"/>
      <c r="L186" s="373"/>
      <c r="M186" s="373"/>
      <c r="N186" s="373"/>
      <c r="O186" s="373"/>
      <c r="P186" s="373"/>
      <c r="Q186" s="374"/>
      <c r="R186" s="24" t="s">
        <v>53</v>
      </c>
      <c r="S186" s="39" t="s">
        <v>17</v>
      </c>
      <c r="T186" s="239" t="s">
        <v>15</v>
      </c>
      <c r="U186" s="375"/>
      <c r="V186" s="376"/>
      <c r="W186" s="376"/>
      <c r="X186" s="376"/>
      <c r="Y186" s="377"/>
    </row>
    <row r="187" spans="1:25" ht="15" customHeight="1">
      <c r="A187" s="24">
        <v>130</v>
      </c>
      <c r="B187" s="41"/>
      <c r="C187" s="372" t="s">
        <v>199</v>
      </c>
      <c r="D187" s="373"/>
      <c r="E187" s="373"/>
      <c r="F187" s="373"/>
      <c r="G187" s="373"/>
      <c r="H187" s="373"/>
      <c r="I187" s="373"/>
      <c r="J187" s="373"/>
      <c r="K187" s="373"/>
      <c r="L187" s="373"/>
      <c r="M187" s="373"/>
      <c r="N187" s="373"/>
      <c r="O187" s="373"/>
      <c r="P187" s="373"/>
      <c r="Q187" s="374"/>
      <c r="R187" s="24" t="s">
        <v>53</v>
      </c>
      <c r="S187" s="39" t="s">
        <v>17</v>
      </c>
      <c r="T187" s="239" t="s">
        <v>15</v>
      </c>
      <c r="U187" s="375"/>
      <c r="V187" s="376"/>
      <c r="W187" s="376"/>
      <c r="X187" s="376"/>
      <c r="Y187" s="377"/>
    </row>
    <row r="188" spans="1:25" ht="15" customHeight="1">
      <c r="A188" s="24">
        <v>131</v>
      </c>
      <c r="B188" s="41"/>
      <c r="C188" s="372" t="s">
        <v>200</v>
      </c>
      <c r="D188" s="373"/>
      <c r="E188" s="373"/>
      <c r="F188" s="373"/>
      <c r="G188" s="373"/>
      <c r="H188" s="373"/>
      <c r="I188" s="373"/>
      <c r="J188" s="373"/>
      <c r="K188" s="373"/>
      <c r="L188" s="373"/>
      <c r="M188" s="373"/>
      <c r="N188" s="373"/>
      <c r="O188" s="373"/>
      <c r="P188" s="373"/>
      <c r="Q188" s="374"/>
      <c r="R188" s="24" t="s">
        <v>53</v>
      </c>
      <c r="S188" s="39" t="s">
        <v>17</v>
      </c>
      <c r="T188" s="239" t="s">
        <v>15</v>
      </c>
      <c r="U188" s="378" t="s">
        <v>190</v>
      </c>
      <c r="V188" s="379"/>
      <c r="W188" s="379"/>
      <c r="X188" s="379"/>
      <c r="Y188" s="380"/>
    </row>
    <row r="189" spans="1:25" ht="15" customHeight="1">
      <c r="A189" s="24">
        <v>132</v>
      </c>
      <c r="B189" s="41"/>
      <c r="C189" s="372" t="s">
        <v>201</v>
      </c>
      <c r="D189" s="373"/>
      <c r="E189" s="373"/>
      <c r="F189" s="373"/>
      <c r="G189" s="373"/>
      <c r="H189" s="373"/>
      <c r="I189" s="373"/>
      <c r="J189" s="373"/>
      <c r="K189" s="373"/>
      <c r="L189" s="373"/>
      <c r="M189" s="373"/>
      <c r="N189" s="373"/>
      <c r="O189" s="373"/>
      <c r="P189" s="373"/>
      <c r="Q189" s="374"/>
      <c r="R189" s="24" t="s">
        <v>53</v>
      </c>
      <c r="S189" s="39" t="s">
        <v>17</v>
      </c>
      <c r="T189" s="239" t="s">
        <v>15</v>
      </c>
      <c r="U189" s="375"/>
      <c r="V189" s="376"/>
      <c r="W189" s="376"/>
      <c r="X189" s="376"/>
      <c r="Y189" s="377"/>
    </row>
    <row r="190" spans="1:25" ht="15" customHeight="1">
      <c r="A190" s="24">
        <v>133</v>
      </c>
      <c r="B190" s="41"/>
      <c r="C190" s="372" t="s">
        <v>202</v>
      </c>
      <c r="D190" s="373"/>
      <c r="E190" s="373"/>
      <c r="F190" s="373"/>
      <c r="G190" s="373"/>
      <c r="H190" s="373"/>
      <c r="I190" s="373"/>
      <c r="J190" s="373"/>
      <c r="K190" s="373"/>
      <c r="L190" s="373"/>
      <c r="M190" s="373"/>
      <c r="N190" s="373"/>
      <c r="O190" s="373"/>
      <c r="P190" s="373"/>
      <c r="Q190" s="374"/>
      <c r="R190" s="24" t="s">
        <v>53</v>
      </c>
      <c r="S190" s="39" t="s">
        <v>17</v>
      </c>
      <c r="T190" s="239" t="s">
        <v>15</v>
      </c>
      <c r="U190" s="375"/>
      <c r="V190" s="376"/>
      <c r="W190" s="376"/>
      <c r="X190" s="376"/>
      <c r="Y190" s="377"/>
    </row>
    <row r="191" spans="1:25" ht="15" customHeight="1">
      <c r="A191" s="24">
        <v>134</v>
      </c>
      <c r="B191" s="41"/>
      <c r="C191" s="372" t="s">
        <v>203</v>
      </c>
      <c r="D191" s="373"/>
      <c r="E191" s="373"/>
      <c r="F191" s="373"/>
      <c r="G191" s="373"/>
      <c r="H191" s="373"/>
      <c r="I191" s="373"/>
      <c r="J191" s="373"/>
      <c r="K191" s="373"/>
      <c r="L191" s="373"/>
      <c r="M191" s="373"/>
      <c r="N191" s="373"/>
      <c r="O191" s="373"/>
      <c r="P191" s="373"/>
      <c r="Q191" s="374"/>
      <c r="R191" s="24" t="s">
        <v>53</v>
      </c>
      <c r="S191" s="39" t="s">
        <v>17</v>
      </c>
      <c r="T191" s="239" t="s">
        <v>15</v>
      </c>
      <c r="U191" s="375"/>
      <c r="V191" s="376"/>
      <c r="W191" s="376"/>
      <c r="X191" s="376"/>
      <c r="Y191" s="377"/>
    </row>
    <row r="192" spans="1:25" ht="15" customHeight="1">
      <c r="A192" s="24">
        <v>135</v>
      </c>
      <c r="B192" s="41"/>
      <c r="C192" s="372" t="s">
        <v>204</v>
      </c>
      <c r="D192" s="373"/>
      <c r="E192" s="373"/>
      <c r="F192" s="373"/>
      <c r="G192" s="373"/>
      <c r="H192" s="373"/>
      <c r="I192" s="373"/>
      <c r="J192" s="373"/>
      <c r="K192" s="373"/>
      <c r="L192" s="373"/>
      <c r="M192" s="373"/>
      <c r="N192" s="373"/>
      <c r="O192" s="373"/>
      <c r="P192" s="373"/>
      <c r="Q192" s="374"/>
      <c r="R192" s="24" t="s">
        <v>53</v>
      </c>
      <c r="S192" s="39" t="s">
        <v>17</v>
      </c>
      <c r="T192" s="239" t="s">
        <v>15</v>
      </c>
      <c r="U192" s="375"/>
      <c r="V192" s="376"/>
      <c r="W192" s="376"/>
      <c r="X192" s="376"/>
      <c r="Y192" s="377"/>
    </row>
    <row r="193" spans="1:25" ht="15" customHeight="1">
      <c r="A193" s="24">
        <v>136</v>
      </c>
      <c r="B193" s="41"/>
      <c r="C193" s="372" t="s">
        <v>205</v>
      </c>
      <c r="D193" s="373"/>
      <c r="E193" s="373"/>
      <c r="F193" s="373"/>
      <c r="G193" s="373"/>
      <c r="H193" s="373"/>
      <c r="I193" s="373"/>
      <c r="J193" s="373"/>
      <c r="K193" s="373"/>
      <c r="L193" s="373"/>
      <c r="M193" s="373"/>
      <c r="N193" s="373"/>
      <c r="O193" s="373"/>
      <c r="P193" s="373"/>
      <c r="Q193" s="374"/>
      <c r="R193" s="24" t="s">
        <v>53</v>
      </c>
      <c r="S193" s="39" t="s">
        <v>17</v>
      </c>
      <c r="T193" s="239" t="s">
        <v>15</v>
      </c>
      <c r="U193" s="375"/>
      <c r="V193" s="376"/>
      <c r="W193" s="376"/>
      <c r="X193" s="376"/>
      <c r="Y193" s="377"/>
    </row>
    <row r="194" spans="1:25" ht="15" customHeight="1">
      <c r="A194" s="24">
        <v>137</v>
      </c>
      <c r="B194" s="41"/>
      <c r="C194" s="372" t="s">
        <v>206</v>
      </c>
      <c r="D194" s="373"/>
      <c r="E194" s="373"/>
      <c r="F194" s="373"/>
      <c r="G194" s="373"/>
      <c r="H194" s="373"/>
      <c r="I194" s="373"/>
      <c r="J194" s="373"/>
      <c r="K194" s="373"/>
      <c r="L194" s="373"/>
      <c r="M194" s="373"/>
      <c r="N194" s="373"/>
      <c r="O194" s="373"/>
      <c r="P194" s="373"/>
      <c r="Q194" s="374"/>
      <c r="R194" s="24" t="s">
        <v>53</v>
      </c>
      <c r="S194" s="39" t="s">
        <v>17</v>
      </c>
      <c r="T194" s="239" t="s">
        <v>15</v>
      </c>
      <c r="U194" s="375"/>
      <c r="V194" s="376"/>
      <c r="W194" s="376"/>
      <c r="X194" s="376"/>
      <c r="Y194" s="377"/>
    </row>
    <row r="195" spans="1:25" ht="15" customHeight="1">
      <c r="A195" s="24">
        <v>138</v>
      </c>
      <c r="B195" s="41"/>
      <c r="C195" s="372" t="s">
        <v>207</v>
      </c>
      <c r="D195" s="373"/>
      <c r="E195" s="373"/>
      <c r="F195" s="373"/>
      <c r="G195" s="373"/>
      <c r="H195" s="373"/>
      <c r="I195" s="373"/>
      <c r="J195" s="373"/>
      <c r="K195" s="373"/>
      <c r="L195" s="373"/>
      <c r="M195" s="373"/>
      <c r="N195" s="373"/>
      <c r="O195" s="373"/>
      <c r="P195" s="373"/>
      <c r="Q195" s="374"/>
      <c r="R195" s="24" t="s">
        <v>53</v>
      </c>
      <c r="S195" s="39" t="s">
        <v>17</v>
      </c>
      <c r="T195" s="239" t="s">
        <v>15</v>
      </c>
      <c r="U195" s="375"/>
      <c r="V195" s="376"/>
      <c r="W195" s="376"/>
      <c r="X195" s="376"/>
      <c r="Y195" s="377"/>
    </row>
    <row r="196" spans="1:25" ht="15" customHeight="1">
      <c r="A196" s="24">
        <v>139</v>
      </c>
      <c r="B196" s="41"/>
      <c r="C196" s="372" t="s">
        <v>208</v>
      </c>
      <c r="D196" s="373"/>
      <c r="E196" s="373"/>
      <c r="F196" s="373"/>
      <c r="G196" s="373"/>
      <c r="H196" s="373"/>
      <c r="I196" s="373"/>
      <c r="J196" s="373"/>
      <c r="K196" s="373"/>
      <c r="L196" s="373"/>
      <c r="M196" s="373"/>
      <c r="N196" s="373"/>
      <c r="O196" s="373"/>
      <c r="P196" s="373"/>
      <c r="Q196" s="374"/>
      <c r="R196" s="24" t="s">
        <v>53</v>
      </c>
      <c r="S196" s="39" t="s">
        <v>17</v>
      </c>
      <c r="T196" s="239" t="s">
        <v>15</v>
      </c>
      <c r="U196" s="375"/>
      <c r="V196" s="376"/>
      <c r="W196" s="376"/>
      <c r="X196" s="376"/>
      <c r="Y196" s="377"/>
    </row>
    <row r="197" spans="1:25" ht="26.45" customHeight="1">
      <c r="A197" s="24">
        <v>140</v>
      </c>
      <c r="B197" s="69" t="s">
        <v>209</v>
      </c>
      <c r="C197" s="372" t="s">
        <v>210</v>
      </c>
      <c r="D197" s="373"/>
      <c r="E197" s="373"/>
      <c r="F197" s="373"/>
      <c r="G197" s="373"/>
      <c r="H197" s="373"/>
      <c r="I197" s="373"/>
      <c r="J197" s="373"/>
      <c r="K197" s="373"/>
      <c r="L197" s="373"/>
      <c r="M197" s="373"/>
      <c r="N197" s="373"/>
      <c r="O197" s="373"/>
      <c r="P197" s="373"/>
      <c r="Q197" s="374"/>
      <c r="R197" s="35" t="s">
        <v>38</v>
      </c>
      <c r="S197" s="39">
        <v>45475</v>
      </c>
      <c r="T197" s="239" t="s">
        <v>42</v>
      </c>
      <c r="U197" s="375"/>
      <c r="V197" s="376"/>
      <c r="W197" s="376"/>
      <c r="X197" s="376"/>
      <c r="Y197" s="377"/>
    </row>
    <row r="198" spans="1:25">
      <c r="R198" s="38" t="s">
        <v>211</v>
      </c>
    </row>
    <row r="200" spans="1:25">
      <c r="S200" s="86"/>
      <c r="T200" s="87" t="s">
        <v>212</v>
      </c>
      <c r="U200" s="88" t="s">
        <v>213</v>
      </c>
      <c r="V200" s="89"/>
    </row>
    <row r="201" spans="1:25" ht="12">
      <c r="S201" s="90" t="s">
        <v>42</v>
      </c>
      <c r="T201" s="91">
        <f>COUNTIF($T$7:$T197,"N")</f>
        <v>45</v>
      </c>
      <c r="U201" s="92"/>
      <c r="V201" s="93">
        <f ca="1">COUNTIFS($T$7:$T197,"N",OFFSET($T$7:$T197,0,-2),"&lt;&gt;-")</f>
        <v>45</v>
      </c>
    </row>
    <row r="202" spans="1:25" ht="12">
      <c r="S202" s="90" t="s">
        <v>214</v>
      </c>
      <c r="T202" s="91">
        <f>COUNTIF($T$7:$T197,"E")</f>
        <v>10</v>
      </c>
      <c r="U202" s="92"/>
      <c r="V202" s="93">
        <f ca="1">COUNTIFS($T$7:$T197,"E",OFFSET($T$7:$T197,0,-2),"&lt;&gt;-")</f>
        <v>10</v>
      </c>
    </row>
    <row r="203" spans="1:25" ht="12">
      <c r="S203" s="90" t="s">
        <v>215</v>
      </c>
      <c r="T203" s="91">
        <f>COUNTIF($T$7:$T197,"L")</f>
        <v>4</v>
      </c>
      <c r="U203" s="92"/>
      <c r="V203" s="93">
        <f ca="1">COUNTIFS($T$7:$T197,"L",OFFSET($T$7:$T197,0,-2),"&lt;&gt;-")</f>
        <v>4</v>
      </c>
    </row>
    <row r="204" spans="1:25" ht="12">
      <c r="S204" s="90" t="s">
        <v>216</v>
      </c>
      <c r="T204" s="91">
        <f>COUNTIF($T$7:$T197,"I")</f>
        <v>0</v>
      </c>
      <c r="U204" s="92"/>
      <c r="V204" s="93">
        <f ca="1">COUNTIFS($T$7:$T197,"I",OFFSET($T$7:$T197,0,-2),"&lt;&gt;-")</f>
        <v>0</v>
      </c>
    </row>
    <row r="205" spans="1:25">
      <c r="S205" s="94" t="s">
        <v>15</v>
      </c>
    </row>
  </sheetData>
  <mergeCells count="55">
    <mergeCell ref="C173:Q173"/>
    <mergeCell ref="U173:Y173"/>
    <mergeCell ref="X3:Y3"/>
    <mergeCell ref="C171:Q171"/>
    <mergeCell ref="U171:Y171"/>
    <mergeCell ref="C172:Q172"/>
    <mergeCell ref="U172:Y172"/>
    <mergeCell ref="C174:Q174"/>
    <mergeCell ref="U174:Y174"/>
    <mergeCell ref="C175:Q175"/>
    <mergeCell ref="U175:Y175"/>
    <mergeCell ref="C176:Q176"/>
    <mergeCell ref="U176:Y176"/>
    <mergeCell ref="C177:Q177"/>
    <mergeCell ref="U177:Y177"/>
    <mergeCell ref="C178:Q178"/>
    <mergeCell ref="U178:Y178"/>
    <mergeCell ref="C179:Q179"/>
    <mergeCell ref="U179:Y179"/>
    <mergeCell ref="C180:Q180"/>
    <mergeCell ref="U180:Y180"/>
    <mergeCell ref="C181:Q181"/>
    <mergeCell ref="U181:Y181"/>
    <mergeCell ref="C182:Q182"/>
    <mergeCell ref="U182:Y182"/>
    <mergeCell ref="C183:Q183"/>
    <mergeCell ref="U183:Y183"/>
    <mergeCell ref="C184:Q184"/>
    <mergeCell ref="U184:Y184"/>
    <mergeCell ref="C185:Q185"/>
    <mergeCell ref="U185:Y185"/>
    <mergeCell ref="C186:Q186"/>
    <mergeCell ref="U186:Y186"/>
    <mergeCell ref="C187:Q187"/>
    <mergeCell ref="U187:Y187"/>
    <mergeCell ref="C188:Q188"/>
    <mergeCell ref="U188:Y188"/>
    <mergeCell ref="C189:Q189"/>
    <mergeCell ref="U189:Y189"/>
    <mergeCell ref="C190:Q190"/>
    <mergeCell ref="U190:Y190"/>
    <mergeCell ref="C191:Q191"/>
    <mergeCell ref="U191:Y191"/>
    <mergeCell ref="C192:Q192"/>
    <mergeCell ref="U192:Y192"/>
    <mergeCell ref="C193:Q193"/>
    <mergeCell ref="U193:Y193"/>
    <mergeCell ref="C194:Q194"/>
    <mergeCell ref="U194:Y194"/>
    <mergeCell ref="C195:Q195"/>
    <mergeCell ref="U195:Y195"/>
    <mergeCell ref="C196:Q196"/>
    <mergeCell ref="U196:Y196"/>
    <mergeCell ref="C197:Q197"/>
    <mergeCell ref="U197:Y197"/>
  </mergeCells>
  <phoneticPr fontId="1" type="noConversion"/>
  <conditionalFormatting sqref="R7:R31 R33:R67 R69:R77 R79:R89 R90:T90 R91:R108 R109:T109 R110:R136 R137:T137 R138:R197">
    <cfRule type="cellIs" dxfId="42" priority="5" operator="equal">
      <formula>"NG"</formula>
    </cfRule>
  </conditionalFormatting>
  <conditionalFormatting sqref="S7">
    <cfRule type="cellIs" dxfId="41" priority="6" operator="equal">
      <formula>"NG"</formula>
    </cfRule>
  </conditionalFormatting>
  <conditionalFormatting sqref="S48">
    <cfRule type="cellIs" dxfId="40" priority="43" operator="equal">
      <formula>"NG"</formula>
    </cfRule>
  </conditionalFormatting>
  <conditionalFormatting sqref="S50">
    <cfRule type="cellIs" dxfId="39" priority="42" operator="equal">
      <formula>"NG"</formula>
    </cfRule>
  </conditionalFormatting>
  <conditionalFormatting sqref="S54">
    <cfRule type="cellIs" dxfId="38" priority="41" operator="equal">
      <formula>"NG"</formula>
    </cfRule>
  </conditionalFormatting>
  <conditionalFormatting sqref="S57">
    <cfRule type="cellIs" dxfId="37" priority="40" operator="equal">
      <formula>"NG"</formula>
    </cfRule>
  </conditionalFormatting>
  <conditionalFormatting sqref="S62">
    <cfRule type="cellIs" dxfId="36" priority="39" operator="equal">
      <formula>"NG"</formula>
    </cfRule>
  </conditionalFormatting>
  <conditionalFormatting sqref="S66">
    <cfRule type="cellIs" dxfId="35" priority="38" operator="equal">
      <formula>"NG"</formula>
    </cfRule>
  </conditionalFormatting>
  <conditionalFormatting sqref="S69">
    <cfRule type="cellIs" dxfId="34" priority="37" operator="equal">
      <formula>"NG"</formula>
    </cfRule>
  </conditionalFormatting>
  <conditionalFormatting sqref="S72">
    <cfRule type="cellIs" dxfId="33" priority="36" operator="equal">
      <formula>"NG"</formula>
    </cfRule>
  </conditionalFormatting>
  <conditionalFormatting sqref="S74">
    <cfRule type="cellIs" dxfId="32" priority="35" operator="equal">
      <formula>"NG"</formula>
    </cfRule>
  </conditionalFormatting>
  <conditionalFormatting sqref="S76">
    <cfRule type="cellIs" dxfId="31" priority="34" operator="equal">
      <formula>"NG"</formula>
    </cfRule>
  </conditionalFormatting>
  <conditionalFormatting sqref="S79">
    <cfRule type="cellIs" dxfId="30" priority="33" operator="equal">
      <formula>"NG"</formula>
    </cfRule>
  </conditionalFormatting>
  <conditionalFormatting sqref="S82">
    <cfRule type="cellIs" dxfId="29" priority="32" operator="equal">
      <formula>"NG"</formula>
    </cfRule>
  </conditionalFormatting>
  <conditionalFormatting sqref="S84">
    <cfRule type="cellIs" dxfId="28" priority="31" operator="equal">
      <formula>"NG"</formula>
    </cfRule>
  </conditionalFormatting>
  <conditionalFormatting sqref="S89">
    <cfRule type="cellIs" dxfId="27" priority="30" operator="equal">
      <formula>"NG"</formula>
    </cfRule>
  </conditionalFormatting>
  <conditionalFormatting sqref="S91">
    <cfRule type="cellIs" dxfId="26" priority="29" operator="equal">
      <formula>"NG"</formula>
    </cfRule>
  </conditionalFormatting>
  <conditionalFormatting sqref="S93">
    <cfRule type="cellIs" dxfId="25" priority="28" operator="equal">
      <formula>"NG"</formula>
    </cfRule>
  </conditionalFormatting>
  <conditionalFormatting sqref="S95">
    <cfRule type="cellIs" dxfId="24" priority="27" operator="equal">
      <formula>"NG"</formula>
    </cfRule>
  </conditionalFormatting>
  <conditionalFormatting sqref="S97">
    <cfRule type="cellIs" dxfId="23" priority="26" operator="equal">
      <formula>"NG"</formula>
    </cfRule>
  </conditionalFormatting>
  <conditionalFormatting sqref="S100">
    <cfRule type="cellIs" dxfId="22" priority="25" operator="equal">
      <formula>"NG"</formula>
    </cfRule>
  </conditionalFormatting>
  <conditionalFormatting sqref="S102">
    <cfRule type="cellIs" dxfId="21" priority="24" operator="equal">
      <formula>"NG"</formula>
    </cfRule>
  </conditionalFormatting>
  <conditionalFormatting sqref="S105">
    <cfRule type="cellIs" dxfId="20" priority="23" operator="equal">
      <formula>"NG"</formula>
    </cfRule>
  </conditionalFormatting>
  <conditionalFormatting sqref="S108">
    <cfRule type="cellIs" dxfId="19" priority="22" operator="equal">
      <formula>"NG"</formula>
    </cfRule>
  </conditionalFormatting>
  <conditionalFormatting sqref="S110">
    <cfRule type="cellIs" dxfId="18" priority="21" operator="equal">
      <formula>"NG"</formula>
    </cfRule>
  </conditionalFormatting>
  <conditionalFormatting sqref="S112">
    <cfRule type="cellIs" dxfId="17" priority="20" operator="equal">
      <formula>"NG"</formula>
    </cfRule>
  </conditionalFormatting>
  <conditionalFormatting sqref="S114">
    <cfRule type="cellIs" dxfId="16" priority="19" operator="equal">
      <formula>"NG"</formula>
    </cfRule>
  </conditionalFormatting>
  <conditionalFormatting sqref="S116">
    <cfRule type="cellIs" dxfId="15" priority="18" operator="equal">
      <formula>"NG"</formula>
    </cfRule>
  </conditionalFormatting>
  <conditionalFormatting sqref="S118">
    <cfRule type="cellIs" dxfId="14" priority="17" operator="equal">
      <formula>"NG"</formula>
    </cfRule>
  </conditionalFormatting>
  <conditionalFormatting sqref="S121">
    <cfRule type="cellIs" dxfId="13" priority="16" operator="equal">
      <formula>"NG"</formula>
    </cfRule>
  </conditionalFormatting>
  <conditionalFormatting sqref="S124">
    <cfRule type="cellIs" dxfId="12" priority="15" operator="equal">
      <formula>"NG"</formula>
    </cfRule>
  </conditionalFormatting>
  <conditionalFormatting sqref="S128">
    <cfRule type="cellIs" dxfId="11" priority="14" operator="equal">
      <formula>"NG"</formula>
    </cfRule>
  </conditionalFormatting>
  <conditionalFormatting sqref="S130">
    <cfRule type="cellIs" dxfId="10" priority="13" operator="equal">
      <formula>"NG"</formula>
    </cfRule>
  </conditionalFormatting>
  <conditionalFormatting sqref="S134">
    <cfRule type="cellIs" dxfId="9" priority="12" operator="equal">
      <formula>"NG"</formula>
    </cfRule>
  </conditionalFormatting>
  <conditionalFormatting sqref="S139">
    <cfRule type="cellIs" dxfId="8" priority="11" operator="equal">
      <formula>"NG"</formula>
    </cfRule>
  </conditionalFormatting>
  <conditionalFormatting sqref="S142">
    <cfRule type="cellIs" dxfId="7" priority="10" operator="equal">
      <formula>"NG"</formula>
    </cfRule>
  </conditionalFormatting>
  <conditionalFormatting sqref="S144">
    <cfRule type="cellIs" dxfId="6" priority="9" operator="equal">
      <formula>"NG"</formula>
    </cfRule>
  </conditionalFormatting>
  <conditionalFormatting sqref="S146">
    <cfRule type="cellIs" dxfId="5" priority="8" operator="equal">
      <formula>"NG"</formula>
    </cfRule>
  </conditionalFormatting>
  <conditionalFormatting sqref="S149">
    <cfRule type="cellIs" dxfId="4" priority="7" operator="equal">
      <formula>"NG"</formula>
    </cfRule>
  </conditionalFormatting>
  <conditionalFormatting sqref="T41:T43">
    <cfRule type="cellIs" dxfId="3" priority="2" operator="equal">
      <formula>"NG"</formula>
    </cfRule>
  </conditionalFormatting>
  <conditionalFormatting sqref="T67">
    <cfRule type="cellIs" dxfId="2" priority="1" operator="equal">
      <formula>"NG"</formula>
    </cfRule>
  </conditionalFormatting>
  <conditionalFormatting sqref="T70">
    <cfRule type="cellIs" dxfId="1" priority="4" operator="equal">
      <formula>"NG"</formula>
    </cfRule>
  </conditionalFormatting>
  <conditionalFormatting sqref="T153:T155">
    <cfRule type="cellIs" dxfId="0" priority="3" operator="equal">
      <formula>"NG"</formula>
    </cfRule>
  </conditionalFormatting>
  <dataValidations count="1">
    <dataValidation type="list" allowBlank="1" showDropDown="1" showErrorMessage="1" sqref="T138:T152 T69 T33:T40 T7:T31 T44:T66 T71:T77 T79:T89 T91:T108 T110:T136 T156:T197" xr:uid="{7A7FDC5E-4F3F-48FC-BE54-DB1454F67C7B}">
      <formula1>$S$201:$S$205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Ｐ票</vt:lpstr>
      <vt:lpstr>簡易B票一覧</vt:lpstr>
      <vt:lpstr>品質データ総括表</vt:lpstr>
      <vt:lpstr>共通チェックリスト画面系</vt:lpstr>
      <vt:lpstr>Ｐ票!Print_Area</vt:lpstr>
      <vt:lpstr>品質データ総括表!Print_Area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Takai_001</dc:creator>
  <cp:lastModifiedBy>井 高</cp:lastModifiedBy>
  <dcterms:created xsi:type="dcterms:W3CDTF">2015-06-05T18:19:34Z</dcterms:created>
  <dcterms:modified xsi:type="dcterms:W3CDTF">2024-07-05T09:45:59Z</dcterms:modified>
</cp:coreProperties>
</file>