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filterPrivacy="1" codeName="ThisWorkbook" defaultThemeVersion="124226"/>
  <xr:revisionPtr revIDLastSave="0" documentId="13_ncr:1_{5403FA58-37F8-4182-A576-7570EE7EBD38}" xr6:coauthVersionLast="47" xr6:coauthVersionMax="47" xr10:uidLastSave="{00000000-0000-0000-0000-000000000000}"/>
  <bookViews>
    <workbookView xWindow="-120" yWindow="-120" windowWidth="29040" windowHeight="15720" activeTab="5" xr2:uid="{936A4521-6808-49A9-B8E4-6A3074C268DB}"/>
  </bookViews>
  <sheets>
    <sheet name="表紙" sheetId="19" r:id="rId1"/>
    <sheet name="更新履歴" sheetId="20" r:id="rId2"/>
    <sheet name="仕様概要" sheetId="1" r:id="rId3"/>
    <sheet name="項目仕様" sheetId="2" r:id="rId4"/>
    <sheet name="設計概要" sheetId="3" r:id="rId5"/>
    <sheet name="マッピング定義" sheetId="23" r:id="rId6"/>
    <sheet name="EXCELイメージ" sheetId="22" r:id="rId7"/>
    <sheet name="選択リスト(非表示)" sheetId="16" state="hidden" r:id="rId8"/>
  </sheets>
  <externalReferences>
    <externalReference r:id="rId9"/>
    <externalReference r:id="rId10"/>
    <externalReference r:id="rId11"/>
    <externalReference r:id="rId12"/>
  </externalReferences>
  <definedNames>
    <definedName name="__n640" hidden="1">{"'ＥＤＩ'!$H$5:$I$6"}</definedName>
    <definedName name="__OFS0092" hidden="1">{"'タイトル状態'!$A$7:$W$32"}</definedName>
    <definedName name="_1" hidden="1">#REF!</definedName>
    <definedName name="_11" hidden="1">#REF!</definedName>
    <definedName name="_12" hidden="1">#REF!</definedName>
    <definedName name="_a" hidden="1">#REF!</definedName>
    <definedName name="_Fill" hidden="1">#REF!</definedName>
    <definedName name="_xlnm._FilterDatabase" hidden="1">'[1]１．InfoCube (YKCH0010)案１:１．InfoCube (YKCH0010) 案２'!$W$5:$W$5</definedName>
    <definedName name="_Parse_In" hidden="1">#REF!</definedName>
    <definedName name="_Parse_Out" hidden="1">#REF!</definedName>
    <definedName name="_Regression_X" hidden="1">#REF!</definedName>
    <definedName name="○" hidden="1">{#N/A,#N/A,FALSE,"見積書";#N/A,#N/A,FALSE,"注文書"}</definedName>
    <definedName name="aa" hidden="1">{"Ｍ系全体",#N/A,FALSE,"業務改造"}</definedName>
    <definedName name="aaaa" hidden="1">{#N/A,#N/A,FALSE,"見積書";#N/A,#N/A,FALSE,"注文書"}</definedName>
    <definedName name="aaaaa" hidden="1">{#N/A,#N/A,FALSE,"担当"}</definedName>
    <definedName name="aaaaaa" hidden="1">{"'ＥＤＩ'!$H$5:$I$6"}</definedName>
    <definedName name="aaaaaaaa" hidden="1">#REF!</definedName>
    <definedName name="Access_Button" hidden="1">"ﾓｼﾞｭｰﾙ一覧_ＳＳＰ_List"</definedName>
    <definedName name="AccessDatabase" hidden="1">"C:\SAKAMOTO\ﾓｼﾞｭｰﾙ一覧.mdb"</definedName>
    <definedName name="ad" hidden="1">{"'ＥＤＩ'!$H$5:$I$6"}</definedName>
    <definedName name="adaaaaa" hidden="1">{"'ＥＤＩ'!$H$5:$I$6"}</definedName>
    <definedName name="adaaaaaaaa" hidden="1">{"'ＥＤＩ'!$H$5:$I$6"}</definedName>
    <definedName name="adad" hidden="1">{"'ＥＤＩ'!$H$5:$I$6"}</definedName>
    <definedName name="adadfa" hidden="1">{"'ＥＤＩ'!$H$5:$I$6"}</definedName>
    <definedName name="adafd" hidden="1">{"'ＥＤＩ'!$H$5:$I$6"}</definedName>
    <definedName name="adf" hidden="1">{"'ＥＤＩ'!$H$5:$I$6"}</definedName>
    <definedName name="adfadafafd" hidden="1">{"'ＥＤＩ'!$H$5:$I$6"}</definedName>
    <definedName name="adfadfadf" hidden="1">{"'ＥＤＩ'!$H$5:$I$6"}</definedName>
    <definedName name="adfadfadfa" hidden="1">{"'ＥＤＩ'!$H$5:$I$6"}</definedName>
    <definedName name="adfadfadfadf" hidden="1">{"'ＥＤＩ'!$H$5:$I$6"}</definedName>
    <definedName name="adfadfadfafdaf" hidden="1">{"'ＥＤＩ'!$H$5:$I$6"}</definedName>
    <definedName name="adfadfafdadfa" hidden="1">{"'ＥＤＩ'!$H$5:$I$6"}</definedName>
    <definedName name="adfafadfad" hidden="1">{"'ＥＤＩ'!$H$5:$I$6"}</definedName>
    <definedName name="adws" hidden="1">{"'ＥＤＩ'!$H$5:$I$6"}</definedName>
    <definedName name="aefaef" hidden="1">{"'ＥＤＩ'!$H$5:$I$6"}</definedName>
    <definedName name="aeraef" hidden="1">{"'ＥＤＩ'!$H$5:$I$6"}</definedName>
    <definedName name="afd" hidden="1">{"'ＥＤＩ'!$H$5:$I$6"}</definedName>
    <definedName name="afdafad" hidden="1">{"'ＥＤＩ'!$H$5:$I$6"}</definedName>
    <definedName name="ard" hidden="1">{"'ＥＤＩ'!$H$5:$I$6"}</definedName>
    <definedName name="as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asd" hidden="1">{"サーバ別",#N/A,FALSE,"業務改造"}</definedName>
    <definedName name="asdfadgfad" hidden="1">{"'ＥＤＩ'!$H$5:$I$6"}</definedName>
    <definedName name="assa" hidden="1">#REF!</definedName>
    <definedName name="awedws" hidden="1">{"'ＥＤＩ'!$H$5:$I$6"}</definedName>
    <definedName name="bb" hidden="1">{"HCDN_注釈以外",#N/A,FALSE,"10.0対応";"HCDN_注釈",#N/A,FALSE,"10.0対応";"HCDN_注釈以外",#N/A,FALSE,"9.0対応";"HCDN_注釈",#N/A,FALSE,"9.0対応";#N/A,#N/A,FALSE,"ﾏﾆｭｱﾙ一覧";#N/A,#N/A,FALSE,"ﾏﾆｭｱﾙ一覧 (2)"}</definedName>
    <definedName name="bbb" hidden="1">{"'ＥＤＩ'!$H$5:$I$6"}</definedName>
    <definedName name="bbbb" hidden="1">{"'表紙'!$A$1:$M$17"}</definedName>
    <definedName name="bbbbb" hidden="1">{"'ＥＤＩ'!$H$5:$I$6"}</definedName>
    <definedName name="CC" hidden="1">{"Ｍ系全体",#N/A,FALSE,"業務改造";"サーバ別",#N/A,FALSE,"業務改造"}</definedName>
    <definedName name="ｃｃｃ" hidden="1">{#N/A,#N/A,FALSE,"見積書";#N/A,#N/A,FALSE,"注文書"}</definedName>
    <definedName name="dddd" hidden="1">{"'ＥＤＩ'!$H$5:$I$6"}</definedName>
    <definedName name="ECOM" localSheetId="5">#REF!</definedName>
    <definedName name="ECOM">#REF!</definedName>
    <definedName name="edfgfg" hidden="1">{"'ＥＤＩ'!$H$5:$I$6"}</definedName>
    <definedName name="EDI" localSheetId="5">#REF!</definedName>
    <definedName name="EDI">#REF!</definedName>
    <definedName name="ee" hidden="1">{"Ｍ系全体",#N/A,FALSE,"業務改造";"担当",#N/A,FALSE,"担当"}</definedName>
    <definedName name="eeeeee" hidden="1">{"'ＥＤＩ'!$H$5:$I$6"}</definedName>
    <definedName name="efefef" hidden="1">{"'ＥＤＩ'!$H$5:$I$6"}</definedName>
    <definedName name="er" hidden="1">{"'ＥＤＩ'!$H$5:$I$6"}</definedName>
    <definedName name="erqrqeqrqrq" hidden="1">{"'ＥＤＩ'!$H$5:$I$6"}</definedName>
    <definedName name="fdffad" hidden="1">{"'ＥＤＩ'!$H$5:$I$6"}</definedName>
    <definedName name="ｆｆ">'[2]2.実現機能確認シート'!$B$8:$W$33</definedName>
    <definedName name="ffff" hidden="1">{"'ＥＤＩ'!$H$5:$I$6"}</definedName>
    <definedName name="ffffff" hidden="1">{"'ＥＤＩ'!$H$5:$I$6"}</definedName>
    <definedName name="gdsf" hidden="1">{"'ＥＤＩ'!$H$5:$I$6"}</definedName>
    <definedName name="ggggg" hidden="1">{"'ＥＤＩ'!$H$5:$I$6"}</definedName>
    <definedName name="HTML_CodePage" hidden="1">932</definedName>
    <definedName name="HTML_Control" hidden="1">{"'表紙'!$A$1:$M$17"}</definedName>
    <definedName name="HTML_Description" hidden="1">""</definedName>
    <definedName name="HTML_Email" hidden="1">""</definedName>
    <definedName name="HTML_Header" hidden="1">"表紙"</definedName>
    <definedName name="HTML_LastUpdate" hidden="1">"00/11/29"</definedName>
    <definedName name="HTML_LineAfter" hidden="1">FALSE</definedName>
    <definedName name="HTML_LineBefore" hidden="1">FALSE</definedName>
    <definedName name="HTML_Name" hidden="1">"Ｓ．Ｓａｋｕｒａｉ"</definedName>
    <definedName name="HTML_OBDlg2" hidden="1">TRUE</definedName>
    <definedName name="HTML_OBDlg4" hidden="1">TRUE</definedName>
    <definedName name="HTML_OS" hidden="1">0</definedName>
    <definedName name="HTML_PathFile" hidden="1">"N:\Doc\RSS4\MyHTML.htm"</definedName>
    <definedName name="HTML_Title" hidden="1">"見積例(詳細)"</definedName>
    <definedName name="HTML1_1" hidden="1">"[フォーム.xls]用紙!$A$1:$J$198"</definedName>
    <definedName name="HTML1_10" hidden="1">""</definedName>
    <definedName name="HTML1_11" hidden="1">1</definedName>
    <definedName name="HTML1_12" hidden="1">"w:\MyHTML.htm"</definedName>
    <definedName name="HTML1_13" hidden="1">#N/A</definedName>
    <definedName name="HTML1_14" hidden="1">#N/A</definedName>
    <definedName name="HTML1_15" hidden="1">#N/A</definedName>
    <definedName name="HTML1_2" hidden="1">1</definedName>
    <definedName name="HTML1_3" hidden="1">"フォーム.xls"</definedName>
    <definedName name="HTML1_4" hidden="1">"用紙"</definedName>
    <definedName name="HTML1_5" hidden="1">""</definedName>
    <definedName name="HTML1_6" hidden="1">-4146</definedName>
    <definedName name="HTML1_7" hidden="1">-4146</definedName>
    <definedName name="HTML1_8" hidden="1">"98/06/16"</definedName>
    <definedName name="HTML1_9" hidden="1">"(Ｓ開本)市開セ"</definedName>
    <definedName name="HTML2_1" hidden="1">"'[ﾌﾟﾗｯﾄﾌｫﾑ.XLS]プラットフォーム 変更分'!$A$1:$G$19"</definedName>
    <definedName name="HTML2_10" hidden="1">""</definedName>
    <definedName name="HTML2_11" hidden="1">1</definedName>
    <definedName name="HTML2_12" hidden="1">"C:\My Documents\変更h_w.htm"</definedName>
    <definedName name="HTML2_2" hidden="1">1</definedName>
    <definedName name="HTML2_3" hidden="1">""</definedName>
    <definedName name="HTML2_4" hidden="1">""</definedName>
    <definedName name="HTML2_5" hidden="1">""</definedName>
    <definedName name="HTML2_6" hidden="1">-4146</definedName>
    <definedName name="HTML2_7" hidden="1">-4146</definedName>
    <definedName name="HTML2_8" hidden="1">""</definedName>
    <definedName name="HTML2_9" hidden="1">""</definedName>
    <definedName name="HTML3_1" hidden="1">"[ﾌﾟﾗｯﾄﾌｫﾑ.XLS]プラットフォーム!$A$1:$G$1656"</definedName>
    <definedName name="HTML3_10" hidden="1">""</definedName>
    <definedName name="HTML3_11" hidden="1">1</definedName>
    <definedName name="HTML3_12" hidden="1">"C:\My Documents\h_wMIN.htm"</definedName>
    <definedName name="HTML3_2" hidden="1">1</definedName>
    <definedName name="HTML3_3" hidden="1">""</definedName>
    <definedName name="HTML3_4" hidden="1">""</definedName>
    <definedName name="HTML3_5" hidden="1">""</definedName>
    <definedName name="HTML3_6" hidden="1">-4146</definedName>
    <definedName name="HTML3_7" hidden="1">-4146</definedName>
    <definedName name="HTML3_8" hidden="1">""</definedName>
    <definedName name="HTML3_9" hidden="1">""</definedName>
    <definedName name="HTMLCount" hidden="1">1</definedName>
    <definedName name="I" hidden="1">{#N/A,#N/A,FALSE,"見積書";#N/A,#N/A,FALSE,"注文書"}</definedName>
    <definedName name="KEN">#REF!</definedName>
    <definedName name="kkkk" hidden="1">#REF!</definedName>
    <definedName name="Label1">#REF!</definedName>
    <definedName name="ｐｐ" hidden="1">{#N/A,#N/A,FALSE,"担当"}</definedName>
    <definedName name="_xlnm.Print_Area" localSheetId="5">マッピング定義!$A$1:$BR$269</definedName>
    <definedName name="_xlnm.Print_Area" localSheetId="0">表紙!$A$1:$BJ$47</definedName>
    <definedName name="_xlnm.Print_Area" localSheetId="4">設計概要!$A$1:$BS$126</definedName>
    <definedName name="_xlnm.Print_Area" localSheetId="2">仕様概要!$A$1:$BR$209</definedName>
    <definedName name="_xlnm.Print_Area" localSheetId="3">項目仕様!$A$1:$BR$37</definedName>
    <definedName name="_xlnm.Print_Titles" localSheetId="5">マッピング定義!$1:$3</definedName>
    <definedName name="_xlnm.Print_Titles" localSheetId="4">設計概要!$1:$3</definedName>
    <definedName name="_xlnm.Print_Titles" localSheetId="2">仕様概要!$1:$3</definedName>
    <definedName name="_xlnm.Print_Titles" localSheetId="3">項目仕様!$1:$3</definedName>
    <definedName name="ｑｑ" hidden="1">{#N/A,#N/A,FALSE,"担当"}</definedName>
    <definedName name="qqq" hidden="1">{"Ｍ系全体",#N/A,FALSE,"業務改造";"担当",#N/A,FALSE,"担当"}</definedName>
    <definedName name="rasddssa" hidden="1">{"'ＥＤＩ'!$H$5:$I$6"}</definedName>
    <definedName name="reqww" hidden="1">{"'ＥＤＩ'!$H$5:$I$6"}</definedName>
    <definedName name="rtreqr" hidden="1">{"'ＥＤＩ'!$H$5:$I$6"}</definedName>
    <definedName name="s" hidden="1">{#N/A,#N/A,FALSE,"見積書";#N/A,#N/A,FALSE,"注文書"}</definedName>
    <definedName name="sdg" hidden="1">{"'ＥＤＩ'!$H$5:$I$6"}</definedName>
    <definedName name="sheetprint">#REF!</definedName>
    <definedName name="ｓｓｓｓ" hidden="1">{#N/A,#N/A,FALSE,"見積書";#N/A,#N/A,FALSE,"注文書"}</definedName>
    <definedName name="sxx" hidden="1">{"サーバ別",#N/A,FALSE,"業務改造"}</definedName>
    <definedName name="TAMA">#REF!</definedName>
    <definedName name="TEN">#REF!</definedName>
    <definedName name="trec" hidden="1">{"'ＥＤＩ'!$H$5:$I$6"}</definedName>
    <definedName name="tres" hidden="1">{"'ＥＤＩ'!$H$5:$I$6"}</definedName>
    <definedName name="uuuuuu" hidden="1">{"'ＥＤＩ'!$H$5:$I$6"}</definedName>
    <definedName name="vh" hidden="1">{"'ＥＤＩ'!$H$5:$I$6"}</definedName>
    <definedName name="vxs" hidden="1">{"'ＥＤＩ'!$H$5:$I$6"}</definedName>
    <definedName name="wrn.confshet.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wrn.HCDN_全印刷." hidden="1">{"HCDN_注釈以外",#N/A,FALSE,"10.0対応";"HCDN_注釈",#N/A,FALSE,"10.0対応";"HCDN_注釈以外",#N/A,FALSE,"9.0対応";"HCDN_注釈",#N/A,FALSE,"9.0対応";#N/A,#N/A,FALSE,"ﾏﾆｭｱﾙ一覧";#N/A,#N/A,FALSE,"ﾏﾆｭｱﾙ一覧 (2)"}</definedName>
    <definedName name="wrn.Ｍ系全体." hidden="1">{"Ｍ系全体",#N/A,FALSE,"業務改造"}</definedName>
    <definedName name="wrn.サーバ別." hidden="1">{"サーバ別",#N/A,FALSE,"業務改造"}</definedName>
    <definedName name="wrn.担当." hidden="1">{#N/A,#N/A,FALSE,"担当"}</definedName>
    <definedName name="wrn.構成ｶﾞｲﾄﾞ_全印刷." hidden="1">{"構成ｶﾞｲﾄﾞ_注釈以外",#N/A,FALSE,"10.0対応";"構成ｶﾞｲﾄﾞ_注釈",#N/A,FALSE,"10.0対応";"構成ｶﾞｲﾄﾞ_注釈以外",#N/A,FALSE,"9.0対応";"構成ｶﾞｲﾄﾞ_注釈",#N/A,FALSE,"9.0対応";#N/A,#N/A,FALSE,"マニュアル一覧表について";#N/A,#N/A,FALSE,"ﾏﾆｭｱﾙ一覧";#N/A,#N/A,FALSE,"ﾏﾆｭｱﾙ一覧 (2)";#N/A,#N/A,FALSE,"ﾏﾆｭｱﾙ一覧 (3)"}</definedName>
    <definedName name="wrn.見積・注文." hidden="1">{#N/A,#N/A,FALSE,"見積書";#N/A,#N/A,FALSE,"注文書"}</definedName>
    <definedName name="wrn.全体andサーバ別." hidden="1">{"Ｍ系全体",#N/A,FALSE,"業務改造";"サーバ別",#N/A,FALSE,"業務改造"}</definedName>
    <definedName name="wrn.全体and担当." hidden="1">{"Ｍ系全体",#N/A,FALSE,"業務改造";"担当",#N/A,FALSE,"担当"}</definedName>
    <definedName name="www" hidden="1">{#N/A,#N/A,FALSE,"見積書";#N/A,#N/A,FALSE,"注文書"}</definedName>
    <definedName name="yyyyyy" hidden="1">{"'ＥＤＩ'!$H$5:$I$6"}</definedName>
    <definedName name="ZZ" hidden="1">{"構成ｶﾞｲﾄﾞ_注釈以外",#N/A,FALSE,"10.0対応";"構成ｶﾞｲﾄﾞ_注釈",#N/A,FALSE,"10.0対応";"構成ｶﾞｲﾄﾞ_注釈以外",#N/A,FALSE,"9.0対応";"構成ｶﾞｲﾄﾞ_注釈",#N/A,FALSE,"9.0対応";#N/A,#N/A,FALSE,"マニュアル一覧表について";#N/A,#N/A,FALSE,"ﾏﾆｭｱﾙ一覧";#N/A,#N/A,FALSE,"ﾏﾆｭｱﾙ一覧 (2)";#N/A,#N/A,FALSE,"ﾏﾆｭｱﾙ一覧 (3)"}</definedName>
    <definedName name="あ" hidden="1">{"Ｍ系全体",#N/A,FALSE,"業務改造";"担当",#N/A,FALSE,"担当"}</definedName>
    <definedName name="あ２３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ｓｄ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あ" hidden="1">{"Ｍ系全体",#N/A,FALSE,"業務改造";"サーバ別",#N/A,FALSE,"業務改造"}</definedName>
    <definedName name="あああ" hidden="1">{#N/A,#N/A,FALSE,"見積書";#N/A,#N/A,FALSE,"注文書"}</definedName>
    <definedName name="ああああ" hidden="1">{"Ｍ系全体",#N/A,FALSE,"業務改造";"担当",#N/A,FALSE,"担当"}</definedName>
    <definedName name="あい" hidden="1">#REF!</definedName>
    <definedName name="い" hidden="1">{#N/A,#N/A,FALSE,"見積書";#N/A,#N/A,FALSE,"注文書"}</definedName>
    <definedName name="えｗふぇｆ" hidden="1">{"Ｍ系全体",#N/A,FALSE,"業務改造"}</definedName>
    <definedName name="オプション">#REF!</definedName>
    <definedName name="か" hidden="1">{#N/A,#N/A,FALSE,"見積書";#N/A,#N/A,FALSE,"注文書"}</definedName>
    <definedName name="ざ" hidden="1">{#N/A,#N/A,FALSE,"見積書";#N/A,#N/A,FALSE,"注文書"}</definedName>
    <definedName name="ｿﾌﾄ" hidden="1">{"サーバ別",#N/A,FALSE,"業務改造"}</definedName>
    <definedName name="だ" hidden="1">{#N/A,#N/A,FALSE,"見積書";#N/A,#N/A,FALSE,"注文書"}</definedName>
    <definedName name="タスクドキュメント１" hidden="1">#REF!</definedName>
    <definedName name="チェックシート">#REF!</definedName>
    <definedName name="て">#REF!</definedName>
    <definedName name="テスト" hidden="1">#REF!</definedName>
    <definedName name="ネットワーク機器" hidden="1">{"Ｍ系全体",#N/A,FALSE,"業務改造";"サーバ別",#N/A,FALSE,"業務改造"}</definedName>
    <definedName name="パック形式">#REF!</definedName>
    <definedName name="リスク">[3]判断基準!$D$19:$H$23</definedName>
    <definedName name="リピートボタン_Click">[4]!リピートボタン_Click</definedName>
    <definedName name="レベル">#REF!</definedName>
    <definedName name="本番機" hidden="1">{"サーバ別",#N/A,FALSE,"業務改造"}</definedName>
    <definedName name="変更">#REF!</definedName>
    <definedName name="標準作業">#REF!</definedName>
    <definedName name="表紙Ｎｅｗ" hidden="1">{"'ＥＤＩ'!$H$5:$I$6"}</definedName>
    <definedName name="代替案">#REF!</definedName>
    <definedName name="概算工数">#REF!</definedName>
    <definedName name="構成">#REF!</definedName>
    <definedName name="関連表" hidden="1">#REF!</definedName>
    <definedName name="画面名表示">[4]!画面名表示</definedName>
    <definedName name="明細" hidden="1">{"HCDN_注釈以外",#N/A,FALSE,"10.0対応";"HCDN_注釈",#N/A,FALSE,"10.0対応";"HCDN_注釈以外",#N/A,FALSE,"9.0対応";"HCDN_注釈",#N/A,FALSE,"9.0対応";#N/A,#N/A,FALSE,"ﾏﾆｭｱﾙ一覧";#N/A,#N/A,FALSE,"ﾏﾆｭｱﾙ一覧 (2)"}</definedName>
    <definedName name="判定">#REF!</definedName>
    <definedName name="実績ピボット">#REF!</definedName>
    <definedName name="実績週ピボット">#REF!</definedName>
    <definedName name="事前機能定義">#REF!</definedName>
    <definedName name="新" hidden="1">#REF!</definedName>
    <definedName name="予定ピボット">#REF!</definedName>
    <definedName name="予定週ピボット">#REF!</definedName>
    <definedName name="制御情報更新">[4]!制御情報更新</definedName>
  </definedNames>
  <calcPr calcId="191028" concurrentManualCount="2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O228" i="23" l="1"/>
  <c r="BO230" i="23"/>
  <c r="BO10" i="23"/>
  <c r="BO113" i="23" l="1"/>
  <c r="BO267" i="23" l="1"/>
  <c r="BO266" i="23"/>
  <c r="BO265" i="23"/>
  <c r="BO264" i="23"/>
  <c r="BO263" i="23"/>
  <c r="BO268" i="23" l="1"/>
  <c r="BO261" i="23"/>
  <c r="BO259" i="23"/>
  <c r="BO254" i="23"/>
  <c r="BO252" i="23"/>
  <c r="BO251" i="23"/>
  <c r="BO250" i="23"/>
  <c r="BO248" i="23"/>
  <c r="BO243" i="23"/>
  <c r="BO241" i="23"/>
  <c r="BO240" i="23"/>
  <c r="BO239" i="23"/>
  <c r="BO237" i="23"/>
  <c r="BO235" i="23"/>
  <c r="BO233" i="23"/>
  <c r="BO232" i="23"/>
  <c r="BO231" i="23"/>
  <c r="BO229" i="23"/>
  <c r="BO227" i="23"/>
  <c r="BO225" i="23"/>
  <c r="BO224" i="23"/>
  <c r="BO223" i="23"/>
  <c r="BO221" i="23"/>
  <c r="BO216" i="23"/>
  <c r="BO214" i="23"/>
  <c r="BO213" i="23"/>
  <c r="BO212" i="23"/>
  <c r="BO210" i="23"/>
  <c r="BO205" i="23"/>
  <c r="BO203" i="23"/>
  <c r="BO202" i="23"/>
  <c r="BO201" i="23"/>
  <c r="BO197" i="23"/>
  <c r="BO195" i="23"/>
  <c r="BO194" i="23"/>
  <c r="BO193" i="23"/>
  <c r="BO189" i="23"/>
  <c r="BO187" i="23"/>
  <c r="BO186" i="23"/>
  <c r="BO185" i="23"/>
  <c r="BO184" i="23"/>
  <c r="BO183" i="23"/>
  <c r="BO169" i="23"/>
  <c r="BO168" i="23"/>
  <c r="BO167" i="23"/>
  <c r="BO166" i="23"/>
  <c r="BO165" i="23"/>
  <c r="BO164" i="23"/>
  <c r="BO163" i="23"/>
  <c r="BO162" i="23"/>
  <c r="BO161" i="23"/>
  <c r="BO160" i="23"/>
  <c r="BO159" i="23"/>
  <c r="BO158" i="23"/>
  <c r="BO157" i="23"/>
  <c r="BO155" i="23"/>
  <c r="BO154" i="23"/>
  <c r="BO144" i="23"/>
  <c r="BO137" i="23"/>
  <c r="BO136" i="23"/>
  <c r="BO135" i="23"/>
  <c r="BO134" i="23"/>
  <c r="BO133" i="23"/>
  <c r="BO132" i="23"/>
  <c r="BO131" i="23"/>
  <c r="BO130" i="23"/>
  <c r="BO129" i="23"/>
  <c r="BO128" i="23"/>
  <c r="BO127" i="23"/>
  <c r="BO126" i="23"/>
  <c r="BO125" i="23"/>
  <c r="BO124" i="23"/>
  <c r="BO121" i="23"/>
  <c r="BO105" i="23"/>
  <c r="BO93" i="23"/>
  <c r="BO92" i="23"/>
  <c r="BO91" i="23"/>
  <c r="BO90" i="23"/>
  <c r="BO89" i="23"/>
  <c r="BO88" i="23"/>
  <c r="BO87" i="23"/>
  <c r="BO86" i="23"/>
  <c r="BO85" i="23"/>
  <c r="BO84" i="23"/>
  <c r="BO83" i="23"/>
  <c r="BO82" i="23"/>
  <c r="BO81" i="23"/>
  <c r="BO80" i="23"/>
  <c r="BO79" i="23"/>
  <c r="BO78" i="23"/>
  <c r="BO77" i="23"/>
  <c r="BO75" i="23"/>
  <c r="BO57" i="23"/>
  <c r="BO45" i="23"/>
  <c r="BO44" i="23"/>
  <c r="BO43" i="23"/>
  <c r="BO42" i="23"/>
  <c r="BO41" i="23"/>
  <c r="BO40" i="23"/>
  <c r="BO39" i="23"/>
  <c r="BO38" i="23"/>
  <c r="BO37" i="23"/>
  <c r="BO36" i="23"/>
  <c r="BO35" i="23"/>
  <c r="BO34" i="23"/>
  <c r="BO33" i="23"/>
  <c r="BO32" i="23"/>
  <c r="BO31" i="23"/>
  <c r="BO30" i="23"/>
  <c r="BO29" i="23"/>
  <c r="BO27" i="23"/>
  <c r="BO26" i="23"/>
  <c r="BO22" i="23"/>
  <c r="BO19" i="23"/>
  <c r="BO18" i="23"/>
  <c r="BO7" i="23"/>
  <c r="BO6" i="23"/>
  <c r="BO5" i="23"/>
  <c r="BO4" i="23"/>
  <c r="BO117" i="3"/>
  <c r="BO116" i="3"/>
  <c r="BO115" i="3"/>
  <c r="BO114" i="3"/>
  <c r="BO112" i="3"/>
  <c r="BO111" i="3"/>
  <c r="BO110" i="3"/>
  <c r="BO109" i="3"/>
  <c r="BO108" i="3"/>
  <c r="BO107" i="3"/>
  <c r="BO106" i="3"/>
  <c r="BO104" i="3"/>
  <c r="BO103" i="3"/>
  <c r="BO102" i="3"/>
  <c r="BO101" i="3"/>
  <c r="BO105" i="3" s="1"/>
  <c r="BO100" i="3"/>
  <c r="BO99" i="3"/>
  <c r="BO98" i="3"/>
  <c r="BO97" i="3"/>
  <c r="BO94" i="3"/>
  <c r="BO93" i="3"/>
  <c r="BO90" i="3"/>
  <c r="BO89" i="3"/>
  <c r="BO88" i="3"/>
  <c r="BO86" i="3"/>
  <c r="BO85" i="3"/>
  <c r="BO84" i="3"/>
  <c r="BO82" i="3"/>
  <c r="BO81" i="3"/>
  <c r="BO79" i="3"/>
  <c r="BO78" i="3"/>
  <c r="BO77" i="3"/>
  <c r="BO75" i="3"/>
  <c r="BO74" i="3"/>
  <c r="BO73" i="3"/>
  <c r="BO71" i="3"/>
  <c r="BO69" i="3"/>
  <c r="BO67" i="3"/>
  <c r="BO65" i="3"/>
  <c r="BO64" i="3"/>
  <c r="BO63" i="3"/>
  <c r="BO62" i="3"/>
  <c r="BO60" i="3"/>
  <c r="BO59" i="3"/>
  <c r="BO58" i="3"/>
  <c r="BO57" i="3"/>
  <c r="BO54" i="3"/>
  <c r="BO53" i="3"/>
  <c r="BO52" i="3"/>
  <c r="BO51" i="3"/>
  <c r="BO50" i="3"/>
  <c r="BO49" i="3"/>
  <c r="BO48" i="3"/>
  <c r="BO47" i="3"/>
  <c r="BO46" i="3"/>
  <c r="BO45" i="3"/>
  <c r="BO43" i="3"/>
  <c r="BO42" i="3"/>
  <c r="BO44" i="3" s="1"/>
  <c r="BO41" i="3"/>
  <c r="BO40" i="3"/>
  <c r="BO39" i="3"/>
  <c r="BO38" i="3"/>
  <c r="BO37" i="3"/>
  <c r="BO36" i="3"/>
  <c r="BO35" i="3"/>
  <c r="BO34" i="3"/>
  <c r="BO33" i="3"/>
  <c r="BO32" i="3"/>
  <c r="BO31" i="3"/>
  <c r="BO30" i="3"/>
  <c r="BO29" i="3"/>
  <c r="BO28" i="3"/>
  <c r="BO27" i="3"/>
  <c r="BO26" i="3"/>
  <c r="BO25" i="3"/>
  <c r="BO24" i="3"/>
  <c r="BO23" i="3"/>
  <c r="BO22" i="3"/>
  <c r="BO21" i="3"/>
  <c r="BO20" i="3"/>
  <c r="BO19" i="3"/>
  <c r="BO18" i="3"/>
  <c r="BO17" i="3"/>
  <c r="BO16" i="3"/>
  <c r="BO14" i="3"/>
  <c r="BO12" i="3"/>
  <c r="BO11" i="3"/>
  <c r="BO10" i="3"/>
  <c r="BO9" i="3"/>
  <c r="BO124" i="3"/>
  <c r="BO123" i="3"/>
  <c r="BO122" i="3"/>
  <c r="BO121" i="3"/>
  <c r="BO120" i="3"/>
  <c r="BO8" i="3"/>
  <c r="BO7" i="3"/>
  <c r="BO6" i="3"/>
  <c r="BO5" i="3"/>
  <c r="BO4" i="3"/>
  <c r="BO35" i="2"/>
  <c r="BO33" i="2"/>
  <c r="BO32" i="2"/>
  <c r="BO36" i="2" s="1"/>
  <c r="BO34" i="2"/>
  <c r="BO31" i="2"/>
  <c r="BO5" i="2"/>
  <c r="BO4" i="2"/>
  <c r="BO207" i="1"/>
  <c r="BO206" i="1"/>
  <c r="BO205" i="1"/>
  <c r="BO204" i="1"/>
  <c r="BO208" i="1" s="1"/>
  <c r="BO203" i="1"/>
  <c r="BO30" i="1"/>
  <c r="BO201" i="1"/>
  <c r="BO200" i="1"/>
  <c r="BO199" i="1"/>
  <c r="BO198" i="1"/>
  <c r="BO197" i="1"/>
  <c r="BO196" i="1"/>
  <c r="BO195" i="1"/>
  <c r="BO194" i="1"/>
  <c r="BO193" i="1"/>
  <c r="BO192" i="1"/>
  <c r="BO191" i="1"/>
  <c r="BO190" i="1"/>
  <c r="BO189" i="1"/>
  <c r="BO188" i="1"/>
  <c r="BO187" i="1"/>
  <c r="BO186" i="1"/>
  <c r="BO185" i="1"/>
  <c r="BO184" i="1"/>
  <c r="BO183" i="1"/>
  <c r="BO182" i="1"/>
  <c r="BO181" i="1"/>
  <c r="BO180" i="1"/>
  <c r="BO179" i="1"/>
  <c r="BO178" i="1"/>
  <c r="BO177" i="1"/>
  <c r="BO176" i="1"/>
  <c r="BO175" i="1"/>
  <c r="BO174" i="1"/>
  <c r="BO173" i="1"/>
  <c r="BO172" i="1"/>
  <c r="BO171" i="1"/>
  <c r="BO170" i="1"/>
  <c r="BO169" i="1"/>
  <c r="BO168" i="1"/>
  <c r="BO167" i="1"/>
  <c r="BO166" i="1"/>
  <c r="BO165" i="1"/>
  <c r="BO164" i="1"/>
  <c r="BO163" i="1"/>
  <c r="BO162" i="1"/>
  <c r="BO161" i="1"/>
  <c r="BO160" i="1"/>
  <c r="BO159" i="1"/>
  <c r="BO158" i="1"/>
  <c r="BO157" i="1"/>
  <c r="BO156" i="1"/>
  <c r="BO155" i="1"/>
  <c r="BO154" i="1"/>
  <c r="BO153" i="1"/>
  <c r="BO152" i="1"/>
  <c r="BO151" i="1"/>
  <c r="BO150" i="1"/>
  <c r="BO149" i="1"/>
  <c r="BO148" i="1"/>
  <c r="BO147" i="1"/>
  <c r="BO146" i="1"/>
  <c r="BO145" i="1"/>
  <c r="BO144" i="1"/>
  <c r="BO143" i="1"/>
  <c r="BO142" i="1"/>
  <c r="BO141" i="1"/>
  <c r="BO140" i="1"/>
  <c r="BO139" i="1"/>
  <c r="BO138" i="1"/>
  <c r="BO137" i="1"/>
  <c r="BO136" i="1"/>
  <c r="BO135" i="1"/>
  <c r="BO134" i="1"/>
  <c r="BO133" i="1"/>
  <c r="BO132" i="1"/>
  <c r="BO131" i="1"/>
  <c r="BO130" i="1"/>
  <c r="BO129" i="1"/>
  <c r="BO128" i="1"/>
  <c r="BO127" i="1"/>
  <c r="BO126" i="1"/>
  <c r="BO125" i="1"/>
  <c r="BO124" i="1"/>
  <c r="BO123" i="1"/>
  <c r="BO122" i="1"/>
  <c r="BO121" i="1"/>
  <c r="BO120" i="1"/>
  <c r="BO119" i="1"/>
  <c r="BO118" i="1"/>
  <c r="BO117" i="1"/>
  <c r="BO116" i="1"/>
  <c r="BO115" i="1"/>
  <c r="BO114" i="1"/>
  <c r="BO113" i="1"/>
  <c r="BO112" i="1"/>
  <c r="BO111" i="1"/>
  <c r="BO110" i="1"/>
  <c r="BO109" i="1"/>
  <c r="BO108" i="1"/>
  <c r="BO107" i="1"/>
  <c r="BO106" i="1"/>
  <c r="BO105" i="1"/>
  <c r="BO104" i="1"/>
  <c r="BO103" i="1"/>
  <c r="BO102" i="1"/>
  <c r="BO101" i="1"/>
  <c r="BO100" i="1"/>
  <c r="BO99" i="1"/>
  <c r="BO98" i="1"/>
  <c r="BO97" i="1"/>
  <c r="BO96" i="1"/>
  <c r="BO95" i="1"/>
  <c r="BO94" i="1"/>
  <c r="BO93" i="1"/>
  <c r="BO92" i="1"/>
  <c r="BO91" i="1"/>
  <c r="BO90" i="1"/>
  <c r="BO89" i="1"/>
  <c r="BO88" i="1"/>
  <c r="BO87" i="1"/>
  <c r="BO86" i="1"/>
  <c r="BO85" i="1"/>
  <c r="BO84" i="1"/>
  <c r="BO83" i="1"/>
  <c r="BO82" i="1"/>
  <c r="BO81" i="1"/>
  <c r="BO80" i="1"/>
  <c r="BO79" i="1"/>
  <c r="BO78" i="1"/>
  <c r="BO77" i="1"/>
  <c r="BO76" i="1"/>
  <c r="BO75" i="1"/>
  <c r="BO74" i="1"/>
  <c r="BO73" i="1"/>
  <c r="BO72" i="1"/>
  <c r="BO71" i="1"/>
  <c r="BO70" i="1"/>
  <c r="BO69" i="1"/>
  <c r="BO68" i="1"/>
  <c r="BO67" i="1"/>
  <c r="BO66" i="1"/>
  <c r="BO65" i="1"/>
  <c r="BO64" i="1"/>
  <c r="BO63" i="1"/>
  <c r="BO62" i="1"/>
  <c r="BO61" i="1"/>
  <c r="BO60" i="1"/>
  <c r="BO59" i="1"/>
  <c r="BO58" i="1"/>
  <c r="BO57" i="1"/>
  <c r="BO56" i="1"/>
  <c r="BO55" i="1"/>
  <c r="BO54" i="1"/>
  <c r="BO53" i="1"/>
  <c r="BO52" i="1"/>
  <c r="BO51" i="1"/>
  <c r="BO50" i="1"/>
  <c r="BO49" i="1"/>
  <c r="BO48" i="1"/>
  <c r="BO47" i="1"/>
  <c r="BO46" i="1"/>
  <c r="BO45" i="1"/>
  <c r="BO44" i="1"/>
  <c r="BO43" i="1"/>
  <c r="BO42" i="1"/>
  <c r="BO41" i="1"/>
  <c r="BO40" i="1"/>
  <c r="BO39" i="1"/>
  <c r="BO38" i="1"/>
  <c r="BO37" i="1"/>
  <c r="BO35" i="1"/>
  <c r="BO34" i="1"/>
  <c r="BO33" i="1"/>
  <c r="BO32" i="1"/>
  <c r="BO31" i="1"/>
  <c r="BO36" i="1" s="1"/>
  <c r="BO29" i="1"/>
  <c r="BO28" i="1"/>
  <c r="BO27" i="1"/>
  <c r="BO26" i="1"/>
  <c r="BO25" i="1"/>
  <c r="BO24" i="1"/>
  <c r="BO23" i="1"/>
  <c r="BO22" i="1"/>
  <c r="BO21" i="1"/>
  <c r="BO20" i="1"/>
  <c r="BO19" i="1"/>
  <c r="BO18" i="1"/>
  <c r="BO17" i="1"/>
  <c r="BO16" i="1"/>
  <c r="BO15" i="1"/>
  <c r="BO14" i="1"/>
  <c r="BO13" i="1"/>
  <c r="BO12" i="1"/>
  <c r="BO11" i="1"/>
  <c r="BO10" i="1"/>
  <c r="BO9" i="1"/>
  <c r="BO8" i="1"/>
  <c r="BO7" i="1"/>
  <c r="BO6" i="1"/>
  <c r="BO5" i="1"/>
  <c r="BO4" i="1"/>
  <c r="BO8" i="23" l="1"/>
  <c r="BO113" i="3"/>
  <c r="BO118" i="3" s="1"/>
  <c r="BO125" i="3"/>
  <c r="BO55" i="3"/>
  <c r="BO56" i="3" s="1"/>
  <c r="BO13" i="3"/>
  <c r="BO15" i="3" s="1"/>
  <c r="BO6" i="2"/>
  <c r="BO9" i="23" l="1"/>
  <c r="BO61" i="3"/>
  <c r="BO66" i="3"/>
  <c r="BO68" i="3" s="1"/>
  <c r="BO7" i="2"/>
  <c r="BO11" i="23" l="1"/>
  <c r="BO70" i="3"/>
  <c r="BO72" i="3"/>
  <c r="BO8" i="2"/>
  <c r="BO9" i="2" s="1"/>
  <c r="BO12" i="23" l="1"/>
  <c r="BO76" i="3"/>
  <c r="BO80" i="3" s="1"/>
  <c r="BO83" i="3" s="1"/>
  <c r="BO87" i="3" s="1"/>
  <c r="BO91" i="3" s="1"/>
  <c r="BO92" i="3" s="1"/>
  <c r="BO10" i="2"/>
  <c r="BO13" i="23" l="1"/>
  <c r="BO14" i="23" s="1"/>
  <c r="BO95" i="3"/>
  <c r="BO96" i="3"/>
  <c r="BO11" i="2"/>
  <c r="BO12" i="2" s="1"/>
  <c r="BO13" i="2" s="1"/>
  <c r="BO15" i="23" l="1"/>
  <c r="BO14" i="2"/>
  <c r="BO15" i="2" s="1"/>
  <c r="BO16" i="2" s="1"/>
  <c r="BO17" i="2" s="1"/>
  <c r="BO18" i="2" s="1"/>
  <c r="BO19" i="2" s="1"/>
  <c r="BO20" i="2" s="1"/>
  <c r="BO21" i="2" s="1"/>
  <c r="BO22" i="2" s="1"/>
  <c r="BO23" i="2" s="1"/>
  <c r="BO24" i="2" s="1"/>
  <c r="BO25" i="2" s="1"/>
  <c r="BO16" i="23" l="1"/>
  <c r="BO26" i="2"/>
  <c r="BO27" i="2" l="1"/>
  <c r="BO28" i="2" s="1"/>
  <c r="BO29" i="2" s="1"/>
  <c r="BO17" i="23"/>
  <c r="AD2" i="23"/>
  <c r="R2" i="23"/>
  <c r="BH1" i="23"/>
  <c r="AD1" i="23"/>
  <c r="R1" i="23"/>
  <c r="G1" i="23"/>
  <c r="J2" i="20" a="1"/>
  <c r="BO20" i="23" l="1"/>
  <c r="J2" i="20"/>
  <c r="H20" i="19"/>
  <c r="H17" i="19"/>
  <c r="BO21" i="23" l="1"/>
  <c r="BH1" i="3"/>
  <c r="BH1" i="2"/>
  <c r="BH1" i="1"/>
  <c r="BO23" i="23" l="1"/>
  <c r="AF24" i="19"/>
  <c r="BO24" i="23" l="1"/>
  <c r="AD2" i="3"/>
  <c r="AD1" i="3"/>
  <c r="R2" i="3"/>
  <c r="R1" i="3"/>
  <c r="G1" i="3"/>
  <c r="AD2" i="2"/>
  <c r="AD1" i="2"/>
  <c r="R2" i="2"/>
  <c r="R1" i="2"/>
  <c r="G1" i="2"/>
  <c r="BO25" i="23" l="1"/>
  <c r="BO28" i="23" l="1"/>
  <c r="BO53" i="23" s="1"/>
  <c r="BO54" i="23" s="1"/>
  <c r="BO55" i="23" s="1"/>
  <c r="BO56" i="23" s="1"/>
  <c r="BO58" i="23" s="1"/>
  <c r="BO59" i="23" l="1"/>
  <c r="BO60" i="23" s="1"/>
  <c r="BO61" i="23" s="1"/>
  <c r="BO62" i="23" s="1"/>
  <c r="BO63" i="23" s="1"/>
  <c r="BO64" i="23" s="1"/>
  <c r="BO66" i="23" s="1"/>
  <c r="BO67" i="23" s="1"/>
  <c r="BO68" i="23" s="1"/>
  <c r="BO69" i="23" s="1"/>
  <c r="BO70" i="23" s="1"/>
  <c r="BO71" i="23" s="1"/>
  <c r="BO72" i="23" s="1"/>
  <c r="BO73" i="23" s="1"/>
  <c r="BO74" i="23" s="1"/>
  <c r="BO76" i="23" l="1"/>
  <c r="BO101" i="23" s="1"/>
  <c r="BO102" i="23" s="1"/>
  <c r="BO103" i="23" l="1"/>
  <c r="BO104" i="23" s="1"/>
  <c r="BO106" i="23" s="1"/>
  <c r="BO107" i="23" l="1"/>
  <c r="BO108" i="23" s="1"/>
  <c r="BO114" i="23"/>
  <c r="BO109" i="23"/>
  <c r="BO110" i="23" s="1"/>
  <c r="BO111" i="23" s="1"/>
  <c r="BO112" i="23" s="1"/>
  <c r="BO115" i="23" l="1"/>
  <c r="BO116" i="23" l="1"/>
  <c r="BO117" i="23" s="1"/>
  <c r="BO118" i="23" s="1"/>
  <c r="BO119" i="23" l="1"/>
  <c r="BO120" i="23" s="1"/>
  <c r="BO122" i="23" l="1"/>
  <c r="BO123" i="23" l="1"/>
  <c r="BO141" i="23" s="1"/>
  <c r="BO142" i="23" s="1"/>
  <c r="BO143" i="23" s="1"/>
  <c r="BO145" i="23" s="1"/>
  <c r="BO146" i="23" s="1"/>
  <c r="BO147" i="23" s="1"/>
  <c r="BO148" i="23" s="1"/>
  <c r="BO149" i="23" s="1"/>
  <c r="BO150" i="23" s="1"/>
  <c r="BO151" i="23" s="1"/>
  <c r="BO152" i="23" s="1"/>
  <c r="BO153" i="23" s="1"/>
  <c r="BO156" i="23" s="1"/>
  <c r="BO173" i="23" s="1"/>
  <c r="BO174" i="23" s="1"/>
  <c r="BO175" i="23" s="1"/>
  <c r="BO176" i="23" s="1"/>
  <c r="BO177" i="23" s="1"/>
  <c r="BO178" i="23" s="1"/>
  <c r="BO179" i="23" s="1"/>
  <c r="BO180" i="23" s="1"/>
  <c r="BO181" i="23" s="1"/>
  <c r="BO182" i="23" s="1"/>
  <c r="BO188" i="23" s="1"/>
  <c r="BO196" i="23" s="1"/>
  <c r="BO204" i="23" s="1"/>
  <c r="BO206" i="23" s="1"/>
  <c r="BO207" i="23" s="1"/>
  <c r="BO208" i="23" s="1"/>
  <c r="BO209" i="23" s="1"/>
  <c r="BO215" i="23" s="1"/>
  <c r="BO217" i="23" s="1"/>
  <c r="BO218" i="23" s="1"/>
  <c r="BO219" i="23" s="1"/>
  <c r="BO220" i="23" s="1"/>
  <c r="BO226" i="23" s="1"/>
  <c r="BO234" i="23" l="1"/>
  <c r="BO236" i="23" s="1"/>
  <c r="BO238" i="23" l="1"/>
  <c r="BO242" i="23" s="1"/>
  <c r="BO244" i="23" s="1"/>
  <c r="BO245" i="23" s="1"/>
  <c r="BO246" i="23" s="1"/>
  <c r="BO247" i="23" s="1"/>
  <c r="BO253" i="23" s="1"/>
  <c r="BO255" i="23" s="1"/>
  <c r="BO256" i="23" s="1"/>
  <c r="BO257" i="23" s="1"/>
  <c r="BO258" i="23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<sst xmlns="http://schemas.openxmlformats.org/spreadsheetml/2006/main" count="1725" uniqueCount="560">
  <si>
    <t>ミドリ安全　株式会社　DPSプロジェクトStep3-1</t>
    <rPh sb="3" eb="5">
      <t>アンゼン</t>
    </rPh>
    <rPh sb="6" eb="8">
      <t>カブシキ</t>
    </rPh>
    <rPh sb="8" eb="10">
      <t>カイシャ</t>
    </rPh>
    <phoneticPr fontId="2"/>
  </si>
  <si>
    <t>Ver：</t>
    <phoneticPr fontId="2"/>
  </si>
  <si>
    <t>プロジェクト名</t>
    <rPh sb="6" eb="7">
      <t>メイ</t>
    </rPh>
    <phoneticPr fontId="90"/>
  </si>
  <si>
    <t>DPSプロジェクト　Step3-1</t>
    <phoneticPr fontId="90"/>
  </si>
  <si>
    <t>バージョン</t>
    <phoneticPr fontId="90"/>
  </si>
  <si>
    <t>ドキュメント名称</t>
    <rPh sb="6" eb="8">
      <t>メイショウ</t>
    </rPh>
    <phoneticPr fontId="90"/>
  </si>
  <si>
    <t>ドキュメントID</t>
    <phoneticPr fontId="90"/>
  </si>
  <si>
    <t>AGD234</t>
    <phoneticPr fontId="2"/>
  </si>
  <si>
    <t>要素名称</t>
    <rPh sb="0" eb="2">
      <t>ヨウソ</t>
    </rPh>
    <rPh sb="2" eb="4">
      <t>メイショウ</t>
    </rPh>
    <phoneticPr fontId="90"/>
  </si>
  <si>
    <t>棚卸管理</t>
    <rPh sb="0" eb="2">
      <t>タナオロシ</t>
    </rPh>
    <rPh sb="2" eb="4">
      <t>カンリ</t>
    </rPh>
    <phoneticPr fontId="2"/>
  </si>
  <si>
    <t>管理チーム名</t>
    <rPh sb="0" eb="2">
      <t>カンリ</t>
    </rPh>
    <rPh sb="5" eb="6">
      <t>メイ</t>
    </rPh>
    <phoneticPr fontId="91"/>
  </si>
  <si>
    <t>WMS</t>
    <phoneticPr fontId="2"/>
  </si>
  <si>
    <t>Ver</t>
    <phoneticPr fontId="92"/>
  </si>
  <si>
    <t>作成/更新</t>
    <rPh sb="0" eb="2">
      <t>サクセイ</t>
    </rPh>
    <rPh sb="3" eb="5">
      <t>コウシン</t>
    </rPh>
    <phoneticPr fontId="2"/>
  </si>
  <si>
    <t>審査</t>
    <rPh sb="0" eb="2">
      <t>シンサ</t>
    </rPh>
    <phoneticPr fontId="2"/>
  </si>
  <si>
    <t>レビュー</t>
    <phoneticPr fontId="2"/>
  </si>
  <si>
    <t>更新内容</t>
    <rPh sb="2" eb="4">
      <t>ナイヨウ</t>
    </rPh>
    <phoneticPr fontId="91"/>
  </si>
  <si>
    <t>作成/更新日</t>
    <rPh sb="0" eb="2">
      <t>サクセイ</t>
    </rPh>
    <rPh sb="3" eb="6">
      <t>コウシンビ</t>
    </rPh>
    <phoneticPr fontId="91"/>
  </si>
  <si>
    <t>更新者</t>
    <rPh sb="0" eb="3">
      <t>コウシンシャ</t>
    </rPh>
    <phoneticPr fontId="91"/>
  </si>
  <si>
    <t>審査日</t>
    <rPh sb="0" eb="2">
      <t>シンサ</t>
    </rPh>
    <rPh sb="2" eb="3">
      <t>ビ</t>
    </rPh>
    <phoneticPr fontId="91"/>
  </si>
  <si>
    <t>審査者</t>
    <rPh sb="0" eb="2">
      <t>シンサ</t>
    </rPh>
    <rPh sb="2" eb="3">
      <t>シャ</t>
    </rPh>
    <phoneticPr fontId="91"/>
  </si>
  <si>
    <t>レビュー日</t>
    <rPh sb="4" eb="5">
      <t>ビ</t>
    </rPh>
    <phoneticPr fontId="91"/>
  </si>
  <si>
    <t>レビュー代表者</t>
    <rPh sb="4" eb="6">
      <t>ダイヒョウ</t>
    </rPh>
    <rPh sb="6" eb="7">
      <t>シャ</t>
    </rPh>
    <phoneticPr fontId="91"/>
  </si>
  <si>
    <t>日立　ベ</t>
    <rPh sb="0" eb="2">
      <t>ヒタチ</t>
    </rPh>
    <phoneticPr fontId="2"/>
  </si>
  <si>
    <t>新規作成　要件定義内容を反映</t>
    <phoneticPr fontId="2"/>
  </si>
  <si>
    <t>日立　高野</t>
    <rPh sb="0" eb="2">
      <t>ヒタチ</t>
    </rPh>
    <rPh sb="3" eb="5">
      <t>タカノ</t>
    </rPh>
    <phoneticPr fontId="2"/>
  </si>
  <si>
    <t>日立QA指摘内容を反映</t>
    <rPh sb="0" eb="2">
      <t>ヒタチ</t>
    </rPh>
    <rPh sb="4" eb="6">
      <t>シテキ</t>
    </rPh>
    <rPh sb="6" eb="8">
      <t>ナイヨウ</t>
    </rPh>
    <rPh sb="9" eb="11">
      <t>ハンエイ</t>
    </rPh>
    <phoneticPr fontId="2"/>
  </si>
  <si>
    <t>ONEsLOGI
Cloud / WMS</t>
    <phoneticPr fontId="2"/>
  </si>
  <si>
    <t>パッケージ仕様書</t>
    <phoneticPr fontId="2"/>
  </si>
  <si>
    <t>業務ＩＤ</t>
    <rPh sb="0" eb="2">
      <t>ギョウム</t>
    </rPh>
    <phoneticPr fontId="2"/>
  </si>
  <si>
    <t>inventory</t>
    <phoneticPr fontId="2"/>
  </si>
  <si>
    <t>機能ＩＤ</t>
    <rPh sb="0" eb="2">
      <t>キノウ</t>
    </rPh>
    <phoneticPr fontId="2"/>
  </si>
  <si>
    <t>作者</t>
  </si>
  <si>
    <t>ベ</t>
    <phoneticPr fontId="2"/>
  </si>
  <si>
    <t>作成日</t>
    <phoneticPr fontId="2"/>
  </si>
  <si>
    <t>仕様概要</t>
    <phoneticPr fontId="1"/>
  </si>
  <si>
    <t>業務名称</t>
    <rPh sb="0" eb="2">
      <t>ギョウム</t>
    </rPh>
    <rPh sb="2" eb="4">
      <t>メイショウ</t>
    </rPh>
    <phoneticPr fontId="2"/>
  </si>
  <si>
    <t>棚卸管理</t>
    <phoneticPr fontId="1"/>
  </si>
  <si>
    <t>機能名称</t>
    <rPh sb="0" eb="2">
      <t>キノウ</t>
    </rPh>
    <rPh sb="2" eb="4">
      <t>メイショウ</t>
    </rPh>
    <phoneticPr fontId="2"/>
  </si>
  <si>
    <t>更新者</t>
    <rPh sb="0" eb="2">
      <t>コウシン</t>
    </rPh>
    <phoneticPr fontId="2"/>
  </si>
  <si>
    <t>更新日</t>
  </si>
  <si>
    <t>１．機能概要</t>
    <rPh sb="2" eb="4">
      <t>キノウ</t>
    </rPh>
    <rPh sb="4" eb="6">
      <t>ガイヨウ</t>
    </rPh>
    <phoneticPr fontId="2"/>
  </si>
  <si>
    <t>利用者（Who）</t>
  </si>
  <si>
    <t>庫内管理者</t>
    <phoneticPr fontId="1"/>
  </si>
  <si>
    <t>利用タイミング（When）</t>
    <phoneticPr fontId="8"/>
  </si>
  <si>
    <t>利用場所（Where）</t>
  </si>
  <si>
    <t>事務所</t>
  </si>
  <si>
    <t>利用目的（Why）</t>
  </si>
  <si>
    <t>・HTで棚卸入力後に棚卸入力数とWMS在庫数の差異分を再棚卸するために利用する</t>
    <phoneticPr fontId="1"/>
  </si>
  <si>
    <t>利用方法（How）</t>
  </si>
  <si>
    <t>処理内容（What）</t>
    <phoneticPr fontId="2"/>
  </si>
  <si>
    <t>2023/10/2　ベ　画面に表示する文言は預託を所有者に変更する</t>
    <rPh sb="22" eb="24">
      <t>ヨタク</t>
    </rPh>
    <rPh sb="25" eb="28">
      <t>ショユウシャ</t>
    </rPh>
    <rPh sb="29" eb="31">
      <t>ヘンコウ</t>
    </rPh>
    <phoneticPr fontId="1"/>
  </si>
  <si>
    <t>2023/10/2　ベ　発行帳票を選択可能とするため発行区分を追加する</t>
    <rPh sb="26" eb="30">
      <t>ハッコウクブン</t>
    </rPh>
    <rPh sb="31" eb="33">
      <t>ツイカ</t>
    </rPh>
    <phoneticPr fontId="1"/>
  </si>
  <si>
    <t>処理前提／補足等</t>
    <phoneticPr fontId="2"/>
  </si>
  <si>
    <t>－</t>
  </si>
  <si>
    <t>使用ボタン等</t>
    <phoneticPr fontId="2"/>
  </si>
  <si>
    <t>出力順</t>
    <phoneticPr fontId="1"/>
  </si>
  <si>
    <t>２．画面イメージ</t>
    <rPh sb="2" eb="4">
      <t>ガメン</t>
    </rPh>
    <phoneticPr fontId="2"/>
  </si>
  <si>
    <t>補足．画面イメージ（変更前）</t>
    <rPh sb="0" eb="2">
      <t>ホソク</t>
    </rPh>
    <rPh sb="3" eb="5">
      <t>ガメン</t>
    </rPh>
    <rPh sb="10" eb="12">
      <t>ヘンコウ</t>
    </rPh>
    <rPh sb="12" eb="13">
      <t>マエ</t>
    </rPh>
    <phoneticPr fontId="2"/>
  </si>
  <si>
    <t>項目仕様</t>
    <phoneticPr fontId="2"/>
  </si>
  <si>
    <t>項目名</t>
    <rPh sb="0" eb="2">
      <t>コウモク</t>
    </rPh>
    <rPh sb="2" eb="3">
      <t>メイ</t>
    </rPh>
    <phoneticPr fontId="2"/>
  </si>
  <si>
    <t>タイプ</t>
    <phoneticPr fontId="2"/>
  </si>
  <si>
    <t>編集</t>
    <rPh sb="0" eb="2">
      <t>ヘンシュウ</t>
    </rPh>
    <phoneticPr fontId="2"/>
  </si>
  <si>
    <t>必須</t>
    <rPh sb="0" eb="2">
      <t>ヒッス</t>
    </rPh>
    <phoneticPr fontId="2"/>
  </si>
  <si>
    <t>入力タイプ</t>
    <rPh sb="0" eb="2">
      <t>ニュウリョク</t>
    </rPh>
    <phoneticPr fontId="2"/>
  </si>
  <si>
    <t>最大</t>
    <rPh sb="0" eb="1">
      <t>サイ</t>
    </rPh>
    <rPh sb="1" eb="2">
      <t>オオ</t>
    </rPh>
    <phoneticPr fontId="2"/>
  </si>
  <si>
    <t>整数
桁数</t>
    <rPh sb="0" eb="2">
      <t>セイスウ</t>
    </rPh>
    <rPh sb="3" eb="5">
      <t>ケタスウ</t>
    </rPh>
    <phoneticPr fontId="2"/>
  </si>
  <si>
    <t>小数
桁数</t>
    <rPh sb="0" eb="2">
      <t>ショウスウ</t>
    </rPh>
    <rPh sb="3" eb="5">
      <t>ケタスウ</t>
    </rPh>
    <phoneticPr fontId="2"/>
  </si>
  <si>
    <t>最小値</t>
    <rPh sb="0" eb="3">
      <t>サイショウチ</t>
    </rPh>
    <phoneticPr fontId="2"/>
  </si>
  <si>
    <t>最大値</t>
    <rPh sb="0" eb="3">
      <t>サイダイチ</t>
    </rPh>
    <phoneticPr fontId="2"/>
  </si>
  <si>
    <t>検索条件</t>
    <rPh sb="0" eb="2">
      <t>ケンサク</t>
    </rPh>
    <rPh sb="2" eb="4">
      <t>ジョウケン</t>
    </rPh>
    <phoneticPr fontId="2"/>
  </si>
  <si>
    <t>初期表示</t>
    <rPh sb="2" eb="4">
      <t>ヒョウジ</t>
    </rPh>
    <phoneticPr fontId="2"/>
  </si>
  <si>
    <t>備考欄
凡例：　[プルダウンリスト設定値]　/　※備考</t>
    <phoneticPr fontId="2"/>
  </si>
  <si>
    <t>文字数</t>
    <phoneticPr fontId="2"/>
  </si>
  <si>
    <t>検索</t>
    <rPh sb="0" eb="2">
      <t>ケンサク</t>
    </rPh>
    <phoneticPr fontId="2"/>
  </si>
  <si>
    <t>センタ</t>
  </si>
  <si>
    <t>dropdown</t>
  </si>
  <si>
    <t>不可</t>
    <rPh sb="0" eb="2">
      <t>フカ</t>
    </rPh>
    <phoneticPr fontId="9"/>
  </si>
  <si>
    <t>引継情報</t>
  </si>
  <si>
    <t>所有者</t>
    <rPh sb="0" eb="3">
      <t>ショユウシャ</t>
    </rPh>
    <phoneticPr fontId="2"/>
  </si>
  <si>
    <t>可</t>
  </si>
  <si>
    <t>任意</t>
  </si>
  <si>
    <t>date</t>
  </si>
  <si>
    <t>必須</t>
  </si>
  <si>
    <t>完全一致</t>
  </si>
  <si>
    <t>システム管理日付</t>
  </si>
  <si>
    <t>01：棚卸在庫差異表</t>
    <phoneticPr fontId="2"/>
  </si>
  <si>
    <t>ロケーションCD(From)</t>
  </si>
  <si>
    <t>text</t>
  </si>
  <si>
    <t>英数字</t>
    <phoneticPr fontId="2"/>
  </si>
  <si>
    <t>From-To</t>
  </si>
  <si>
    <t>ロケーションCD(To)</t>
  </si>
  <si>
    <t>2023/10/2　ベ　発行帳票を選択可能とするため追加する</t>
    <phoneticPr fontId="1"/>
  </si>
  <si>
    <t>number</t>
  </si>
  <si>
    <t>2023/12/14 高野 整数表示に変更</t>
    <rPh sb="11" eb="13">
      <t>タカノ</t>
    </rPh>
    <rPh sb="14" eb="16">
      <t>セイスウ</t>
    </rPh>
    <rPh sb="16" eb="18">
      <t>ヒョウジ</t>
    </rPh>
    <rPh sb="19" eb="21">
      <t>ヘンコウ</t>
    </rPh>
    <phoneticPr fontId="2"/>
  </si>
  <si>
    <t>フッタ</t>
    <phoneticPr fontId="2"/>
  </si>
  <si>
    <t>button</t>
  </si>
  <si>
    <t>※１　選択肢が一つしかない場合はその内容を初期表示する。それ以外は空白とする。</t>
    <phoneticPr fontId="2"/>
  </si>
  <si>
    <t>設計概要</t>
    <phoneticPr fontId="2"/>
  </si>
  <si>
    <t>１．処理概要</t>
  </si>
  <si>
    <t>●発行データ取得処理</t>
    <rPh sb="1" eb="3">
      <t>ハッコウ</t>
    </rPh>
    <rPh sb="6" eb="8">
      <t>シュトク</t>
    </rPh>
    <phoneticPr fontId="2"/>
  </si>
  <si>
    <t>・印刷共通画面を表示する（呼び出しメソッド：printFactory.modalPrint）</t>
    <rPh sb="1" eb="3">
      <t>インサツ</t>
    </rPh>
    <rPh sb="3" eb="5">
      <t>キョウツウ</t>
    </rPh>
    <rPh sb="5" eb="7">
      <t>ガメン</t>
    </rPh>
    <rPh sb="8" eb="10">
      <t>ヒョウジ</t>
    </rPh>
    <phoneticPr fontId="2"/>
  </si>
  <si>
    <t>引数名</t>
    <rPh sb="0" eb="2">
      <t>ヒキスウ</t>
    </rPh>
    <rPh sb="2" eb="3">
      <t>メイ</t>
    </rPh>
    <phoneticPr fontId="2"/>
  </si>
  <si>
    <t>備考</t>
    <rPh sb="0" eb="2">
      <t>ビコウ</t>
    </rPh>
    <phoneticPr fontId="2"/>
  </si>
  <si>
    <t>帳票情報</t>
    <phoneticPr fontId="2"/>
  </si>
  <si>
    <t>・下記該当する条件に一致した場合は処理を中止する</t>
    <phoneticPr fontId="2"/>
  </si>
  <si>
    <t>条件</t>
    <rPh sb="0" eb="2">
      <t>ジョウケン</t>
    </rPh>
    <phoneticPr fontId="2"/>
  </si>
  <si>
    <t>メッセージタイプ</t>
  </si>
  <si>
    <t>メッセージコード</t>
  </si>
  <si>
    <t>メッセージ内容</t>
    <rPh sb="5" eb="7">
      <t>ナイヨウ</t>
    </rPh>
    <phoneticPr fontId="2"/>
  </si>
  <si>
    <t>エラー</t>
    <phoneticPr fontId="2"/>
  </si>
  <si>
    <t>dataNotFoundError</t>
  </si>
  <si>
    <t>該当データが存在しません。</t>
    <phoneticPr fontId="2"/>
  </si>
  <si>
    <t>・帳票を印刷する（呼び出しメソッド：printLogic.print）</t>
    <rPh sb="1" eb="3">
      <t>チョウヒョウ</t>
    </rPh>
    <rPh sb="4" eb="6">
      <t>インサツ</t>
    </rPh>
    <phoneticPr fontId="2"/>
  </si>
  <si>
    <t>印刷データ</t>
    <rPh sb="0" eb="2">
      <t>インサツ</t>
    </rPh>
    <phoneticPr fontId="2"/>
  </si>
  <si>
    <t>●完了処理</t>
    <rPh sb="1" eb="3">
      <t>カンリョウ</t>
    </rPh>
    <rPh sb="3" eb="5">
      <t>ショリ</t>
    </rPh>
    <phoneticPr fontId="2"/>
  </si>
  <si>
    <t>・発行完了した旨の確認メッセージを表示する</t>
    <rPh sb="1" eb="3">
      <t>ハッコウ</t>
    </rPh>
    <rPh sb="3" eb="5">
      <t>カンリョウ</t>
    </rPh>
    <rPh sb="7" eb="8">
      <t>シ</t>
    </rPh>
    <rPh sb="9" eb="11">
      <t>カクニン</t>
    </rPh>
    <rPh sb="17" eb="19">
      <t>ヒョウジ</t>
    </rPh>
    <phoneticPr fontId="2"/>
  </si>
  <si>
    <t>なし</t>
    <phoneticPr fontId="2"/>
  </si>
  <si>
    <t>情報</t>
    <rPh sb="0" eb="2">
      <t>ジョウホウ</t>
    </rPh>
    <phoneticPr fontId="2"/>
  </si>
  <si>
    <t>processCompleteInformation</t>
    <phoneticPr fontId="2"/>
  </si>
  <si>
    <t>処理は正常終了しました。</t>
    <phoneticPr fontId="2"/>
  </si>
  <si>
    <t>マッピング定義</t>
    <phoneticPr fontId="2"/>
  </si>
  <si>
    <t>１．データ取得</t>
    <phoneticPr fontId="2"/>
  </si>
  <si>
    <t>項目ID</t>
    <phoneticPr fontId="2"/>
  </si>
  <si>
    <t>マッピング</t>
    <phoneticPr fontId="2"/>
  </si>
  <si>
    <t>centerCd</t>
  </si>
  <si>
    <t>fromLocationCd</t>
  </si>
  <si>
    <t>toLocationCd</t>
  </si>
  <si>
    <t>センタ</t>
    <phoneticPr fontId="91"/>
  </si>
  <si>
    <t>　C001: ミドリロジ草加</t>
    <rPh sb="12" eb="14">
      <t>ソウカ</t>
    </rPh>
    <phoneticPr fontId="2"/>
  </si>
  <si>
    <t>ヘッダ・フッタ区分</t>
    <rPh sb="7" eb="9">
      <t>クブン</t>
    </rPh>
    <phoneticPr fontId="9"/>
  </si>
  <si>
    <t>タイプ</t>
  </si>
  <si>
    <t>編集</t>
    <rPh sb="0" eb="2">
      <t>ヘンシュウ</t>
    </rPh>
    <phoneticPr fontId="9"/>
  </si>
  <si>
    <t>必須</t>
    <rPh sb="0" eb="2">
      <t>ヒッス</t>
    </rPh>
    <phoneticPr fontId="9"/>
  </si>
  <si>
    <t>入力タイプ</t>
    <rPh sb="0" eb="2">
      <t>ニュウリョク</t>
    </rPh>
    <phoneticPr fontId="9"/>
  </si>
  <si>
    <t>検索条件</t>
    <rPh sb="0" eb="2">
      <t>ケンサク</t>
    </rPh>
    <rPh sb="2" eb="4">
      <t>ジョウケン</t>
    </rPh>
    <phoneticPr fontId="9"/>
  </si>
  <si>
    <t>メッセージタイプ</t>
    <phoneticPr fontId="9"/>
  </si>
  <si>
    <t>タイプ(IF定義用)</t>
    <rPh sb="6" eb="8">
      <t>テイギ</t>
    </rPh>
    <rPh sb="8" eb="9">
      <t>ヨウ</t>
    </rPh>
    <phoneticPr fontId="9"/>
  </si>
  <si>
    <t>必須(IF定義用)</t>
    <rPh sb="0" eb="2">
      <t>ヒッス</t>
    </rPh>
    <rPh sb="5" eb="7">
      <t>テイギ</t>
    </rPh>
    <rPh sb="7" eb="8">
      <t>ヨウ</t>
    </rPh>
    <phoneticPr fontId="9"/>
  </si>
  <si>
    <t>検索</t>
    <rPh sb="0" eb="2">
      <t>ケンサク</t>
    </rPh>
    <phoneticPr fontId="9"/>
  </si>
  <si>
    <t>可</t>
    <rPh sb="0" eb="1">
      <t>カ</t>
    </rPh>
    <phoneticPr fontId="9"/>
  </si>
  <si>
    <t>数字</t>
  </si>
  <si>
    <t>エラー</t>
    <phoneticPr fontId="9"/>
  </si>
  <si>
    <t>文字列</t>
    <rPh sb="0" eb="3">
      <t>モジレツ</t>
    </rPh>
    <phoneticPr fontId="9"/>
  </si>
  <si>
    <t>入力</t>
    <rPh sb="0" eb="2">
      <t>ニュウリョク</t>
    </rPh>
    <phoneticPr fontId="9"/>
  </si>
  <si>
    <t>任意</t>
    <rPh sb="0" eb="2">
      <t>ニンイ</t>
    </rPh>
    <phoneticPr fontId="9"/>
  </si>
  <si>
    <t>数字と-</t>
  </si>
  <si>
    <t>前方一致</t>
  </si>
  <si>
    <t>情報</t>
    <rPh sb="0" eb="2">
      <t>ジョウホウ</t>
    </rPh>
    <phoneticPr fontId="9"/>
  </si>
  <si>
    <t>数値</t>
    <rPh sb="0" eb="2">
      <t>スウチ</t>
    </rPh>
    <phoneticPr fontId="2"/>
  </si>
  <si>
    <t>明細</t>
    <rPh sb="0" eb="2">
      <t>メイサイ</t>
    </rPh>
    <phoneticPr fontId="9"/>
  </si>
  <si>
    <t>calcnumber</t>
  </si>
  <si>
    <t>英字</t>
  </si>
  <si>
    <t>後方一致</t>
  </si>
  <si>
    <t>確認</t>
    <rPh sb="0" eb="2">
      <t>カクニン</t>
    </rPh>
    <phoneticPr fontId="9"/>
  </si>
  <si>
    <t>日付</t>
    <rPh sb="0" eb="2">
      <t>ヒヅケ</t>
    </rPh>
    <phoneticPr fontId="2"/>
  </si>
  <si>
    <t>無効</t>
    <rPh sb="0" eb="2">
      <t>ムコウ</t>
    </rPh>
    <phoneticPr fontId="2"/>
  </si>
  <si>
    <t>フッタ</t>
    <phoneticPr fontId="9"/>
  </si>
  <si>
    <t>英字と-</t>
  </si>
  <si>
    <t>部分一致</t>
  </si>
  <si>
    <t>警告</t>
    <rPh sb="0" eb="2">
      <t>ケイコク</t>
    </rPh>
    <phoneticPr fontId="9"/>
  </si>
  <si>
    <t>日時</t>
    <rPh sb="0" eb="2">
      <t>ニチジ</t>
    </rPh>
    <phoneticPr fontId="2"/>
  </si>
  <si>
    <t>凡例</t>
    <rPh sb="0" eb="2">
      <t>ハンレイ</t>
    </rPh>
    <phoneticPr fontId="2"/>
  </si>
  <si>
    <t>英数字</t>
  </si>
  <si>
    <t>グラフ</t>
    <phoneticPr fontId="2"/>
  </si>
  <si>
    <t>英数字と-</t>
  </si>
  <si>
    <t>リンク</t>
    <phoneticPr fontId="2"/>
  </si>
  <si>
    <t>checkbox</t>
  </si>
  <si>
    <t>英数字と記号</t>
  </si>
  <si>
    <t>入力1</t>
    <rPh sb="0" eb="2">
      <t>ニュウリョク</t>
    </rPh>
    <phoneticPr fontId="9"/>
  </si>
  <si>
    <t>datetime</t>
  </si>
  <si>
    <t>半角文字</t>
  </si>
  <si>
    <t>入力2</t>
    <rPh sb="0" eb="2">
      <t>ニュウリョク</t>
    </rPh>
    <phoneticPr fontId="9"/>
  </si>
  <si>
    <t>textarea</t>
  </si>
  <si>
    <t>全角文字</t>
  </si>
  <si>
    <t>入力3</t>
    <rPh sb="0" eb="2">
      <t>ニュウリョク</t>
    </rPh>
    <phoneticPr fontId="9"/>
  </si>
  <si>
    <t>password</t>
  </si>
  <si>
    <t>時刻(hh:mm)</t>
  </si>
  <si>
    <t>入力4</t>
    <rPh sb="0" eb="2">
      <t>ニュウリョク</t>
    </rPh>
    <phoneticPr fontId="9"/>
  </si>
  <si>
    <t>label</t>
  </si>
  <si>
    <t>全て</t>
  </si>
  <si>
    <t>入力5</t>
    <rPh sb="0" eb="2">
      <t>ニュウリョク</t>
    </rPh>
    <phoneticPr fontId="9"/>
  </si>
  <si>
    <t>明細1</t>
    <rPh sb="0" eb="2">
      <t>メイサイ</t>
    </rPh>
    <phoneticPr fontId="9"/>
  </si>
  <si>
    <t>明細2</t>
    <rPh sb="0" eb="2">
      <t>メイサイ</t>
    </rPh>
    <phoneticPr fontId="9"/>
  </si>
  <si>
    <t>明細3</t>
    <rPh sb="0" eb="2">
      <t>メイサイ</t>
    </rPh>
    <phoneticPr fontId="9"/>
  </si>
  <si>
    <t>明細4</t>
    <rPh sb="0" eb="2">
      <t>メイサイ</t>
    </rPh>
    <phoneticPr fontId="9"/>
  </si>
  <si>
    <t>明細5</t>
    <rPh sb="0" eb="2">
      <t>メイサイ</t>
    </rPh>
    <phoneticPr fontId="9"/>
  </si>
  <si>
    <t>フッタ1</t>
    <phoneticPr fontId="9"/>
  </si>
  <si>
    <t>フッタ2</t>
  </si>
  <si>
    <t>フッタ3</t>
  </si>
  <si>
    <t>フッタ4</t>
  </si>
  <si>
    <t>フッタ5</t>
  </si>
  <si>
    <t>入力6</t>
    <rPh sb="0" eb="2">
      <t>ニュウリョク</t>
    </rPh>
    <phoneticPr fontId="9"/>
  </si>
  <si>
    <t>入力7</t>
    <rPh sb="0" eb="2">
      <t>ニュウリョク</t>
    </rPh>
    <phoneticPr fontId="9"/>
  </si>
  <si>
    <t>入力8</t>
    <rPh sb="0" eb="2">
      <t>ニュウリョク</t>
    </rPh>
    <phoneticPr fontId="9"/>
  </si>
  <si>
    <t>入力9</t>
    <rPh sb="0" eb="2">
      <t>ニュウリョク</t>
    </rPh>
    <phoneticPr fontId="9"/>
  </si>
  <si>
    <t>入力10</t>
    <rPh sb="0" eb="2">
      <t>ニュウリョク</t>
    </rPh>
    <phoneticPr fontId="9"/>
  </si>
  <si>
    <t>入力11</t>
    <rPh sb="0" eb="2">
      <t>ニュウリョク</t>
    </rPh>
    <phoneticPr fontId="9"/>
  </si>
  <si>
    <t>　2024/01/12</t>
    <phoneticPr fontId="2"/>
  </si>
  <si>
    <t xml:space="preserve">  01：棚卸在庫差異表</t>
    <phoneticPr fontId="2"/>
  </si>
  <si>
    <t>ロケーションCD(From)</t>
    <phoneticPr fontId="2"/>
  </si>
  <si>
    <t>ロケーションCD(To)</t>
    <phoneticPr fontId="2"/>
  </si>
  <si>
    <t>・庫内管理者がロケーションCD(From～To)を指定する</t>
    <phoneticPr fontId="1"/>
  </si>
  <si>
    <t>■初期表示画面イメージ</t>
    <rPh sb="1" eb="5">
      <t>ショキヒョウジ</t>
    </rPh>
    <rPh sb="5" eb="7">
      <t>ガメン</t>
    </rPh>
    <phoneticPr fontId="91"/>
  </si>
  <si>
    <t>棚卸帳票発行区分</t>
    <rPh sb="0" eb="2">
      <t>タナオロシ</t>
    </rPh>
    <rPh sb="2" eb="4">
      <t>チョウヒョウ</t>
    </rPh>
    <rPh sb="4" eb="6">
      <t>ハッコウ</t>
    </rPh>
    <rPh sb="6" eb="8">
      <t>クブン</t>
    </rPh>
    <phoneticPr fontId="2"/>
  </si>
  <si>
    <r>
      <t>・庫内管理者が</t>
    </r>
    <r>
      <rPr>
        <sz val="11"/>
        <color rgb="FFFF0000"/>
        <rFont val="ＭＳ Ｐゴシック"/>
        <family val="3"/>
        <charset val="128"/>
      </rPr>
      <t>棚卸帳票発行区分</t>
    </r>
    <r>
      <rPr>
        <sz val="11"/>
        <rFont val="ＭＳ Ｐゴシック"/>
        <family val="3"/>
        <charset val="128"/>
      </rPr>
      <t>を指定する</t>
    </r>
    <rPh sb="7" eb="9">
      <t>タナオロシ</t>
    </rPh>
    <rPh sb="9" eb="11">
      <t>チョウヒョウ</t>
    </rPh>
    <rPh sb="11" eb="13">
      <t>ハッコウ</t>
    </rPh>
    <rPh sb="13" eb="15">
      <t>クブン</t>
    </rPh>
    <phoneticPr fontId="1"/>
  </si>
  <si>
    <t>日立　和田</t>
    <rPh sb="0" eb="2">
      <t>ヒタチ</t>
    </rPh>
    <rPh sb="3" eb="5">
      <t>ワダ</t>
    </rPh>
    <phoneticPr fontId="2"/>
  </si>
  <si>
    <t>内部レビュー指摘を反映</t>
    <rPh sb="0" eb="2">
      <t>ナイブ</t>
    </rPh>
    <rPh sb="6" eb="8">
      <t>シテキ</t>
    </rPh>
    <rPh sb="9" eb="11">
      <t>ハンエイ</t>
    </rPh>
    <phoneticPr fontId="2"/>
  </si>
  <si>
    <t>期末棚卸時</t>
    <phoneticPr fontId="1"/>
  </si>
  <si>
    <t>2024/1/24　和田　期末棚卸時に変更</t>
    <rPh sb="10" eb="12">
      <t>ワダ</t>
    </rPh>
    <rPh sb="13" eb="15">
      <t>キマツ</t>
    </rPh>
    <rPh sb="15" eb="17">
      <t>タナオロシ</t>
    </rPh>
    <rPh sb="17" eb="18">
      <t>ジ</t>
    </rPh>
    <rPh sb="19" eb="21">
      <t>ヘンコウ</t>
    </rPh>
    <phoneticPr fontId="1"/>
  </si>
  <si>
    <t>日立　福山</t>
    <rPh sb="0" eb="2">
      <t>ヒタチ</t>
    </rPh>
    <rPh sb="3" eb="5">
      <t>フクヤマ</t>
    </rPh>
    <phoneticPr fontId="2"/>
  </si>
  <si>
    <t>棚卸差異</t>
    <rPh sb="0" eb="2">
      <t>タナオロシ</t>
    </rPh>
    <rPh sb="2" eb="4">
      <t>サイ</t>
    </rPh>
    <phoneticPr fontId="2"/>
  </si>
  <si>
    <t>棚卸指示日</t>
    <rPh sb="0" eb="2">
      <t>タナオロシ</t>
    </rPh>
    <rPh sb="2" eb="4">
      <t>シジ</t>
    </rPh>
    <rPh sb="4" eb="5">
      <t>ビ</t>
    </rPh>
    <phoneticPr fontId="2"/>
  </si>
  <si>
    <t>棚卸担当者</t>
    <rPh sb="0" eb="2">
      <t>タナオロシ</t>
    </rPh>
    <rPh sb="2" eb="5">
      <t>タントウシャ</t>
    </rPh>
    <phoneticPr fontId="2"/>
  </si>
  <si>
    <t>棚卸リスト発行区分</t>
    <rPh sb="0" eb="2">
      <t>タナオロシ</t>
    </rPh>
    <rPh sb="5" eb="7">
      <t>ハッコウ</t>
    </rPh>
    <rPh sb="7" eb="9">
      <t>クブン</t>
    </rPh>
    <phoneticPr fontId="2"/>
  </si>
  <si>
    <t xml:space="preserve"> 01：差異ありのみ出力</t>
    <phoneticPr fontId="2"/>
  </si>
  <si>
    <t>03：商品別棚卸実績表兼差異表</t>
    <phoneticPr fontId="2"/>
  </si>
  <si>
    <t>エリア</t>
    <phoneticPr fontId="2"/>
  </si>
  <si>
    <t>レビュー指摘を反映</t>
    <phoneticPr fontId="2"/>
  </si>
  <si>
    <t>差異リスト出力</t>
    <rPh sb="0" eb="2">
      <t>サイ</t>
    </rPh>
    <rPh sb="5" eb="7">
      <t>シュツリョク</t>
    </rPh>
    <phoneticPr fontId="2"/>
  </si>
  <si>
    <t>実績表出力</t>
    <phoneticPr fontId="2"/>
  </si>
  <si>
    <t>AGD234_STEP234_画面_パッケージ仕様書_棚卸関連リスト発行</t>
    <rPh sb="29" eb="31">
      <t>カンレン</t>
    </rPh>
    <phoneticPr fontId="90"/>
  </si>
  <si>
    <t>棚卸関連リスト発行</t>
    <rPh sb="2" eb="4">
      <t>カンレン</t>
    </rPh>
    <phoneticPr fontId="1"/>
  </si>
  <si>
    <t>※画面遷移は「SCD201_STEP234_画面遷移図(WMS)」＜棚卸管理シート＞「棚卸関連リスト発行」を参照</t>
    <rPh sb="1" eb="3">
      <t>ガメン</t>
    </rPh>
    <rPh sb="3" eb="5">
      <t>センイ</t>
    </rPh>
    <rPh sb="22" eb="24">
      <t>ガメン</t>
    </rPh>
    <rPh sb="24" eb="27">
      <t>センイズ</t>
    </rPh>
    <rPh sb="34" eb="36">
      <t>タナオロシ</t>
    </rPh>
    <rPh sb="54" eb="56">
      <t>サンショウ</t>
    </rPh>
    <phoneticPr fontId="1"/>
  </si>
  <si>
    <t>・庫内管理者が棚卸指示日を指定する</t>
    <rPh sb="7" eb="9">
      <t>タナオロシ</t>
    </rPh>
    <rPh sb="9" eb="11">
      <t>シジ</t>
    </rPh>
    <rPh sb="11" eb="12">
      <t>ヒ</t>
    </rPh>
    <phoneticPr fontId="1"/>
  </si>
  <si>
    <r>
      <t>・庫内管理者が</t>
    </r>
    <r>
      <rPr>
        <sz val="11"/>
        <color rgb="FFFF0000"/>
        <rFont val="ＭＳ Ｐゴシック"/>
        <family val="3"/>
        <charset val="128"/>
      </rPr>
      <t>所有者</t>
    </r>
    <r>
      <rPr>
        <sz val="11"/>
        <rFont val="ＭＳ Ｐゴシック"/>
        <family val="3"/>
        <charset val="128"/>
      </rPr>
      <t>を指定する</t>
    </r>
    <rPh sb="7" eb="10">
      <t>ショユウシャ</t>
    </rPh>
    <rPh sb="11" eb="13">
      <t>シテイ</t>
    </rPh>
    <phoneticPr fontId="1"/>
  </si>
  <si>
    <r>
      <t>・庫内管理者が</t>
    </r>
    <r>
      <rPr>
        <sz val="11"/>
        <color rgb="FFFF0000"/>
        <rFont val="ＭＳ Ｐゴシック"/>
        <family val="3"/>
        <charset val="128"/>
      </rPr>
      <t>棚卸差異</t>
    </r>
    <r>
      <rPr>
        <sz val="11"/>
        <rFont val="ＭＳ Ｐゴシック"/>
        <family val="3"/>
        <charset val="128"/>
      </rPr>
      <t>を指定する</t>
    </r>
    <rPh sb="7" eb="9">
      <t>タナオロシ</t>
    </rPh>
    <rPh sb="9" eb="11">
      <t>サイ</t>
    </rPh>
    <phoneticPr fontId="1"/>
  </si>
  <si>
    <r>
      <t>・庫内管理者が</t>
    </r>
    <r>
      <rPr>
        <sz val="11"/>
        <color rgb="FFFF0000"/>
        <rFont val="ＭＳ Ｐゴシック"/>
        <family val="3"/>
        <charset val="128"/>
      </rPr>
      <t>棚卸リスト発行区分</t>
    </r>
    <r>
      <rPr>
        <sz val="11"/>
        <rFont val="ＭＳ Ｐゴシック"/>
        <family val="3"/>
        <charset val="128"/>
      </rPr>
      <t>を指定する</t>
    </r>
    <rPh sb="7" eb="9">
      <t>タナオロシ</t>
    </rPh>
    <rPh sb="12" eb="14">
      <t>ハッコウ</t>
    </rPh>
    <rPh sb="14" eb="16">
      <t>クブン</t>
    </rPh>
    <phoneticPr fontId="1"/>
  </si>
  <si>
    <r>
      <t>・庫内管理者が</t>
    </r>
    <r>
      <rPr>
        <sz val="11"/>
        <color rgb="FFFF0000"/>
        <rFont val="ＭＳ Ｐゴシック"/>
        <family val="3"/>
        <charset val="128"/>
      </rPr>
      <t>棚卸担当者</t>
    </r>
    <r>
      <rPr>
        <sz val="11"/>
        <rFont val="ＭＳ Ｐゴシック"/>
        <family val="3"/>
        <charset val="128"/>
      </rPr>
      <t>を指定する</t>
    </r>
    <rPh sb="7" eb="12">
      <t>タナオロシタントウシャ</t>
    </rPh>
    <phoneticPr fontId="1"/>
  </si>
  <si>
    <r>
      <t>・庫内管理者が</t>
    </r>
    <r>
      <rPr>
        <sz val="11"/>
        <color rgb="FFFF0000"/>
        <rFont val="ＭＳ Ｐゴシック"/>
        <family val="3"/>
        <charset val="128"/>
      </rPr>
      <t>エリア</t>
    </r>
    <r>
      <rPr>
        <sz val="11"/>
        <rFont val="ＭＳ Ｐゴシック"/>
        <family val="3"/>
        <charset val="128"/>
      </rPr>
      <t>を指定する</t>
    </r>
    <phoneticPr fontId="1"/>
  </si>
  <si>
    <t>棚卸指示日</t>
    <rPh sb="2" eb="4">
      <t>シジ</t>
    </rPh>
    <phoneticPr fontId="2"/>
  </si>
  <si>
    <t>棚卸差異</t>
    <rPh sb="0" eb="4">
      <t>タナオロシサイ</t>
    </rPh>
    <phoneticPr fontId="2"/>
  </si>
  <si>
    <t>棚卸リスト発行区分</t>
    <rPh sb="5" eb="7">
      <t>ハッコウ</t>
    </rPh>
    <rPh sb="7" eb="9">
      <t>クブン</t>
    </rPh>
    <phoneticPr fontId="2"/>
  </si>
  <si>
    <t>2024/2/13　べ　内部レビュー反映</t>
    <rPh sb="12" eb="14">
      <t>ナイブ</t>
    </rPh>
    <rPh sb="18" eb="20">
      <t>ハンエイ</t>
    </rPh>
    <phoneticPr fontId="2"/>
  </si>
  <si>
    <t>01：差異ありのみ出力</t>
    <phoneticPr fontId="2"/>
  </si>
  <si>
    <t>日立　べ</t>
    <rPh sb="0" eb="2">
      <t>ヒタチ</t>
    </rPh>
    <phoneticPr fontId="2"/>
  </si>
  <si>
    <t>QA指摘内容を反映</t>
    <rPh sb="2" eb="4">
      <t>シテキ</t>
    </rPh>
    <rPh sb="4" eb="6">
      <t>ナイヨウ</t>
    </rPh>
    <rPh sb="7" eb="9">
      <t>ハンエイ</t>
    </rPh>
    <phoneticPr fontId="2"/>
  </si>
  <si>
    <t>・棚卸関連リストデータをを取得する</t>
    <rPh sb="3" eb="5">
      <t>カンレン</t>
    </rPh>
    <phoneticPr fontId="2"/>
  </si>
  <si>
    <t>日立　冨田</t>
    <phoneticPr fontId="2"/>
  </si>
  <si>
    <t>日立　岡田</t>
    <rPh sb="0" eb="2">
      <t>ヒタチ</t>
    </rPh>
    <rPh sb="3" eb="5">
      <t>オカダ</t>
    </rPh>
    <phoneticPr fontId="2"/>
  </si>
  <si>
    <t>レビュー指摘を反映ならびにQA指摘内容を反映</t>
    <phoneticPr fontId="2"/>
  </si>
  <si>
    <t>・棚卸差異リストまたは棚卸実績表の発行を指示する。</t>
    <rPh sb="11" eb="13">
      <t>タナオロシ</t>
    </rPh>
    <rPh sb="13" eb="15">
      <t>ジッセキ</t>
    </rPh>
    <rPh sb="15" eb="16">
      <t>ヒョウ</t>
    </rPh>
    <phoneticPr fontId="1"/>
  </si>
  <si>
    <t>2024/2/21 岡田 機能概要の記載を変更</t>
    <rPh sb="10" eb="12">
      <t>オカダ</t>
    </rPh>
    <rPh sb="13" eb="17">
      <t>キノウガイヨウ</t>
    </rPh>
    <rPh sb="18" eb="20">
      <t>キサイ</t>
    </rPh>
    <rPh sb="21" eb="23">
      <t>ヘンコウ</t>
    </rPh>
    <phoneticPr fontId="1"/>
  </si>
  <si>
    <t>・HTで棚卸実施後の差異確認時に棚卸入力数とWMS在庫数の差異を確認するために利用する</t>
    <rPh sb="6" eb="8">
      <t>ジッシ</t>
    </rPh>
    <rPh sb="10" eb="12">
      <t>サイ</t>
    </rPh>
    <rPh sb="12" eb="14">
      <t>カクニン</t>
    </rPh>
    <rPh sb="14" eb="15">
      <t>ジ</t>
    </rPh>
    <rPh sb="16" eb="18">
      <t>タナオロシ</t>
    </rPh>
    <rPh sb="32" eb="34">
      <t>カクニン</t>
    </rPh>
    <phoneticPr fontId="1"/>
  </si>
  <si>
    <r>
      <t>■「</t>
    </r>
    <r>
      <rPr>
        <sz val="11"/>
        <color rgb="FFFF0000"/>
        <rFont val="ＭＳ Ｐゴシック"/>
        <family val="3"/>
        <charset val="128"/>
      </rPr>
      <t>差異リスト発行</t>
    </r>
    <r>
      <rPr>
        <sz val="11"/>
        <rFont val="ＭＳ Ｐゴシック"/>
        <family val="3"/>
        <charset val="128"/>
      </rPr>
      <t>」イベント発生時の処理</t>
    </r>
    <rPh sb="2" eb="4">
      <t>サイ</t>
    </rPh>
    <rPh sb="7" eb="9">
      <t>ハッコウ</t>
    </rPh>
    <phoneticPr fontId="2"/>
  </si>
  <si>
    <t>2024/2/21 岡田 ボタン名称を変更</t>
    <rPh sb="10" eb="12">
      <t>オカダ</t>
    </rPh>
    <rPh sb="16" eb="18">
      <t>メイショウ</t>
    </rPh>
    <rPh sb="19" eb="21">
      <t>ヘンコウ</t>
    </rPh>
    <phoneticPr fontId="2"/>
  </si>
  <si>
    <r>
      <t>■「</t>
    </r>
    <r>
      <rPr>
        <sz val="11"/>
        <color rgb="FFFF0000"/>
        <rFont val="ＭＳ Ｐゴシック"/>
        <family val="3"/>
        <charset val="128"/>
      </rPr>
      <t>実績表発行</t>
    </r>
    <r>
      <rPr>
        <sz val="11"/>
        <rFont val="ＭＳ Ｐゴシック"/>
        <family val="3"/>
        <charset val="128"/>
      </rPr>
      <t>」イベント発生時の処理</t>
    </r>
    <rPh sb="2" eb="5">
      <t>ジッセキヒョウ</t>
    </rPh>
    <rPh sb="5" eb="7">
      <t>ハッコウ</t>
    </rPh>
    <phoneticPr fontId="2"/>
  </si>
  <si>
    <t>差異リスト発行</t>
    <rPh sb="0" eb="2">
      <t>サイ</t>
    </rPh>
    <phoneticPr fontId="2"/>
  </si>
  <si>
    <t>実績表発行</t>
    <rPh sb="0" eb="3">
      <t>ジッセキヒョウ</t>
    </rPh>
    <phoneticPr fontId="2"/>
  </si>
  <si>
    <t>・庫内管理者が所有者を指定する</t>
    <rPh sb="7" eb="10">
      <t>ショユウシャ</t>
    </rPh>
    <rPh sb="11" eb="13">
      <t>シテイ</t>
    </rPh>
    <phoneticPr fontId="1"/>
  </si>
  <si>
    <t>・庫内管理者が棚卸帳票発行区分を指定する</t>
    <rPh sb="7" eb="9">
      <t>タナオロシ</t>
    </rPh>
    <rPh sb="9" eb="11">
      <t>チョウヒョウ</t>
    </rPh>
    <rPh sb="11" eb="13">
      <t>ハッコウ</t>
    </rPh>
    <rPh sb="13" eb="15">
      <t>クブン</t>
    </rPh>
    <phoneticPr fontId="1"/>
  </si>
  <si>
    <t>・庫内管理者が棚卸差異を指定する</t>
    <rPh sb="7" eb="9">
      <t>タナオロシ</t>
    </rPh>
    <rPh sb="9" eb="11">
      <t>サイ</t>
    </rPh>
    <phoneticPr fontId="1"/>
  </si>
  <si>
    <t>2024/2/21 岡田 検索、発行の枠を追加</t>
    <rPh sb="10" eb="12">
      <t>オカダ</t>
    </rPh>
    <rPh sb="13" eb="15">
      <t>ケンサク</t>
    </rPh>
    <rPh sb="16" eb="18">
      <t>ハッコウ</t>
    </rPh>
    <rPh sb="19" eb="20">
      <t>ワク</t>
    </rPh>
    <rPh sb="21" eb="23">
      <t>ツイカ</t>
    </rPh>
    <phoneticPr fontId="1"/>
  </si>
  <si>
    <t>2024/2/21 岡田 検索、発行の枠を追加</t>
    <rPh sb="10" eb="12">
      <t>オカダ</t>
    </rPh>
    <rPh sb="13" eb="15">
      <t>ケンサク</t>
    </rPh>
    <rPh sb="16" eb="18">
      <t>ハッコウ</t>
    </rPh>
    <rPh sb="19" eb="20">
      <t>ワク</t>
    </rPh>
    <rPh sb="21" eb="23">
      <t>ツイカ</t>
    </rPh>
    <phoneticPr fontId="2"/>
  </si>
  <si>
    <r>
      <t>・庫内管理者が「</t>
    </r>
    <r>
      <rPr>
        <sz val="11"/>
        <color rgb="FFFF0000"/>
        <rFont val="ＭＳ Ｐゴシック"/>
        <family val="3"/>
        <charset val="128"/>
      </rPr>
      <t>差異リスト発行</t>
    </r>
    <r>
      <rPr>
        <sz val="11"/>
        <rFont val="ＭＳ Ｐゴシック"/>
        <family val="3"/>
        <charset val="128"/>
      </rPr>
      <t>」ボタンを押下して棚卸差異リストを発行する</t>
    </r>
    <rPh sb="8" eb="10">
      <t>サイ</t>
    </rPh>
    <phoneticPr fontId="1"/>
  </si>
  <si>
    <r>
      <t>・「</t>
    </r>
    <r>
      <rPr>
        <sz val="11"/>
        <color rgb="FFFF0000"/>
        <rFont val="ＭＳ Ｐゴシック"/>
        <family val="3"/>
        <charset val="128"/>
      </rPr>
      <t>差異リスト発行</t>
    </r>
    <r>
      <rPr>
        <sz val="11"/>
        <rFont val="ＭＳ Ｐゴシック"/>
        <family val="3"/>
        <charset val="128"/>
      </rPr>
      <t>」ボタン</t>
    </r>
    <rPh sb="2" eb="4">
      <t>サイ</t>
    </rPh>
    <phoneticPr fontId="1"/>
  </si>
  <si>
    <t>2024/2/21 岡田 ボタン名称を変更</t>
    <phoneticPr fontId="1"/>
  </si>
  <si>
    <t>・「実績表発行」ボタン</t>
    <rPh sb="2" eb="5">
      <t>ジッセキヒョウ</t>
    </rPh>
    <phoneticPr fontId="1"/>
  </si>
  <si>
    <t>・発行条件を入力し「実績表発行」ボタンを押下</t>
    <rPh sb="10" eb="13">
      <t>ジッセキヒョウ</t>
    </rPh>
    <phoneticPr fontId="1"/>
  </si>
  <si>
    <r>
      <t>・発行条件を入力し「</t>
    </r>
    <r>
      <rPr>
        <sz val="11"/>
        <color rgb="FFFF0000"/>
        <rFont val="ＭＳ Ｐゴシック"/>
        <family val="3"/>
        <charset val="128"/>
      </rPr>
      <t>差異リスト発行</t>
    </r>
    <r>
      <rPr>
        <sz val="11"/>
        <rFont val="ＭＳ Ｐゴシック"/>
        <family val="3"/>
        <charset val="128"/>
      </rPr>
      <t>」ボタンを押下</t>
    </r>
    <rPh sb="10" eb="12">
      <t>サイ</t>
    </rPh>
    <phoneticPr fontId="1"/>
  </si>
  <si>
    <t>ミドリ安全)　三條</t>
    <rPh sb="3" eb="5">
      <t>アンゼン</t>
    </rPh>
    <rPh sb="7" eb="9">
      <t>サンジョウ</t>
    </rPh>
    <phoneticPr fontId="2"/>
  </si>
  <si>
    <t>日立　哈</t>
    <rPh sb="0" eb="2">
      <t>ヒタチ</t>
    </rPh>
    <rPh sb="3" eb="4">
      <t>ゴウ</t>
    </rPh>
    <phoneticPr fontId="2"/>
  </si>
  <si>
    <t>・帳票発行対象へのマーキング処理</t>
    <phoneticPr fontId="2"/>
  </si>
  <si>
    <t>マッピング内容は「マッピング定義」（2-1.「棚卸在庫差異表」コントロールNo更新）参照の事</t>
    <rPh sb="39" eb="41">
      <t>コウシン</t>
    </rPh>
    <phoneticPr fontId="2"/>
  </si>
  <si>
    <t>●更新処理</t>
    <phoneticPr fontId="2"/>
  </si>
  <si>
    <t>マッピング内容は「マッピング定義」（1-2.在庫差異確認データ取得）参照の事</t>
    <phoneticPr fontId="2"/>
  </si>
  <si>
    <t>マッピング内容は「マッピング定義」（1-1.棚卸在庫差異データ取得）参照の事</t>
    <phoneticPr fontId="2"/>
  </si>
  <si>
    <t>マッピング内容は「マッピング定義」（2-2.「在庫差異確認表」コントロールNo更新）参照の事</t>
    <rPh sb="39" eb="41">
      <t>コウシン</t>
    </rPh>
    <phoneticPr fontId="2"/>
  </si>
  <si>
    <t>・棚卸帳票発行区分が「01：棚卸在庫差異表」を選択の場合</t>
    <rPh sb="23" eb="25">
      <t>センタク</t>
    </rPh>
    <rPh sb="26" eb="28">
      <t>バアイ</t>
    </rPh>
    <phoneticPr fontId="2"/>
  </si>
  <si>
    <t>・棚卸帳票発行区分が「01：棚卸在庫差異表」を選択の場合</t>
    <rPh sb="1" eb="3">
      <t>タナオロシ</t>
    </rPh>
    <rPh sb="3" eb="5">
      <t>チョウヒョウ</t>
    </rPh>
    <rPh sb="5" eb="7">
      <t>ハッコウ</t>
    </rPh>
    <rPh sb="7" eb="9">
      <t>クブン</t>
    </rPh>
    <rPh sb="14" eb="16">
      <t>タナオロシ</t>
    </rPh>
    <rPh sb="16" eb="18">
      <t>ザイコ</t>
    </rPh>
    <rPh sb="18" eb="20">
      <t>サイ</t>
    </rPh>
    <rPh sb="20" eb="21">
      <t>ヒョウ</t>
    </rPh>
    <rPh sb="23" eb="25">
      <t>センタク</t>
    </rPh>
    <rPh sb="26" eb="28">
      <t>バアイ</t>
    </rPh>
    <phoneticPr fontId="2"/>
  </si>
  <si>
    <t>・棚卸帳票発行区分が「02：在庫差異確認表」を選択の場合</t>
    <rPh sb="1" eb="3">
      <t>タナオロシ</t>
    </rPh>
    <rPh sb="3" eb="5">
      <t>チョウヒョウ</t>
    </rPh>
    <rPh sb="5" eb="7">
      <t>ハッコウ</t>
    </rPh>
    <rPh sb="7" eb="9">
      <t>クブン</t>
    </rPh>
    <rPh sb="23" eb="25">
      <t>センタク</t>
    </rPh>
    <rPh sb="26" eb="28">
      <t>バアイ</t>
    </rPh>
    <phoneticPr fontId="2"/>
  </si>
  <si>
    <t>・棚卸帳票発行区分が「02：在庫差異確認表」を選択の場合</t>
    <rPh sb="23" eb="25">
      <t>センタク</t>
    </rPh>
    <rPh sb="26" eb="28">
      <t>バアイ</t>
    </rPh>
    <phoneticPr fontId="2"/>
  </si>
  <si>
    <t>・棚卸帳票発行区分が「02：在庫差異確認表」を選択の場合</t>
    <phoneticPr fontId="2"/>
  </si>
  <si>
    <t>1-1で取得したデータ</t>
    <rPh sb="4" eb="6">
      <t>シュトク</t>
    </rPh>
    <phoneticPr fontId="2"/>
  </si>
  <si>
    <t>1-2で取得したデータ</t>
    <phoneticPr fontId="2"/>
  </si>
  <si>
    <t>２．データ登録</t>
    <rPh sb="5" eb="7">
      <t>トウロク</t>
    </rPh>
    <phoneticPr fontId="2"/>
  </si>
  <si>
    <t>対象テーブル</t>
    <rPh sb="0" eb="2">
      <t>タイショウ</t>
    </rPh>
    <phoneticPr fontId="2"/>
  </si>
  <si>
    <t>①</t>
    <phoneticPr fontId="2"/>
  </si>
  <si>
    <t>メインTBL</t>
    <phoneticPr fontId="2"/>
  </si>
  <si>
    <t>登録内容</t>
    <rPh sb="0" eb="2">
      <t>トウロク</t>
    </rPh>
    <rPh sb="2" eb="4">
      <t>ナイヨウ</t>
    </rPh>
    <phoneticPr fontId="2"/>
  </si>
  <si>
    <t>採番したコントロールNo.</t>
    <rPh sb="0" eb="2">
      <t>サイバン</t>
    </rPh>
    <phoneticPr fontId="2"/>
  </si>
  <si>
    <t>NULL</t>
    <phoneticPr fontId="2"/>
  </si>
  <si>
    <t>「1：発行済」</t>
    <rPh sb="3" eb="5">
      <t>ガメンニュウリョク</t>
    </rPh>
    <phoneticPr fontId="2"/>
  </si>
  <si>
    <t>ログインユーザID</t>
  </si>
  <si>
    <t>searchCondition.depositCd</t>
    <phoneticPr fontId="2"/>
  </si>
  <si>
    <t>searchCondition.receivePlanDtTo</t>
  </si>
  <si>
    <t>対象項目</t>
    <rPh sb="0" eb="4">
      <t>タイショウコウモク</t>
    </rPh>
    <phoneticPr fontId="2"/>
  </si>
  <si>
    <t>対象テーブル項目</t>
    <rPh sb="0" eb="2">
      <t>タイショウ</t>
    </rPh>
    <rPh sb="6" eb="8">
      <t>コウモク</t>
    </rPh>
    <phoneticPr fontId="2"/>
  </si>
  <si>
    <t>②</t>
    <phoneticPr fontId="2"/>
  </si>
  <si>
    <t>④</t>
    <phoneticPr fontId="2"/>
  </si>
  <si>
    <t>⑤</t>
    <phoneticPr fontId="2"/>
  </si>
  <si>
    <t>③</t>
    <phoneticPr fontId="2"/>
  </si>
  <si>
    <t>⑥</t>
    <phoneticPr fontId="2"/>
  </si>
  <si>
    <t>取引先マスタ</t>
    <phoneticPr fontId="2"/>
  </si>
  <si>
    <t>⑧</t>
    <phoneticPr fontId="2"/>
  </si>
  <si>
    <t>商品マスタ</t>
    <rPh sb="0" eb="2">
      <t>ショウヒン</t>
    </rPh>
    <phoneticPr fontId="2"/>
  </si>
  <si>
    <t>検索条件</t>
    <rPh sb="0" eb="4">
      <t>ケンサクジョウケン</t>
    </rPh>
    <phoneticPr fontId="2"/>
  </si>
  <si>
    <t>センタCD</t>
  </si>
  <si>
    <t>検索.センタCD</t>
    <rPh sb="0" eb="2">
      <t>ケンサク</t>
    </rPh>
    <phoneticPr fontId="2"/>
  </si>
  <si>
    <t>AND</t>
    <phoneticPr fontId="2"/>
  </si>
  <si>
    <t>検索.所有者</t>
    <rPh sb="0" eb="2">
      <t>ケンサク</t>
    </rPh>
    <rPh sb="3" eb="6">
      <t>ショユウシャ</t>
    </rPh>
    <phoneticPr fontId="2"/>
  </si>
  <si>
    <t>前方一致</t>
    <rPh sb="0" eb="2">
      <t>ゼンポウ</t>
    </rPh>
    <rPh sb="2" eb="4">
      <t>イッチ</t>
    </rPh>
    <phoneticPr fontId="2"/>
  </si>
  <si>
    <t>商品CD</t>
    <rPh sb="0" eb="2">
      <t>ショウヒン</t>
    </rPh>
    <phoneticPr fontId="2"/>
  </si>
  <si>
    <t>出力順</t>
    <phoneticPr fontId="2"/>
  </si>
  <si>
    <t>昇順</t>
    <rPh sb="0" eb="2">
      <t>ショウジュン</t>
    </rPh>
    <phoneticPr fontId="2"/>
  </si>
  <si>
    <t>昇順</t>
    <phoneticPr fontId="2"/>
  </si>
  <si>
    <t>2-1.「棚卸在庫差異表」コントロールNo更新（t_inventory_r）</t>
    <phoneticPr fontId="2"/>
  </si>
  <si>
    <t>棚卸帳票</t>
    <rPh sb="0" eb="2">
      <t>タナオロシ</t>
    </rPh>
    <rPh sb="2" eb="4">
      <t>チョウヒョウ</t>
    </rPh>
    <phoneticPr fontId="2"/>
  </si>
  <si>
    <t>棚卸ボディID</t>
    <rPh sb="0" eb="2">
      <t>タナオロシ</t>
    </rPh>
    <phoneticPr fontId="2"/>
  </si>
  <si>
    <t>1-1で取得.棚卸ボディID</t>
    <rPh sb="4" eb="6">
      <t>シュトク</t>
    </rPh>
    <rPh sb="7" eb="9">
      <t>タナオロシ</t>
    </rPh>
    <phoneticPr fontId="2"/>
  </si>
  <si>
    <t>2-2.「在庫差異確認表」コントロールNo更新（t_inventory_r）</t>
    <phoneticPr fontId="2"/>
  </si>
  <si>
    <t>1-2で取得.棚卸ボディID</t>
    <rPh sb="4" eb="6">
      <t>シュトク</t>
    </rPh>
    <rPh sb="7" eb="9">
      <t>タナオロシ</t>
    </rPh>
    <phoneticPr fontId="2"/>
  </si>
  <si>
    <t>棚卸在庫差異表出力フラグ</t>
    <phoneticPr fontId="2"/>
  </si>
  <si>
    <t>棚卸在庫差異表出力者ID</t>
    <phoneticPr fontId="2"/>
  </si>
  <si>
    <t>棚卸在庫差異表出力日時</t>
    <phoneticPr fontId="2"/>
  </si>
  <si>
    <t>在庫差異確認表出力フラグ</t>
    <phoneticPr fontId="2"/>
  </si>
  <si>
    <t>在庫差異確認表出力者ID</t>
    <phoneticPr fontId="2"/>
  </si>
  <si>
    <t>在庫差異確認表出力日時</t>
    <phoneticPr fontId="2"/>
  </si>
  <si>
    <t>2-5.「商品別棚卸実績表兼差異表」コントロールNo更新（t_inventory_r）</t>
    <phoneticPr fontId="2"/>
  </si>
  <si>
    <t>2-6.「商品別棚卸実績表(LOC表示あり)」コントロールNo更新（t_inventory_r）</t>
    <phoneticPr fontId="2"/>
  </si>
  <si>
    <t>1-3で取得.棚卸ボディID</t>
    <rPh sb="4" eb="6">
      <t>シュトク</t>
    </rPh>
    <rPh sb="7" eb="9">
      <t>タナオロシ</t>
    </rPh>
    <phoneticPr fontId="2"/>
  </si>
  <si>
    <t>1-4で取得.棚卸ボディID</t>
    <rPh sb="4" eb="6">
      <t>シュトク</t>
    </rPh>
    <rPh sb="7" eb="9">
      <t>タナオロシ</t>
    </rPh>
    <phoneticPr fontId="2"/>
  </si>
  <si>
    <t>商品別棚卸実績表兼差異表出力フラグ</t>
    <phoneticPr fontId="2"/>
  </si>
  <si>
    <t>商品別棚卸実績表兼差異表出力者ID</t>
  </si>
  <si>
    <t>商品別棚卸実績表兼差異表出力日時</t>
  </si>
  <si>
    <t>・棚卸帳票発行区分が「03：商品別棚卸実績表兼差異表」を選択の場合</t>
    <rPh sb="1" eb="3">
      <t>タナオロシ</t>
    </rPh>
    <rPh sb="3" eb="5">
      <t>チョウヒョウ</t>
    </rPh>
    <rPh sb="5" eb="7">
      <t>ハッコウ</t>
    </rPh>
    <rPh sb="7" eb="9">
      <t>クブン</t>
    </rPh>
    <rPh sb="14" eb="16">
      <t>ショウヒン</t>
    </rPh>
    <rPh sb="16" eb="17">
      <t>ベツ</t>
    </rPh>
    <rPh sb="17" eb="19">
      <t>タナオロシ</t>
    </rPh>
    <rPh sb="19" eb="21">
      <t>ジッセキ</t>
    </rPh>
    <rPh sb="21" eb="22">
      <t>ヒョウ</t>
    </rPh>
    <rPh sb="22" eb="23">
      <t>ケン</t>
    </rPh>
    <rPh sb="23" eb="25">
      <t>サイ</t>
    </rPh>
    <rPh sb="25" eb="26">
      <t>ヒョウ</t>
    </rPh>
    <rPh sb="28" eb="30">
      <t>センタク</t>
    </rPh>
    <rPh sb="31" eb="33">
      <t>バアイ</t>
    </rPh>
    <phoneticPr fontId="2"/>
  </si>
  <si>
    <t>・棚卸帳票発行区分が「04：商品別棚卸実績表(LOC表示あり)」を選択の場合</t>
    <rPh sb="1" eb="3">
      <t>タナオロシ</t>
    </rPh>
    <rPh sb="3" eb="5">
      <t>チョウヒョウ</t>
    </rPh>
    <rPh sb="5" eb="7">
      <t>ハッコウ</t>
    </rPh>
    <rPh sb="7" eb="9">
      <t>クブン</t>
    </rPh>
    <rPh sb="33" eb="35">
      <t>センタク</t>
    </rPh>
    <rPh sb="36" eb="38">
      <t>バアイ</t>
    </rPh>
    <phoneticPr fontId="2"/>
  </si>
  <si>
    <t>マッピング内容は「マッピング定義」（1-3.商品別棚卸実績兼差異データ取得）参照の事</t>
    <phoneticPr fontId="2"/>
  </si>
  <si>
    <t>マッピング内容は「マッピング定義」（1-4.商品別棚卸実績(LOC表示あり)データ取得）参照の事</t>
    <phoneticPr fontId="2"/>
  </si>
  <si>
    <t>マッピング内容は「マッピング定義」（2-5.「商品別棚卸実績表兼差異表」コントロールNo更新）参照の事</t>
    <rPh sb="23" eb="25">
      <t>ショウヒン</t>
    </rPh>
    <rPh sb="25" eb="26">
      <t>ベツ</t>
    </rPh>
    <rPh sb="26" eb="28">
      <t>タナオロシ</t>
    </rPh>
    <rPh sb="28" eb="30">
      <t>ジッセキ</t>
    </rPh>
    <rPh sb="30" eb="31">
      <t>ヒョウ</t>
    </rPh>
    <rPh sb="31" eb="32">
      <t>ケン</t>
    </rPh>
    <rPh sb="32" eb="34">
      <t>サイ</t>
    </rPh>
    <rPh sb="34" eb="35">
      <t>ヒョウ</t>
    </rPh>
    <rPh sb="44" eb="46">
      <t>コウシン</t>
    </rPh>
    <phoneticPr fontId="2"/>
  </si>
  <si>
    <t>マッピング内容は「マッピング定義」（2-6.「商品別棚卸実績表(LOC表示あり)」コントロールNo更新）参照の事</t>
    <rPh sb="23" eb="25">
      <t>ショウヒン</t>
    </rPh>
    <rPh sb="25" eb="26">
      <t>ベツ</t>
    </rPh>
    <rPh sb="26" eb="28">
      <t>タナオロシ</t>
    </rPh>
    <rPh sb="28" eb="30">
      <t>ジッセキ</t>
    </rPh>
    <rPh sb="30" eb="31">
      <t>ヒョウ</t>
    </rPh>
    <rPh sb="35" eb="37">
      <t>ヒョウジ</t>
    </rPh>
    <rPh sb="49" eb="51">
      <t>コウシン</t>
    </rPh>
    <phoneticPr fontId="2"/>
  </si>
  <si>
    <t>1-3で取得したデータ</t>
    <rPh sb="4" eb="6">
      <t>シュトク</t>
    </rPh>
    <phoneticPr fontId="2"/>
  </si>
  <si>
    <t>1-4で取得したデータ</t>
    <phoneticPr fontId="2"/>
  </si>
  <si>
    <t>・出力フラグを更新する</t>
    <phoneticPr fontId="2"/>
  </si>
  <si>
    <t>現在日時（TIMESTAMP）</t>
    <phoneticPr fontId="2"/>
  </si>
  <si>
    <t>・コントロールNo.を採番する（呼び出しメソッド：numberingCenterLogic.getControlNo）</t>
    <rPh sb="11" eb="13">
      <t>サイバン</t>
    </rPh>
    <phoneticPr fontId="2"/>
  </si>
  <si>
    <t>depositCd</t>
    <phoneticPr fontId="2"/>
  </si>
  <si>
    <t>searchCondition.mcenter.centerCd</t>
    <phoneticPr fontId="2"/>
  </si>
  <si>
    <t>searchCondition.toLocationCd</t>
    <phoneticPr fontId="2"/>
  </si>
  <si>
    <t>※メインテーブルはt_invetory_b</t>
    <phoneticPr fontId="2"/>
  </si>
  <si>
    <t>searchCondition.fromLocationCd</t>
    <phoneticPr fontId="2"/>
  </si>
  <si>
    <t>inventoryInstDt</t>
    <phoneticPr fontId="2"/>
  </si>
  <si>
    <t>searchCondition.inventoryinventoryInstDt</t>
    <phoneticPr fontId="2"/>
  </si>
  <si>
    <t>areaCd</t>
    <phoneticPr fontId="2"/>
  </si>
  <si>
    <t>inventoryUserCd</t>
    <phoneticPr fontId="2"/>
  </si>
  <si>
    <t>inventoryDiff</t>
    <phoneticPr fontId="2"/>
  </si>
  <si>
    <t>inventoryPrintType</t>
    <phoneticPr fontId="2"/>
  </si>
  <si>
    <t>inventoryListPrintType</t>
    <phoneticPr fontId="2"/>
  </si>
  <si>
    <t>inventoryDiffListPrint</t>
    <phoneticPr fontId="2"/>
  </si>
  <si>
    <t>inventoryRecordPrint</t>
    <phoneticPr fontId="2"/>
  </si>
  <si>
    <t>searchCondition.areaCd</t>
    <phoneticPr fontId="2"/>
  </si>
  <si>
    <t>searchCondition.inventoryUserCd</t>
    <phoneticPr fontId="2"/>
  </si>
  <si>
    <t>searchCondition.inventoryListPrintType</t>
    <phoneticPr fontId="2"/>
  </si>
  <si>
    <t>T_INVENTORY_R</t>
  </si>
  <si>
    <t>差異リスト出力</t>
    <phoneticPr fontId="2"/>
  </si>
  <si>
    <t>実績表出力</t>
    <phoneticPr fontId="2"/>
  </si>
  <si>
    <t>差異リスト出力</t>
    <phoneticPr fontId="2"/>
  </si>
  <si>
    <t>inventoryDiffListOut</t>
    <phoneticPr fontId="2"/>
  </si>
  <si>
    <t>&gt;=</t>
    <phoneticPr fontId="2"/>
  </si>
  <si>
    <t>&lt;=</t>
    <phoneticPr fontId="2"/>
  </si>
  <si>
    <t>inventoryRecordOut</t>
    <phoneticPr fontId="2"/>
  </si>
  <si>
    <t>searchCondition.inventoryDiff</t>
    <phoneticPr fontId="2"/>
  </si>
  <si>
    <t>1-1.棚卸在庫差異データ取得</t>
    <rPh sb="13" eb="15">
      <t>シュトク</t>
    </rPh>
    <phoneticPr fontId="2"/>
  </si>
  <si>
    <t>検索.棚卸指示日</t>
    <rPh sb="0" eb="2">
      <t>ケンサク</t>
    </rPh>
    <rPh sb="3" eb="5">
      <t>タナオロシ</t>
    </rPh>
    <rPh sb="5" eb="7">
      <t>シジ</t>
    </rPh>
    <rPh sb="7" eb="8">
      <t>ヒ</t>
    </rPh>
    <phoneticPr fontId="2"/>
  </si>
  <si>
    <t>検索.ロケーションCD(From)</t>
    <rPh sb="0" eb="2">
      <t>ケンサク</t>
    </rPh>
    <phoneticPr fontId="2"/>
  </si>
  <si>
    <t>検索.ロケーションCD(To)</t>
    <rPh sb="0" eb="2">
      <t>ケンサク</t>
    </rPh>
    <phoneticPr fontId="2"/>
  </si>
  <si>
    <t>ロケーションCD</t>
    <phoneticPr fontId="2"/>
  </si>
  <si>
    <t>エリア</t>
  </si>
  <si>
    <t>検索.エリア</t>
    <rPh sb="0" eb="2">
      <t>ケンサク</t>
    </rPh>
    <phoneticPr fontId="2"/>
  </si>
  <si>
    <t>=</t>
  </si>
  <si>
    <t>検索.棚卸担当者</t>
    <rPh sb="0" eb="2">
      <t>ケンサク</t>
    </rPh>
    <phoneticPr fontId="2"/>
  </si>
  <si>
    <t>前方一致</t>
    <phoneticPr fontId="2"/>
  </si>
  <si>
    <t>棚卸帳票</t>
    <phoneticPr fontId="2"/>
  </si>
  <si>
    <t>※３</t>
    <phoneticPr fontId="2"/>
  </si>
  <si>
    <t>棚卸ボディ</t>
    <rPh sb="0" eb="2">
      <t>タナオロシ</t>
    </rPh>
    <phoneticPr fontId="2"/>
  </si>
  <si>
    <t>棚卸ヘッダ</t>
    <rPh sb="0" eb="2">
      <t>タナオロシ</t>
    </rPh>
    <phoneticPr fontId="2"/>
  </si>
  <si>
    <t>⑨</t>
    <phoneticPr fontId="2"/>
  </si>
  <si>
    <t>⑩</t>
    <phoneticPr fontId="2"/>
  </si>
  <si>
    <t>⑪</t>
    <phoneticPr fontId="2"/>
  </si>
  <si>
    <t>在庫</t>
    <rPh sb="0" eb="2">
      <t>ザイコ</t>
    </rPh>
    <phoneticPr fontId="2"/>
  </si>
  <si>
    <t>⑫</t>
    <phoneticPr fontId="2"/>
  </si>
  <si>
    <t>倉庫マスタ</t>
    <rPh sb="0" eb="2">
      <t>ソウコ</t>
    </rPh>
    <phoneticPr fontId="2"/>
  </si>
  <si>
    <t>⑬</t>
    <phoneticPr fontId="2"/>
  </si>
  <si>
    <t>棚卸日</t>
    <phoneticPr fontId="2"/>
  </si>
  <si>
    <t>&lt;=</t>
    <phoneticPr fontId="2"/>
  </si>
  <si>
    <t>センタマスタ</t>
    <phoneticPr fontId="2"/>
  </si>
  <si>
    <t>1-2.在庫差異確認データ取得</t>
    <phoneticPr fontId="2"/>
  </si>
  <si>
    <t>ロケーションマスタ</t>
    <phoneticPr fontId="2"/>
  </si>
  <si>
    <t>棚卸入荷ラベル</t>
    <phoneticPr fontId="2"/>
  </si>
  <si>
    <t>JANCD</t>
  </si>
  <si>
    <t>任意</t>
    <phoneticPr fontId="2"/>
  </si>
  <si>
    <t>品種区分</t>
    <phoneticPr fontId="2"/>
  </si>
  <si>
    <t>棚卸担当者ID</t>
    <phoneticPr fontId="2"/>
  </si>
  <si>
    <t>預り商品マスタ</t>
    <rPh sb="0" eb="1">
      <t>アズカ</t>
    </rPh>
    <rPh sb="2" eb="4">
      <t>ショウヒン</t>
    </rPh>
    <phoneticPr fontId="2"/>
  </si>
  <si>
    <t>倉庫CD</t>
    <phoneticPr fontId="2"/>
  </si>
  <si>
    <t>荷主マスタ</t>
    <phoneticPr fontId="2"/>
  </si>
  <si>
    <t xml:space="preserve">センタCD </t>
    <phoneticPr fontId="2"/>
  </si>
  <si>
    <t>ピッキング順序</t>
    <phoneticPr fontId="2"/>
  </si>
  <si>
    <t>取引先CD</t>
  </si>
  <si>
    <t>販売組織マスタ</t>
    <phoneticPr fontId="2"/>
  </si>
  <si>
    <t>LIKE</t>
    <phoneticPr fontId="2"/>
  </si>
  <si>
    <t>1-4.商品別棚卸実績(LOC表示あり)データ取得</t>
    <phoneticPr fontId="2"/>
  </si>
  <si>
    <t>⑦</t>
    <phoneticPr fontId="2"/>
  </si>
  <si>
    <t>プラント保管場所マスタ</t>
    <phoneticPr fontId="2"/>
  </si>
  <si>
    <t>販売組織CD</t>
  </si>
  <si>
    <t>取引先CD</t>
    <rPh sb="0" eb="2">
      <t>トリヒキ</t>
    </rPh>
    <rPh sb="2" eb="3">
      <t>サキ</t>
    </rPh>
    <phoneticPr fontId="2"/>
  </si>
  <si>
    <t>■I/O関連図、CRUD図</t>
    <rPh sb="4" eb="6">
      <t>カンレン</t>
    </rPh>
    <rPh sb="6" eb="7">
      <t>ズ</t>
    </rPh>
    <rPh sb="12" eb="13">
      <t>ズ</t>
    </rPh>
    <phoneticPr fontId="91"/>
  </si>
  <si>
    <t>I/O関連図</t>
    <rPh sb="3" eb="6">
      <t>カンレンズ</t>
    </rPh>
    <phoneticPr fontId="2"/>
  </si>
  <si>
    <t>C</t>
    <phoneticPr fontId="2"/>
  </si>
  <si>
    <t>R</t>
    <phoneticPr fontId="2"/>
  </si>
  <si>
    <t>U</t>
    <phoneticPr fontId="2"/>
  </si>
  <si>
    <t>D</t>
    <phoneticPr fontId="2"/>
  </si>
  <si>
    <t>〇</t>
    <phoneticPr fontId="1"/>
  </si>
  <si>
    <t>印刷</t>
    <rPh sb="0" eb="2">
      <t>インサツ</t>
    </rPh>
    <phoneticPr fontId="1"/>
  </si>
  <si>
    <t>T_INVENTORY_B</t>
  </si>
  <si>
    <t>T_INVENTORY_H</t>
  </si>
  <si>
    <t>M_CLIENT</t>
  </si>
  <si>
    <t>M_CENTER</t>
  </si>
  <si>
    <t>M_CUSTOMER</t>
  </si>
  <si>
    <t>M_LOCATION</t>
  </si>
  <si>
    <t>M_PRODUCT</t>
  </si>
  <si>
    <t>M_SALES_ORG</t>
  </si>
  <si>
    <t>T_STOCK</t>
  </si>
  <si>
    <t>M_WAREHOUSE</t>
  </si>
  <si>
    <t>M_DEPOSIT_PRODUCT</t>
  </si>
  <si>
    <t>T_INVENTORY_RECEIVE_LABEL</t>
  </si>
  <si>
    <t>M_PLANT_STORAGE_SPACE</t>
  </si>
  <si>
    <t>詳細設計内容を反映</t>
    <phoneticPr fontId="2"/>
  </si>
  <si>
    <t>2024/4/26 哈 I/O関連図追加</t>
    <rPh sb="10" eb="11">
      <t>ゴウ</t>
    </rPh>
    <phoneticPr fontId="1"/>
  </si>
  <si>
    <t>哈</t>
    <rPh sb="0" eb="1">
      <t>ゴウ</t>
    </rPh>
    <phoneticPr fontId="2"/>
  </si>
  <si>
    <t>2024/4/26 哈 詳細設計内容を反映</t>
    <rPh sb="10" eb="11">
      <t>ゴウ</t>
    </rPh>
    <phoneticPr fontId="1"/>
  </si>
  <si>
    <t>centerCd_R</t>
    <phoneticPr fontId="2"/>
  </si>
  <si>
    <t>inventoryInstDt_R</t>
    <phoneticPr fontId="2"/>
  </si>
  <si>
    <t>inventoryPrintType_R</t>
    <phoneticPr fontId="2"/>
  </si>
  <si>
    <t>inventoryDiff_R</t>
    <phoneticPr fontId="2"/>
  </si>
  <si>
    <t>searchCondition.mcenter.centerCd_R</t>
    <phoneticPr fontId="2"/>
  </si>
  <si>
    <t>searchCondition.depositCd_R</t>
    <phoneticPr fontId="2"/>
  </si>
  <si>
    <t>searchCondition.inventoryInstDt_R</t>
    <phoneticPr fontId="2"/>
  </si>
  <si>
    <t>searchCondition.inventoryPrintType_R</t>
    <phoneticPr fontId="2"/>
  </si>
  <si>
    <t>searchCondition.inventoryDiff_R</t>
    <phoneticPr fontId="2"/>
  </si>
  <si>
    <r>
      <rPr>
        <sz val="11"/>
        <color rgb="FF0070C0"/>
        <rFont val="ＭＳ Ｐゴシック"/>
        <family val="3"/>
        <charset val="128"/>
      </rPr>
      <t>1-3で</t>
    </r>
    <r>
      <rPr>
        <sz val="11"/>
        <rFont val="ＭＳ Ｐゴシック"/>
        <family val="3"/>
        <charset val="128"/>
      </rPr>
      <t>取得データが0件</t>
    </r>
    <phoneticPr fontId="2"/>
  </si>
  <si>
    <r>
      <rPr>
        <sz val="11"/>
        <color rgb="FF0070C0"/>
        <rFont val="ＭＳ Ｐゴシック"/>
        <family val="3"/>
        <charset val="128"/>
      </rPr>
      <t>1-4で</t>
    </r>
    <r>
      <rPr>
        <sz val="11"/>
        <rFont val="ＭＳ Ｐゴシック"/>
        <family val="3"/>
        <charset val="128"/>
      </rPr>
      <t>取得データが0件</t>
    </r>
    <phoneticPr fontId="2"/>
  </si>
  <si>
    <t>depositCd_R</t>
    <phoneticPr fontId="2"/>
  </si>
  <si>
    <t>&lt;&gt;</t>
  </si>
  <si>
    <t>検索.棚卸差異が「 01：差異ありのみ出力」の場合、以下を設定</t>
    <rPh sb="0" eb="2">
      <t>ケンサク</t>
    </rPh>
    <rPh sb="3" eb="5">
      <t>タナオロシ</t>
    </rPh>
    <rPh sb="5" eb="7">
      <t>サイ</t>
    </rPh>
    <rPh sb="23" eb="25">
      <t>バアイ</t>
    </rPh>
    <rPh sb="26" eb="28">
      <t>イカ</t>
    </rPh>
    <rPh sb="29" eb="31">
      <t>セッテイ</t>
    </rPh>
    <phoneticPr fontId="2"/>
  </si>
  <si>
    <t>引当可能数</t>
  </si>
  <si>
    <t>棚卸数</t>
  </si>
  <si>
    <t>検索.棚卸リスト発行区分が「 01：未出力のロケのみ出力」の場合、以下を設定</t>
    <rPh sb="0" eb="2">
      <t>ケンサク</t>
    </rPh>
    <rPh sb="3" eb="5">
      <t>タナオロシ</t>
    </rPh>
    <rPh sb="8" eb="10">
      <t>ハッコウ</t>
    </rPh>
    <rPh sb="10" eb="12">
      <t>クブン</t>
    </rPh>
    <rPh sb="30" eb="32">
      <t>バアイ</t>
    </rPh>
    <rPh sb="33" eb="35">
      <t>イカ</t>
    </rPh>
    <rPh sb="36" eb="38">
      <t>セッテイ</t>
    </rPh>
    <phoneticPr fontId="2"/>
  </si>
  <si>
    <t>'0'(未出力)</t>
    <phoneticPr fontId="2"/>
  </si>
  <si>
    <r>
      <rPr>
        <sz val="11"/>
        <color rgb="FF0070C0"/>
        <rFont val="ＭＳ Ｐゴシック"/>
        <family val="3"/>
        <charset val="128"/>
      </rPr>
      <t>1-1で</t>
    </r>
    <r>
      <rPr>
        <sz val="11"/>
        <rFont val="ＭＳ Ｐゴシック"/>
        <family val="3"/>
        <charset val="128"/>
      </rPr>
      <t>取得データが0件</t>
    </r>
    <phoneticPr fontId="2"/>
  </si>
  <si>
    <r>
      <rPr>
        <sz val="11"/>
        <color rgb="FF0070C0"/>
        <rFont val="ＭＳ Ｐゴシック"/>
        <family val="3"/>
        <charset val="128"/>
      </rPr>
      <t>1-2で</t>
    </r>
    <r>
      <rPr>
        <sz val="11"/>
        <rFont val="ＭＳ Ｐゴシック"/>
        <family val="3"/>
        <charset val="128"/>
      </rPr>
      <t>取得データが0件</t>
    </r>
    <phoneticPr fontId="2"/>
  </si>
  <si>
    <t>コントロールNo.</t>
  </si>
  <si>
    <t>※２　01：棚卸在庫差異表と02：在庫差異確認表だけ表示する。</t>
    <rPh sb="26" eb="28">
      <t>ヒョウジ</t>
    </rPh>
    <phoneticPr fontId="2"/>
  </si>
  <si>
    <t>2-3.「棚卸在庫差異表」棚卸在庫差異表出力フラグ更新（t_inventory_r）</t>
  </si>
  <si>
    <t>2-4.「在庫差異確認表」在庫差異確認表出力フラグ更新（t_inventory_r）</t>
  </si>
  <si>
    <t>2-7.「商品別棚卸実績表兼差異表」商品別棚卸実績表兼差異表出力フラグ更新（t_inventory_r）</t>
  </si>
  <si>
    <t>2-8.「商品別棚卸実績表(LOC表示あり)」商品別棚卸実績表(LOC表示あり)出力フラグ更新（t_inventory_r）</t>
  </si>
  <si>
    <t>-</t>
    <phoneticPr fontId="2"/>
  </si>
  <si>
    <t>①帳票ID（帳票CD：StockDiffList）</t>
    <rPh sb="1" eb="3">
      <t>チョウヒョウ</t>
    </rPh>
    <rPh sb="6" eb="8">
      <t>チョウヒョウ</t>
    </rPh>
    <phoneticPr fontId="2"/>
  </si>
  <si>
    <t>①帳票ID（帳票CD：InventoryStockDiffList）</t>
    <rPh sb="1" eb="3">
      <t>チョウヒョウ</t>
    </rPh>
    <rPh sb="6" eb="8">
      <t>チョウヒョウ</t>
    </rPh>
    <phoneticPr fontId="2"/>
  </si>
  <si>
    <t>①帳票ID（帳票CD：ProductInventoryDiffList）</t>
    <rPh sb="1" eb="3">
      <t>チョウヒョウ</t>
    </rPh>
    <rPh sb="6" eb="8">
      <t>チョウヒョウ</t>
    </rPh>
    <phoneticPr fontId="2"/>
  </si>
  <si>
    <t>①帳票ID（帳票CD：ProductInventoryListLoc）</t>
    <rPh sb="1" eb="3">
      <t>チョウヒョウ</t>
    </rPh>
    <rPh sb="6" eb="8">
      <t>チョウヒョウ</t>
    </rPh>
    <phoneticPr fontId="2"/>
  </si>
  <si>
    <t>[区分値CD='AREA_CLS']</t>
    <phoneticPr fontId="2"/>
  </si>
  <si>
    <t>[区分値CD='INVENTORY_LIST_TYPE']</t>
    <phoneticPr fontId="2"/>
  </si>
  <si>
    <t>[区分値CD='INVENTORY_LIST_OUT_CLS']</t>
    <phoneticPr fontId="2"/>
  </si>
  <si>
    <t>[区分値CD='INVENTORY_DIFF_CLS']</t>
    <phoneticPr fontId="2"/>
  </si>
  <si>
    <t>※２</t>
    <phoneticPr fontId="2"/>
  </si>
  <si>
    <t>荷主CD</t>
    <phoneticPr fontId="2"/>
  </si>
  <si>
    <t>InventoryListPrint</t>
    <phoneticPr fontId="1"/>
  </si>
  <si>
    <t>差異金額非表示</t>
    <rPh sb="0" eb="2">
      <t>サイ</t>
    </rPh>
    <rPh sb="2" eb="4">
      <t>キンガク</t>
    </rPh>
    <rPh sb="4" eb="7">
      <t>ヒヒョウジ</t>
    </rPh>
    <phoneticPr fontId="2"/>
  </si>
  <si>
    <t>diffPriceHiddenFlg</t>
    <phoneticPr fontId="2"/>
  </si>
  <si>
    <t>searchCondition.diffPriceHiddenFlg</t>
    <phoneticPr fontId="2"/>
  </si>
  <si>
    <t>2024/4/26 差異金額非表示追加</t>
    <rPh sb="10" eb="12">
      <t>サイ</t>
    </rPh>
    <rPh sb="12" eb="14">
      <t>キンガク</t>
    </rPh>
    <rPh sb="14" eb="17">
      <t>ヒヒョウジ</t>
    </rPh>
    <rPh sb="17" eb="19">
      <t>ツイカ</t>
    </rPh>
    <phoneticPr fontId="1"/>
  </si>
  <si>
    <t>※４　03：商品別棚卸実績表兼差異表と04：商品別棚卸実績表(LOC表示あり)だけ表示する。</t>
    <rPh sb="41" eb="43">
      <t>ヒョウジ</t>
    </rPh>
    <phoneticPr fontId="2"/>
  </si>
  <si>
    <t>※３　Fromの欄に値が入力され際に同じ値を設定する。</t>
    <rPh sb="8" eb="9">
      <t>ラン</t>
    </rPh>
    <rPh sb="10" eb="11">
      <t>アタイ</t>
    </rPh>
    <rPh sb="12" eb="14">
      <t>ニュウリョク</t>
    </rPh>
    <rPh sb="16" eb="17">
      <t>サイ</t>
    </rPh>
    <rPh sb="18" eb="19">
      <t>オナ</t>
    </rPh>
    <rPh sb="20" eb="21">
      <t>アタイ</t>
    </rPh>
    <rPh sb="22" eb="24">
      <t>セッテイ</t>
    </rPh>
    <phoneticPr fontId="2"/>
  </si>
  <si>
    <t xml:space="preserve">プラントCD </t>
    <phoneticPr fontId="2"/>
  </si>
  <si>
    <t>取引先CD</t>
    <phoneticPr fontId="2"/>
  </si>
  <si>
    <t>日立　哈</t>
    <rPh sb="3" eb="4">
      <t>ゴウ</t>
    </rPh>
    <phoneticPr fontId="2"/>
  </si>
  <si>
    <t>詳細設計ビュー指摘内容を反映</t>
    <phoneticPr fontId="2"/>
  </si>
  <si>
    <r>
      <t>・庫内管理者が「</t>
    </r>
    <r>
      <rPr>
        <sz val="11"/>
        <color rgb="FF0070C0"/>
        <rFont val="ＭＳ Ｐゴシック"/>
        <family val="3"/>
        <charset val="128"/>
      </rPr>
      <t>実績表発行</t>
    </r>
    <r>
      <rPr>
        <sz val="11"/>
        <color rgb="FFFF0000"/>
        <rFont val="ＭＳ Ｐゴシック"/>
        <family val="3"/>
        <charset val="128"/>
      </rPr>
      <t>」ボタンを押下して実績表を発行する</t>
    </r>
    <rPh sb="22" eb="25">
      <t>ジッセキヒョウ</t>
    </rPh>
    <phoneticPr fontId="1"/>
  </si>
  <si>
    <t>2024/5/15  哈 詳細設計ビュー指摘内容を反映</t>
    <rPh sb="11" eb="12">
      <t>ゴウ</t>
    </rPh>
    <rPh sb="13" eb="15">
      <t>ショウサイ</t>
    </rPh>
    <rPh sb="15" eb="17">
      <t>セッケイ</t>
    </rPh>
    <rPh sb="20" eb="22">
      <t>シテキ</t>
    </rPh>
    <rPh sb="22" eb="24">
      <t>ナイヨウ</t>
    </rPh>
    <rPh sb="25" eb="27">
      <t>ハンエイ</t>
    </rPh>
    <phoneticPr fontId="1"/>
  </si>
  <si>
    <t>2024/4/26 機能ID修正</t>
    <rPh sb="10" eb="12">
      <t>キノウ</t>
    </rPh>
    <rPh sb="14" eb="16">
      <t>シュウセイ</t>
    </rPh>
    <phoneticPr fontId="1"/>
  </si>
  <si>
    <t>・庫内管理者が差異金額非表示を指定する</t>
    <rPh sb="7" eb="9">
      <t>サイ</t>
    </rPh>
    <rPh sb="9" eb="11">
      <t>キンガク</t>
    </rPh>
    <rPh sb="11" eb="14">
      <t>ヒヒョウジ</t>
    </rPh>
    <phoneticPr fontId="1"/>
  </si>
  <si>
    <t>B_USER</t>
  </si>
  <si>
    <t>ユーザマスタ</t>
    <phoneticPr fontId="2"/>
  </si>
  <si>
    <t>⑭</t>
    <phoneticPr fontId="2"/>
  </si>
  <si>
    <t>テーブルID</t>
    <phoneticPr fontId="2"/>
  </si>
  <si>
    <t>テーブル名称</t>
    <rPh sb="4" eb="6">
      <t>メイショウ</t>
    </rPh>
    <phoneticPr fontId="2"/>
  </si>
  <si>
    <t>日立　黒木</t>
    <rPh sb="3" eb="5">
      <t>クロキ</t>
    </rPh>
    <phoneticPr fontId="2"/>
  </si>
  <si>
    <t>品質指摘の横展開</t>
    <rPh sb="0" eb="4">
      <t>ヒンシツシテキ</t>
    </rPh>
    <rPh sb="5" eb="8">
      <t>ヨコテンカイ</t>
    </rPh>
    <phoneticPr fontId="2"/>
  </si>
  <si>
    <t>2024/5/17 黒木　備考欄変更</t>
    <rPh sb="10" eb="12">
      <t>クロキ</t>
    </rPh>
    <rPh sb="13" eb="16">
      <t>ビコウラン</t>
    </rPh>
    <rPh sb="16" eb="18">
      <t>ヘンコウ</t>
    </rPh>
    <phoneticPr fontId="2"/>
  </si>
  <si>
    <t>黒木</t>
    <rPh sb="0" eb="2">
      <t>クロキ</t>
    </rPh>
    <phoneticPr fontId="2"/>
  </si>
  <si>
    <t>Ｄ</t>
  </si>
  <si>
    <t>分</t>
  </si>
  <si>
    <t>上</t>
  </si>
  <si>
    <t>械</t>
  </si>
  <si>
    <t>N</t>
    <phoneticPr fontId="2"/>
  </si>
  <si>
    <t>N</t>
    <phoneticPr fontId="1"/>
  </si>
  <si>
    <t/>
  </si>
  <si>
    <t>確　認</t>
    <phoneticPr fontId="2"/>
  </si>
  <si>
    <t>Ｉ</t>
  </si>
  <si>
    <t>区</t>
  </si>
  <si>
    <t>机</t>
  </si>
  <si>
    <t>機</t>
  </si>
  <si>
    <t>　PCL件数</t>
    <rPh sb="4" eb="6">
      <t>ケンスウ</t>
    </rPh>
    <phoneticPr fontId="117"/>
  </si>
  <si>
    <t>　区分</t>
    <rPh sb="1" eb="3">
      <t>クブン</t>
    </rPh>
    <phoneticPr fontId="117"/>
  </si>
  <si>
    <t>正常(N)</t>
    <rPh sb="0" eb="2">
      <t>セイジョウ</t>
    </rPh>
    <phoneticPr fontId="117"/>
  </si>
  <si>
    <t>異常(E)</t>
    <rPh sb="0" eb="2">
      <t>イジョウ</t>
    </rPh>
    <phoneticPr fontId="117"/>
  </si>
  <si>
    <t>境界(L)</t>
    <rPh sb="0" eb="2">
      <t>キョウカイ</t>
    </rPh>
    <phoneticPr fontId="117"/>
  </si>
  <si>
    <t>I/F(I)</t>
    <phoneticPr fontId="117"/>
  </si>
  <si>
    <t>計</t>
    <rPh sb="0" eb="1">
      <t>ケイ</t>
    </rPh>
    <phoneticPr fontId="2"/>
  </si>
  <si>
    <t>L</t>
    <phoneticPr fontId="2"/>
  </si>
  <si>
    <t>I</t>
    <phoneticPr fontId="2"/>
  </si>
  <si>
    <t>N</t>
    <phoneticPr fontId="2"/>
  </si>
  <si>
    <t>I</t>
    <phoneticPr fontId="2"/>
  </si>
  <si>
    <t>E</t>
    <phoneticPr fontId="2"/>
  </si>
  <si>
    <t>E</t>
    <phoneticPr fontId="2"/>
  </si>
  <si>
    <r>
      <rPr>
        <strike/>
        <sz val="8"/>
        <color rgb="FFFF0000"/>
        <rFont val="ＭＳ Ｐゴシック"/>
        <family val="2"/>
      </rPr>
      <t>取引先マスタから「預託先フラグ = '1'」のデータを取得</t>
    </r>
    <r>
      <rPr>
        <sz val="8"/>
        <color rgb="FF0070C0"/>
        <rFont val="ＭＳ Ｐゴシック"/>
        <family val="3"/>
        <charset val="128"/>
      </rPr>
      <t>　　　</t>
    </r>
    <r>
      <rPr>
        <sz val="11"/>
        <rFont val="ＭＳ Ｐゴシック"/>
        <family val="3"/>
        <charset val="128"/>
      </rPr>
      <t>※１</t>
    </r>
    <r>
      <rPr>
        <sz val="8"/>
        <color rgb="FF0070C0"/>
        <rFont val="ＭＳ Ｐゴシック"/>
        <family val="3"/>
        <charset val="128"/>
      </rPr>
      <t xml:space="preserve">
</t>
    </r>
    <r>
      <rPr>
        <sz val="11"/>
        <color rgb="FF0070C0"/>
        <rFont val="ＭＳ Ｐゴシック"/>
        <family val="3"/>
        <charset val="128"/>
      </rPr>
      <t>[区分値CD='DEPOSITOR_CLS']</t>
    </r>
    <phoneticPr fontId="2"/>
  </si>
  <si>
    <r>
      <rPr>
        <strike/>
        <sz val="8"/>
        <color rgb="FFFF0000"/>
        <rFont val="ＭＳ Ｐゴシック"/>
        <family val="2"/>
      </rPr>
      <t>取引先マスタから「預託先フラグ = '1'」のデータを取得</t>
    </r>
    <r>
      <rPr>
        <sz val="8"/>
        <color rgb="FF0070C0"/>
        <rFont val="ＭＳ Ｐゴシック"/>
        <family val="3"/>
        <charset val="128"/>
      </rPr>
      <t>　　　</t>
    </r>
    <r>
      <rPr>
        <sz val="11"/>
        <color rgb="FFFF0000"/>
        <rFont val="ＭＳ Ｐゴシック"/>
        <family val="3"/>
        <charset val="128"/>
      </rPr>
      <t>※１</t>
    </r>
    <r>
      <rPr>
        <sz val="8"/>
        <color rgb="FF0070C0"/>
        <rFont val="ＭＳ Ｐゴシック"/>
        <family val="3"/>
        <charset val="128"/>
      </rPr>
      <t xml:space="preserve">
</t>
    </r>
    <r>
      <rPr>
        <sz val="11"/>
        <color rgb="FF0070C0"/>
        <rFont val="ＭＳ Ｐゴシック"/>
        <family val="3"/>
        <charset val="128"/>
      </rPr>
      <t>[区分値CD='DEPOSITOR_CLS']</t>
    </r>
    <phoneticPr fontId="2"/>
  </si>
  <si>
    <r>
      <rPr>
        <strike/>
        <sz val="10"/>
        <color rgb="FFFF0000"/>
        <rFont val="ＭＳ Ｐゴシック"/>
        <family val="2"/>
      </rPr>
      <t>[区分値CD='INVENTORY_LIST_OUT_CLS']</t>
    </r>
    <r>
      <rPr>
        <sz val="10"/>
        <color rgb="FF0070C0"/>
        <rFont val="ＭＳ Ｐゴシック"/>
        <family val="3"/>
        <charset val="128"/>
      </rPr>
      <t>　⇒　[区分値CD='INVENTORY_LIST_TYPE']　　　※４</t>
    </r>
    <phoneticPr fontId="2"/>
  </si>
  <si>
    <r>
      <rPr>
        <strike/>
        <sz val="11"/>
        <color rgb="FFFF0000"/>
        <rFont val="ＭＳ Ｐゴシック"/>
        <family val="2"/>
      </rPr>
      <t>区分値CDは詳細設計時に設定する</t>
    </r>
    <r>
      <rPr>
        <sz val="11"/>
        <color rgb="FF0070C0"/>
        <rFont val="ＭＳ Ｐゴシック"/>
        <family val="3"/>
        <charset val="128"/>
      </rPr>
      <t xml:space="preserve">
差異金額非表示のCD区分はPRICE_DIFF_HIDDEN</t>
    </r>
    <phoneticPr fontId="2"/>
  </si>
  <si>
    <t>ロケーションCD</t>
  </si>
  <si>
    <t>商品ＣＤ</t>
  </si>
  <si>
    <t>期限日</t>
  </si>
  <si>
    <t>製造日</t>
  </si>
  <si>
    <t>課題K055により回答：</t>
    <phoneticPr fontId="2"/>
  </si>
  <si>
    <t>センタCD</t>
    <phoneticPr fontId="2"/>
  </si>
  <si>
    <t>商品ＣＤ</t>
    <phoneticPr fontId="2"/>
  </si>
  <si>
    <t>販売組織CD</t>
    <phoneticPr fontId="2"/>
  </si>
  <si>
    <t>ユーザCD</t>
    <phoneticPr fontId="2"/>
  </si>
  <si>
    <t>期限日</t>
    <phoneticPr fontId="2"/>
  </si>
  <si>
    <t>製造日</t>
    <phoneticPr fontId="2"/>
  </si>
  <si>
    <t>ロット</t>
    <phoneticPr fontId="2"/>
  </si>
  <si>
    <t>ロケーションマスタ.ピッキング順序</t>
  </si>
  <si>
    <t>棚卸変更担当者ID</t>
    <phoneticPr fontId="2"/>
  </si>
  <si>
    <r>
      <rPr>
        <strike/>
        <sz val="11"/>
        <color rgb="FFFF0000"/>
        <rFont val="MS PGothic"/>
        <family val="2"/>
        <charset val="128"/>
      </rPr>
      <t>20</t>
    </r>
    <r>
      <rPr>
        <sz val="11"/>
        <color rgb="FFFF0000"/>
        <rFont val="MS PGothic"/>
        <family val="2"/>
        <charset val="128"/>
      </rPr>
      <t xml:space="preserve"> 10</t>
    </r>
    <phoneticPr fontId="2"/>
  </si>
  <si>
    <r>
      <rPr>
        <strike/>
        <sz val="11"/>
        <color rgb="FFFF0000"/>
        <rFont val="MS PGothic"/>
        <family val="2"/>
        <charset val="128"/>
      </rPr>
      <t>20</t>
    </r>
    <r>
      <rPr>
        <sz val="11"/>
        <color rgb="FFFF0000"/>
        <rFont val="MS PGothic"/>
        <family val="2"/>
        <charset val="128"/>
      </rPr>
      <t xml:space="preserve">  10</t>
    </r>
    <phoneticPr fontId="2"/>
  </si>
  <si>
    <t>在庫差異確認表出力フラグ</t>
    <phoneticPr fontId="2"/>
  </si>
  <si>
    <t>商品別棚卸実績表(LOC表示あり)出力フラグ</t>
    <phoneticPr fontId="2"/>
  </si>
  <si>
    <r>
      <rPr>
        <strike/>
        <sz val="11"/>
        <color rgb="FFFF0000"/>
        <rFont val="ＭＳ Ｐゴシック"/>
        <family val="2"/>
      </rPr>
      <t>1-3で取得.棚卸ボディID</t>
    </r>
    <r>
      <rPr>
        <sz val="11"/>
        <color rgb="FF0070C0"/>
        <rFont val="Yu Gothic"/>
        <family val="3"/>
        <charset val="128"/>
      </rPr>
      <t xml:space="preserve"> 採番したコントロールNo.</t>
    </r>
    <rPh sb="4" eb="6">
      <t>シュトク</t>
    </rPh>
    <rPh sb="7" eb="9">
      <t>タナオロシ</t>
    </rPh>
    <phoneticPr fontId="2"/>
  </si>
  <si>
    <r>
      <rPr>
        <strike/>
        <sz val="11"/>
        <color rgb="FFFF0000"/>
        <rFont val="ＭＳ Ｐゴシック"/>
        <family val="2"/>
      </rPr>
      <t>1-4で取得.棚卸ボディID</t>
    </r>
    <r>
      <rPr>
        <sz val="11"/>
        <color rgb="FF0070C0"/>
        <rFont val="Yu Gothic"/>
        <family val="3"/>
        <charset val="128"/>
      </rPr>
      <t xml:space="preserve"> 採番したコントロールNo.</t>
    </r>
    <rPh sb="4" eb="6">
      <t>シュトク</t>
    </rPh>
    <rPh sb="7" eb="9">
      <t>タナオロシ</t>
    </rPh>
    <phoneticPr fontId="2"/>
  </si>
  <si>
    <r>
      <rPr>
        <strike/>
        <sz val="11"/>
        <color rgb="FFFF0000"/>
        <rFont val="ＭＳ Ｐゴシック"/>
        <family val="2"/>
      </rPr>
      <t>1-2で取得.棚卸ボディID</t>
    </r>
    <r>
      <rPr>
        <sz val="11"/>
        <color rgb="FF0070C0"/>
        <rFont val="Yu Gothic"/>
        <family val="3"/>
        <charset val="128"/>
      </rPr>
      <t xml:space="preserve"> 採番したコントロールNo.</t>
    </r>
    <rPh sb="4" eb="6">
      <t>シュトク</t>
    </rPh>
    <rPh sb="7" eb="9">
      <t>タナオロシ</t>
    </rPh>
    <phoneticPr fontId="2"/>
  </si>
  <si>
    <r>
      <rPr>
        <strike/>
        <sz val="11"/>
        <color rgb="FFFF0000"/>
        <rFont val="ＭＳ Ｐゴシック"/>
        <family val="2"/>
      </rPr>
      <t>1-1で取得.棚卸ボディID</t>
    </r>
    <r>
      <rPr>
        <sz val="11"/>
        <color rgb="FF0070C0"/>
        <rFont val="Yu Gothic"/>
        <family val="3"/>
        <charset val="128"/>
      </rPr>
      <t xml:space="preserve"> 採番したコントロールNo.</t>
    </r>
    <rPh sb="4" eb="6">
      <t>シュトク</t>
    </rPh>
    <rPh sb="7" eb="9">
      <t>タナオロシ</t>
    </rPh>
    <phoneticPr fontId="2"/>
  </si>
  <si>
    <t>dataNotFoundError</t>
    <phoneticPr fontId="2"/>
  </si>
  <si>
    <t>引継情報</t>
    <phoneticPr fontId="2"/>
  </si>
  <si>
    <t>センタ</t>
    <phoneticPr fontId="2"/>
  </si>
  <si>
    <t>From-To</t>
    <phoneticPr fontId="2"/>
  </si>
  <si>
    <t>システム管理日付</t>
    <phoneticPr fontId="2"/>
  </si>
  <si>
    <t>引当可能数</t>
    <phoneticPr fontId="2"/>
  </si>
  <si>
    <t>棚卸数</t>
    <phoneticPr fontId="2"/>
  </si>
  <si>
    <t>マッピング内容は「マッピング定義」（2-3.「棚卸在庫差異表」棚卸在庫差異表出力フラグ更新）参照の事</t>
    <phoneticPr fontId="2"/>
  </si>
  <si>
    <t>マッピング内容は「マッピング定義」（2-4.「在庫差異確認表」在庫差異確認表出力フラグ更新）参照の事</t>
    <phoneticPr fontId="2"/>
  </si>
  <si>
    <t>1-3.商品別棚卸実績兼差異データ取得</t>
    <phoneticPr fontId="2"/>
  </si>
  <si>
    <t>マッピング内容は「マッピング定義」（2-7.「商品別棚卸実績表兼差異表」商品別棚卸実績表兼差異表出力フラグ更新）参照の事</t>
    <phoneticPr fontId="2"/>
  </si>
  <si>
    <t>マッピング内容は「マッピング定義」（2-8.「商品別棚卸実績表(LOC表示あり)」商品別棚卸実績表(LOC表示あり)出力フラグ更新）参照の事</t>
    <phoneticPr fontId="2"/>
  </si>
  <si>
    <t>商品別棚卸実績表(LOC表示あり)出力者ID</t>
    <phoneticPr fontId="2"/>
  </si>
  <si>
    <t>商品別棚卸実績表(LOC表示あり)出力日時</t>
    <phoneticPr fontId="2"/>
  </si>
  <si>
    <t>センタCD</t>
    <phoneticPr fontId="2"/>
  </si>
  <si>
    <t>OK</t>
    <phoneticPr fontId="1"/>
  </si>
  <si>
    <t>OK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</si>
</sst>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176" formatCode="&quot;¥&quot;#,##0_);[Red]\(&quot;¥&quot;#,##0\)"/>
    <numFmt numFmtId="177" formatCode="&quot;¥&quot;#,##0.00_);[Red]\(&quot;¥&quot;#,##0.00\)"/>
    <numFmt numFmtId="178" formatCode="#,##0;\-#,##0;&quot;-&quot;"/>
    <numFmt numFmtId="179" formatCode="_ * #,##0_ ;_ * &quot;¥&quot;&quot;¥&quot;&quot;¥&quot;&quot;¥&quot;&quot;¥&quot;&quot;¥&quot;&quot;¥&quot;&quot;¥&quot;\-#,##0_ ;_ * &quot;-&quot;_ ;_ @_ "/>
    <numFmt numFmtId="180" formatCode="0.00_ "/>
    <numFmt numFmtId="181" formatCode="0.0_ "/>
    <numFmt numFmtId="182" formatCode="\1\-000"/>
    <numFmt numFmtId="183" formatCode="m/d"/>
    <numFmt numFmtId="184" formatCode="000"/>
    <numFmt numFmtId="185" formatCode="\2\-000"/>
    <numFmt numFmtId="186" formatCode="\3\-000"/>
    <numFmt numFmtId="187" formatCode="\4\-000"/>
  </numFmts>
  <fonts count="134">
    <font>
      <sz val="11"/>
      <name val="ＭＳ Ｐゴシック"/>
      <family val="3"/>
      <charset val="128"/>
    </font>
    <font>
      <b/>
      <sz val="15"/>
      <color theme="3"/>
      <name val="ＭＳ ゴシック"/>
      <family val="2"/>
      <charset val="128"/>
    </font>
    <font>
      <sz val="6"/>
      <name val="ＭＳ Ｐゴシック"/>
      <family val="3"/>
      <charset val="128"/>
    </font>
    <font>
      <u/>
      <sz val="11"/>
      <name val="ＭＳ Ｐゴシック"/>
      <family val="3"/>
      <charset val="128"/>
    </font>
    <font>
      <sz val="9"/>
      <name val="宋体"/>
      <family val="3"/>
      <charset val="128"/>
      <scheme val="major"/>
    </font>
    <font>
      <sz val="11"/>
      <name val="宋体"/>
      <family val="3"/>
      <charset val="128"/>
      <scheme val="major"/>
    </font>
    <font>
      <sz val="9"/>
      <name val="ＭＳ ゴシック"/>
      <family val="3"/>
      <charset val="128"/>
    </font>
    <font>
      <b/>
      <sz val="11"/>
      <name val="ＭＳ Ｐゴシック"/>
      <family val="3"/>
      <charset val="128"/>
    </font>
    <font>
      <b/>
      <sz val="15"/>
      <color indexed="56"/>
      <name val="ＭＳ ゴシック"/>
      <family val="3"/>
      <charset val="128"/>
    </font>
    <font>
      <sz val="6"/>
      <name val="宋体"/>
      <family val="3"/>
      <charset val="128"/>
      <scheme val="minor"/>
    </font>
    <font>
      <sz val="11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sz val="11"/>
      <color indexed="8"/>
      <name val="宋体"/>
      <family val="3"/>
      <charset val="128"/>
    </font>
    <font>
      <sz val="11"/>
      <color indexed="9"/>
      <name val="ＭＳ Ｐゴシック"/>
      <family val="3"/>
      <charset val="128"/>
    </font>
    <font>
      <sz val="11"/>
      <color indexed="9"/>
      <name val="宋体"/>
      <charset val="134"/>
    </font>
    <font>
      <sz val="8"/>
      <name val="Times New Roman"/>
      <family val="1"/>
    </font>
    <font>
      <sz val="11"/>
      <color indexed="20"/>
      <name val="ＭＳ Ｐゴシック"/>
      <family val="3"/>
      <charset val="128"/>
    </font>
    <font>
      <sz val="10"/>
      <name val="中ゴシックＢＢＢ"/>
      <family val="1"/>
      <charset val="128"/>
    </font>
    <font>
      <sz val="10"/>
      <color indexed="8"/>
      <name val="ARIAL"/>
      <family val="2"/>
    </font>
    <font>
      <b/>
      <sz val="11"/>
      <color indexed="52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b/>
      <sz val="12"/>
      <name val="Helv"/>
      <family val="2"/>
    </font>
    <font>
      <i/>
      <sz val="11"/>
      <color indexed="23"/>
      <name val="ＭＳ Ｐゴシック"/>
      <family val="3"/>
      <charset val="128"/>
    </font>
    <font>
      <sz val="11"/>
      <color indexed="17"/>
      <name val="ＭＳ Ｐゴシック"/>
      <family val="3"/>
      <charset val="128"/>
    </font>
    <font>
      <sz val="8"/>
      <name val="Arial"/>
      <family val="2"/>
    </font>
    <font>
      <b/>
      <sz val="12"/>
      <name val="Arial"/>
      <family val="2"/>
    </font>
    <font>
      <b/>
      <sz val="15"/>
      <color indexed="56"/>
      <name val="ＭＳ Ｐゴシック"/>
      <family val="3"/>
      <charset val="128"/>
    </font>
    <font>
      <b/>
      <sz val="13"/>
      <color indexed="56"/>
      <name val="ＭＳ Ｐゴシック"/>
      <family val="3"/>
      <charset val="128"/>
    </font>
    <font>
      <b/>
      <sz val="11"/>
      <color indexed="56"/>
      <name val="ＭＳ Ｐゴシック"/>
      <family val="3"/>
      <charset val="128"/>
    </font>
    <font>
      <u/>
      <sz val="10"/>
      <color indexed="12"/>
      <name val="ＭＳ 明朝"/>
      <family val="1"/>
      <charset val="128"/>
    </font>
    <font>
      <sz val="10"/>
      <name val="ＭＳ ゴシック"/>
      <family val="3"/>
      <charset val="128"/>
    </font>
    <font>
      <sz val="11"/>
      <color indexed="62"/>
      <name val="ＭＳ Ｐゴシック"/>
      <family val="3"/>
      <charset val="128"/>
    </font>
    <font>
      <sz val="10"/>
      <name val="ＭＳ 明朝"/>
      <family val="1"/>
      <charset val="128"/>
    </font>
    <font>
      <sz val="11"/>
      <color indexed="52"/>
      <name val="ＭＳ Ｐゴシック"/>
      <family val="3"/>
      <charset val="128"/>
    </font>
    <font>
      <sz val="11"/>
      <color indexed="60"/>
      <name val="ＭＳ Ｐゴシック"/>
      <family val="3"/>
      <charset val="128"/>
    </font>
    <font>
      <sz val="9"/>
      <name val="Times New Roman"/>
      <family val="1"/>
    </font>
    <font>
      <sz val="10"/>
      <name val="Arial"/>
      <family val="2"/>
    </font>
    <font>
      <b/>
      <sz val="11"/>
      <color indexed="63"/>
      <name val="ＭＳ Ｐゴシック"/>
      <family val="3"/>
      <charset val="128"/>
    </font>
    <font>
      <sz val="10"/>
      <name val="MS Sans Serif"/>
      <family val="2"/>
    </font>
    <font>
      <b/>
      <sz val="10"/>
      <name val="MS Sans Serif"/>
      <family val="2"/>
    </font>
    <font>
      <sz val="9"/>
      <name val="Arial"/>
      <family val="2"/>
    </font>
    <font>
      <b/>
      <sz val="11"/>
      <color indexed="18"/>
      <name val="Arial"/>
      <family val="2"/>
    </font>
    <font>
      <b/>
      <i/>
      <sz val="11"/>
      <color indexed="18"/>
      <name val="Arial"/>
      <family val="2"/>
    </font>
    <font>
      <sz val="12"/>
      <color indexed="18"/>
      <name val="MS Sans Serif"/>
      <family val="2"/>
    </font>
    <font>
      <sz val="12"/>
      <color indexed="9"/>
      <name val="MS Sans Serif"/>
      <family val="2"/>
    </font>
    <font>
      <sz val="11"/>
      <color indexed="9"/>
      <name val="Arial"/>
      <family val="2"/>
    </font>
    <font>
      <sz val="11"/>
      <name val="Arial"/>
      <family val="2"/>
    </font>
    <font>
      <b/>
      <sz val="11"/>
      <color indexed="9"/>
      <name val="Arial"/>
      <family val="2"/>
    </font>
    <font>
      <b/>
      <sz val="11"/>
      <color indexed="18"/>
      <name val="Arial Narrow"/>
      <family val="2"/>
    </font>
    <font>
      <b/>
      <sz val="11"/>
      <color indexed="9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sz val="10"/>
      <color indexed="18"/>
      <name val="Arial"/>
      <family val="2"/>
    </font>
    <font>
      <sz val="10"/>
      <color indexed="9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sz val="11"/>
      <color indexed="56"/>
      <name val="Arial"/>
      <family val="2"/>
    </font>
    <font>
      <i/>
      <sz val="11"/>
      <color indexed="56"/>
      <name val="Arial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sz val="18"/>
      <color indexed="18"/>
      <name val="Arial"/>
      <family val="2"/>
    </font>
    <font>
      <sz val="11"/>
      <color indexed="10"/>
      <name val="Arial"/>
      <family val="2"/>
    </font>
    <font>
      <b/>
      <sz val="18"/>
      <color indexed="56"/>
      <name val="ＭＳ Ｐゴシック"/>
      <family val="3"/>
      <charset val="128"/>
    </font>
    <font>
      <b/>
      <sz val="11"/>
      <color indexed="8"/>
      <name val="ＭＳ Ｐゴシック"/>
      <family val="3"/>
      <charset val="128"/>
    </font>
    <font>
      <sz val="11"/>
      <color indexed="10"/>
      <name val="ＭＳ Ｐゴシック"/>
      <family val="3"/>
      <charset val="128"/>
    </font>
    <font>
      <sz val="11"/>
      <name val="ＭＳ ゴシック"/>
      <family val="3"/>
      <charset val="128"/>
    </font>
    <font>
      <b/>
      <sz val="18"/>
      <color indexed="62"/>
      <name val="ＭＳ Ｐゴシック"/>
      <family val="3"/>
      <charset val="128"/>
    </font>
    <font>
      <sz val="11"/>
      <color indexed="19"/>
      <name val="ＭＳ Ｐゴシック"/>
      <family val="3"/>
      <charset val="128"/>
    </font>
    <font>
      <b/>
      <sz val="11"/>
      <color indexed="10"/>
      <name val="ＭＳ Ｐゴシック"/>
      <family val="3"/>
      <charset val="128"/>
    </font>
    <font>
      <sz val="11"/>
      <color indexed="10"/>
      <name val="宋体"/>
      <family val="3"/>
      <charset val="134"/>
    </font>
    <font>
      <b/>
      <sz val="15"/>
      <color indexed="62"/>
      <name val="ＭＳ Ｐゴシック"/>
      <family val="3"/>
      <charset val="128"/>
    </font>
    <font>
      <b/>
      <sz val="13"/>
      <color indexed="62"/>
      <name val="ＭＳ Ｐゴシック"/>
      <family val="3"/>
      <charset val="128"/>
    </font>
    <font>
      <b/>
      <sz val="11"/>
      <color indexed="62"/>
      <name val="ＭＳ Ｐゴシック"/>
      <family val="3"/>
      <charset val="128"/>
    </font>
    <font>
      <sz val="11"/>
      <color indexed="17"/>
      <name val="宋体"/>
      <family val="3"/>
      <charset val="128"/>
    </font>
    <font>
      <sz val="11"/>
      <name val="ＭＳ 明朝"/>
      <family val="1"/>
      <charset val="128"/>
    </font>
    <font>
      <sz val="11"/>
      <color indexed="20"/>
      <name val="宋体"/>
      <family val="3"/>
      <charset val="134"/>
    </font>
    <font>
      <sz val="10"/>
      <name val="ＭＳ Ｐ・団"/>
      <family val="1"/>
      <charset val="128"/>
    </font>
    <font>
      <u/>
      <sz val="8.25"/>
      <color indexed="12"/>
      <name val="ＭＳ Ｐゴシック"/>
      <family val="3"/>
      <charset val="128"/>
    </font>
    <font>
      <sz val="14"/>
      <name val="ＭＳ 明朝"/>
      <family val="1"/>
      <charset val="128"/>
    </font>
    <font>
      <b/>
      <sz val="18"/>
      <color indexed="56"/>
      <name val="宋体"/>
      <family val="3"/>
      <charset val="134"/>
    </font>
    <font>
      <b/>
      <sz val="15"/>
      <color indexed="56"/>
      <name val="宋体"/>
      <family val="3"/>
      <charset val="134"/>
    </font>
    <font>
      <b/>
      <sz val="13"/>
      <color indexed="56"/>
      <name val="宋体"/>
      <family val="3"/>
      <charset val="134"/>
    </font>
    <font>
      <b/>
      <sz val="11"/>
      <color indexed="56"/>
      <name val="宋体"/>
      <family val="3"/>
      <charset val="134"/>
    </font>
    <font>
      <b/>
      <sz val="11"/>
      <color indexed="9"/>
      <name val="宋体"/>
      <family val="3"/>
      <charset val="134"/>
    </font>
    <font>
      <b/>
      <sz val="11"/>
      <color indexed="8"/>
      <name val="宋体"/>
      <family val="3"/>
      <charset val="134"/>
    </font>
    <font>
      <b/>
      <sz val="11"/>
      <color indexed="52"/>
      <name val="宋体"/>
      <family val="3"/>
      <charset val="134"/>
    </font>
    <font>
      <b/>
      <sz val="11"/>
      <color indexed="63"/>
      <name val="宋体"/>
      <family val="3"/>
      <charset val="134"/>
    </font>
    <font>
      <sz val="11"/>
      <color indexed="62"/>
      <name val="宋体"/>
      <family val="3"/>
      <charset val="134"/>
    </font>
    <font>
      <sz val="11"/>
      <color indexed="60"/>
      <name val="宋体"/>
      <family val="3"/>
      <charset val="134"/>
    </font>
    <font>
      <sz val="11"/>
      <color indexed="52"/>
      <name val="宋体"/>
      <family val="3"/>
      <charset val="134"/>
    </font>
    <font>
      <sz val="6"/>
      <name val="ＭＳ 明朝"/>
      <family val="1"/>
      <charset val="128"/>
    </font>
    <font>
      <sz val="6"/>
      <name val="宋体"/>
      <family val="2"/>
      <charset val="128"/>
      <scheme val="minor"/>
    </font>
    <font>
      <b/>
      <sz val="11"/>
      <color indexed="8"/>
      <name val="宋体"/>
      <family val="3"/>
      <charset val="128"/>
    </font>
    <font>
      <sz val="9"/>
      <name val="ＭＳ Ｐゴシック"/>
      <family val="3"/>
      <charset val="128"/>
    </font>
    <font>
      <sz val="11"/>
      <color theme="1"/>
      <name val="宋体"/>
      <family val="2"/>
      <charset val="128"/>
      <scheme val="minor"/>
    </font>
    <font>
      <sz val="9"/>
      <color theme="1"/>
      <name val="ＭＳ Ｐゴシック"/>
      <family val="3"/>
      <charset val="128"/>
    </font>
    <font>
      <sz val="11"/>
      <color rgb="FFFF0000"/>
      <name val="ＭＳ Ｐゴシック"/>
      <family val="3"/>
      <charset val="128"/>
    </font>
    <font>
      <b/>
      <sz val="9"/>
      <name val="ＭＳ Ｐゴシック"/>
      <family val="3"/>
      <charset val="128"/>
    </font>
    <font>
      <sz val="11"/>
      <color rgb="FF0070C0"/>
      <name val="ＭＳ Ｐゴシック"/>
      <family val="3"/>
      <charset val="128"/>
    </font>
    <font>
      <u/>
      <sz val="11"/>
      <color rgb="FF0070C0"/>
      <name val="ＭＳ Ｐゴシック"/>
      <family val="3"/>
      <charset val="128"/>
    </font>
    <font>
      <sz val="11"/>
      <color theme="1"/>
      <name val="ＭＳ Ｐゴシック"/>
      <family val="3"/>
      <charset val="128"/>
    </font>
    <font>
      <b/>
      <sz val="11"/>
      <color rgb="FF0070C0"/>
      <name val="ＭＳ Ｐゴシック"/>
      <family val="3"/>
      <charset val="128"/>
    </font>
    <font>
      <sz val="14"/>
      <name val="宋体"/>
      <family val="3"/>
      <charset val="128"/>
      <scheme val="major"/>
    </font>
    <font>
      <sz val="8"/>
      <name val="宋体"/>
      <family val="3"/>
      <charset val="128"/>
      <scheme val="major"/>
    </font>
    <font>
      <b/>
      <sz val="22"/>
      <name val="宋体"/>
      <family val="3"/>
      <charset val="128"/>
      <scheme val="major"/>
    </font>
    <font>
      <sz val="24"/>
      <name val="宋体"/>
      <family val="3"/>
      <charset val="128"/>
      <scheme val="major"/>
    </font>
    <font>
      <sz val="36"/>
      <name val="宋体"/>
      <family val="3"/>
      <charset val="128"/>
      <scheme val="major"/>
    </font>
    <font>
      <b/>
      <sz val="36"/>
      <name val="宋体"/>
      <family val="3"/>
      <charset val="128"/>
      <scheme val="major"/>
    </font>
    <font>
      <b/>
      <sz val="26"/>
      <name val="宋体"/>
      <family val="3"/>
      <charset val="128"/>
      <scheme val="major"/>
    </font>
    <font>
      <b/>
      <sz val="20"/>
      <name val="宋体"/>
      <family val="3"/>
      <charset val="128"/>
      <scheme val="major"/>
    </font>
    <font>
      <sz val="20"/>
      <name val="宋体"/>
      <family val="3"/>
      <charset val="128"/>
      <scheme val="major"/>
    </font>
    <font>
      <sz val="11"/>
      <color theme="0"/>
      <name val="宋体"/>
      <family val="3"/>
      <charset val="128"/>
      <scheme val="major"/>
    </font>
    <font>
      <b/>
      <sz val="11"/>
      <color theme="0"/>
      <name val="宋体"/>
      <family val="3"/>
      <charset val="128"/>
      <scheme val="major"/>
    </font>
    <font>
      <sz val="10"/>
      <color rgb="FF0070C0"/>
      <name val="ＭＳ Ｐゴシック"/>
      <family val="3"/>
      <charset val="128"/>
    </font>
    <font>
      <sz val="11"/>
      <color rgb="FF002060"/>
      <name val="ＭＳ Ｐゴシック"/>
      <family val="3"/>
      <charset val="128"/>
    </font>
    <font>
      <sz val="8"/>
      <color rgb="FF0070C0"/>
      <name val="ＭＳ Ｐゴシック"/>
      <family val="3"/>
      <charset val="128"/>
    </font>
    <font>
      <sz val="9"/>
      <color rgb="FF0070C0"/>
      <name val="ＭＳ Ｐゴシック"/>
      <family val="3"/>
      <charset val="128"/>
    </font>
    <font>
      <sz val="6"/>
      <name val="明朝"/>
      <family val="3"/>
      <charset val="128"/>
    </font>
    <font>
      <strike/>
      <sz val="8"/>
      <color rgb="FFFF0000"/>
      <name val="ＭＳ Ｐゴシック"/>
      <family val="2"/>
    </font>
    <font>
      <sz val="8"/>
      <color rgb="FF0070C0"/>
      <name val="ＭＳ Ｐゴシック"/>
      <family val="2"/>
    </font>
    <font>
      <strike/>
      <sz val="10"/>
      <color rgb="FFFF0000"/>
      <name val="ＭＳ Ｐゴシック"/>
      <family val="2"/>
    </font>
    <font>
      <sz val="10"/>
      <color rgb="FF0070C0"/>
      <name val="ＭＳ Ｐゴシック"/>
      <family val="2"/>
    </font>
    <font>
      <strike/>
      <sz val="11"/>
      <color rgb="FF0070C0"/>
      <name val="ＭＳ Ｐゴシック"/>
      <family val="2"/>
    </font>
    <font>
      <strike/>
      <sz val="11"/>
      <color rgb="FFFF0000"/>
      <name val="ＭＳ Ｐゴシック"/>
      <family val="2"/>
    </font>
    <font>
      <sz val="11"/>
      <color rgb="FF0070C0"/>
      <name val="ＭＳ Ｐゴシック"/>
      <family val="2"/>
    </font>
    <font>
      <sz val="11"/>
      <color rgb="FFFF0000"/>
      <name val="ＭＳ Ｐゴシック"/>
      <family val="2"/>
    </font>
    <font>
      <strike/>
      <sz val="11"/>
      <color rgb="FF0070C0"/>
      <name val="ＭＳ Ｐゴシック"/>
      <family val="3"/>
      <charset val="128"/>
    </font>
    <font>
      <strike/>
      <sz val="11"/>
      <color rgb="FFFF0000"/>
      <name val="ＭＳ Ｐゴシック"/>
    </font>
    <font>
      <sz val="11"/>
      <color rgb="FFFF0000"/>
      <name val="MS PGothic"/>
      <family val="2"/>
      <charset val="128"/>
    </font>
    <font>
      <strike/>
      <sz val="11"/>
      <color rgb="FFFF0000"/>
      <name val="MS PGothic"/>
      <family val="2"/>
      <charset val="128"/>
    </font>
    <font>
      <sz val="11"/>
      <color rgb="FF0070C0"/>
      <name val="Yu Gothic"/>
      <family val="3"/>
      <charset val="128"/>
    </font>
    <font>
      <sz val="11"/>
      <color rgb="FF0070C0"/>
      <name val="ＭＳ Ｐゴシック"/>
      <family val="2"/>
      <charset val="128"/>
    </font>
    <font>
      <sz val="9"/>
      <name val="MS Gothic"/>
      <family val="3"/>
      <charset val="128"/>
    </font>
    <font>
      <sz val="9"/>
      <color rgb="FFFF0000"/>
      <name val="MS Gothic"/>
      <family val="3"/>
      <charset val="128"/>
    </font>
  </fonts>
  <fills count="58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53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6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1"/>
        <bgColor indexed="64"/>
      </patternFill>
    </fill>
    <fill>
      <patternFill patternType="lightUp">
        <fgColor indexed="54"/>
        <bgColor indexed="41"/>
      </patternFill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rgb="FF00B05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indexed="13"/>
        <bgColor indexed="64"/>
      </patternFill>
    </fill>
  </fills>
  <borders count="10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indexed="4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double">
        <color indexed="10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theme="0" tint="-0.14996795556505021"/>
      </left>
      <right/>
      <top style="thin">
        <color theme="0" tint="-0.14993743705557422"/>
      </top>
      <bottom style="thin">
        <color theme="0" tint="-0.14996795556505021"/>
      </bottom>
      <diagonal/>
    </border>
    <border>
      <left/>
      <right/>
      <top style="thin">
        <color theme="0" tint="-0.14993743705557422"/>
      </top>
      <bottom style="thin">
        <color theme="0" tint="-0.14996795556505021"/>
      </bottom>
      <diagonal/>
    </border>
    <border>
      <left/>
      <right style="thin">
        <color theme="0" tint="-0.14996795556505021"/>
      </right>
      <top style="thin">
        <color theme="0" tint="-0.14993743705557422"/>
      </top>
      <bottom style="thin">
        <color theme="0" tint="-0.14996795556505021"/>
      </bottom>
      <diagonal/>
    </border>
    <border>
      <left/>
      <right/>
      <top/>
      <bottom style="thin">
        <color theme="0" tint="-0.14990691854609822"/>
      </bottom>
      <diagonal/>
    </border>
    <border>
      <left style="hair">
        <color indexed="64"/>
      </left>
      <right/>
      <top/>
      <bottom/>
      <diagonal/>
    </border>
    <border>
      <left/>
      <right/>
      <top style="thin">
        <color theme="0" tint="-0.14990691854609822"/>
      </top>
      <bottom/>
      <diagonal/>
    </border>
    <border>
      <left style="thin">
        <color theme="0" tint="-0.14990691854609822"/>
      </left>
      <right/>
      <top style="thin">
        <color theme="0" tint="-0.14990691854609822"/>
      </top>
      <bottom/>
      <diagonal/>
    </border>
    <border>
      <left/>
      <right style="thin">
        <color theme="0" tint="-0.14990691854609822"/>
      </right>
      <top style="thin">
        <color theme="0" tint="-0.14990691854609822"/>
      </top>
      <bottom/>
      <diagonal/>
    </border>
    <border>
      <left style="thin">
        <color theme="0" tint="-0.14990691854609822"/>
      </left>
      <right/>
      <top/>
      <bottom/>
      <diagonal/>
    </border>
    <border>
      <left/>
      <right style="thin">
        <color theme="0" tint="-0.14990691854609822"/>
      </right>
      <top/>
      <bottom/>
      <diagonal/>
    </border>
    <border>
      <left style="thin">
        <color theme="0" tint="-0.14990691854609822"/>
      </left>
      <right/>
      <top/>
      <bottom style="thin">
        <color theme="0" tint="-0.14990691854609822"/>
      </bottom>
      <diagonal/>
    </border>
    <border>
      <left/>
      <right style="thin">
        <color theme="0" tint="-0.14990691854609822"/>
      </right>
      <top/>
      <bottom style="thin">
        <color theme="0" tint="-0.14990691854609822"/>
      </bottom>
      <diagonal/>
    </border>
    <border>
      <left style="hair">
        <color indexed="64"/>
      </left>
      <right/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rgb="FF00B050"/>
      </left>
      <right/>
      <top style="medium">
        <color rgb="FF00B050"/>
      </top>
      <bottom style="hair">
        <color indexed="64"/>
      </bottom>
      <diagonal/>
    </border>
    <border>
      <left/>
      <right/>
      <top style="medium">
        <color rgb="FF00B050"/>
      </top>
      <bottom style="hair">
        <color indexed="64"/>
      </bottom>
      <diagonal/>
    </border>
    <border>
      <left/>
      <right style="medium">
        <color rgb="FF00B050"/>
      </right>
      <top style="medium">
        <color rgb="FF00B050"/>
      </top>
      <bottom style="hair">
        <color indexed="64"/>
      </bottom>
      <diagonal/>
    </border>
    <border>
      <left style="medium">
        <color rgb="FF00B050"/>
      </left>
      <right/>
      <top style="hair">
        <color indexed="64"/>
      </top>
      <bottom style="medium">
        <color rgb="FF00B050"/>
      </bottom>
      <diagonal/>
    </border>
    <border>
      <left/>
      <right/>
      <top style="hair">
        <color indexed="64"/>
      </top>
      <bottom style="medium">
        <color rgb="FF00B050"/>
      </bottom>
      <diagonal/>
    </border>
    <border>
      <left style="hair">
        <color indexed="64"/>
      </left>
      <right/>
      <top style="hair">
        <color indexed="64"/>
      </top>
      <bottom style="medium">
        <color rgb="FF00B050"/>
      </bottom>
      <diagonal/>
    </border>
    <border>
      <left/>
      <right style="hair">
        <color indexed="64"/>
      </right>
      <top style="hair">
        <color indexed="64"/>
      </top>
      <bottom style="medium">
        <color rgb="FF00B050"/>
      </bottom>
      <diagonal/>
    </border>
    <border>
      <left/>
      <right style="medium">
        <color rgb="FF00B050"/>
      </right>
      <top style="hair">
        <color indexed="64"/>
      </top>
      <bottom style="medium">
        <color rgb="FF00B050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315">
    <xf numFmtId="0" fontId="0" fillId="0" borderId="0"/>
    <xf numFmtId="0" fontId="10" fillId="0" borderId="0"/>
    <xf numFmtId="0" fontId="11" fillId="8" borderId="0" applyNumberFormat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13" fillId="21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3" fillId="25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13" fillId="21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15" fillId="0" borderId="0">
      <alignment horizontal="center" wrapText="1"/>
      <protection locked="0"/>
    </xf>
    <xf numFmtId="0" fontId="16" fillId="9" borderId="0" applyNumberFormat="0" applyBorder="0" applyAlignment="0" applyProtection="0">
      <alignment vertical="center"/>
    </xf>
    <xf numFmtId="0" fontId="17" fillId="0" borderId="0"/>
    <xf numFmtId="178" fontId="18" fillId="0" borderId="0" applyFill="0" applyBorder="0" applyAlignment="0"/>
    <xf numFmtId="0" fontId="19" fillId="28" borderId="33" applyNumberFormat="0" applyAlignment="0" applyProtection="0">
      <alignment vertical="center"/>
    </xf>
    <xf numFmtId="0" fontId="20" fillId="29" borderId="34" applyNumberFormat="0" applyAlignment="0" applyProtection="0">
      <alignment vertical="center"/>
    </xf>
    <xf numFmtId="0" fontId="21" fillId="0" borderId="35" applyNumberFormat="0" applyBorder="0">
      <alignment horizontal="centerContinuous"/>
    </xf>
    <xf numFmtId="0" fontId="22" fillId="0" borderId="0" applyNumberFormat="0" applyFill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38" fontId="24" fillId="2" borderId="0" applyNumberFormat="0" applyBorder="0" applyAlignment="0" applyProtection="0"/>
    <xf numFmtId="0" fontId="25" fillId="0" borderId="36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26" fillId="0" borderId="37" applyNumberFormat="0" applyFill="0" applyAlignment="0" applyProtection="0">
      <alignment vertical="center"/>
    </xf>
    <xf numFmtId="0" fontId="27" fillId="0" borderId="38" applyNumberFormat="0" applyFill="0" applyAlignment="0" applyProtection="0">
      <alignment vertical="center"/>
    </xf>
    <xf numFmtId="0" fontId="28" fillId="0" borderId="39" applyNumberFormat="0" applyFill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top"/>
      <protection locked="0"/>
    </xf>
    <xf numFmtId="0" fontId="30" fillId="0" borderId="0" applyBorder="0"/>
    <xf numFmtId="0" fontId="31" fillId="13" borderId="33" applyNumberFormat="0" applyAlignment="0" applyProtection="0">
      <alignment vertical="center"/>
    </xf>
    <xf numFmtId="10" fontId="24" fillId="30" borderId="19" applyNumberFormat="0" applyBorder="0" applyAlignment="0" applyProtection="0"/>
    <xf numFmtId="0" fontId="30" fillId="0" borderId="0"/>
    <xf numFmtId="0" fontId="32" fillId="0" borderId="0"/>
    <xf numFmtId="0" fontId="33" fillId="0" borderId="40" applyNumberFormat="0" applyFill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2" fontId="35" fillId="4" borderId="0"/>
    <xf numFmtId="179" fontId="36" fillId="0" borderId="0"/>
    <xf numFmtId="0" fontId="36" fillId="0" borderId="0"/>
    <xf numFmtId="0" fontId="10" fillId="16" borderId="41" applyNumberFormat="0" applyFont="0" applyAlignment="0" applyProtection="0">
      <alignment vertical="center"/>
    </xf>
    <xf numFmtId="0" fontId="37" fillId="28" borderId="42" applyNumberFormat="0" applyAlignment="0" applyProtection="0">
      <alignment vertical="center"/>
    </xf>
    <xf numFmtId="14" fontId="15" fillId="0" borderId="0">
      <alignment horizontal="center" wrapText="1"/>
      <protection locked="0"/>
    </xf>
    <xf numFmtId="10" fontId="36" fillId="0" borderId="0" applyFont="0" applyFill="0" applyBorder="0" applyAlignment="0" applyProtection="0"/>
    <xf numFmtId="0" fontId="38" fillId="0" borderId="0" applyNumberFormat="0" applyFont="0" applyFill="0" applyBorder="0" applyAlignment="0" applyProtection="0">
      <alignment horizontal="left"/>
    </xf>
    <xf numFmtId="0" fontId="39" fillId="0" borderId="43">
      <alignment horizontal="center"/>
    </xf>
    <xf numFmtId="0" fontId="40" fillId="0" borderId="0" applyNumberFormat="0" applyFont="0" applyFill="0" applyBorder="0" applyAlignment="0"/>
    <xf numFmtId="4" fontId="41" fillId="31" borderId="44" applyNumberFormat="0" applyProtection="0">
      <alignment vertical="center"/>
    </xf>
    <xf numFmtId="4" fontId="42" fillId="31" borderId="44" applyNumberFormat="0" applyProtection="0">
      <alignment vertical="center"/>
    </xf>
    <xf numFmtId="4" fontId="43" fillId="31" borderId="44" applyNumberFormat="0" applyProtection="0">
      <alignment horizontal="left" vertical="center"/>
    </xf>
    <xf numFmtId="4" fontId="18" fillId="31" borderId="42" applyNumberFormat="0" applyProtection="0">
      <alignment horizontal="left" vertical="center" indent="1"/>
    </xf>
    <xf numFmtId="4" fontId="44" fillId="32" borderId="44" applyNumberFormat="0" applyProtection="0">
      <alignment horizontal="left" vertical="center"/>
    </xf>
    <xf numFmtId="4" fontId="45" fillId="33" borderId="44" applyNumberFormat="0" applyProtection="0">
      <alignment vertical="center"/>
    </xf>
    <xf numFmtId="4" fontId="18" fillId="34" borderId="42" applyNumberFormat="0" applyProtection="0">
      <alignment horizontal="right" vertical="center"/>
    </xf>
    <xf numFmtId="4" fontId="18" fillId="35" borderId="42" applyNumberFormat="0" applyProtection="0">
      <alignment horizontal="right" vertical="center"/>
    </xf>
    <xf numFmtId="4" fontId="18" fillId="33" borderId="42" applyNumberFormat="0" applyProtection="0">
      <alignment horizontal="right" vertical="center"/>
    </xf>
    <xf numFmtId="4" fontId="46" fillId="2" borderId="44" applyNumberFormat="0" applyProtection="0">
      <alignment vertical="center"/>
    </xf>
    <xf numFmtId="4" fontId="18" fillId="36" borderId="42" applyNumberFormat="0" applyProtection="0">
      <alignment horizontal="right" vertical="center"/>
    </xf>
    <xf numFmtId="4" fontId="18" fillId="37" borderId="42" applyNumberFormat="0" applyProtection="0">
      <alignment horizontal="right" vertical="center"/>
    </xf>
    <xf numFmtId="4" fontId="18" fillId="38" borderId="42" applyNumberFormat="0" applyProtection="0">
      <alignment horizontal="right" vertical="center"/>
    </xf>
    <xf numFmtId="4" fontId="45" fillId="39" borderId="44" applyNumberFormat="0" applyProtection="0">
      <alignment vertical="center"/>
    </xf>
    <xf numFmtId="4" fontId="18" fillId="40" borderId="42" applyNumberFormat="0" applyProtection="0">
      <alignment horizontal="right" vertical="center"/>
    </xf>
    <xf numFmtId="4" fontId="18" fillId="41" borderId="42" applyNumberFormat="0" applyProtection="0">
      <alignment horizontal="right" vertical="center"/>
    </xf>
    <xf numFmtId="4" fontId="18" fillId="42" borderId="42" applyNumberFormat="0" applyProtection="0">
      <alignment horizontal="right" vertical="center"/>
    </xf>
    <xf numFmtId="4" fontId="47" fillId="33" borderId="44" applyNumberFormat="0" applyProtection="0">
      <alignment vertical="center"/>
    </xf>
    <xf numFmtId="4" fontId="48" fillId="43" borderId="44" applyNumberFormat="0" applyProtection="0">
      <alignment horizontal="left" vertical="center"/>
    </xf>
    <xf numFmtId="4" fontId="48" fillId="44" borderId="44" applyNumberFormat="0" applyProtection="0">
      <alignment horizontal="left" vertical="center"/>
    </xf>
    <xf numFmtId="4" fontId="49" fillId="32" borderId="44" applyNumberFormat="0" applyProtection="0">
      <alignment horizontal="left" vertical="center"/>
    </xf>
    <xf numFmtId="4" fontId="50" fillId="45" borderId="44" applyNumberFormat="0" applyProtection="0">
      <alignment vertical="center"/>
    </xf>
    <xf numFmtId="4" fontId="51" fillId="4" borderId="44" applyNumberFormat="0" applyProtection="0">
      <alignment horizontal="left" vertical="center"/>
    </xf>
    <xf numFmtId="4" fontId="52" fillId="44" borderId="44" applyNumberFormat="0" applyProtection="0">
      <alignment horizontal="left" vertical="center"/>
    </xf>
    <xf numFmtId="4" fontId="53" fillId="32" borderId="44" applyNumberFormat="0" applyProtection="0">
      <alignment horizontal="left" vertical="center"/>
    </xf>
    <xf numFmtId="0" fontId="36" fillId="46" borderId="42" applyNumberFormat="0" applyProtection="0">
      <alignment horizontal="left" vertical="center" indent="1"/>
    </xf>
    <xf numFmtId="0" fontId="36" fillId="46" borderId="42" applyNumberFormat="0" applyProtection="0">
      <alignment horizontal="left" vertical="center" indent="1"/>
    </xf>
    <xf numFmtId="0" fontId="36" fillId="47" borderId="42" applyNumberFormat="0" applyProtection="0">
      <alignment horizontal="left" vertical="center" indent="1"/>
    </xf>
    <xf numFmtId="0" fontId="36" fillId="47" borderId="42" applyNumberFormat="0" applyProtection="0">
      <alignment horizontal="left" vertical="center" indent="1"/>
    </xf>
    <xf numFmtId="0" fontId="36" fillId="2" borderId="42" applyNumberFormat="0" applyProtection="0">
      <alignment horizontal="left" vertical="center" indent="1"/>
    </xf>
    <xf numFmtId="0" fontId="36" fillId="2" borderId="42" applyNumberFormat="0" applyProtection="0">
      <alignment horizontal="left" vertical="center" indent="1"/>
    </xf>
    <xf numFmtId="0" fontId="36" fillId="48" borderId="42" applyNumberFormat="0" applyProtection="0">
      <alignment horizontal="left" vertical="center" indent="1"/>
    </xf>
    <xf numFmtId="0" fontId="36" fillId="48" borderId="42" applyNumberFormat="0" applyProtection="0">
      <alignment horizontal="left" vertical="center" indent="1"/>
    </xf>
    <xf numFmtId="4" fontId="54" fillId="4" borderId="44" applyNumberFormat="0" applyProtection="0">
      <alignment vertical="center"/>
    </xf>
    <xf numFmtId="4" fontId="55" fillId="4" borderId="44" applyNumberFormat="0" applyProtection="0">
      <alignment vertical="center"/>
    </xf>
    <xf numFmtId="4" fontId="48" fillId="44" borderId="44" applyNumberFormat="0" applyProtection="0">
      <alignment horizontal="left" vertical="center"/>
    </xf>
    <xf numFmtId="4" fontId="18" fillId="30" borderId="42" applyNumberFormat="0" applyProtection="0">
      <alignment horizontal="left" vertical="center" indent="1"/>
    </xf>
    <xf numFmtId="4" fontId="56" fillId="4" borderId="44" applyNumberFormat="0" applyProtection="0">
      <alignment vertical="center"/>
    </xf>
    <xf numFmtId="4" fontId="57" fillId="4" borderId="44" applyNumberFormat="0" applyProtection="0">
      <alignment vertical="center"/>
    </xf>
    <xf numFmtId="4" fontId="48" fillId="44" borderId="44" applyNumberFormat="0" applyProtection="0">
      <alignment horizontal="left" vertical="center"/>
    </xf>
    <xf numFmtId="0" fontId="36" fillId="48" borderId="42" applyNumberFormat="0" applyProtection="0">
      <alignment horizontal="left" vertical="center" indent="1"/>
    </xf>
    <xf numFmtId="4" fontId="58" fillId="4" borderId="44" applyNumberFormat="0" applyProtection="0">
      <alignment vertical="center"/>
    </xf>
    <xf numFmtId="4" fontId="59" fillId="4" borderId="44" applyNumberFormat="0" applyProtection="0">
      <alignment vertical="center"/>
    </xf>
    <xf numFmtId="4" fontId="48" fillId="30" borderId="44" applyNumberFormat="0" applyProtection="0">
      <alignment horizontal="left" vertical="center"/>
    </xf>
    <xf numFmtId="4" fontId="60" fillId="45" borderId="44" applyNumberFormat="0" applyProtection="0">
      <alignment horizontal="left"/>
    </xf>
    <xf numFmtId="4" fontId="61" fillId="4" borderId="44" applyNumberForma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63" fillId="0" borderId="45" applyNumberFormat="0" applyFill="0" applyAlignment="0" applyProtection="0">
      <alignment vertical="center"/>
    </xf>
    <xf numFmtId="0" fontId="64" fillId="0" borderId="0" applyNumberFormat="0" applyFill="0" applyBorder="0" applyAlignment="0" applyProtection="0">
      <alignment vertical="center"/>
    </xf>
    <xf numFmtId="0" fontId="13" fillId="49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50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65" fillId="0" borderId="0"/>
    <xf numFmtId="0" fontId="66" fillId="0" borderId="0" applyNumberFormat="0" applyFill="0" applyBorder="0" applyAlignment="0" applyProtection="0">
      <alignment vertical="center"/>
    </xf>
    <xf numFmtId="0" fontId="20" fillId="29" borderId="34" applyNumberFormat="0" applyAlignment="0" applyProtection="0">
      <alignment vertical="center"/>
    </xf>
    <xf numFmtId="0" fontId="67" fillId="19" borderId="0" applyNumberFormat="0" applyBorder="0" applyAlignment="0" applyProtection="0">
      <alignment vertical="center"/>
    </xf>
    <xf numFmtId="0" fontId="65" fillId="16" borderId="41" applyNumberFormat="0" applyFont="0" applyAlignment="0" applyProtection="0">
      <alignment vertical="center"/>
    </xf>
    <xf numFmtId="0" fontId="64" fillId="0" borderId="46" applyNumberFormat="0" applyFill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68" fillId="51" borderId="33" applyNumberFormat="0" applyAlignment="0" applyProtection="0">
      <alignment vertical="center"/>
    </xf>
    <xf numFmtId="0" fontId="64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70" fillId="0" borderId="47" applyNumberFormat="0" applyFill="0" applyAlignment="0" applyProtection="0">
      <alignment vertical="center"/>
    </xf>
    <xf numFmtId="0" fontId="71" fillId="0" borderId="48" applyNumberFormat="0" applyFill="0" applyAlignment="0" applyProtection="0">
      <alignment vertical="center"/>
    </xf>
    <xf numFmtId="0" fontId="72" fillId="0" borderId="49" applyNumberFormat="0" applyFill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73" fillId="10" borderId="0" applyNumberFormat="0" applyBorder="0" applyAlignment="0" applyProtection="0">
      <alignment vertical="center"/>
    </xf>
    <xf numFmtId="0" fontId="73" fillId="10" borderId="0" applyNumberFormat="0" applyBorder="0" applyAlignment="0" applyProtection="0">
      <alignment vertical="center"/>
    </xf>
    <xf numFmtId="0" fontId="73" fillId="10" borderId="0" applyNumberFormat="0" applyBorder="0" applyAlignment="0" applyProtection="0">
      <alignment vertical="center"/>
    </xf>
    <xf numFmtId="0" fontId="73" fillId="10" borderId="0" applyNumberFormat="0" applyBorder="0" applyAlignment="0" applyProtection="0">
      <alignment vertical="center"/>
    </xf>
    <xf numFmtId="0" fontId="73" fillId="10" borderId="0" applyNumberFormat="0" applyBorder="0" applyAlignment="0" applyProtection="0">
      <alignment vertical="center"/>
    </xf>
    <xf numFmtId="0" fontId="73" fillId="10" borderId="0" applyNumberFormat="0" applyBorder="0" applyAlignment="0" applyProtection="0">
      <alignment vertical="center"/>
    </xf>
    <xf numFmtId="0" fontId="73" fillId="10" borderId="0" applyNumberFormat="0" applyBorder="0" applyAlignment="0" applyProtection="0">
      <alignment vertical="center"/>
    </xf>
    <xf numFmtId="0" fontId="73" fillId="10" borderId="0" applyNumberFormat="0" applyBorder="0" applyAlignment="0" applyProtection="0">
      <alignment vertical="center"/>
    </xf>
    <xf numFmtId="0" fontId="73" fillId="10" borderId="0" applyNumberFormat="0" applyBorder="0" applyAlignment="0" applyProtection="0">
      <alignment vertical="center"/>
    </xf>
    <xf numFmtId="0" fontId="73" fillId="10" borderId="0" applyNumberFormat="0" applyBorder="0" applyAlignment="0" applyProtection="0">
      <alignment vertical="center"/>
    </xf>
    <xf numFmtId="0" fontId="73" fillId="10" borderId="0" applyNumberFormat="0" applyBorder="0" applyAlignment="0" applyProtection="0">
      <alignment vertical="center"/>
    </xf>
    <xf numFmtId="0" fontId="73" fillId="10" borderId="0" applyNumberFormat="0" applyBorder="0" applyAlignment="0" applyProtection="0">
      <alignment vertical="center"/>
    </xf>
    <xf numFmtId="0" fontId="73" fillId="10" borderId="0" applyNumberFormat="0" applyBorder="0" applyAlignment="0" applyProtection="0">
      <alignment vertical="center"/>
    </xf>
    <xf numFmtId="0" fontId="73" fillId="10" borderId="0" applyNumberFormat="0" applyBorder="0" applyAlignment="0" applyProtection="0">
      <alignment vertical="center"/>
    </xf>
    <xf numFmtId="0" fontId="73" fillId="10" borderId="0" applyNumberFormat="0" applyBorder="0" applyAlignment="0" applyProtection="0">
      <alignment vertical="center"/>
    </xf>
    <xf numFmtId="0" fontId="73" fillId="10" borderId="0" applyNumberFormat="0" applyBorder="0" applyAlignment="0" applyProtection="0">
      <alignment vertical="center"/>
    </xf>
    <xf numFmtId="0" fontId="73" fillId="10" borderId="0" applyNumberFormat="0" applyBorder="0" applyAlignment="0" applyProtection="0">
      <alignment vertical="center"/>
    </xf>
    <xf numFmtId="0" fontId="73" fillId="10" borderId="0" applyNumberFormat="0" applyBorder="0" applyAlignment="0" applyProtection="0">
      <alignment vertical="center"/>
    </xf>
    <xf numFmtId="0" fontId="73" fillId="10" borderId="0" applyNumberFormat="0" applyBorder="0" applyAlignment="0" applyProtection="0">
      <alignment vertical="center"/>
    </xf>
    <xf numFmtId="0" fontId="73" fillId="10" borderId="0" applyNumberFormat="0" applyBorder="0" applyAlignment="0" applyProtection="0">
      <alignment vertical="center"/>
    </xf>
    <xf numFmtId="0" fontId="73" fillId="10" borderId="0" applyNumberFormat="0" applyBorder="0" applyAlignment="0" applyProtection="0">
      <alignment vertical="center"/>
    </xf>
    <xf numFmtId="0" fontId="73" fillId="10" borderId="0" applyNumberFormat="0" applyBorder="0" applyAlignment="0" applyProtection="0">
      <alignment vertical="center"/>
    </xf>
    <xf numFmtId="0" fontId="73" fillId="10" borderId="0" applyNumberFormat="0" applyBorder="0" applyAlignment="0" applyProtection="0">
      <alignment vertical="center"/>
    </xf>
    <xf numFmtId="0" fontId="73" fillId="10" borderId="0" applyNumberFormat="0" applyBorder="0" applyAlignment="0" applyProtection="0">
      <alignment vertical="center"/>
    </xf>
    <xf numFmtId="0" fontId="73" fillId="10" borderId="0" applyNumberFormat="0" applyBorder="0" applyAlignment="0" applyProtection="0">
      <alignment vertical="center"/>
    </xf>
    <xf numFmtId="0" fontId="73" fillId="10" borderId="0" applyNumberFormat="0" applyBorder="0" applyAlignment="0" applyProtection="0">
      <alignment vertical="center"/>
    </xf>
    <xf numFmtId="0" fontId="73" fillId="10" borderId="0" applyNumberFormat="0" applyBorder="0" applyAlignment="0" applyProtection="0">
      <alignment vertical="center"/>
    </xf>
    <xf numFmtId="0" fontId="73" fillId="10" borderId="0" applyNumberFormat="0" applyBorder="0" applyAlignment="0" applyProtection="0">
      <alignment vertical="center"/>
    </xf>
    <xf numFmtId="0" fontId="73" fillId="10" borderId="0" applyNumberFormat="0" applyBorder="0" applyAlignment="0" applyProtection="0">
      <alignment vertical="center"/>
    </xf>
    <xf numFmtId="0" fontId="73" fillId="10" borderId="0" applyNumberFormat="0" applyBorder="0" applyAlignment="0" applyProtection="0">
      <alignment vertical="center"/>
    </xf>
    <xf numFmtId="0" fontId="73" fillId="10" borderId="0" applyNumberFormat="0" applyBorder="0" applyAlignment="0" applyProtection="0">
      <alignment vertical="center"/>
    </xf>
    <xf numFmtId="0" fontId="73" fillId="10" borderId="0" applyNumberFormat="0" applyBorder="0" applyAlignment="0" applyProtection="0">
      <alignment vertical="center"/>
    </xf>
    <xf numFmtId="0" fontId="73" fillId="10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73" fillId="10" borderId="0" applyNumberFormat="0" applyBorder="0" applyAlignment="0" applyProtection="0">
      <alignment vertical="center"/>
    </xf>
    <xf numFmtId="0" fontId="73" fillId="10" borderId="0" applyNumberFormat="0" applyBorder="0" applyAlignment="0" applyProtection="0">
      <alignment vertical="center"/>
    </xf>
    <xf numFmtId="0" fontId="73" fillId="10" borderId="0" applyNumberFormat="0" applyBorder="0" applyAlignment="0" applyProtection="0">
      <alignment vertical="center"/>
    </xf>
    <xf numFmtId="0" fontId="73" fillId="10" borderId="0" applyNumberFormat="0" applyBorder="0" applyAlignment="0" applyProtection="0">
      <alignment vertical="center"/>
    </xf>
    <xf numFmtId="0" fontId="73" fillId="10" borderId="0" applyNumberFormat="0" applyBorder="0" applyAlignment="0" applyProtection="0">
      <alignment vertical="center"/>
    </xf>
    <xf numFmtId="0" fontId="73" fillId="10" borderId="0" applyNumberFormat="0" applyBorder="0" applyAlignment="0" applyProtection="0">
      <alignment vertical="center"/>
    </xf>
    <xf numFmtId="0" fontId="73" fillId="10" borderId="0" applyNumberFormat="0" applyBorder="0" applyAlignment="0" applyProtection="0">
      <alignment vertical="center"/>
    </xf>
    <xf numFmtId="0" fontId="73" fillId="10" borderId="0" applyNumberFormat="0" applyBorder="0" applyAlignment="0" applyProtection="0">
      <alignment vertical="center"/>
    </xf>
    <xf numFmtId="0" fontId="73" fillId="10" borderId="0" applyNumberFormat="0" applyBorder="0" applyAlignment="0" applyProtection="0">
      <alignment vertical="center"/>
    </xf>
    <xf numFmtId="0" fontId="73" fillId="10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73" fillId="10" borderId="0" applyNumberFormat="0" applyBorder="0" applyAlignment="0" applyProtection="0">
      <alignment vertical="center"/>
    </xf>
    <xf numFmtId="0" fontId="73" fillId="10" borderId="0" applyNumberFormat="0" applyBorder="0" applyAlignment="0" applyProtection="0">
      <alignment vertical="center"/>
    </xf>
    <xf numFmtId="0" fontId="73" fillId="10" borderId="0" applyNumberFormat="0" applyBorder="0" applyAlignment="0" applyProtection="0">
      <alignment vertical="center"/>
    </xf>
    <xf numFmtId="0" fontId="73" fillId="10" borderId="0" applyNumberFormat="0" applyBorder="0" applyAlignment="0" applyProtection="0">
      <alignment vertical="center"/>
    </xf>
    <xf numFmtId="0" fontId="73" fillId="10" borderId="0" applyNumberFormat="0" applyBorder="0" applyAlignment="0" applyProtection="0">
      <alignment vertical="center"/>
    </xf>
    <xf numFmtId="0" fontId="74" fillId="0" borderId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63" fillId="0" borderId="50" applyNumberFormat="0" applyFill="0" applyAlignment="0" applyProtection="0">
      <alignment vertical="center"/>
    </xf>
    <xf numFmtId="0" fontId="37" fillId="51" borderId="42" applyNumberFormat="0" applyAlignment="0" applyProtection="0">
      <alignment vertical="center"/>
    </xf>
    <xf numFmtId="0" fontId="10" fillId="0" borderId="0"/>
    <xf numFmtId="0" fontId="22" fillId="0" borderId="0" applyNumberFormat="0" applyFill="0" applyBorder="0" applyAlignment="0" applyProtection="0">
      <alignment vertical="center"/>
    </xf>
    <xf numFmtId="177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0" fontId="10" fillId="16" borderId="41" applyNumberFormat="0" applyFont="0" applyAlignment="0" applyProtection="0">
      <alignment vertical="center"/>
    </xf>
    <xf numFmtId="0" fontId="77" fillId="0" borderId="0" applyNumberFormat="0" applyFill="0" applyBorder="0" applyAlignment="0" applyProtection="0">
      <alignment vertical="top"/>
      <protection locked="0"/>
    </xf>
    <xf numFmtId="0" fontId="31" fillId="19" borderId="33" applyNumberFormat="0" applyAlignment="0" applyProtection="0">
      <alignment vertical="center"/>
    </xf>
    <xf numFmtId="0" fontId="10" fillId="0" borderId="0"/>
    <xf numFmtId="0" fontId="10" fillId="0" borderId="0">
      <alignment vertical="center"/>
    </xf>
    <xf numFmtId="0" fontId="10" fillId="0" borderId="0"/>
    <xf numFmtId="0" fontId="10" fillId="0" borderId="0">
      <alignment vertical="center"/>
    </xf>
    <xf numFmtId="0" fontId="10" fillId="0" borderId="0">
      <alignment vertical="center"/>
    </xf>
    <xf numFmtId="0" fontId="10" fillId="0" borderId="0"/>
    <xf numFmtId="0" fontId="10" fillId="0" borderId="0">
      <alignment vertical="center"/>
    </xf>
    <xf numFmtId="0" fontId="65" fillId="0" borderId="0"/>
    <xf numFmtId="0" fontId="65" fillId="0" borderId="0"/>
    <xf numFmtId="0" fontId="78" fillId="0" borderId="0"/>
    <xf numFmtId="0" fontId="23" fillId="12" borderId="0" applyNumberFormat="0" applyBorder="0" applyAlignment="0" applyProtection="0">
      <alignment vertical="center"/>
    </xf>
    <xf numFmtId="0" fontId="14" fillId="25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79" fillId="0" borderId="0" applyNumberFormat="0" applyFill="0" applyBorder="0" applyAlignment="0" applyProtection="0">
      <alignment vertical="center"/>
    </xf>
    <xf numFmtId="0" fontId="80" fillId="0" borderId="37" applyNumberFormat="0" applyFill="0" applyAlignment="0" applyProtection="0">
      <alignment vertical="center"/>
    </xf>
    <xf numFmtId="0" fontId="81" fillId="0" borderId="38" applyNumberFormat="0" applyFill="0" applyAlignment="0" applyProtection="0">
      <alignment vertical="center"/>
    </xf>
    <xf numFmtId="0" fontId="82" fillId="0" borderId="39" applyNumberFormat="0" applyFill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0" fontId="83" fillId="29" borderId="34" applyNumberFormat="0" applyAlignment="0" applyProtection="0">
      <alignment vertical="center"/>
    </xf>
    <xf numFmtId="0" fontId="84" fillId="0" borderId="45" applyNumberFormat="0" applyFill="0" applyAlignment="0" applyProtection="0">
      <alignment vertical="center"/>
    </xf>
    <xf numFmtId="0" fontId="85" fillId="28" borderId="33" applyNumberFormat="0" applyAlignment="0" applyProtection="0">
      <alignment vertical="center"/>
    </xf>
    <xf numFmtId="0" fontId="86" fillId="28" borderId="42" applyNumberFormat="0" applyAlignment="0" applyProtection="0">
      <alignment vertical="center"/>
    </xf>
    <xf numFmtId="0" fontId="87" fillId="13" borderId="33" applyNumberFormat="0" applyAlignment="0" applyProtection="0">
      <alignment vertical="center"/>
    </xf>
    <xf numFmtId="0" fontId="88" fillId="19" borderId="0" applyNumberFormat="0" applyBorder="0" applyAlignment="0" applyProtection="0">
      <alignment vertical="center"/>
    </xf>
    <xf numFmtId="0" fontId="89" fillId="0" borderId="40" applyNumberFormat="0" applyFill="0" applyAlignment="0" applyProtection="0">
      <alignment vertical="center"/>
    </xf>
    <xf numFmtId="0" fontId="10" fillId="0" borderId="0">
      <alignment vertical="center"/>
    </xf>
    <xf numFmtId="0" fontId="32" fillId="0" borderId="0"/>
    <xf numFmtId="0" fontId="10" fillId="0" borderId="0"/>
    <xf numFmtId="0" fontId="94" fillId="0" borderId="0">
      <alignment vertical="center"/>
    </xf>
    <xf numFmtId="0" fontId="10" fillId="0" borderId="0"/>
    <xf numFmtId="38" fontId="10" fillId="0" borderId="0" applyFont="0" applyFill="0" applyBorder="0" applyAlignment="0" applyProtection="0">
      <alignment vertical="center"/>
    </xf>
    <xf numFmtId="0" fontId="10" fillId="0" borderId="0"/>
  </cellStyleXfs>
  <cellXfs count="647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0" fillId="0" borderId="5" xfId="0" applyBorder="1" applyAlignment="1">
      <alignment vertical="center"/>
    </xf>
    <xf numFmtId="0" fontId="3" fillId="0" borderId="0" xfId="0" applyFont="1"/>
    <xf numFmtId="0" fontId="0" fillId="0" borderId="2" xfId="0" applyBorder="1" applyAlignment="1">
      <alignment horizontal="center" vertical="center"/>
    </xf>
    <xf numFmtId="0" fontId="0" fillId="0" borderId="5" xfId="0" applyBorder="1" applyAlignment="1">
      <alignment horizontal="left" vertical="center"/>
    </xf>
    <xf numFmtId="0" fontId="0" fillId="5" borderId="5" xfId="0" applyFill="1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0" xfId="0" applyAlignment="1">
      <alignment horizontal="left"/>
    </xf>
    <xf numFmtId="0" fontId="0" fillId="0" borderId="6" xfId="0" applyBorder="1" applyAlignment="1">
      <alignment horizontal="left" vertical="center"/>
    </xf>
    <xf numFmtId="0" fontId="0" fillId="0" borderId="8" xfId="0" applyBorder="1" applyAlignment="1">
      <alignment horizontal="left" vertical="center" wrapText="1"/>
    </xf>
    <xf numFmtId="0" fontId="0" fillId="0" borderId="8" xfId="0" applyBorder="1" applyAlignment="1">
      <alignment horizontal="left" vertical="center"/>
    </xf>
    <xf numFmtId="0" fontId="0" fillId="2" borderId="8" xfId="0" applyFill="1" applyBorder="1" applyAlignment="1">
      <alignment horizontal="left" vertical="center"/>
    </xf>
    <xf numFmtId="0" fontId="0" fillId="2" borderId="9" xfId="0" applyFill="1" applyBorder="1" applyAlignment="1">
      <alignment horizontal="left" vertical="center"/>
    </xf>
    <xf numFmtId="0" fontId="0" fillId="2" borderId="4" xfId="0" applyFill="1" applyBorder="1" applyAlignment="1">
      <alignment horizontal="left" vertical="center"/>
    </xf>
    <xf numFmtId="0" fontId="0" fillId="2" borderId="5" xfId="0" applyFill="1" applyBorder="1" applyAlignment="1">
      <alignment horizontal="left" vertical="center"/>
    </xf>
    <xf numFmtId="0" fontId="0" fillId="2" borderId="6" xfId="0" applyFill="1" applyBorder="1" applyAlignment="1">
      <alignment horizontal="left" vertical="center"/>
    </xf>
    <xf numFmtId="0" fontId="0" fillId="0" borderId="8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5" xfId="0" applyBorder="1" applyAlignment="1">
      <alignment horizontal="left" vertical="center" wrapText="1"/>
    </xf>
    <xf numFmtId="0" fontId="0" fillId="0" borderId="6" xfId="0" applyBorder="1" applyAlignment="1">
      <alignment horizontal="left" vertical="center" wrapText="1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5" xfId="0" applyBorder="1" applyAlignment="1">
      <alignment vertical="center" wrapText="1"/>
    </xf>
    <xf numFmtId="0" fontId="0" fillId="0" borderId="6" xfId="0" applyBorder="1" applyAlignment="1">
      <alignment vertical="center" wrapText="1"/>
    </xf>
    <xf numFmtId="0" fontId="4" fillId="3" borderId="7" xfId="0" applyFont="1" applyFill="1" applyBorder="1" applyAlignment="1">
      <alignment horizontal="centerContinuous" vertical="center"/>
    </xf>
    <xf numFmtId="0" fontId="4" fillId="3" borderId="9" xfId="0" applyFont="1" applyFill="1" applyBorder="1" applyAlignment="1">
      <alignment horizontal="centerContinuous" vertical="center"/>
    </xf>
    <xf numFmtId="0" fontId="0" fillId="0" borderId="6" xfId="0" applyBorder="1" applyAlignment="1">
      <alignment horizontal="right" vertical="center"/>
    </xf>
    <xf numFmtId="0" fontId="7" fillId="0" borderId="0" xfId="0" applyFont="1" applyAlignment="1">
      <alignment vertical="center"/>
    </xf>
    <xf numFmtId="0" fontId="0" fillId="0" borderId="7" xfId="0" applyBorder="1" applyAlignment="1">
      <alignment horizontal="left" vertical="center"/>
    </xf>
    <xf numFmtId="0" fontId="0" fillId="2" borderId="7" xfId="0" applyFill="1" applyBorder="1" applyAlignment="1">
      <alignment horizontal="left" vertical="center"/>
    </xf>
    <xf numFmtId="0" fontId="0" fillId="6" borderId="5" xfId="0" applyFill="1" applyBorder="1" applyAlignment="1">
      <alignment vertical="center"/>
    </xf>
    <xf numFmtId="0" fontId="0" fillId="6" borderId="5" xfId="0" applyFill="1" applyBorder="1" applyAlignment="1">
      <alignment vertical="top"/>
    </xf>
    <xf numFmtId="0" fontId="0" fillId="0" borderId="4" xfId="0" applyBorder="1" applyAlignment="1">
      <alignment vertical="top"/>
    </xf>
    <xf numFmtId="0" fontId="0" fillId="0" borderId="5" xfId="0" applyBorder="1" applyAlignment="1">
      <alignment vertical="top"/>
    </xf>
    <xf numFmtId="0" fontId="0" fillId="6" borderId="4" xfId="0" applyFill="1" applyBorder="1" applyAlignment="1">
      <alignment vertical="top"/>
    </xf>
    <xf numFmtId="0" fontId="0" fillId="0" borderId="6" xfId="0" applyBorder="1" applyAlignment="1">
      <alignment vertical="top"/>
    </xf>
    <xf numFmtId="0" fontId="0" fillId="6" borderId="6" xfId="0" applyFill="1" applyBorder="1" applyAlignment="1">
      <alignment vertical="center"/>
    </xf>
    <xf numFmtId="0" fontId="0" fillId="6" borderId="11" xfId="0" applyFill="1" applyBorder="1" applyAlignment="1">
      <alignment vertical="center"/>
    </xf>
    <xf numFmtId="0" fontId="0" fillId="6" borderId="12" xfId="0" applyFill="1" applyBorder="1" applyAlignment="1">
      <alignment vertical="center"/>
    </xf>
    <xf numFmtId="0" fontId="0" fillId="0" borderId="11" xfId="0" applyBorder="1" applyAlignment="1">
      <alignment vertical="top"/>
    </xf>
    <xf numFmtId="0" fontId="0" fillId="0" borderId="11" xfId="0" applyBorder="1" applyAlignment="1">
      <alignment vertical="center"/>
    </xf>
    <xf numFmtId="0" fontId="0" fillId="0" borderId="12" xfId="0" applyBorder="1" applyAlignment="1">
      <alignment vertical="center"/>
    </xf>
    <xf numFmtId="0" fontId="0" fillId="6" borderId="20" xfId="0" applyFill="1" applyBorder="1" applyAlignment="1">
      <alignment vertical="top"/>
    </xf>
    <xf numFmtId="0" fontId="0" fillId="6" borderId="21" xfId="0" applyFill="1" applyBorder="1" applyAlignment="1">
      <alignment vertical="top"/>
    </xf>
    <xf numFmtId="0" fontId="0" fillId="6" borderId="14" xfId="0" applyFill="1" applyBorder="1" applyAlignment="1">
      <alignment vertical="top"/>
    </xf>
    <xf numFmtId="0" fontId="0" fillId="6" borderId="14" xfId="0" applyFill="1" applyBorder="1" applyAlignment="1">
      <alignment vertical="center"/>
    </xf>
    <xf numFmtId="0" fontId="0" fillId="6" borderId="15" xfId="0" applyFill="1" applyBorder="1" applyAlignment="1">
      <alignment vertical="center"/>
    </xf>
    <xf numFmtId="0" fontId="0" fillId="0" borderId="14" xfId="0" applyBorder="1" applyAlignment="1">
      <alignment vertical="top"/>
    </xf>
    <xf numFmtId="0" fontId="0" fillId="0" borderId="15" xfId="0" applyBorder="1" applyAlignment="1">
      <alignment vertical="top"/>
    </xf>
    <xf numFmtId="0" fontId="0" fillId="6" borderId="22" xfId="0" applyFill="1" applyBorder="1" applyAlignment="1">
      <alignment vertical="top"/>
    </xf>
    <xf numFmtId="0" fontId="0" fillId="6" borderId="23" xfId="0" applyFill="1" applyBorder="1" applyAlignment="1">
      <alignment vertical="center"/>
    </xf>
    <xf numFmtId="0" fontId="0" fillId="6" borderId="23" xfId="0" applyFill="1" applyBorder="1" applyAlignment="1">
      <alignment vertical="top"/>
    </xf>
    <xf numFmtId="0" fontId="0" fillId="6" borderId="24" xfId="0" applyFill="1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4" xfId="0" applyBorder="1" applyAlignment="1">
      <alignment vertical="top" wrapText="1"/>
    </xf>
    <xf numFmtId="0" fontId="0" fillId="6" borderId="26" xfId="0" applyFill="1" applyBorder="1" applyAlignment="1">
      <alignment vertical="top"/>
    </xf>
    <xf numFmtId="0" fontId="0" fillId="6" borderId="27" xfId="0" applyFill="1" applyBorder="1" applyAlignment="1">
      <alignment vertical="center"/>
    </xf>
    <xf numFmtId="0" fontId="0" fillId="6" borderId="27" xfId="0" applyFill="1" applyBorder="1" applyAlignment="1">
      <alignment vertical="top"/>
    </xf>
    <xf numFmtId="0" fontId="0" fillId="6" borderId="28" xfId="0" applyFill="1" applyBorder="1" applyAlignment="1">
      <alignment vertical="top"/>
    </xf>
    <xf numFmtId="0" fontId="0" fillId="0" borderId="27" xfId="0" applyBorder="1" applyAlignment="1">
      <alignment vertical="top" wrapText="1"/>
    </xf>
    <xf numFmtId="0" fontId="0" fillId="0" borderId="28" xfId="0" applyBorder="1" applyAlignment="1">
      <alignment vertical="top" wrapText="1"/>
    </xf>
    <xf numFmtId="0" fontId="0" fillId="6" borderId="15" xfId="0" applyFill="1" applyBorder="1" applyAlignment="1">
      <alignment vertical="top"/>
    </xf>
    <xf numFmtId="0" fontId="0" fillId="0" borderId="14" xfId="0" applyBorder="1" applyAlignment="1">
      <alignment vertical="top" wrapText="1"/>
    </xf>
    <xf numFmtId="0" fontId="0" fillId="0" borderId="15" xfId="0" applyBorder="1" applyAlignment="1">
      <alignment vertical="top" wrapText="1"/>
    </xf>
    <xf numFmtId="0" fontId="0" fillId="6" borderId="30" xfId="0" applyFill="1" applyBorder="1" applyAlignment="1">
      <alignment vertical="top"/>
    </xf>
    <xf numFmtId="0" fontId="0" fillId="6" borderId="31" xfId="0" applyFill="1" applyBorder="1" applyAlignment="1">
      <alignment vertical="top"/>
    </xf>
    <xf numFmtId="0" fontId="0" fillId="6" borderId="17" xfId="0" applyFill="1" applyBorder="1" applyAlignment="1">
      <alignment vertical="top"/>
    </xf>
    <xf numFmtId="0" fontId="0" fillId="6" borderId="17" xfId="0" applyFill="1" applyBorder="1" applyAlignment="1">
      <alignment vertical="center"/>
    </xf>
    <xf numFmtId="0" fontId="0" fillId="6" borderId="18" xfId="0" applyFill="1" applyBorder="1" applyAlignment="1">
      <alignment vertical="center"/>
    </xf>
    <xf numFmtId="0" fontId="0" fillId="0" borderId="16" xfId="0" applyBorder="1" applyAlignment="1">
      <alignment vertical="top"/>
    </xf>
    <xf numFmtId="0" fontId="0" fillId="0" borderId="17" xfId="0" applyBorder="1" applyAlignment="1">
      <alignment vertical="top"/>
    </xf>
    <xf numFmtId="0" fontId="0" fillId="0" borderId="18" xfId="0" applyBorder="1" applyAlignment="1">
      <alignment vertical="top"/>
    </xf>
    <xf numFmtId="0" fontId="0" fillId="6" borderId="32" xfId="0" applyFill="1" applyBorder="1" applyAlignment="1">
      <alignment vertical="top"/>
    </xf>
    <xf numFmtId="0" fontId="0" fillId="6" borderId="6" xfId="0" applyFill="1" applyBorder="1" applyAlignment="1">
      <alignment vertical="top"/>
    </xf>
    <xf numFmtId="0" fontId="0" fillId="0" borderId="5" xfId="0" applyBorder="1" applyAlignment="1">
      <alignment vertical="top" wrapText="1"/>
    </xf>
    <xf numFmtId="0" fontId="0" fillId="0" borderId="6" xfId="0" applyBorder="1" applyAlignment="1">
      <alignment vertical="top" wrapText="1"/>
    </xf>
    <xf numFmtId="0" fontId="0" fillId="0" borderId="2" xfId="0" applyBorder="1" applyAlignment="1">
      <alignment horizontal="left" vertical="center"/>
    </xf>
    <xf numFmtId="0" fontId="0" fillId="6" borderId="1" xfId="0" applyFill="1" applyBorder="1" applyAlignment="1">
      <alignment vertical="top"/>
    </xf>
    <xf numFmtId="0" fontId="0" fillId="0" borderId="10" xfId="0" applyBorder="1" applyAlignment="1">
      <alignment vertical="top"/>
    </xf>
    <xf numFmtId="0" fontId="0" fillId="0" borderId="13" xfId="0" applyBorder="1"/>
    <xf numFmtId="0" fontId="0" fillId="0" borderId="25" xfId="0" applyBorder="1"/>
    <xf numFmtId="0" fontId="0" fillId="0" borderId="29" xfId="0" applyBorder="1"/>
    <xf numFmtId="0" fontId="0" fillId="0" borderId="14" xfId="0" applyBorder="1" applyAlignment="1">
      <alignment vertical="center"/>
    </xf>
    <xf numFmtId="0" fontId="0" fillId="0" borderId="17" xfId="0" applyBorder="1" applyAlignment="1">
      <alignment vertical="center"/>
    </xf>
    <xf numFmtId="0" fontId="0" fillId="7" borderId="19" xfId="0" applyFill="1" applyBorder="1"/>
    <xf numFmtId="0" fontId="0" fillId="0" borderId="19" xfId="0" applyBorder="1"/>
    <xf numFmtId="0" fontId="0" fillId="0" borderId="5" xfId="0" applyBorder="1" applyAlignment="1">
      <alignment horizontal="left" vertical="top"/>
    </xf>
    <xf numFmtId="0" fontId="0" fillId="0" borderId="4" xfId="0" applyBorder="1"/>
    <xf numFmtId="0" fontId="93" fillId="5" borderId="1" xfId="0" applyFont="1" applyFill="1" applyBorder="1"/>
    <xf numFmtId="0" fontId="93" fillId="5" borderId="2" xfId="0" applyFont="1" applyFill="1" applyBorder="1"/>
    <xf numFmtId="0" fontId="93" fillId="5" borderId="3" xfId="0" applyFont="1" applyFill="1" applyBorder="1"/>
    <xf numFmtId="0" fontId="93" fillId="0" borderId="0" xfId="0" applyFont="1"/>
    <xf numFmtId="0" fontId="93" fillId="5" borderId="55" xfId="0" applyFont="1" applyFill="1" applyBorder="1"/>
    <xf numFmtId="0" fontId="93" fillId="5" borderId="0" xfId="0" applyFont="1" applyFill="1"/>
    <xf numFmtId="0" fontId="93" fillId="5" borderId="56" xfId="0" applyFont="1" applyFill="1" applyBorder="1"/>
    <xf numFmtId="0" fontId="95" fillId="53" borderId="62" xfId="311" applyFont="1" applyFill="1" applyBorder="1" applyAlignment="1">
      <alignment horizontal="left" vertical="center"/>
    </xf>
    <xf numFmtId="0" fontId="0" fillId="6" borderId="63" xfId="0" applyFill="1" applyBorder="1" applyAlignment="1">
      <alignment vertical="top"/>
    </xf>
    <xf numFmtId="0" fontId="0" fillId="6" borderId="0" xfId="0" applyFill="1" applyAlignment="1">
      <alignment vertical="center"/>
    </xf>
    <xf numFmtId="0" fontId="0" fillId="6" borderId="0" xfId="0" applyFill="1" applyAlignment="1">
      <alignment vertical="top"/>
    </xf>
    <xf numFmtId="0" fontId="0" fillId="6" borderId="56" xfId="0" applyFill="1" applyBorder="1" applyAlignment="1">
      <alignment vertical="top"/>
    </xf>
    <xf numFmtId="0" fontId="0" fillId="0" borderId="55" xfId="0" applyBorder="1"/>
    <xf numFmtId="0" fontId="0" fillId="0" borderId="0" xfId="0" applyAlignment="1">
      <alignment vertical="top" wrapText="1"/>
    </xf>
    <xf numFmtId="0" fontId="0" fillId="0" borderId="56" xfId="0" applyBorder="1" applyAlignment="1">
      <alignment vertical="top" wrapText="1"/>
    </xf>
    <xf numFmtId="0" fontId="95" fillId="53" borderId="64" xfId="311" applyFont="1" applyFill="1" applyBorder="1" applyAlignment="1">
      <alignment horizontal="left"/>
    </xf>
    <xf numFmtId="0" fontId="95" fillId="53" borderId="64" xfId="311" applyFont="1" applyFill="1" applyBorder="1" applyAlignment="1">
      <alignment horizontal="left" vertical="center"/>
    </xf>
    <xf numFmtId="0" fontId="96" fillId="0" borderId="0" xfId="0" applyFont="1" applyAlignment="1">
      <alignment vertical="center"/>
    </xf>
    <xf numFmtId="0" fontId="0" fillId="0" borderId="4" xfId="0" applyBorder="1" applyAlignment="1">
      <alignment horizontal="left"/>
    </xf>
    <xf numFmtId="0" fontId="0" fillId="0" borderId="5" xfId="0" applyBorder="1" applyAlignment="1">
      <alignment horizontal="left"/>
    </xf>
    <xf numFmtId="0" fontId="0" fillId="3" borderId="4" xfId="0" applyFill="1" applyBorder="1" applyAlignment="1">
      <alignment vertical="top"/>
    </xf>
    <xf numFmtId="0" fontId="0" fillId="3" borderId="5" xfId="0" applyFill="1" applyBorder="1" applyAlignment="1">
      <alignment vertical="top"/>
    </xf>
    <xf numFmtId="0" fontId="0" fillId="3" borderId="6" xfId="0" applyFill="1" applyBorder="1" applyAlignment="1">
      <alignment vertical="top"/>
    </xf>
    <xf numFmtId="0" fontId="0" fillId="0" borderId="8" xfId="0" applyBorder="1" applyAlignment="1">
      <alignment vertical="top"/>
    </xf>
    <xf numFmtId="0" fontId="0" fillId="0" borderId="9" xfId="0" applyBorder="1" applyAlignment="1">
      <alignment vertical="top"/>
    </xf>
    <xf numFmtId="0" fontId="0" fillId="0" borderId="5" xfId="0" applyBorder="1" applyAlignment="1">
      <alignment horizontal="center" wrapText="1"/>
    </xf>
    <xf numFmtId="0" fontId="0" fillId="0" borderId="6" xfId="0" applyBorder="1" applyAlignment="1">
      <alignment horizontal="center" wrapText="1"/>
    </xf>
    <xf numFmtId="0" fontId="0" fillId="2" borderId="4" xfId="0" applyFill="1" applyBorder="1" applyAlignment="1">
      <alignment horizontal="left"/>
    </xf>
    <xf numFmtId="0" fontId="0" fillId="2" borderId="5" xfId="0" applyFill="1" applyBorder="1" applyAlignment="1">
      <alignment horizontal="left"/>
    </xf>
    <xf numFmtId="0" fontId="0" fillId="2" borderId="6" xfId="0" applyFill="1" applyBorder="1" applyAlignment="1">
      <alignment horizontal="left"/>
    </xf>
    <xf numFmtId="0" fontId="0" fillId="0" borderId="5" xfId="0" applyBorder="1" applyAlignment="1">
      <alignment horizontal="left" wrapText="1"/>
    </xf>
    <xf numFmtId="0" fontId="0" fillId="0" borderId="6" xfId="0" applyBorder="1" applyAlignment="1">
      <alignment horizontal="left" wrapText="1"/>
    </xf>
    <xf numFmtId="0" fontId="0" fillId="0" borderId="5" xfId="0" applyBorder="1" applyAlignment="1">
      <alignment wrapText="1"/>
    </xf>
    <xf numFmtId="0" fontId="0" fillId="0" borderId="6" xfId="0" applyBorder="1" applyAlignment="1">
      <alignment wrapText="1"/>
    </xf>
    <xf numFmtId="0" fontId="0" fillId="0" borderId="0" xfId="0" applyAlignment="1">
      <alignment horizontal="center" wrapText="1"/>
    </xf>
    <xf numFmtId="0" fontId="0" fillId="0" borderId="7" xfId="0" applyBorder="1" applyAlignment="1">
      <alignment horizontal="left"/>
    </xf>
    <xf numFmtId="0" fontId="0" fillId="0" borderId="8" xfId="0" applyBorder="1" applyAlignment="1">
      <alignment horizontal="center" wrapText="1"/>
    </xf>
    <xf numFmtId="0" fontId="0" fillId="0" borderId="9" xfId="0" applyBorder="1" applyAlignment="1">
      <alignment horizontal="center" wrapText="1"/>
    </xf>
    <xf numFmtId="0" fontId="0" fillId="2" borderId="7" xfId="0" applyFill="1" applyBorder="1" applyAlignment="1">
      <alignment horizontal="left"/>
    </xf>
    <xf numFmtId="0" fontId="0" fillId="2" borderId="8" xfId="0" applyFill="1" applyBorder="1" applyAlignment="1">
      <alignment horizontal="left"/>
    </xf>
    <xf numFmtId="0" fontId="0" fillId="2" borderId="9" xfId="0" applyFill="1" applyBorder="1" applyAlignment="1">
      <alignment horizontal="left"/>
    </xf>
    <xf numFmtId="0" fontId="0" fillId="0" borderId="8" xfId="0" applyBorder="1" applyAlignment="1">
      <alignment horizontal="left"/>
    </xf>
    <xf numFmtId="0" fontId="0" fillId="0" borderId="8" xfId="0" applyBorder="1" applyAlignment="1">
      <alignment horizontal="left" wrapText="1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0" borderId="2" xfId="0" applyBorder="1" applyAlignment="1">
      <alignment horizontal="left"/>
    </xf>
    <xf numFmtId="0" fontId="7" fillId="0" borderId="0" xfId="0" applyFont="1" applyAlignment="1">
      <alignment horizontal="left"/>
    </xf>
    <xf numFmtId="0" fontId="6" fillId="0" borderId="0" xfId="0" applyFont="1"/>
    <xf numFmtId="0" fontId="96" fillId="0" borderId="0" xfId="0" applyFont="1"/>
    <xf numFmtId="0" fontId="96" fillId="0" borderId="5" xfId="0" applyFont="1" applyBorder="1" applyAlignment="1">
      <alignment horizontal="left" vertical="center"/>
    </xf>
    <xf numFmtId="0" fontId="10" fillId="0" borderId="0" xfId="312" applyAlignment="1">
      <alignment vertical="center"/>
    </xf>
    <xf numFmtId="0" fontId="3" fillId="0" borderId="0" xfId="312" applyFont="1"/>
    <xf numFmtId="0" fontId="10" fillId="0" borderId="0" xfId="312"/>
    <xf numFmtId="0" fontId="10" fillId="0" borderId="0" xfId="312" applyAlignment="1">
      <alignment horizontal="left" vertical="center"/>
    </xf>
    <xf numFmtId="0" fontId="10" fillId="0" borderId="0" xfId="312" applyAlignment="1">
      <alignment horizontal="center" vertical="center"/>
    </xf>
    <xf numFmtId="0" fontId="95" fillId="5" borderId="59" xfId="311" applyFont="1" applyFill="1" applyBorder="1" applyAlignment="1">
      <alignment horizontal="left" vertical="center"/>
    </xf>
    <xf numFmtId="0" fontId="95" fillId="5" borderId="60" xfId="311" applyFont="1" applyFill="1" applyBorder="1" applyAlignment="1">
      <alignment horizontal="left" vertical="center"/>
    </xf>
    <xf numFmtId="0" fontId="95" fillId="5" borderId="61" xfId="311" applyFont="1" applyFill="1" applyBorder="1" applyAlignment="1">
      <alignment horizontal="left" vertical="center"/>
    </xf>
    <xf numFmtId="0" fontId="95" fillId="53" borderId="65" xfId="311" applyFont="1" applyFill="1" applyBorder="1" applyAlignment="1">
      <alignment horizontal="left" vertical="center"/>
    </xf>
    <xf numFmtId="0" fontId="95" fillId="53" borderId="66" xfId="311" applyFont="1" applyFill="1" applyBorder="1" applyAlignment="1">
      <alignment horizontal="left" vertical="center"/>
    </xf>
    <xf numFmtId="0" fontId="95" fillId="53" borderId="67" xfId="311" applyFont="1" applyFill="1" applyBorder="1" applyAlignment="1">
      <alignment horizontal="left" vertical="center"/>
    </xf>
    <xf numFmtId="0" fontId="95" fillId="53" borderId="0" xfId="311" applyFont="1" applyFill="1" applyAlignment="1">
      <alignment horizontal="left" vertical="center"/>
    </xf>
    <xf numFmtId="0" fontId="95" fillId="53" borderId="68" xfId="311" applyFont="1" applyFill="1" applyBorder="1" applyAlignment="1">
      <alignment horizontal="left" vertical="center"/>
    </xf>
    <xf numFmtId="0" fontId="95" fillId="53" borderId="0" xfId="311" applyFont="1" applyFill="1" applyAlignment="1">
      <alignment horizontal="left"/>
    </xf>
    <xf numFmtId="0" fontId="95" fillId="53" borderId="69" xfId="311" applyFont="1" applyFill="1" applyBorder="1" applyAlignment="1">
      <alignment horizontal="left" vertical="center"/>
    </xf>
    <xf numFmtId="0" fontId="95" fillId="53" borderId="70" xfId="311" applyFont="1" applyFill="1" applyBorder="1" applyAlignment="1">
      <alignment horizontal="left" vertical="center"/>
    </xf>
    <xf numFmtId="0" fontId="96" fillId="0" borderId="4" xfId="0" applyFont="1" applyBorder="1" applyAlignment="1">
      <alignment vertical="top"/>
    </xf>
    <xf numFmtId="0" fontId="0" fillId="5" borderId="14" xfId="0" applyFill="1" applyBorder="1" applyAlignment="1">
      <alignment vertical="top" wrapText="1"/>
    </xf>
    <xf numFmtId="0" fontId="97" fillId="5" borderId="0" xfId="0" applyFont="1" applyFill="1" applyAlignment="1">
      <alignment vertical="center"/>
    </xf>
    <xf numFmtId="0" fontId="96" fillId="0" borderId="0" xfId="0" applyFont="1" applyAlignment="1">
      <alignment horizontal="left" vertical="center"/>
    </xf>
    <xf numFmtId="0" fontId="0" fillId="0" borderId="6" xfId="0" applyBorder="1" applyAlignment="1">
      <alignment horizontal="left" vertical="top"/>
    </xf>
    <xf numFmtId="0" fontId="0" fillId="0" borderId="4" xfId="0" applyBorder="1" applyAlignment="1">
      <alignment horizontal="left" vertical="top"/>
    </xf>
    <xf numFmtId="0" fontId="96" fillId="0" borderId="4" xfId="0" applyFont="1" applyBorder="1" applyAlignment="1">
      <alignment horizontal="left" vertical="top"/>
    </xf>
    <xf numFmtId="0" fontId="96" fillId="0" borderId="5" xfId="0" applyFont="1" applyBorder="1" applyAlignment="1">
      <alignment horizontal="left" vertical="top"/>
    </xf>
    <xf numFmtId="0" fontId="96" fillId="0" borderId="6" xfId="0" applyFont="1" applyBorder="1" applyAlignment="1">
      <alignment horizontal="left" vertical="top"/>
    </xf>
    <xf numFmtId="0" fontId="96" fillId="0" borderId="5" xfId="0" applyFont="1" applyBorder="1" applyAlignment="1">
      <alignment vertical="center"/>
    </xf>
    <xf numFmtId="0" fontId="96" fillId="0" borderId="6" xfId="0" applyFont="1" applyBorder="1" applyAlignment="1">
      <alignment horizontal="left" vertical="center"/>
    </xf>
    <xf numFmtId="0" fontId="96" fillId="0" borderId="0" xfId="0" applyFont="1" applyAlignment="1">
      <alignment horizontal="center" vertical="center"/>
    </xf>
    <xf numFmtId="0" fontId="96" fillId="5" borderId="5" xfId="0" applyFont="1" applyFill="1" applyBorder="1" applyAlignment="1">
      <alignment horizontal="left" vertical="center"/>
    </xf>
    <xf numFmtId="0" fontId="96" fillId="0" borderId="6" xfId="0" applyFont="1" applyBorder="1" applyAlignment="1">
      <alignment horizontal="right" vertical="center"/>
    </xf>
    <xf numFmtId="0" fontId="96" fillId="6" borderId="1" xfId="0" applyFont="1" applyFill="1" applyBorder="1" applyAlignment="1">
      <alignment vertical="top"/>
    </xf>
    <xf numFmtId="0" fontId="96" fillId="6" borderId="11" xfId="0" applyFont="1" applyFill="1" applyBorder="1" applyAlignment="1">
      <alignment vertical="center"/>
    </xf>
    <xf numFmtId="0" fontId="96" fillId="6" borderId="12" xfId="0" applyFont="1" applyFill="1" applyBorder="1" applyAlignment="1">
      <alignment vertical="center"/>
    </xf>
    <xf numFmtId="0" fontId="96" fillId="0" borderId="10" xfId="0" applyFont="1" applyBorder="1" applyAlignment="1">
      <alignment vertical="top"/>
    </xf>
    <xf numFmtId="0" fontId="96" fillId="0" borderId="11" xfId="0" applyFont="1" applyBorder="1" applyAlignment="1">
      <alignment vertical="top"/>
    </xf>
    <xf numFmtId="0" fontId="96" fillId="0" borderId="11" xfId="0" applyFont="1" applyBorder="1" applyAlignment="1">
      <alignment vertical="center"/>
    </xf>
    <xf numFmtId="0" fontId="96" fillId="0" borderId="12" xfId="0" applyFont="1" applyBorder="1" applyAlignment="1">
      <alignment vertical="center"/>
    </xf>
    <xf numFmtId="0" fontId="96" fillId="6" borderId="20" xfId="0" applyFont="1" applyFill="1" applyBorder="1" applyAlignment="1">
      <alignment vertical="top"/>
    </xf>
    <xf numFmtId="0" fontId="96" fillId="6" borderId="21" xfId="0" applyFont="1" applyFill="1" applyBorder="1" applyAlignment="1">
      <alignment vertical="top"/>
    </xf>
    <xf numFmtId="0" fontId="96" fillId="6" borderId="14" xfId="0" applyFont="1" applyFill="1" applyBorder="1" applyAlignment="1">
      <alignment vertical="top"/>
    </xf>
    <xf numFmtId="0" fontId="96" fillId="6" borderId="14" xfId="0" applyFont="1" applyFill="1" applyBorder="1" applyAlignment="1">
      <alignment vertical="center"/>
    </xf>
    <xf numFmtId="0" fontId="96" fillId="6" borderId="15" xfId="0" applyFont="1" applyFill="1" applyBorder="1" applyAlignment="1">
      <alignment vertical="center"/>
    </xf>
    <xf numFmtId="0" fontId="96" fillId="0" borderId="13" xfId="0" applyFont="1" applyBorder="1"/>
    <xf numFmtId="0" fontId="96" fillId="0" borderId="14" xfId="0" applyFont="1" applyBorder="1" applyAlignment="1">
      <alignment vertical="top"/>
    </xf>
    <xf numFmtId="0" fontId="96" fillId="0" borderId="14" xfId="0" applyFont="1" applyBorder="1" applyAlignment="1">
      <alignment vertical="center"/>
    </xf>
    <xf numFmtId="0" fontId="96" fillId="0" borderId="15" xfId="0" applyFont="1" applyBorder="1" applyAlignment="1">
      <alignment vertical="top"/>
    </xf>
    <xf numFmtId="0" fontId="96" fillId="6" borderId="22" xfId="0" applyFont="1" applyFill="1" applyBorder="1" applyAlignment="1">
      <alignment vertical="top"/>
    </xf>
    <xf numFmtId="0" fontId="96" fillId="6" borderId="23" xfId="0" applyFont="1" applyFill="1" applyBorder="1" applyAlignment="1">
      <alignment vertical="center"/>
    </xf>
    <xf numFmtId="0" fontId="96" fillId="6" borderId="23" xfId="0" applyFont="1" applyFill="1" applyBorder="1" applyAlignment="1">
      <alignment vertical="top"/>
    </xf>
    <xf numFmtId="0" fontId="96" fillId="6" borderId="24" xfId="0" applyFont="1" applyFill="1" applyBorder="1" applyAlignment="1">
      <alignment vertical="top"/>
    </xf>
    <xf numFmtId="0" fontId="96" fillId="0" borderId="25" xfId="0" applyFont="1" applyBorder="1"/>
    <xf numFmtId="0" fontId="96" fillId="0" borderId="23" xfId="0" applyFont="1" applyBorder="1" applyAlignment="1">
      <alignment vertical="top" wrapText="1"/>
    </xf>
    <xf numFmtId="0" fontId="96" fillId="0" borderId="24" xfId="0" applyFont="1" applyBorder="1" applyAlignment="1">
      <alignment vertical="top" wrapText="1"/>
    </xf>
    <xf numFmtId="0" fontId="96" fillId="6" borderId="63" xfId="0" applyFont="1" applyFill="1" applyBorder="1" applyAlignment="1">
      <alignment vertical="top"/>
    </xf>
    <xf numFmtId="0" fontId="96" fillId="6" borderId="0" xfId="0" applyFont="1" applyFill="1" applyAlignment="1">
      <alignment vertical="center"/>
    </xf>
    <xf numFmtId="0" fontId="96" fillId="6" borderId="0" xfId="0" applyFont="1" applyFill="1" applyAlignment="1">
      <alignment vertical="top"/>
    </xf>
    <xf numFmtId="0" fontId="96" fillId="6" borderId="56" xfId="0" applyFont="1" applyFill="1" applyBorder="1" applyAlignment="1">
      <alignment vertical="top"/>
    </xf>
    <xf numFmtId="0" fontId="96" fillId="0" borderId="55" xfId="0" applyFont="1" applyBorder="1"/>
    <xf numFmtId="0" fontId="96" fillId="0" borderId="0" xfId="0" applyFont="1" applyAlignment="1">
      <alignment vertical="top" wrapText="1"/>
    </xf>
    <xf numFmtId="0" fontId="96" fillId="0" borderId="56" xfId="0" applyFont="1" applyBorder="1" applyAlignment="1">
      <alignment vertical="top" wrapText="1"/>
    </xf>
    <xf numFmtId="0" fontId="96" fillId="6" borderId="26" xfId="0" applyFont="1" applyFill="1" applyBorder="1" applyAlignment="1">
      <alignment vertical="top"/>
    </xf>
    <xf numFmtId="0" fontId="96" fillId="6" borderId="27" xfId="0" applyFont="1" applyFill="1" applyBorder="1" applyAlignment="1">
      <alignment vertical="center"/>
    </xf>
    <xf numFmtId="0" fontId="96" fillId="6" borderId="27" xfId="0" applyFont="1" applyFill="1" applyBorder="1" applyAlignment="1">
      <alignment vertical="top"/>
    </xf>
    <xf numFmtId="0" fontId="96" fillId="6" borderId="28" xfId="0" applyFont="1" applyFill="1" applyBorder="1" applyAlignment="1">
      <alignment vertical="top"/>
    </xf>
    <xf numFmtId="0" fontId="96" fillId="0" borderId="29" xfId="0" applyFont="1" applyBorder="1"/>
    <xf numFmtId="0" fontId="96" fillId="0" borderId="27" xfId="0" applyFont="1" applyBorder="1" applyAlignment="1">
      <alignment vertical="top" wrapText="1"/>
    </xf>
    <xf numFmtId="0" fontId="96" fillId="0" borderId="28" xfId="0" applyFont="1" applyBorder="1" applyAlignment="1">
      <alignment vertical="top" wrapText="1"/>
    </xf>
    <xf numFmtId="0" fontId="96" fillId="6" borderId="15" xfId="0" applyFont="1" applyFill="1" applyBorder="1" applyAlignment="1">
      <alignment vertical="top"/>
    </xf>
    <xf numFmtId="0" fontId="96" fillId="0" borderId="14" xfId="0" applyFont="1" applyBorder="1" applyAlignment="1">
      <alignment vertical="top" wrapText="1"/>
    </xf>
    <xf numFmtId="0" fontId="96" fillId="5" borderId="14" xfId="0" applyFont="1" applyFill="1" applyBorder="1" applyAlignment="1">
      <alignment vertical="top" wrapText="1"/>
    </xf>
    <xf numFmtId="0" fontId="96" fillId="0" borderId="15" xfId="0" applyFont="1" applyBorder="1" applyAlignment="1">
      <alignment vertical="top" wrapText="1"/>
    </xf>
    <xf numFmtId="0" fontId="96" fillId="6" borderId="30" xfId="0" applyFont="1" applyFill="1" applyBorder="1" applyAlignment="1">
      <alignment vertical="top"/>
    </xf>
    <xf numFmtId="0" fontId="96" fillId="6" borderId="31" xfId="0" applyFont="1" applyFill="1" applyBorder="1" applyAlignment="1">
      <alignment vertical="top"/>
    </xf>
    <xf numFmtId="0" fontId="96" fillId="6" borderId="17" xfId="0" applyFont="1" applyFill="1" applyBorder="1" applyAlignment="1">
      <alignment vertical="top"/>
    </xf>
    <xf numFmtId="0" fontId="96" fillId="6" borderId="17" xfId="0" applyFont="1" applyFill="1" applyBorder="1" applyAlignment="1">
      <alignment vertical="center"/>
    </xf>
    <xf numFmtId="0" fontId="96" fillId="6" borderId="18" xfId="0" applyFont="1" applyFill="1" applyBorder="1" applyAlignment="1">
      <alignment vertical="center"/>
    </xf>
    <xf numFmtId="0" fontId="96" fillId="0" borderId="16" xfId="0" applyFont="1" applyBorder="1" applyAlignment="1">
      <alignment vertical="top"/>
    </xf>
    <xf numFmtId="0" fontId="96" fillId="0" borderId="17" xfId="0" applyFont="1" applyBorder="1" applyAlignment="1">
      <alignment vertical="top"/>
    </xf>
    <xf numFmtId="0" fontId="96" fillId="0" borderId="17" xfId="0" applyFont="1" applyBorder="1" applyAlignment="1">
      <alignment vertical="center"/>
    </xf>
    <xf numFmtId="0" fontId="96" fillId="0" borderId="18" xfId="0" applyFont="1" applyBorder="1" applyAlignment="1">
      <alignment vertical="top"/>
    </xf>
    <xf numFmtId="0" fontId="98" fillId="0" borderId="16" xfId="0" applyFont="1" applyBorder="1"/>
    <xf numFmtId="0" fontId="98" fillId="0" borderId="0" xfId="0" applyFont="1"/>
    <xf numFmtId="0" fontId="99" fillId="0" borderId="0" xfId="0" applyFont="1"/>
    <xf numFmtId="0" fontId="98" fillId="0" borderId="0" xfId="0" applyFont="1" applyAlignment="1">
      <alignment horizontal="center"/>
    </xf>
    <xf numFmtId="0" fontId="98" fillId="0" borderId="0" xfId="0" applyFont="1" applyAlignment="1">
      <alignment horizontal="left"/>
    </xf>
    <xf numFmtId="0" fontId="0" fillId="0" borderId="0" xfId="0" applyAlignment="1">
      <alignment vertical="top"/>
    </xf>
    <xf numFmtId="0" fontId="0" fillId="3" borderId="1" xfId="0" applyFill="1" applyBorder="1"/>
    <xf numFmtId="0" fontId="0" fillId="3" borderId="2" xfId="0" applyFill="1" applyBorder="1"/>
    <xf numFmtId="0" fontId="0" fillId="3" borderId="3" xfId="0" applyFill="1" applyBorder="1"/>
    <xf numFmtId="0" fontId="98" fillId="0" borderId="10" xfId="0" applyFont="1" applyBorder="1"/>
    <xf numFmtId="0" fontId="98" fillId="0" borderId="11" xfId="0" applyFont="1" applyBorder="1"/>
    <xf numFmtId="0" fontId="98" fillId="5" borderId="10" xfId="0" applyFont="1" applyFill="1" applyBorder="1"/>
    <xf numFmtId="0" fontId="98" fillId="0" borderId="12" xfId="0" applyFont="1" applyBorder="1"/>
    <xf numFmtId="0" fontId="98" fillId="0" borderId="0" xfId="0" applyFont="1" applyAlignment="1">
      <alignment vertical="center"/>
    </xf>
    <xf numFmtId="0" fontId="0" fillId="3" borderId="7" xfId="0" applyFill="1" applyBorder="1"/>
    <xf numFmtId="0" fontId="0" fillId="3" borderId="8" xfId="0" applyFill="1" applyBorder="1"/>
    <xf numFmtId="0" fontId="0" fillId="3" borderId="9" xfId="0" applyFill="1" applyBorder="1"/>
    <xf numFmtId="0" fontId="98" fillId="0" borderId="17" xfId="0" applyFont="1" applyBorder="1"/>
    <xf numFmtId="0" fontId="98" fillId="0" borderId="18" xfId="0" applyFont="1" applyBorder="1"/>
    <xf numFmtId="0" fontId="98" fillId="0" borderId="2" xfId="0" applyFont="1" applyBorder="1"/>
    <xf numFmtId="0" fontId="98" fillId="0" borderId="3" xfId="0" applyFont="1" applyBorder="1"/>
    <xf numFmtId="0" fontId="98" fillId="0" borderId="8" xfId="0" applyFont="1" applyBorder="1"/>
    <xf numFmtId="0" fontId="98" fillId="0" borderId="1" xfId="0" applyFont="1" applyBorder="1"/>
    <xf numFmtId="0" fontId="98" fillId="0" borderId="71" xfId="0" applyFont="1" applyBorder="1"/>
    <xf numFmtId="0" fontId="98" fillId="0" borderId="72" xfId="0" applyFont="1" applyBorder="1"/>
    <xf numFmtId="0" fontId="98" fillId="3" borderId="2" xfId="0" applyFont="1" applyFill="1" applyBorder="1"/>
    <xf numFmtId="0" fontId="98" fillId="3" borderId="3" xfId="0" applyFont="1" applyFill="1" applyBorder="1"/>
    <xf numFmtId="0" fontId="98" fillId="3" borderId="7" xfId="0" applyFont="1" applyFill="1" applyBorder="1"/>
    <xf numFmtId="0" fontId="98" fillId="3" borderId="8" xfId="0" applyFont="1" applyFill="1" applyBorder="1"/>
    <xf numFmtId="0" fontId="98" fillId="3" borderId="9" xfId="0" applyFont="1" applyFill="1" applyBorder="1"/>
    <xf numFmtId="0" fontId="98" fillId="3" borderId="55" xfId="0" applyFont="1" applyFill="1" applyBorder="1"/>
    <xf numFmtId="0" fontId="98" fillId="3" borderId="0" xfId="0" applyFont="1" applyFill="1"/>
    <xf numFmtId="0" fontId="98" fillId="3" borderId="56" xfId="0" applyFont="1" applyFill="1" applyBorder="1"/>
    <xf numFmtId="0" fontId="98" fillId="0" borderId="29" xfId="0" applyFont="1" applyBorder="1"/>
    <xf numFmtId="0" fontId="98" fillId="0" borderId="27" xfId="0" applyFont="1" applyBorder="1"/>
    <xf numFmtId="0" fontId="98" fillId="0" borderId="28" xfId="0" applyFont="1" applyBorder="1"/>
    <xf numFmtId="0" fontId="98" fillId="0" borderId="14" xfId="0" applyFont="1" applyBorder="1"/>
    <xf numFmtId="0" fontId="98" fillId="0" borderId="15" xfId="0" applyFont="1" applyBorder="1"/>
    <xf numFmtId="0" fontId="0" fillId="5" borderId="8" xfId="0" applyFill="1" applyBorder="1" applyAlignment="1">
      <alignment horizontal="left" vertical="top"/>
    </xf>
    <xf numFmtId="0" fontId="0" fillId="5" borderId="9" xfId="0" applyFill="1" applyBorder="1" applyAlignment="1">
      <alignment horizontal="left" vertical="top"/>
    </xf>
    <xf numFmtId="0" fontId="98" fillId="5" borderId="4" xfId="0" applyFont="1" applyFill="1" applyBorder="1" applyAlignment="1">
      <alignment horizontal="left" vertical="center"/>
    </xf>
    <xf numFmtId="0" fontId="98" fillId="5" borderId="5" xfId="0" applyFont="1" applyFill="1" applyBorder="1" applyAlignment="1">
      <alignment horizontal="left" vertical="top"/>
    </xf>
    <xf numFmtId="0" fontId="98" fillId="5" borderId="5" xfId="0" applyFont="1" applyFill="1" applyBorder="1" applyAlignment="1">
      <alignment vertical="center"/>
    </xf>
    <xf numFmtId="0" fontId="98" fillId="5" borderId="5" xfId="0" applyFont="1" applyFill="1" applyBorder="1" applyAlignment="1">
      <alignment horizontal="left" vertical="center"/>
    </xf>
    <xf numFmtId="0" fontId="98" fillId="5" borderId="6" xfId="0" applyFont="1" applyFill="1" applyBorder="1" applyAlignment="1">
      <alignment horizontal="left" vertical="center"/>
    </xf>
    <xf numFmtId="0" fontId="98" fillId="5" borderId="8" xfId="0" applyFont="1" applyFill="1" applyBorder="1" applyAlignment="1">
      <alignment horizontal="left" vertical="top"/>
    </xf>
    <xf numFmtId="0" fontId="98" fillId="5" borderId="9" xfId="0" applyFont="1" applyFill="1" applyBorder="1" applyAlignment="1">
      <alignment horizontal="left" vertical="top"/>
    </xf>
    <xf numFmtId="0" fontId="98" fillId="5" borderId="7" xfId="0" applyFont="1" applyFill="1" applyBorder="1" applyAlignment="1">
      <alignment horizontal="left" vertical="top"/>
    </xf>
    <xf numFmtId="0" fontId="100" fillId="3" borderId="1" xfId="0" applyFont="1" applyFill="1" applyBorder="1"/>
    <xf numFmtId="0" fontId="100" fillId="3" borderId="2" xfId="0" applyFont="1" applyFill="1" applyBorder="1"/>
    <xf numFmtId="0" fontId="100" fillId="3" borderId="3" xfId="0" applyFont="1" applyFill="1" applyBorder="1"/>
    <xf numFmtId="0" fontId="100" fillId="3" borderId="55" xfId="0" applyFont="1" applyFill="1" applyBorder="1"/>
    <xf numFmtId="0" fontId="100" fillId="3" borderId="0" xfId="0" applyFont="1" applyFill="1"/>
    <xf numFmtId="0" fontId="100" fillId="3" borderId="56" xfId="0" applyFont="1" applyFill="1" applyBorder="1"/>
    <xf numFmtId="0" fontId="98" fillId="0" borderId="25" xfId="0" applyFont="1" applyBorder="1"/>
    <xf numFmtId="0" fontId="100" fillId="3" borderId="7" xfId="0" applyFont="1" applyFill="1" applyBorder="1"/>
    <xf numFmtId="0" fontId="100" fillId="3" borderId="8" xfId="0" applyFont="1" applyFill="1" applyBorder="1"/>
    <xf numFmtId="0" fontId="100" fillId="3" borderId="9" xfId="0" applyFont="1" applyFill="1" applyBorder="1"/>
    <xf numFmtId="0" fontId="98" fillId="0" borderId="23" xfId="0" applyFont="1" applyBorder="1"/>
    <xf numFmtId="0" fontId="98" fillId="0" borderId="24" xfId="0" applyFont="1" applyBorder="1"/>
    <xf numFmtId="0" fontId="98" fillId="0" borderId="13" xfId="0" applyFont="1" applyBorder="1"/>
    <xf numFmtId="0" fontId="98" fillId="0" borderId="7" xfId="0" applyFont="1" applyBorder="1"/>
    <xf numFmtId="0" fontId="98" fillId="0" borderId="74" xfId="0" applyFont="1" applyBorder="1"/>
    <xf numFmtId="0" fontId="98" fillId="0" borderId="75" xfId="0" applyFont="1" applyBorder="1"/>
    <xf numFmtId="0" fontId="98" fillId="0" borderId="9" xfId="0" applyFont="1" applyBorder="1"/>
    <xf numFmtId="0" fontId="96" fillId="3" borderId="0" xfId="0" applyFont="1" applyFill="1"/>
    <xf numFmtId="0" fontId="96" fillId="3" borderId="8" xfId="0" applyFont="1" applyFill="1" applyBorder="1"/>
    <xf numFmtId="0" fontId="0" fillId="0" borderId="14" xfId="0" applyBorder="1"/>
    <xf numFmtId="0" fontId="101" fillId="0" borderId="0" xfId="0" applyFont="1"/>
    <xf numFmtId="0" fontId="98" fillId="0" borderId="0" xfId="0" applyFont="1" applyAlignment="1">
      <alignment horizontal="left" vertical="center"/>
    </xf>
    <xf numFmtId="0" fontId="5" fillId="0" borderId="0" xfId="308" applyFont="1">
      <alignment vertical="center"/>
    </xf>
    <xf numFmtId="0" fontId="4" fillId="0" borderId="0" xfId="280" applyFont="1" applyAlignment="1">
      <alignment horizontal="left" vertical="center"/>
    </xf>
    <xf numFmtId="0" fontId="4" fillId="0" borderId="51" xfId="280" applyFont="1" applyBorder="1" applyAlignment="1">
      <alignment horizontal="left" vertical="center"/>
    </xf>
    <xf numFmtId="0" fontId="4" fillId="0" borderId="35" xfId="280" applyFont="1" applyBorder="1" applyAlignment="1">
      <alignment horizontal="left" vertical="center"/>
    </xf>
    <xf numFmtId="49" fontId="102" fillId="0" borderId="35" xfId="280" applyNumberFormat="1" applyFont="1" applyBorder="1" applyAlignment="1" applyProtection="1">
      <alignment horizontal="left" vertical="center"/>
      <protection locked="0"/>
    </xf>
    <xf numFmtId="49" fontId="102" fillId="0" borderId="52" xfId="280" applyNumberFormat="1" applyFont="1" applyBorder="1" applyAlignment="1" applyProtection="1">
      <alignment horizontal="left" vertical="center"/>
      <protection locked="0"/>
    </xf>
    <xf numFmtId="0" fontId="103" fillId="0" borderId="0" xfId="280" applyFont="1" applyAlignment="1" applyProtection="1">
      <protection locked="0"/>
    </xf>
    <xf numFmtId="0" fontId="103" fillId="0" borderId="53" xfId="280" applyFont="1" applyBorder="1" applyAlignment="1" applyProtection="1">
      <protection locked="0"/>
    </xf>
    <xf numFmtId="0" fontId="103" fillId="0" borderId="54" xfId="280" applyFont="1" applyBorder="1" applyAlignment="1" applyProtection="1">
      <protection locked="0"/>
    </xf>
    <xf numFmtId="0" fontId="4" fillId="0" borderId="0" xfId="280" applyFont="1" applyAlignment="1" applyProtection="1">
      <protection locked="0"/>
    </xf>
    <xf numFmtId="0" fontId="105" fillId="0" borderId="0" xfId="280" applyFont="1">
      <alignment vertical="center"/>
    </xf>
    <xf numFmtId="0" fontId="106" fillId="0" borderId="0" xfId="280" applyFont="1" applyAlignment="1">
      <alignment horizontal="center" vertical="center"/>
    </xf>
    <xf numFmtId="49" fontId="4" fillId="0" borderId="0" xfId="280" applyNumberFormat="1" applyFont="1" applyAlignment="1" applyProtection="1">
      <alignment horizontal="left" vertical="center"/>
      <protection locked="0"/>
    </xf>
    <xf numFmtId="49" fontId="4" fillId="0" borderId="53" xfId="280" applyNumberFormat="1" applyFont="1" applyBorder="1" applyAlignment="1" applyProtection="1">
      <alignment horizontal="left" vertical="center"/>
      <protection locked="0"/>
    </xf>
    <xf numFmtId="0" fontId="4" fillId="0" borderId="54" xfId="280" applyFont="1" applyBorder="1" applyAlignment="1">
      <alignment horizontal="left" vertical="center"/>
    </xf>
    <xf numFmtId="0" fontId="103" fillId="0" borderId="0" xfId="280" applyFont="1" applyAlignment="1"/>
    <xf numFmtId="0" fontId="5" fillId="0" borderId="54" xfId="308" applyFont="1" applyBorder="1">
      <alignment vertical="center"/>
    </xf>
    <xf numFmtId="49" fontId="4" fillId="0" borderId="54" xfId="280" applyNumberFormat="1" applyFont="1" applyBorder="1" applyAlignment="1" applyProtection="1">
      <alignment horizontal="left" vertical="center"/>
      <protection locked="0"/>
    </xf>
    <xf numFmtId="0" fontId="110" fillId="0" borderId="0" xfId="280" applyFont="1">
      <alignment vertical="center"/>
    </xf>
    <xf numFmtId="0" fontId="4" fillId="0" borderId="0" xfId="280" applyFont="1" applyAlignment="1"/>
    <xf numFmtId="0" fontId="4" fillId="0" borderId="0" xfId="280" applyFont="1" applyAlignment="1">
      <alignment horizontal="center" vertical="center"/>
    </xf>
    <xf numFmtId="0" fontId="4" fillId="0" borderId="53" xfId="280" applyFont="1" applyBorder="1" applyAlignment="1">
      <alignment horizontal="center" vertical="center"/>
    </xf>
    <xf numFmtId="0" fontId="4" fillId="0" borderId="0" xfId="280" applyFont="1" applyAlignment="1">
      <alignment horizontal="center"/>
    </xf>
    <xf numFmtId="0" fontId="4" fillId="0" borderId="53" xfId="280" applyFont="1" applyBorder="1" applyAlignment="1">
      <alignment horizontal="center"/>
    </xf>
    <xf numFmtId="0" fontId="4" fillId="0" borderId="54" xfId="280" applyFont="1" applyBorder="1" applyAlignment="1">
      <alignment horizontal="left"/>
    </xf>
    <xf numFmtId="0" fontId="103" fillId="0" borderId="57" xfId="280" applyFont="1" applyBorder="1" applyAlignment="1" applyProtection="1">
      <protection locked="0"/>
    </xf>
    <xf numFmtId="0" fontId="4" fillId="0" borderId="43" xfId="280" applyFont="1" applyBorder="1" applyAlignment="1" applyProtection="1">
      <protection locked="0"/>
    </xf>
    <xf numFmtId="0" fontId="103" fillId="0" borderId="58" xfId="280" applyFont="1" applyBorder="1" applyAlignment="1" applyProtection="1">
      <protection locked="0"/>
    </xf>
    <xf numFmtId="180" fontId="5" fillId="0" borderId="0" xfId="309" applyNumberFormat="1" applyFont="1" applyAlignment="1">
      <alignment vertical="center"/>
    </xf>
    <xf numFmtId="0" fontId="5" fillId="0" borderId="0" xfId="309" applyFont="1" applyAlignment="1">
      <alignment vertical="center"/>
    </xf>
    <xf numFmtId="0" fontId="111" fillId="0" borderId="0" xfId="309" applyFont="1" applyAlignment="1">
      <alignment horizontal="center" vertical="center"/>
    </xf>
    <xf numFmtId="0" fontId="5" fillId="0" borderId="0" xfId="309" applyFont="1" applyAlignment="1">
      <alignment horizontal="center" vertical="center"/>
    </xf>
    <xf numFmtId="180" fontId="5" fillId="0" borderId="0" xfId="309" applyNumberFormat="1" applyFont="1" applyAlignment="1">
      <alignment horizontal="center" vertical="center" wrapText="1"/>
    </xf>
    <xf numFmtId="14" fontId="5" fillId="0" borderId="0" xfId="309" applyNumberFormat="1" applyFont="1" applyAlignment="1">
      <alignment horizontal="center" vertical="center"/>
    </xf>
    <xf numFmtId="180" fontId="5" fillId="0" borderId="19" xfId="310" applyNumberFormat="1" applyFont="1" applyBorder="1" applyAlignment="1">
      <alignment vertical="center"/>
    </xf>
    <xf numFmtId="0" fontId="101" fillId="0" borderId="0" xfId="0" applyFont="1" applyAlignment="1">
      <alignment horizontal="left" vertical="center"/>
    </xf>
    <xf numFmtId="0" fontId="98" fillId="0" borderId="4" xfId="0" applyFont="1" applyBorder="1" applyAlignment="1">
      <alignment horizontal="left" vertical="center"/>
    </xf>
    <xf numFmtId="0" fontId="98" fillId="0" borderId="5" xfId="0" applyFont="1" applyBorder="1" applyAlignment="1">
      <alignment horizontal="left" vertical="top"/>
    </xf>
    <xf numFmtId="0" fontId="98" fillId="0" borderId="5" xfId="0" applyFont="1" applyBorder="1" applyAlignment="1">
      <alignment vertical="center"/>
    </xf>
    <xf numFmtId="0" fontId="98" fillId="0" borderId="5" xfId="0" applyFont="1" applyBorder="1" applyAlignment="1">
      <alignment horizontal="left" vertical="center"/>
    </xf>
    <xf numFmtId="0" fontId="98" fillId="0" borderId="6" xfId="0" applyFont="1" applyBorder="1" applyAlignment="1">
      <alignment horizontal="left" vertical="center"/>
    </xf>
    <xf numFmtId="0" fontId="98" fillId="0" borderId="7" xfId="0" applyFont="1" applyBorder="1" applyAlignment="1">
      <alignment horizontal="left" vertical="top"/>
    </xf>
    <xf numFmtId="0" fontId="98" fillId="0" borderId="8" xfId="0" applyFont="1" applyBorder="1" applyAlignment="1">
      <alignment horizontal="left" vertical="top"/>
    </xf>
    <xf numFmtId="0" fontId="0" fillId="0" borderId="8" xfId="0" applyBorder="1" applyAlignment="1">
      <alignment horizontal="left" vertical="top"/>
    </xf>
    <xf numFmtId="0" fontId="0" fillId="0" borderId="9" xfId="0" applyBorder="1" applyAlignment="1">
      <alignment horizontal="left" vertical="top"/>
    </xf>
    <xf numFmtId="0" fontId="98" fillId="0" borderId="9" xfId="0" applyFont="1" applyBorder="1" applyAlignment="1">
      <alignment horizontal="left" vertical="top"/>
    </xf>
    <xf numFmtId="0" fontId="98" fillId="0" borderId="4" xfId="0" applyFont="1" applyBorder="1" applyAlignment="1">
      <alignment vertical="center"/>
    </xf>
    <xf numFmtId="0" fontId="98" fillId="0" borderId="7" xfId="0" applyFont="1" applyBorder="1" applyAlignment="1">
      <alignment vertical="center"/>
    </xf>
    <xf numFmtId="0" fontId="98" fillId="0" borderId="21" xfId="0" applyFont="1" applyBorder="1"/>
    <xf numFmtId="0" fontId="98" fillId="0" borderId="73" xfId="0" applyFont="1" applyBorder="1"/>
    <xf numFmtId="0" fontId="98" fillId="0" borderId="22" xfId="0" applyFont="1" applyBorder="1"/>
    <xf numFmtId="0" fontId="0" fillId="3" borderId="78" xfId="0" applyFill="1" applyBorder="1" applyAlignment="1">
      <alignment horizontal="left" vertical="top"/>
    </xf>
    <xf numFmtId="0" fontId="0" fillId="3" borderId="79" xfId="0" applyFill="1" applyBorder="1" applyAlignment="1">
      <alignment horizontal="left" vertical="top"/>
    </xf>
    <xf numFmtId="0" fontId="0" fillId="3" borderId="80" xfId="0" applyFill="1" applyBorder="1" applyAlignment="1">
      <alignment horizontal="left" vertical="top"/>
    </xf>
    <xf numFmtId="0" fontId="98" fillId="0" borderId="82" xfId="0" applyFont="1" applyBorder="1"/>
    <xf numFmtId="0" fontId="98" fillId="5" borderId="81" xfId="0" applyFont="1" applyFill="1" applyBorder="1" applyAlignment="1">
      <alignment horizontal="center" vertical="center"/>
    </xf>
    <xf numFmtId="0" fontId="98" fillId="5" borderId="76" xfId="0" applyFont="1" applyFill="1" applyBorder="1" applyAlignment="1">
      <alignment horizontal="center" vertical="center"/>
    </xf>
    <xf numFmtId="0" fontId="98" fillId="5" borderId="77" xfId="0" applyFont="1" applyFill="1" applyBorder="1" applyAlignment="1">
      <alignment horizontal="center" vertical="center"/>
    </xf>
    <xf numFmtId="0" fontId="98" fillId="5" borderId="10" xfId="0" applyFont="1" applyFill="1" applyBorder="1" applyAlignment="1">
      <alignment vertical="center"/>
    </xf>
    <xf numFmtId="0" fontId="98" fillId="5" borderId="11" xfId="0" applyFont="1" applyFill="1" applyBorder="1" applyAlignment="1">
      <alignment vertical="center"/>
    </xf>
    <xf numFmtId="0" fontId="98" fillId="5" borderId="12" xfId="0" applyFont="1" applyFill="1" applyBorder="1" applyAlignment="1">
      <alignment vertical="center"/>
    </xf>
    <xf numFmtId="0" fontId="98" fillId="5" borderId="83" xfId="0" applyFont="1" applyFill="1" applyBorder="1" applyAlignment="1">
      <alignment horizontal="left" vertical="top"/>
    </xf>
    <xf numFmtId="0" fontId="98" fillId="5" borderId="84" xfId="0" applyFont="1" applyFill="1" applyBorder="1" applyAlignment="1">
      <alignment horizontal="center" vertical="center"/>
    </xf>
    <xf numFmtId="0" fontId="98" fillId="5" borderId="12" xfId="0" applyFont="1" applyFill="1" applyBorder="1" applyAlignment="1">
      <alignment horizontal="center" vertical="center"/>
    </xf>
    <xf numFmtId="0" fontId="98" fillId="5" borderId="55" xfId="0" applyFont="1" applyFill="1" applyBorder="1" applyAlignment="1">
      <alignment horizontal="center" vertical="center"/>
    </xf>
    <xf numFmtId="0" fontId="98" fillId="5" borderId="0" xfId="0" applyFont="1" applyFill="1" applyAlignment="1">
      <alignment horizontal="center" vertical="center"/>
    </xf>
    <xf numFmtId="0" fontId="98" fillId="5" borderId="56" xfId="0" applyFont="1" applyFill="1" applyBorder="1" applyAlignment="1">
      <alignment horizontal="center" vertical="center"/>
    </xf>
    <xf numFmtId="0" fontId="98" fillId="5" borderId="13" xfId="0" applyFont="1" applyFill="1" applyBorder="1" applyAlignment="1">
      <alignment vertical="center"/>
    </xf>
    <xf numFmtId="0" fontId="98" fillId="5" borderId="14" xfId="0" applyFont="1" applyFill="1" applyBorder="1" applyAlignment="1">
      <alignment vertical="center"/>
    </xf>
    <xf numFmtId="0" fontId="98" fillId="5" borderId="15" xfId="0" applyFont="1" applyFill="1" applyBorder="1" applyAlignment="1">
      <alignment vertical="center"/>
    </xf>
    <xf numFmtId="0" fontId="98" fillId="5" borderId="85" xfId="0" applyFont="1" applyFill="1" applyBorder="1" applyAlignment="1">
      <alignment horizontal="center" vertical="center"/>
    </xf>
    <xf numFmtId="0" fontId="98" fillId="5" borderId="15" xfId="0" applyFont="1" applyFill="1" applyBorder="1" applyAlignment="1">
      <alignment horizontal="center" vertical="center"/>
    </xf>
    <xf numFmtId="0" fontId="98" fillId="5" borderId="23" xfId="0" applyFont="1" applyFill="1" applyBorder="1" applyAlignment="1">
      <alignment horizontal="left" vertical="top"/>
    </xf>
    <xf numFmtId="0" fontId="98" fillId="5" borderId="0" xfId="0" applyFont="1" applyFill="1" applyAlignment="1">
      <alignment horizontal="left" vertical="center"/>
    </xf>
    <xf numFmtId="0" fontId="98" fillId="5" borderId="0" xfId="0" applyFont="1" applyFill="1" applyAlignment="1">
      <alignment horizontal="left" vertical="top"/>
    </xf>
    <xf numFmtId="0" fontId="98" fillId="5" borderId="0" xfId="0" applyFont="1" applyFill="1" applyAlignment="1">
      <alignment vertical="center"/>
    </xf>
    <xf numFmtId="0" fontId="98" fillId="5" borderId="56" xfId="0" applyFont="1" applyFill="1" applyBorder="1" applyAlignment="1">
      <alignment horizontal="left" vertical="center"/>
    </xf>
    <xf numFmtId="0" fontId="98" fillId="5" borderId="25" xfId="0" applyFont="1" applyFill="1" applyBorder="1" applyAlignment="1">
      <alignment horizontal="left" vertical="top"/>
    </xf>
    <xf numFmtId="0" fontId="98" fillId="5" borderId="14" xfId="0" applyFont="1" applyFill="1" applyBorder="1" applyAlignment="1">
      <alignment horizontal="left" vertical="top"/>
    </xf>
    <xf numFmtId="0" fontId="98" fillId="5" borderId="15" xfId="0" applyFont="1" applyFill="1" applyBorder="1" applyAlignment="1">
      <alignment horizontal="left" vertical="top"/>
    </xf>
    <xf numFmtId="0" fontId="98" fillId="5" borderId="24" xfId="0" applyFont="1" applyFill="1" applyBorder="1" applyAlignment="1">
      <alignment horizontal="left" vertical="top"/>
    </xf>
    <xf numFmtId="0" fontId="98" fillId="5" borderId="85" xfId="0" applyFont="1" applyFill="1" applyBorder="1" applyAlignment="1">
      <alignment horizontal="left" vertical="top"/>
    </xf>
    <xf numFmtId="0" fontId="98" fillId="5" borderId="13" xfId="0" applyFont="1" applyFill="1" applyBorder="1" applyAlignment="1">
      <alignment horizontal="left" vertical="top"/>
    </xf>
    <xf numFmtId="0" fontId="98" fillId="5" borderId="8" xfId="0" applyFont="1" applyFill="1" applyBorder="1" applyAlignment="1">
      <alignment horizontal="left" vertical="center"/>
    </xf>
    <xf numFmtId="0" fontId="98" fillId="5" borderId="8" xfId="0" applyFont="1" applyFill="1" applyBorder="1" applyAlignment="1">
      <alignment vertical="center"/>
    </xf>
    <xf numFmtId="0" fontId="98" fillId="5" borderId="9" xfId="0" applyFont="1" applyFill="1" applyBorder="1" applyAlignment="1">
      <alignment horizontal="left" vertical="center"/>
    </xf>
    <xf numFmtId="0" fontId="98" fillId="5" borderId="16" xfId="0" applyFont="1" applyFill="1" applyBorder="1" applyAlignment="1">
      <alignment horizontal="left" vertical="top"/>
    </xf>
    <xf numFmtId="0" fontId="98" fillId="5" borderId="17" xfId="0" applyFont="1" applyFill="1" applyBorder="1" applyAlignment="1">
      <alignment horizontal="left" vertical="top"/>
    </xf>
    <xf numFmtId="0" fontId="98" fillId="5" borderId="18" xfId="0" applyFont="1" applyFill="1" applyBorder="1" applyAlignment="1">
      <alignment horizontal="left" vertical="top"/>
    </xf>
    <xf numFmtId="0" fontId="98" fillId="5" borderId="86" xfId="0" applyFont="1" applyFill="1" applyBorder="1" applyAlignment="1">
      <alignment horizontal="left" vertical="top"/>
    </xf>
    <xf numFmtId="0" fontId="0" fillId="5" borderId="0" xfId="0" applyFill="1" applyAlignment="1">
      <alignment horizontal="left" vertical="top"/>
    </xf>
    <xf numFmtId="0" fontId="113" fillId="5" borderId="13" xfId="0" applyFont="1" applyFill="1" applyBorder="1" applyAlignment="1">
      <alignment horizontal="left" vertical="top"/>
    </xf>
    <xf numFmtId="0" fontId="114" fillId="0" borderId="4" xfId="0" applyFont="1" applyBorder="1" applyAlignment="1">
      <alignment horizontal="left" vertical="center"/>
    </xf>
    <xf numFmtId="0" fontId="98" fillId="56" borderId="87" xfId="0" applyFont="1" applyFill="1" applyBorder="1"/>
    <xf numFmtId="0" fontId="98" fillId="56" borderId="88" xfId="0" applyFont="1" applyFill="1" applyBorder="1"/>
    <xf numFmtId="0" fontId="98" fillId="56" borderId="89" xfId="0" applyFont="1" applyFill="1" applyBorder="1"/>
    <xf numFmtId="0" fontId="98" fillId="0" borderId="90" xfId="0" applyFont="1" applyBorder="1"/>
    <xf numFmtId="0" fontId="98" fillId="0" borderId="91" xfId="0" applyFont="1" applyBorder="1"/>
    <xf numFmtId="0" fontId="98" fillId="0" borderId="92" xfId="0" applyFont="1" applyBorder="1"/>
    <xf numFmtId="0" fontId="98" fillId="0" borderId="93" xfId="0" applyFont="1" applyBorder="1"/>
    <xf numFmtId="0" fontId="98" fillId="0" borderId="94" xfId="0" applyFont="1" applyBorder="1"/>
    <xf numFmtId="0" fontId="98" fillId="0" borderId="92" xfId="0" quotePrefix="1" applyFont="1" applyBorder="1"/>
    <xf numFmtId="0" fontId="0" fillId="3" borderId="4" xfId="0" applyFill="1" applyBorder="1" applyAlignment="1">
      <alignment horizontal="left" vertical="top"/>
    </xf>
    <xf numFmtId="0" fontId="0" fillId="3" borderId="5" xfId="0" applyFill="1" applyBorder="1" applyAlignment="1">
      <alignment horizontal="left" vertical="top"/>
    </xf>
    <xf numFmtId="0" fontId="0" fillId="3" borderId="6" xfId="0" applyFill="1" applyBorder="1" applyAlignment="1">
      <alignment horizontal="left" vertical="top"/>
    </xf>
    <xf numFmtId="0" fontId="93" fillId="0" borderId="4" xfId="0" applyFont="1" applyBorder="1" applyAlignment="1">
      <alignment horizontal="left" vertical="top"/>
    </xf>
    <xf numFmtId="0" fontId="116" fillId="0" borderId="4" xfId="0" applyFont="1" applyBorder="1" applyAlignment="1">
      <alignment horizontal="left" vertical="top"/>
    </xf>
    <xf numFmtId="0" fontId="98" fillId="0" borderId="55" xfId="0" applyFont="1" applyBorder="1"/>
    <xf numFmtId="0" fontId="98" fillId="3" borderId="95" xfId="0" applyFont="1" applyFill="1" applyBorder="1"/>
    <xf numFmtId="0" fontId="98" fillId="3" borderId="79" xfId="0" applyFont="1" applyFill="1" applyBorder="1"/>
    <xf numFmtId="0" fontId="98" fillId="3" borderId="19" xfId="0" applyFont="1" applyFill="1" applyBorder="1"/>
    <xf numFmtId="49" fontId="4" fillId="0" borderId="97" xfId="281" applyNumberFormat="1" applyFont="1" applyBorder="1" applyAlignment="1">
      <alignment horizontal="center" vertical="center"/>
    </xf>
    <xf numFmtId="0" fontId="4" fillId="0" borderId="97" xfId="281" applyFont="1" applyBorder="1" applyAlignment="1">
      <alignment horizontal="center" vertical="center"/>
    </xf>
    <xf numFmtId="182" fontId="4" fillId="0" borderId="98" xfId="314" applyNumberFormat="1" applyFont="1" applyBorder="1" applyAlignment="1">
      <alignment horizontal="center" vertical="center"/>
    </xf>
    <xf numFmtId="0" fontId="4" fillId="0" borderId="98" xfId="281" applyFont="1" applyBorder="1" applyAlignment="1">
      <alignment horizontal="center" vertical="center"/>
    </xf>
    <xf numFmtId="183" fontId="4" fillId="0" borderId="98" xfId="281" applyNumberFormat="1" applyFont="1" applyBorder="1" applyAlignment="1">
      <alignment horizontal="center" vertical="center"/>
    </xf>
    <xf numFmtId="0" fontId="4" fillId="0" borderId="0" xfId="281" applyFont="1"/>
    <xf numFmtId="0" fontId="4" fillId="0" borderId="98" xfId="314" applyFont="1" applyBorder="1" applyAlignment="1">
      <alignment horizontal="center" vertical="center"/>
    </xf>
    <xf numFmtId="183" fontId="4" fillId="0" borderId="98" xfId="314" applyNumberFormat="1" applyFont="1" applyBorder="1" applyAlignment="1">
      <alignment horizontal="center" vertical="center"/>
    </xf>
    <xf numFmtId="184" fontId="4" fillId="57" borderId="79" xfId="281" applyNumberFormat="1" applyFont="1" applyFill="1" applyBorder="1" applyAlignment="1">
      <alignment horizontal="center" vertical="center"/>
    </xf>
    <xf numFmtId="0" fontId="4" fillId="57" borderId="79" xfId="281" applyFont="1" applyFill="1" applyBorder="1" applyAlignment="1">
      <alignment horizontal="center" vertical="center"/>
    </xf>
    <xf numFmtId="183" fontId="4" fillId="57" borderId="79" xfId="281" applyNumberFormat="1" applyFont="1" applyFill="1" applyBorder="1" applyAlignment="1">
      <alignment horizontal="center" vertical="center"/>
    </xf>
    <xf numFmtId="183" fontId="4" fillId="57" borderId="96" xfId="281" applyNumberFormat="1" applyFont="1" applyFill="1" applyBorder="1" applyAlignment="1">
      <alignment horizontal="center" vertical="center"/>
    </xf>
    <xf numFmtId="184" fontId="4" fillId="0" borderId="79" xfId="281" applyNumberFormat="1" applyFont="1" applyBorder="1" applyAlignment="1">
      <alignment horizontal="center" vertical="center"/>
    </xf>
    <xf numFmtId="0" fontId="4" fillId="0" borderId="79" xfId="281" applyFont="1" applyBorder="1" applyAlignment="1">
      <alignment horizontal="center" vertical="center"/>
    </xf>
    <xf numFmtId="183" fontId="4" fillId="0" borderId="79" xfId="281" applyNumberFormat="1" applyFont="1" applyBorder="1" applyAlignment="1">
      <alignment horizontal="center" vertical="center"/>
    </xf>
    <xf numFmtId="183" fontId="4" fillId="0" borderId="96" xfId="281" applyNumberFormat="1" applyFont="1" applyBorder="1" applyAlignment="1">
      <alignment horizontal="center" vertical="center"/>
    </xf>
    <xf numFmtId="49" fontId="4" fillId="0" borderId="79" xfId="281" applyNumberFormat="1" applyFont="1" applyBorder="1" applyAlignment="1">
      <alignment horizontal="center" vertical="center"/>
    </xf>
    <xf numFmtId="0" fontId="5" fillId="0" borderId="0" xfId="281" applyFont="1"/>
    <xf numFmtId="0" fontId="0" fillId="0" borderId="0" xfId="0" applyAlignment="1">
      <alignment horizontal="left" vertical="center" wrapText="1"/>
    </xf>
    <xf numFmtId="49" fontId="4" fillId="0" borderId="99" xfId="281" applyNumberFormat="1" applyFont="1" applyBorder="1" applyAlignment="1">
      <alignment horizontal="center" vertical="center"/>
    </xf>
    <xf numFmtId="0" fontId="4" fillId="0" borderId="99" xfId="281" applyFont="1" applyBorder="1" applyAlignment="1">
      <alignment horizontal="center" vertical="center"/>
    </xf>
    <xf numFmtId="0" fontId="4" fillId="57" borderId="95" xfId="281" applyFont="1" applyFill="1" applyBorder="1" applyAlignment="1">
      <alignment horizontal="left" vertical="center"/>
    </xf>
    <xf numFmtId="0" fontId="4" fillId="57" borderId="79" xfId="281" applyFont="1" applyFill="1" applyBorder="1" applyAlignment="1">
      <alignment vertical="center"/>
    </xf>
    <xf numFmtId="0" fontId="4" fillId="57" borderId="79" xfId="281" applyFont="1" applyFill="1" applyBorder="1"/>
    <xf numFmtId="0" fontId="4" fillId="57" borderId="96" xfId="281" applyFont="1" applyFill="1" applyBorder="1" applyAlignment="1" applyProtection="1">
      <alignment vertical="center"/>
      <protection locked="0"/>
    </xf>
    <xf numFmtId="0" fontId="4" fillId="0" borderId="81" xfId="281" applyFont="1" applyBorder="1" applyAlignment="1">
      <alignment horizontal="left" vertical="center"/>
    </xf>
    <xf numFmtId="0" fontId="4" fillId="0" borderId="76" xfId="281" applyFont="1" applyBorder="1" applyAlignment="1">
      <alignment vertical="center"/>
    </xf>
    <xf numFmtId="0" fontId="4" fillId="0" borderId="79" xfId="281" applyFont="1" applyBorder="1"/>
    <xf numFmtId="0" fontId="4" fillId="0" borderId="96" xfId="281" applyFont="1" applyBorder="1" applyAlignment="1" applyProtection="1">
      <alignment vertical="center"/>
      <protection locked="0"/>
    </xf>
    <xf numFmtId="0" fontId="4" fillId="0" borderId="55" xfId="281" applyFont="1" applyBorder="1" applyAlignment="1">
      <alignment vertical="center"/>
    </xf>
    <xf numFmtId="0" fontId="4" fillId="0" borderId="0" xfId="281" applyFont="1" applyAlignment="1">
      <alignment vertical="center"/>
    </xf>
    <xf numFmtId="0" fontId="4" fillId="0" borderId="56" xfId="281" applyFont="1" applyBorder="1" applyAlignment="1">
      <alignment vertical="center"/>
    </xf>
    <xf numFmtId="0" fontId="4" fillId="0" borderId="96" xfId="281" applyFont="1" applyBorder="1" applyAlignment="1">
      <alignment vertical="center"/>
    </xf>
    <xf numFmtId="0" fontId="4" fillId="0" borderId="7" xfId="281" applyFont="1" applyBorder="1" applyAlignment="1">
      <alignment vertical="center"/>
    </xf>
    <xf numFmtId="0" fontId="4" fillId="0" borderId="8" xfId="281" applyFont="1" applyBorder="1" applyAlignment="1">
      <alignment vertical="center"/>
    </xf>
    <xf numFmtId="0" fontId="4" fillId="0" borderId="9" xfId="281" applyFont="1" applyBorder="1" applyAlignment="1">
      <alignment vertical="center"/>
    </xf>
    <xf numFmtId="0" fontId="4" fillId="0" borderId="79" xfId="281" applyFont="1" applyBorder="1" applyAlignment="1">
      <alignment vertical="center"/>
    </xf>
    <xf numFmtId="0" fontId="4" fillId="0" borderId="95" xfId="281" applyFont="1" applyBorder="1" applyAlignment="1">
      <alignment vertical="center"/>
    </xf>
    <xf numFmtId="0" fontId="0" fillId="3" borderId="0" xfId="0" applyFill="1" applyAlignment="1">
      <alignment horizontal="center" vertical="center" wrapText="1"/>
    </xf>
    <xf numFmtId="0" fontId="115" fillId="5" borderId="0" xfId="0" applyFont="1" applyFill="1" applyAlignment="1">
      <alignment horizontal="left" vertical="top"/>
    </xf>
    <xf numFmtId="0" fontId="0" fillId="0" borderId="0" xfId="0" applyAlignment="1">
      <alignment horizontal="right" vertical="center"/>
    </xf>
    <xf numFmtId="0" fontId="96" fillId="0" borderId="0" xfId="0" applyFont="1" applyAlignment="1">
      <alignment horizontal="right" vertical="center"/>
    </xf>
    <xf numFmtId="185" fontId="4" fillId="0" borderId="98" xfId="314" applyNumberFormat="1" applyFont="1" applyBorder="1" applyAlignment="1">
      <alignment horizontal="center" vertical="center"/>
    </xf>
    <xf numFmtId="0" fontId="0" fillId="0" borderId="0" xfId="0" applyAlignment="1">
      <alignment horizontal="left" wrapText="1"/>
    </xf>
    <xf numFmtId="186" fontId="4" fillId="0" borderId="98" xfId="314" applyNumberFormat="1" applyFont="1" applyBorder="1" applyAlignment="1">
      <alignment horizontal="center" vertical="center"/>
    </xf>
    <xf numFmtId="187" fontId="4" fillId="0" borderId="98" xfId="314" applyNumberFormat="1" applyFont="1" applyBorder="1" applyAlignment="1">
      <alignment horizontal="center" vertical="center"/>
    </xf>
    <xf numFmtId="0" fontId="109" fillId="0" borderId="0" xfId="280" applyFont="1" applyAlignment="1" applyProtection="1">
      <alignment horizontal="center" vertical="center"/>
      <protection locked="0"/>
    </xf>
    <xf numFmtId="49" fontId="104" fillId="0" borderId="0" xfId="280" applyNumberFormat="1" applyFont="1" applyAlignment="1" applyProtection="1">
      <alignment horizontal="left" vertical="center"/>
      <protection locked="0"/>
    </xf>
    <xf numFmtId="0" fontId="107" fillId="0" borderId="1" xfId="280" applyFont="1" applyBorder="1" applyAlignment="1">
      <alignment horizontal="center" vertical="center" shrinkToFit="1"/>
    </xf>
    <xf numFmtId="0" fontId="107" fillId="0" borderId="2" xfId="280" applyFont="1" applyBorder="1" applyAlignment="1">
      <alignment horizontal="center" vertical="center" shrinkToFit="1"/>
    </xf>
    <xf numFmtId="0" fontId="107" fillId="0" borderId="3" xfId="280" applyFont="1" applyBorder="1" applyAlignment="1">
      <alignment horizontal="center" vertical="center" shrinkToFit="1"/>
    </xf>
    <xf numFmtId="0" fontId="107" fillId="0" borderId="55" xfId="280" applyFont="1" applyBorder="1" applyAlignment="1">
      <alignment horizontal="center" vertical="center" shrinkToFit="1"/>
    </xf>
    <xf numFmtId="0" fontId="107" fillId="0" borderId="0" xfId="280" applyFont="1" applyAlignment="1">
      <alignment horizontal="center" vertical="center" shrinkToFit="1"/>
    </xf>
    <xf numFmtId="0" fontId="107" fillId="0" borderId="56" xfId="280" applyFont="1" applyBorder="1" applyAlignment="1">
      <alignment horizontal="center" vertical="center" shrinkToFit="1"/>
    </xf>
    <xf numFmtId="0" fontId="108" fillId="0" borderId="55" xfId="280" applyFont="1" applyBorder="1" applyAlignment="1">
      <alignment horizontal="center" vertical="center"/>
    </xf>
    <xf numFmtId="0" fontId="108" fillId="0" borderId="0" xfId="280" applyFont="1" applyAlignment="1">
      <alignment horizontal="center" vertical="center"/>
    </xf>
    <xf numFmtId="0" fontId="108" fillId="0" borderId="56" xfId="280" applyFont="1" applyBorder="1" applyAlignment="1">
      <alignment horizontal="center" vertical="center"/>
    </xf>
    <xf numFmtId="0" fontId="108" fillId="0" borderId="7" xfId="280" applyFont="1" applyBorder="1" applyAlignment="1">
      <alignment horizontal="center" vertical="center"/>
    </xf>
    <xf numFmtId="0" fontId="108" fillId="0" borderId="8" xfId="280" applyFont="1" applyBorder="1" applyAlignment="1">
      <alignment horizontal="center" vertical="center"/>
    </xf>
    <xf numFmtId="0" fontId="108" fillId="0" borderId="9" xfId="280" applyFont="1" applyBorder="1" applyAlignment="1">
      <alignment horizontal="center" vertical="center"/>
    </xf>
    <xf numFmtId="0" fontId="109" fillId="0" borderId="0" xfId="280" applyFont="1" applyAlignment="1" applyProtection="1">
      <alignment horizontal="right" vertical="center"/>
      <protection locked="0"/>
    </xf>
    <xf numFmtId="180" fontId="109" fillId="0" borderId="0" xfId="280" applyNumberFormat="1" applyFont="1" applyAlignment="1" applyProtection="1">
      <alignment horizontal="left" vertical="center"/>
      <protection locked="0"/>
    </xf>
    <xf numFmtId="180" fontId="112" fillId="52" borderId="4" xfId="309" applyNumberFormat="1" applyFont="1" applyFill="1" applyBorder="1" applyAlignment="1">
      <alignment horizontal="left" vertical="center"/>
    </xf>
    <xf numFmtId="180" fontId="112" fillId="52" borderId="6" xfId="309" applyNumberFormat="1" applyFont="1" applyFill="1" applyBorder="1" applyAlignment="1">
      <alignment horizontal="left" vertical="center"/>
    </xf>
    <xf numFmtId="0" fontId="5" fillId="0" borderId="4" xfId="309" applyFont="1" applyBorder="1" applyAlignment="1">
      <alignment horizontal="left" vertical="center"/>
    </xf>
    <xf numFmtId="0" fontId="5" fillId="0" borderId="5" xfId="309" applyFont="1" applyBorder="1" applyAlignment="1">
      <alignment horizontal="left" vertical="center"/>
    </xf>
    <xf numFmtId="0" fontId="5" fillId="0" borderId="6" xfId="309" applyFont="1" applyBorder="1" applyAlignment="1">
      <alignment horizontal="left" vertical="center"/>
    </xf>
    <xf numFmtId="0" fontId="112" fillId="52" borderId="4" xfId="309" applyFont="1" applyFill="1" applyBorder="1" applyAlignment="1">
      <alignment horizontal="left" vertical="center"/>
    </xf>
    <xf numFmtId="0" fontId="112" fillId="52" borderId="6" xfId="309" applyFont="1" applyFill="1" applyBorder="1" applyAlignment="1">
      <alignment horizontal="left" vertical="center"/>
    </xf>
    <xf numFmtId="180" fontId="5" fillId="0" borderId="4" xfId="309" applyNumberFormat="1" applyFont="1" applyBorder="1" applyAlignment="1">
      <alignment horizontal="left" vertical="center" wrapText="1"/>
    </xf>
    <xf numFmtId="180" fontId="5" fillId="0" borderId="6" xfId="309" applyNumberFormat="1" applyFont="1" applyBorder="1" applyAlignment="1">
      <alignment horizontal="left" vertical="center" wrapText="1"/>
    </xf>
    <xf numFmtId="0" fontId="5" fillId="0" borderId="4" xfId="309" applyFont="1" applyBorder="1" applyAlignment="1">
      <alignment horizontal="left" vertical="center" shrinkToFit="1"/>
    </xf>
    <xf numFmtId="0" fontId="5" fillId="0" borderId="5" xfId="309" applyFont="1" applyBorder="1" applyAlignment="1">
      <alignment horizontal="left" vertical="center" shrinkToFit="1"/>
    </xf>
    <xf numFmtId="0" fontId="5" fillId="0" borderId="6" xfId="309" applyFont="1" applyBorder="1" applyAlignment="1">
      <alignment horizontal="left" vertical="center" shrinkToFit="1"/>
    </xf>
    <xf numFmtId="0" fontId="112" fillId="52" borderId="19" xfId="310" applyFont="1" applyFill="1" applyBorder="1" applyAlignment="1">
      <alignment horizontal="center" vertical="center"/>
    </xf>
    <xf numFmtId="180" fontId="112" fillId="52" borderId="19" xfId="310" applyNumberFormat="1" applyFont="1" applyFill="1" applyBorder="1" applyAlignment="1">
      <alignment horizontal="center" vertical="center"/>
    </xf>
    <xf numFmtId="180" fontId="112" fillId="52" borderId="19" xfId="309" applyNumberFormat="1" applyFont="1" applyFill="1" applyBorder="1" applyAlignment="1">
      <alignment horizontal="center" vertical="center"/>
    </xf>
    <xf numFmtId="0" fontId="5" fillId="5" borderId="19" xfId="310" applyFont="1" applyFill="1" applyBorder="1" applyAlignment="1">
      <alignment horizontal="left" vertical="center"/>
    </xf>
    <xf numFmtId="14" fontId="5" fillId="0" borderId="19" xfId="310" applyNumberFormat="1" applyFont="1" applyBorder="1" applyAlignment="1">
      <alignment horizontal="center" vertical="center"/>
    </xf>
    <xf numFmtId="181" fontId="5" fillId="0" borderId="19" xfId="310" applyNumberFormat="1" applyFont="1" applyBorder="1" applyAlignment="1">
      <alignment horizontal="center" vertical="center"/>
    </xf>
    <xf numFmtId="14" fontId="5" fillId="0" borderId="4" xfId="310" applyNumberFormat="1" applyFont="1" applyBorder="1" applyAlignment="1">
      <alignment horizontal="center" vertical="center"/>
    </xf>
    <xf numFmtId="14" fontId="5" fillId="0" borderId="6" xfId="310" applyNumberFormat="1" applyFont="1" applyBorder="1" applyAlignment="1">
      <alignment horizontal="center" vertical="center"/>
    </xf>
    <xf numFmtId="181" fontId="5" fillId="5" borderId="19" xfId="310" applyNumberFormat="1" applyFont="1" applyFill="1" applyBorder="1" applyAlignment="1">
      <alignment horizontal="center" vertical="center"/>
    </xf>
    <xf numFmtId="0" fontId="5" fillId="5" borderId="19" xfId="310" applyFont="1" applyFill="1" applyBorder="1" applyAlignment="1">
      <alignment horizontal="left" vertical="center" wrapText="1"/>
    </xf>
    <xf numFmtId="14" fontId="5" fillId="0" borderId="95" xfId="310" applyNumberFormat="1" applyFont="1" applyBorder="1" applyAlignment="1">
      <alignment horizontal="center" vertical="center"/>
    </xf>
    <xf numFmtId="14" fontId="5" fillId="0" borderId="96" xfId="310" applyNumberFormat="1" applyFont="1" applyBorder="1" applyAlignment="1">
      <alignment horizontal="center" vertical="center"/>
    </xf>
    <xf numFmtId="0" fontId="98" fillId="3" borderId="95" xfId="0" applyFont="1" applyFill="1" applyBorder="1" applyAlignment="1">
      <alignment horizontal="center"/>
    </xf>
    <xf numFmtId="0" fontId="98" fillId="3" borderId="79" xfId="0" applyFont="1" applyFill="1" applyBorder="1" applyAlignment="1">
      <alignment horizontal="center"/>
    </xf>
    <xf numFmtId="0" fontId="98" fillId="3" borderId="96" xfId="0" applyFont="1" applyFill="1" applyBorder="1" applyAlignment="1">
      <alignment horizontal="center"/>
    </xf>
    <xf numFmtId="0" fontId="98" fillId="5" borderId="55" xfId="0" applyFont="1" applyFill="1" applyBorder="1" applyAlignment="1">
      <alignment horizontal="center" vertical="center"/>
    </xf>
    <xf numFmtId="0" fontId="98" fillId="5" borderId="0" xfId="0" applyFont="1" applyFill="1" applyAlignment="1">
      <alignment horizontal="center" vertical="center"/>
    </xf>
    <xf numFmtId="0" fontId="98" fillId="5" borderId="7" xfId="0" applyFont="1" applyFill="1" applyBorder="1" applyAlignment="1">
      <alignment horizontal="center" vertical="center"/>
    </xf>
    <xf numFmtId="0" fontId="98" fillId="5" borderId="8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0" fontId="0" fillId="2" borderId="2" xfId="0" applyFill="1" applyBorder="1" applyAlignment="1">
      <alignment horizontal="center" vertical="center" wrapText="1"/>
    </xf>
    <xf numFmtId="0" fontId="0" fillId="2" borderId="3" xfId="0" applyFill="1" applyBorder="1" applyAlignment="1">
      <alignment horizontal="center" vertical="center" wrapText="1"/>
    </xf>
    <xf numFmtId="0" fontId="0" fillId="2" borderId="7" xfId="0" applyFill="1" applyBorder="1" applyAlignment="1">
      <alignment horizontal="center" vertical="center" wrapText="1"/>
    </xf>
    <xf numFmtId="0" fontId="0" fillId="2" borderId="8" xfId="0" applyFill="1" applyBorder="1" applyAlignment="1">
      <alignment horizontal="center" vertical="center" wrapText="1"/>
    </xf>
    <xf numFmtId="0" fontId="0" fillId="2" borderId="9" xfId="0" applyFill="1" applyBorder="1" applyAlignment="1">
      <alignment horizontal="center" vertical="center" wrapText="1"/>
    </xf>
    <xf numFmtId="1" fontId="4" fillId="0" borderId="95" xfId="281" applyNumberFormat="1" applyFont="1" applyBorder="1" applyAlignment="1">
      <alignment horizontal="right" vertical="center"/>
    </xf>
    <xf numFmtId="1" fontId="4" fillId="0" borderId="79" xfId="281" applyNumberFormat="1" applyFont="1" applyBorder="1" applyAlignment="1">
      <alignment horizontal="right" vertical="center"/>
    </xf>
    <xf numFmtId="1" fontId="4" fillId="0" borderId="96" xfId="281" applyNumberFormat="1" applyFont="1" applyBorder="1" applyAlignment="1">
      <alignment horizontal="right" vertical="center"/>
    </xf>
    <xf numFmtId="0" fontId="0" fillId="3" borderId="4" xfId="0" applyFill="1" applyBorder="1" applyAlignment="1">
      <alignment horizontal="center" vertical="center" wrapText="1"/>
    </xf>
    <xf numFmtId="0" fontId="0" fillId="3" borderId="5" xfId="0" applyFill="1" applyBorder="1" applyAlignment="1">
      <alignment horizontal="center" vertical="center" wrapText="1"/>
    </xf>
    <xf numFmtId="0" fontId="0" fillId="3" borderId="6" xfId="0" applyFill="1" applyBorder="1" applyAlignment="1">
      <alignment horizontal="center" vertical="center" wrapText="1"/>
    </xf>
    <xf numFmtId="14" fontId="0" fillId="0" borderId="4" xfId="0" applyNumberFormat="1" applyBorder="1" applyAlignment="1">
      <alignment horizontal="left" vertical="center" shrinkToFit="1"/>
    </xf>
    <xf numFmtId="0" fontId="0" fillId="0" borderId="5" xfId="0" applyBorder="1" applyAlignment="1">
      <alignment horizontal="left" vertical="center" shrinkToFit="1"/>
    </xf>
    <xf numFmtId="0" fontId="0" fillId="0" borderId="6" xfId="0" applyBorder="1" applyAlignment="1">
      <alignment horizontal="left" vertical="center" shrinkToFit="1"/>
    </xf>
    <xf numFmtId="0" fontId="0" fillId="0" borderId="1" xfId="0" applyBorder="1" applyAlignment="1">
      <alignment horizontal="left" vertical="center" wrapText="1"/>
    </xf>
    <xf numFmtId="0" fontId="0" fillId="0" borderId="2" xfId="0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  <xf numFmtId="0" fontId="0" fillId="0" borderId="9" xfId="0" applyBorder="1" applyAlignment="1">
      <alignment horizontal="left" vertical="center" wrapText="1"/>
    </xf>
    <xf numFmtId="0" fontId="0" fillId="3" borderId="7" xfId="0" applyFill="1" applyBorder="1" applyAlignment="1">
      <alignment horizontal="center" vertical="center" wrapText="1"/>
    </xf>
    <xf numFmtId="0" fontId="0" fillId="3" borderId="8" xfId="0" applyFill="1" applyBorder="1" applyAlignment="1">
      <alignment horizontal="center" vertical="center" wrapText="1"/>
    </xf>
    <xf numFmtId="0" fontId="0" fillId="3" borderId="9" xfId="0" applyFill="1" applyBorder="1" applyAlignment="1">
      <alignment horizontal="center" vertical="center" wrapText="1"/>
    </xf>
    <xf numFmtId="14" fontId="98" fillId="0" borderId="4" xfId="0" applyNumberFormat="1" applyFont="1" applyBorder="1" applyAlignment="1">
      <alignment horizontal="left" vertical="center" shrinkToFit="1"/>
    </xf>
    <xf numFmtId="0" fontId="98" fillId="0" borderId="5" xfId="0" applyFont="1" applyBorder="1" applyAlignment="1">
      <alignment horizontal="left" vertical="center" shrinkToFit="1"/>
    </xf>
    <xf numFmtId="0" fontId="98" fillId="0" borderId="6" xfId="0" applyFont="1" applyBorder="1" applyAlignment="1">
      <alignment horizontal="left" vertical="center" shrinkToFit="1"/>
    </xf>
    <xf numFmtId="49" fontId="4" fillId="57" borderId="95" xfId="281" applyNumberFormat="1" applyFont="1" applyFill="1" applyBorder="1" applyAlignment="1">
      <alignment horizontal="center" vertical="center"/>
    </xf>
    <xf numFmtId="49" fontId="4" fillId="57" borderId="79" xfId="281" applyNumberFormat="1" applyFont="1" applyFill="1" applyBorder="1" applyAlignment="1">
      <alignment horizontal="center" vertical="center"/>
    </xf>
    <xf numFmtId="49" fontId="4" fillId="57" borderId="96" xfId="281" applyNumberFormat="1" applyFont="1" applyFill="1" applyBorder="1" applyAlignment="1">
      <alignment horizontal="center" vertical="center"/>
    </xf>
    <xf numFmtId="49" fontId="98" fillId="0" borderId="4" xfId="0" applyNumberFormat="1" applyFont="1" applyBorder="1" applyAlignment="1">
      <alignment horizontal="left" vertical="center" shrinkToFit="1"/>
    </xf>
    <xf numFmtId="49" fontId="98" fillId="0" borderId="6" xfId="0" applyNumberFormat="1" applyFont="1" applyBorder="1" applyAlignment="1">
      <alignment horizontal="left" vertical="center" shrinkToFit="1"/>
    </xf>
    <xf numFmtId="49" fontId="98" fillId="0" borderId="5" xfId="0" applyNumberFormat="1" applyFont="1" applyBorder="1" applyAlignment="1">
      <alignment horizontal="left" vertical="center" shrinkToFit="1"/>
    </xf>
    <xf numFmtId="49" fontId="0" fillId="0" borderId="4" xfId="0" applyNumberFormat="1" applyBorder="1" applyAlignment="1">
      <alignment horizontal="left" vertical="center" shrinkToFit="1"/>
    </xf>
    <xf numFmtId="49" fontId="0" fillId="0" borderId="5" xfId="0" applyNumberFormat="1" applyBorder="1" applyAlignment="1">
      <alignment horizontal="left" vertical="center" shrinkToFit="1"/>
    </xf>
    <xf numFmtId="49" fontId="0" fillId="0" borderId="6" xfId="0" applyNumberFormat="1" applyBorder="1" applyAlignment="1">
      <alignment horizontal="left" vertical="center" shrinkToFit="1"/>
    </xf>
    <xf numFmtId="0" fontId="115" fillId="5" borderId="79" xfId="0" applyFont="1" applyFill="1" applyBorder="1" applyAlignment="1">
      <alignment horizontal="left" vertical="top"/>
    </xf>
    <xf numFmtId="0" fontId="115" fillId="5" borderId="80" xfId="0" applyFont="1" applyFill="1" applyBorder="1" applyAlignment="1">
      <alignment horizontal="left" vertical="top"/>
    </xf>
    <xf numFmtId="49" fontId="96" fillId="0" borderId="4" xfId="0" applyNumberFormat="1" applyFont="1" applyBorder="1" applyAlignment="1">
      <alignment horizontal="left" vertical="center" shrinkToFit="1"/>
    </xf>
    <xf numFmtId="49" fontId="96" fillId="0" borderId="5" xfId="0" applyNumberFormat="1" applyFont="1" applyBorder="1" applyAlignment="1">
      <alignment horizontal="left" vertical="center" shrinkToFit="1"/>
    </xf>
    <xf numFmtId="49" fontId="96" fillId="0" borderId="6" xfId="0" applyNumberFormat="1" applyFont="1" applyBorder="1" applyAlignment="1">
      <alignment horizontal="left" vertical="center" shrinkToFit="1"/>
    </xf>
    <xf numFmtId="0" fontId="96" fillId="0" borderId="4" xfId="0" applyFont="1" applyBorder="1" applyAlignment="1">
      <alignment horizontal="center" vertical="top" shrinkToFit="1"/>
    </xf>
    <xf numFmtId="0" fontId="96" fillId="0" borderId="5" xfId="0" applyFont="1" applyBorder="1" applyAlignment="1">
      <alignment horizontal="center" vertical="top" shrinkToFit="1"/>
    </xf>
    <xf numFmtId="0" fontId="96" fillId="0" borderId="6" xfId="0" applyFont="1" applyBorder="1" applyAlignment="1">
      <alignment horizontal="center" vertical="top" shrinkToFit="1"/>
    </xf>
    <xf numFmtId="49" fontId="96" fillId="5" borderId="4" xfId="0" applyNumberFormat="1" applyFont="1" applyFill="1" applyBorder="1" applyAlignment="1">
      <alignment horizontal="center" vertical="center" shrinkToFit="1"/>
    </xf>
    <xf numFmtId="49" fontId="96" fillId="5" borderId="5" xfId="0" applyNumberFormat="1" applyFont="1" applyFill="1" applyBorder="1" applyAlignment="1">
      <alignment horizontal="center" vertical="center" shrinkToFit="1"/>
    </xf>
    <xf numFmtId="49" fontId="96" fillId="5" borderId="6" xfId="0" applyNumberFormat="1" applyFont="1" applyFill="1" applyBorder="1" applyAlignment="1">
      <alignment horizontal="center" vertical="center" shrinkToFit="1"/>
    </xf>
    <xf numFmtId="49" fontId="96" fillId="54" borderId="4" xfId="0" applyNumberFormat="1" applyFont="1" applyFill="1" applyBorder="1" applyAlignment="1">
      <alignment horizontal="center" vertical="center" shrinkToFit="1"/>
    </xf>
    <xf numFmtId="49" fontId="96" fillId="54" borderId="5" xfId="0" applyNumberFormat="1" applyFont="1" applyFill="1" applyBorder="1" applyAlignment="1">
      <alignment horizontal="center" vertical="center" shrinkToFit="1"/>
    </xf>
    <xf numFmtId="49" fontId="96" fillId="54" borderId="6" xfId="0" applyNumberFormat="1" applyFont="1" applyFill="1" applyBorder="1" applyAlignment="1">
      <alignment horizontal="center" vertical="center" shrinkToFit="1"/>
    </xf>
    <xf numFmtId="49" fontId="98" fillId="5" borderId="4" xfId="0" applyNumberFormat="1" applyFont="1" applyFill="1" applyBorder="1" applyAlignment="1">
      <alignment horizontal="center" vertical="center" shrinkToFit="1"/>
    </xf>
    <xf numFmtId="49" fontId="98" fillId="5" borderId="5" xfId="0" applyNumberFormat="1" applyFont="1" applyFill="1" applyBorder="1" applyAlignment="1">
      <alignment horizontal="center" vertical="center" shrinkToFit="1"/>
    </xf>
    <xf numFmtId="49" fontId="98" fillId="5" borderId="6" xfId="0" applyNumberFormat="1" applyFont="1" applyFill="1" applyBorder="1" applyAlignment="1">
      <alignment horizontal="center" vertical="center" shrinkToFit="1"/>
    </xf>
    <xf numFmtId="0" fontId="0" fillId="3" borderId="1" xfId="0" applyFill="1" applyBorder="1" applyAlignment="1">
      <alignment horizontal="center" vertical="center" wrapText="1"/>
    </xf>
    <xf numFmtId="0" fontId="0" fillId="3" borderId="2" xfId="0" applyFill="1" applyBorder="1" applyAlignment="1">
      <alignment horizontal="center" vertical="center" wrapText="1"/>
    </xf>
    <xf numFmtId="0" fontId="0" fillId="3" borderId="3" xfId="0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justify" wrapText="1"/>
    </xf>
    <xf numFmtId="0" fontId="5" fillId="3" borderId="3" xfId="0" applyFont="1" applyFill="1" applyBorder="1" applyAlignment="1">
      <alignment horizontal="center" vertical="justify" wrapText="1"/>
    </xf>
    <xf numFmtId="0" fontId="0" fillId="2" borderId="19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3" borderId="7" xfId="0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0" fontId="0" fillId="3" borderId="9" xfId="0" applyFill="1" applyBorder="1" applyAlignment="1">
      <alignment horizontal="center" vertical="center"/>
    </xf>
    <xf numFmtId="0" fontId="0" fillId="3" borderId="19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49" fontId="0" fillId="5" borderId="4" xfId="0" applyNumberFormat="1" applyFill="1" applyBorder="1" applyAlignment="1">
      <alignment horizontal="center" vertical="center" shrinkToFit="1"/>
    </xf>
    <xf numFmtId="49" fontId="0" fillId="5" borderId="5" xfId="0" applyNumberFormat="1" applyFill="1" applyBorder="1" applyAlignment="1">
      <alignment horizontal="center" vertical="center" shrinkToFit="1"/>
    </xf>
    <xf numFmtId="49" fontId="0" fillId="5" borderId="6" xfId="0" applyNumberFormat="1" applyFill="1" applyBorder="1" applyAlignment="1">
      <alignment horizontal="center" vertical="center" shrinkToFit="1"/>
    </xf>
    <xf numFmtId="49" fontId="0" fillId="54" borderId="4" xfId="0" applyNumberFormat="1" applyFill="1" applyBorder="1" applyAlignment="1">
      <alignment horizontal="center" vertical="center" shrinkToFit="1"/>
    </xf>
    <xf numFmtId="49" fontId="0" fillId="54" borderId="5" xfId="0" applyNumberFormat="1" applyFill="1" applyBorder="1" applyAlignment="1">
      <alignment horizontal="center" vertical="center" shrinkToFit="1"/>
    </xf>
    <xf numFmtId="49" fontId="0" fillId="54" borderId="6" xfId="0" applyNumberFormat="1" applyFill="1" applyBorder="1" applyAlignment="1">
      <alignment horizontal="center" vertical="center" shrinkToFit="1"/>
    </xf>
    <xf numFmtId="0" fontId="0" fillId="0" borderId="4" xfId="0" applyBorder="1" applyAlignment="1">
      <alignment horizontal="left" vertical="top" wrapText="1"/>
    </xf>
    <xf numFmtId="0" fontId="0" fillId="0" borderId="5" xfId="0" applyBorder="1" applyAlignment="1">
      <alignment horizontal="left" vertical="top" wrapText="1"/>
    </xf>
    <xf numFmtId="0" fontId="0" fillId="0" borderId="6" xfId="0" applyBorder="1" applyAlignment="1">
      <alignment horizontal="left" vertical="top" wrapText="1"/>
    </xf>
    <xf numFmtId="0" fontId="0" fillId="0" borderId="4" xfId="0" applyBorder="1" applyAlignment="1">
      <alignment horizontal="left" vertical="top"/>
    </xf>
    <xf numFmtId="0" fontId="0" fillId="0" borderId="5" xfId="0" applyBorder="1" applyAlignment="1">
      <alignment horizontal="left" vertical="top"/>
    </xf>
    <xf numFmtId="0" fontId="0" fillId="0" borderId="6" xfId="0" applyBorder="1" applyAlignment="1">
      <alignment horizontal="left" vertical="top"/>
    </xf>
    <xf numFmtId="0" fontId="0" fillId="0" borderId="1" xfId="0" applyBorder="1" applyAlignment="1">
      <alignment horizontal="left" wrapText="1"/>
    </xf>
    <xf numFmtId="0" fontId="0" fillId="0" borderId="2" xfId="0" applyBorder="1" applyAlignment="1">
      <alignment horizontal="left" wrapText="1"/>
    </xf>
    <xf numFmtId="0" fontId="0" fillId="0" borderId="3" xfId="0" applyBorder="1" applyAlignment="1">
      <alignment horizontal="left" wrapText="1"/>
    </xf>
    <xf numFmtId="0" fontId="0" fillId="0" borderId="7" xfId="0" applyBorder="1" applyAlignment="1">
      <alignment horizontal="left" wrapText="1"/>
    </xf>
    <xf numFmtId="0" fontId="0" fillId="0" borderId="8" xfId="0" applyBorder="1" applyAlignment="1">
      <alignment horizontal="left" wrapText="1"/>
    </xf>
    <xf numFmtId="0" fontId="0" fillId="0" borderId="9" xfId="0" applyBorder="1" applyAlignment="1">
      <alignment horizontal="left" wrapText="1"/>
    </xf>
    <xf numFmtId="0" fontId="0" fillId="3" borderId="4" xfId="0" applyFill="1" applyBorder="1" applyAlignment="1">
      <alignment horizontal="center" wrapText="1"/>
    </xf>
    <xf numFmtId="0" fontId="0" fillId="3" borderId="5" xfId="0" applyFill="1" applyBorder="1" applyAlignment="1">
      <alignment horizontal="center" wrapText="1"/>
    </xf>
    <xf numFmtId="0" fontId="0" fillId="3" borderId="6" xfId="0" applyFill="1" applyBorder="1" applyAlignment="1">
      <alignment horizontal="center" wrapText="1"/>
    </xf>
    <xf numFmtId="0" fontId="0" fillId="2" borderId="1" xfId="0" applyFill="1" applyBorder="1" applyAlignment="1">
      <alignment horizontal="center" wrapText="1"/>
    </xf>
    <xf numFmtId="0" fontId="0" fillId="2" borderId="2" xfId="0" applyFill="1" applyBorder="1" applyAlignment="1">
      <alignment horizontal="center" wrapText="1"/>
    </xf>
    <xf numFmtId="0" fontId="0" fillId="2" borderId="3" xfId="0" applyFill="1" applyBorder="1" applyAlignment="1">
      <alignment horizontal="center" wrapText="1"/>
    </xf>
    <xf numFmtId="0" fontId="0" fillId="2" borderId="7" xfId="0" applyFill="1" applyBorder="1" applyAlignment="1">
      <alignment horizontal="center" wrapText="1"/>
    </xf>
    <xf numFmtId="0" fontId="0" fillId="2" borderId="8" xfId="0" applyFill="1" applyBorder="1" applyAlignment="1">
      <alignment horizontal="center" wrapText="1"/>
    </xf>
    <xf numFmtId="0" fontId="0" fillId="2" borderId="9" xfId="0" applyFill="1" applyBorder="1" applyAlignment="1">
      <alignment horizontal="center" wrapText="1"/>
    </xf>
    <xf numFmtId="14" fontId="0" fillId="0" borderId="4" xfId="0" applyNumberFormat="1" applyBorder="1" applyAlignment="1">
      <alignment horizontal="left" shrinkToFit="1"/>
    </xf>
    <xf numFmtId="0" fontId="0" fillId="0" borderId="5" xfId="0" applyBorder="1" applyAlignment="1">
      <alignment horizontal="left" shrinkToFit="1"/>
    </xf>
    <xf numFmtId="0" fontId="0" fillId="0" borderId="6" xfId="0" applyBorder="1" applyAlignment="1">
      <alignment horizontal="left" shrinkToFit="1"/>
    </xf>
    <xf numFmtId="0" fontId="0" fillId="3" borderId="4" xfId="0" applyFill="1" applyBorder="1" applyAlignment="1">
      <alignment horizontal="left" vertical="top"/>
    </xf>
    <xf numFmtId="0" fontId="0" fillId="3" borderId="5" xfId="0" applyFill="1" applyBorder="1" applyAlignment="1">
      <alignment horizontal="left" vertical="top"/>
    </xf>
    <xf numFmtId="0" fontId="0" fillId="3" borderId="6" xfId="0" applyFill="1" applyBorder="1" applyAlignment="1">
      <alignment horizontal="left" vertical="top"/>
    </xf>
    <xf numFmtId="49" fontId="0" fillId="3" borderId="4" xfId="0" applyNumberFormat="1" applyFill="1" applyBorder="1" applyAlignment="1">
      <alignment horizontal="center" vertical="center" shrinkToFit="1"/>
    </xf>
    <xf numFmtId="49" fontId="0" fillId="3" borderId="5" xfId="0" applyNumberFormat="1" applyFill="1" applyBorder="1" applyAlignment="1">
      <alignment horizontal="center" vertical="center" shrinkToFit="1"/>
    </xf>
    <xf numFmtId="49" fontId="0" fillId="3" borderId="6" xfId="0" applyNumberFormat="1" applyFill="1" applyBorder="1" applyAlignment="1">
      <alignment horizontal="center" vertical="center" shrinkToFit="1"/>
    </xf>
    <xf numFmtId="0" fontId="95" fillId="53" borderId="59" xfId="311" applyFont="1" applyFill="1" applyBorder="1" applyAlignment="1">
      <alignment horizontal="left" vertical="center"/>
    </xf>
    <xf numFmtId="0" fontId="95" fillId="53" borderId="60" xfId="311" applyFont="1" applyFill="1" applyBorder="1" applyAlignment="1">
      <alignment horizontal="left" vertical="center"/>
    </xf>
    <xf numFmtId="0" fontId="95" fillId="53" borderId="61" xfId="311" applyFont="1" applyFill="1" applyBorder="1" applyAlignment="1">
      <alignment horizontal="left" vertical="center"/>
    </xf>
    <xf numFmtId="0" fontId="95" fillId="5" borderId="59" xfId="311" applyFont="1" applyFill="1" applyBorder="1" applyAlignment="1">
      <alignment horizontal="left" vertical="center"/>
    </xf>
    <xf numFmtId="0" fontId="95" fillId="5" borderId="60" xfId="311" applyFont="1" applyFill="1" applyBorder="1" applyAlignment="1">
      <alignment horizontal="left" vertical="center"/>
    </xf>
    <xf numFmtId="0" fontId="95" fillId="5" borderId="61" xfId="311" applyFont="1" applyFill="1" applyBorder="1" applyAlignment="1">
      <alignment horizontal="left" vertical="center"/>
    </xf>
    <xf numFmtId="0" fontId="95" fillId="55" borderId="59" xfId="311" applyFont="1" applyFill="1" applyBorder="1" applyAlignment="1">
      <alignment horizontal="left" vertical="center"/>
    </xf>
    <xf numFmtId="0" fontId="95" fillId="55" borderId="60" xfId="311" applyFont="1" applyFill="1" applyBorder="1" applyAlignment="1">
      <alignment horizontal="left" vertical="center"/>
    </xf>
    <xf numFmtId="0" fontId="95" fillId="55" borderId="61" xfId="311" applyFont="1" applyFill="1" applyBorder="1" applyAlignment="1">
      <alignment horizontal="left" vertical="center"/>
    </xf>
    <xf numFmtId="0" fontId="119" fillId="5" borderId="78" xfId="0" applyFont="1" applyFill="1" applyBorder="1" applyAlignment="1">
      <alignment horizontal="left" vertical="top" wrapText="1"/>
    </xf>
    <xf numFmtId="0" fontId="113" fillId="0" borderId="79" xfId="0" applyFont="1" applyBorder="1" applyAlignment="1">
      <alignment horizontal="center" vertical="center" wrapText="1"/>
    </xf>
    <xf numFmtId="0" fontId="113" fillId="0" borderId="96" xfId="0" applyFont="1" applyBorder="1" applyAlignment="1">
      <alignment horizontal="center" vertical="center" wrapText="1"/>
    </xf>
    <xf numFmtId="0" fontId="121" fillId="0" borderId="95" xfId="0" applyFont="1" applyBorder="1" applyAlignment="1">
      <alignment horizontal="center" vertical="center" wrapText="1"/>
    </xf>
    <xf numFmtId="0" fontId="98" fillId="7" borderId="79" xfId="0" applyFont="1" applyFill="1" applyBorder="1" applyAlignment="1">
      <alignment vertical="center"/>
    </xf>
    <xf numFmtId="0" fontId="98" fillId="7" borderId="96" xfId="0" applyFont="1" applyFill="1" applyBorder="1" applyAlignment="1">
      <alignment vertical="center"/>
    </xf>
    <xf numFmtId="0" fontId="124" fillId="7" borderId="95" xfId="0" applyFont="1" applyFill="1" applyBorder="1" applyAlignment="1">
      <alignment vertical="center" wrapText="1"/>
    </xf>
    <xf numFmtId="0" fontId="125" fillId="0" borderId="23" xfId="0" applyFont="1" applyBorder="1"/>
    <xf numFmtId="0" fontId="126" fillId="0" borderId="25" xfId="0" applyFont="1" applyBorder="1"/>
    <xf numFmtId="0" fontId="122" fillId="0" borderId="14" xfId="0" applyFont="1" applyBorder="1"/>
    <xf numFmtId="0" fontId="122" fillId="0" borderId="23" xfId="0" applyFont="1" applyBorder="1"/>
    <xf numFmtId="0" fontId="125" fillId="0" borderId="25" xfId="0" applyFont="1" applyBorder="1"/>
    <xf numFmtId="0" fontId="125" fillId="0" borderId="10" xfId="0" applyFont="1" applyBorder="1"/>
    <xf numFmtId="0" fontId="127" fillId="0" borderId="25" xfId="0" applyFont="1" applyBorder="1"/>
    <xf numFmtId="0" fontId="123" fillId="0" borderId="14" xfId="0" applyFont="1" applyBorder="1"/>
    <xf numFmtId="0" fontId="123" fillId="0" borderId="23" xfId="0" applyFont="1" applyBorder="1"/>
    <xf numFmtId="0" fontId="125" fillId="0" borderId="17" xfId="0" applyFont="1" applyBorder="1"/>
    <xf numFmtId="0" fontId="127" fillId="0" borderId="13" xfId="0" applyFont="1" applyBorder="1"/>
    <xf numFmtId="0" fontId="123" fillId="0" borderId="21" xfId="0" applyFont="1" applyBorder="1"/>
    <xf numFmtId="0" fontId="123" fillId="0" borderId="73" xfId="0" applyFont="1" applyBorder="1"/>
    <xf numFmtId="0" fontId="127" fillId="0" borderId="14" xfId="0" applyFont="1" applyBorder="1"/>
    <xf numFmtId="0" fontId="127" fillId="0" borderId="21" xfId="0" applyFont="1" applyBorder="1"/>
    <xf numFmtId="0" fontId="123" fillId="0" borderId="15" xfId="0" applyFont="1" applyBorder="1"/>
    <xf numFmtId="49" fontId="128" fillId="0" borderId="4" xfId="0" applyNumberFormat="1" applyFont="1" applyBorder="1" applyAlignment="1">
      <alignment horizontal="left" vertical="center" shrinkToFit="1"/>
    </xf>
    <xf numFmtId="49" fontId="128" fillId="0" borderId="6" xfId="0" applyNumberFormat="1" applyFont="1" applyBorder="1" applyAlignment="1">
      <alignment horizontal="left" vertical="center" shrinkToFit="1"/>
    </xf>
    <xf numFmtId="0" fontId="131" fillId="0" borderId="71" xfId="0" applyFont="1" applyBorder="1"/>
    <xf numFmtId="182" fontId="132" fillId="0" borderId="98" xfId="314" applyNumberFormat="1" applyFont="1" applyBorder="1" applyAlignment="1">
      <alignment horizontal="center" vertical="center"/>
    </xf>
    <xf numFmtId="0" fontId="132" fillId="0" borderId="98" xfId="281" applyFont="1" applyBorder="1" applyAlignment="1">
      <alignment horizontal="center" vertical="center"/>
    </xf>
    <xf numFmtId="183" fontId="132" fillId="0" borderId="98" xfId="281" applyNumberFormat="1" applyFont="1" applyBorder="1" applyAlignment="1">
      <alignment horizontal="center" vertical="center"/>
    </xf>
    <xf numFmtId="185" fontId="132" fillId="0" borderId="98" xfId="314" applyNumberFormat="1" applyFont="1" applyBorder="1" applyAlignment="1">
      <alignment horizontal="center" vertical="center"/>
    </xf>
    <xf numFmtId="186" fontId="132" fillId="0" borderId="98" xfId="314" applyNumberFormat="1" applyFont="1" applyFill="1" applyBorder="1" applyAlignment="1">
      <alignment horizontal="center" vertical="center"/>
    </xf>
    <xf numFmtId="0" fontId="132" fillId="0" borderId="98" xfId="281" applyFont="1" applyFill="1" applyBorder="1" applyAlignment="1">
      <alignment horizontal="center" vertical="center"/>
    </xf>
    <xf numFmtId="187" fontId="132" fillId="0" borderId="98" xfId="314" applyNumberFormat="1" applyFont="1" applyFill="1" applyBorder="1" applyAlignment="1">
      <alignment horizontal="center" vertical="center"/>
    </xf>
    <xf numFmtId="0" fontId="133" fillId="0" borderId="98" xfId="281" applyFont="1" applyFill="1" applyBorder="1" applyAlignment="1">
      <alignment vertical="center"/>
    </xf>
  </cellXfs>
  <cellStyles count="315">
    <cellStyle name="20% - Accent1" xfId="2" xr:uid="{00000000-0005-0000-0000-000000000000}"/>
    <cellStyle name="20% - Accent2" xfId="3" xr:uid="{00000000-0005-0000-0000-000001000000}"/>
    <cellStyle name="20% - Accent3" xfId="4" xr:uid="{00000000-0005-0000-0000-000002000000}"/>
    <cellStyle name="20% - Accent4" xfId="5" xr:uid="{00000000-0005-0000-0000-000003000000}"/>
    <cellStyle name="20% - Accent5" xfId="6" xr:uid="{00000000-0005-0000-0000-000004000000}"/>
    <cellStyle name="20% - Accent6" xfId="7" xr:uid="{00000000-0005-0000-0000-000005000000}"/>
    <cellStyle name="20% - アクセント 1 2" xfId="8" xr:uid="{00000000-0005-0000-0000-000006000000}"/>
    <cellStyle name="20% - アクセント 2 2" xfId="9" xr:uid="{00000000-0005-0000-0000-000007000000}"/>
    <cellStyle name="20% - アクセント 3 2" xfId="10" xr:uid="{00000000-0005-0000-0000-000008000000}"/>
    <cellStyle name="20% - アクセント 4 2" xfId="11" xr:uid="{00000000-0005-0000-0000-000009000000}"/>
    <cellStyle name="20% - アクセント 5 2" xfId="12" xr:uid="{00000000-0005-0000-0000-00000A000000}"/>
    <cellStyle name="20% - アクセント 6 2" xfId="13" xr:uid="{00000000-0005-0000-0000-00000B000000}"/>
    <cellStyle name="20% - 强调文字颜色 1" xfId="14" xr:uid="{00000000-0005-0000-0000-00000C000000}"/>
    <cellStyle name="20% - 强调文字颜色 2" xfId="15" xr:uid="{00000000-0005-0000-0000-00000D000000}"/>
    <cellStyle name="20% - 强调文字颜色 3" xfId="16" xr:uid="{00000000-0005-0000-0000-00000E000000}"/>
    <cellStyle name="20% - 强调文字颜色 4" xfId="17" xr:uid="{00000000-0005-0000-0000-00000F000000}"/>
    <cellStyle name="20% - 强调文字颜色 5" xfId="18" xr:uid="{00000000-0005-0000-0000-000010000000}"/>
    <cellStyle name="20% - 强调文字颜色 6" xfId="19" xr:uid="{00000000-0005-0000-0000-000011000000}"/>
    <cellStyle name="40% - Accent1" xfId="20" xr:uid="{00000000-0005-0000-0000-000012000000}"/>
    <cellStyle name="40% - Accent2" xfId="21" xr:uid="{00000000-0005-0000-0000-000013000000}"/>
    <cellStyle name="40% - Accent3" xfId="22" xr:uid="{00000000-0005-0000-0000-000014000000}"/>
    <cellStyle name="40% - Accent4" xfId="23" xr:uid="{00000000-0005-0000-0000-000015000000}"/>
    <cellStyle name="40% - Accent5" xfId="24" xr:uid="{00000000-0005-0000-0000-000016000000}"/>
    <cellStyle name="40% - Accent6" xfId="25" xr:uid="{00000000-0005-0000-0000-000017000000}"/>
    <cellStyle name="40% - アクセント 1 2" xfId="26" xr:uid="{00000000-0005-0000-0000-000018000000}"/>
    <cellStyle name="40% - アクセント 2 2" xfId="27" xr:uid="{00000000-0005-0000-0000-000019000000}"/>
    <cellStyle name="40% - アクセント 3 2" xfId="28" xr:uid="{00000000-0005-0000-0000-00001A000000}"/>
    <cellStyle name="40% - アクセント 4 2" xfId="29" xr:uid="{00000000-0005-0000-0000-00001B000000}"/>
    <cellStyle name="40% - アクセント 5 2" xfId="30" xr:uid="{00000000-0005-0000-0000-00001C000000}"/>
    <cellStyle name="40% - アクセント 6 2" xfId="31" xr:uid="{00000000-0005-0000-0000-00001D000000}"/>
    <cellStyle name="40% - 强调文字颜色 1" xfId="32" xr:uid="{00000000-0005-0000-0000-00001E000000}"/>
    <cellStyle name="40% - 强调文字颜色 2" xfId="33" xr:uid="{00000000-0005-0000-0000-00001F000000}"/>
    <cellStyle name="40% - 强调文字颜色 3" xfId="34" xr:uid="{00000000-0005-0000-0000-000020000000}"/>
    <cellStyle name="40% - 强调文字颜色 4" xfId="35" xr:uid="{00000000-0005-0000-0000-000021000000}"/>
    <cellStyle name="40% - 强调文字颜色 5" xfId="36" xr:uid="{00000000-0005-0000-0000-000022000000}"/>
    <cellStyle name="40% - 强调文字颜色 6" xfId="37" xr:uid="{00000000-0005-0000-0000-000023000000}"/>
    <cellStyle name="60% - Accent1" xfId="38" xr:uid="{00000000-0005-0000-0000-000024000000}"/>
    <cellStyle name="60% - Accent2" xfId="39" xr:uid="{00000000-0005-0000-0000-000025000000}"/>
    <cellStyle name="60% - Accent3" xfId="40" xr:uid="{00000000-0005-0000-0000-000026000000}"/>
    <cellStyle name="60% - Accent4" xfId="41" xr:uid="{00000000-0005-0000-0000-000027000000}"/>
    <cellStyle name="60% - Accent5" xfId="42" xr:uid="{00000000-0005-0000-0000-000028000000}"/>
    <cellStyle name="60% - Accent6" xfId="43" xr:uid="{00000000-0005-0000-0000-000029000000}"/>
    <cellStyle name="60% - アクセント 1 2" xfId="44" xr:uid="{00000000-0005-0000-0000-00002A000000}"/>
    <cellStyle name="60% - アクセント 2 2" xfId="45" xr:uid="{00000000-0005-0000-0000-00002B000000}"/>
    <cellStyle name="60% - アクセント 3 2" xfId="46" xr:uid="{00000000-0005-0000-0000-00002C000000}"/>
    <cellStyle name="60% - アクセント 4 2" xfId="47" xr:uid="{00000000-0005-0000-0000-00002D000000}"/>
    <cellStyle name="60% - アクセント 5 2" xfId="48" xr:uid="{00000000-0005-0000-0000-00002E000000}"/>
    <cellStyle name="60% - アクセント 6 2" xfId="49" xr:uid="{00000000-0005-0000-0000-00002F000000}"/>
    <cellStyle name="60% - 强调文字颜色 1" xfId="50" xr:uid="{00000000-0005-0000-0000-000030000000}"/>
    <cellStyle name="60% - 强调文字颜色 2" xfId="51" xr:uid="{00000000-0005-0000-0000-000031000000}"/>
    <cellStyle name="60% - 强调文字颜色 3" xfId="52" xr:uid="{00000000-0005-0000-0000-000032000000}"/>
    <cellStyle name="60% - 强调文字颜色 4" xfId="53" xr:uid="{00000000-0005-0000-0000-000033000000}"/>
    <cellStyle name="60% - 强调文字颜色 5" xfId="54" xr:uid="{00000000-0005-0000-0000-000034000000}"/>
    <cellStyle name="60% - 强调文字颜色 6" xfId="55" xr:uid="{00000000-0005-0000-0000-000035000000}"/>
    <cellStyle name="Accent1" xfId="56" xr:uid="{00000000-0005-0000-0000-000036000000}"/>
    <cellStyle name="Accent2" xfId="57" xr:uid="{00000000-0005-0000-0000-000037000000}"/>
    <cellStyle name="Accent3" xfId="58" xr:uid="{00000000-0005-0000-0000-000038000000}"/>
    <cellStyle name="Accent4" xfId="59" xr:uid="{00000000-0005-0000-0000-000039000000}"/>
    <cellStyle name="Accent5" xfId="60" xr:uid="{00000000-0005-0000-0000-00003A000000}"/>
    <cellStyle name="Accent6" xfId="61" xr:uid="{00000000-0005-0000-0000-00003B000000}"/>
    <cellStyle name="args.style" xfId="62" xr:uid="{00000000-0005-0000-0000-00003C000000}"/>
    <cellStyle name="Bad" xfId="63" xr:uid="{00000000-0005-0000-0000-00003D000000}"/>
    <cellStyle name="ＢＢＢ" xfId="64" xr:uid="{00000000-0005-0000-0000-00003E000000}"/>
    <cellStyle name="Calc Currency (0)" xfId="65" xr:uid="{00000000-0005-0000-0000-00003F000000}"/>
    <cellStyle name="Calculation" xfId="66" xr:uid="{00000000-0005-0000-0000-000040000000}"/>
    <cellStyle name="Check Cell" xfId="67" xr:uid="{00000000-0005-0000-0000-000041000000}"/>
    <cellStyle name="dak" xfId="68" xr:uid="{00000000-0005-0000-0000-000042000000}"/>
    <cellStyle name="Explanatory Text" xfId="69" xr:uid="{00000000-0005-0000-0000-000043000000}"/>
    <cellStyle name="Good" xfId="70" xr:uid="{00000000-0005-0000-0000-000044000000}"/>
    <cellStyle name="Grey" xfId="71" xr:uid="{00000000-0005-0000-0000-000045000000}"/>
    <cellStyle name="Header1" xfId="72" xr:uid="{00000000-0005-0000-0000-000046000000}"/>
    <cellStyle name="Header2" xfId="73" xr:uid="{00000000-0005-0000-0000-000047000000}"/>
    <cellStyle name="Heading 1" xfId="74" xr:uid="{00000000-0005-0000-0000-000048000000}"/>
    <cellStyle name="Heading 2" xfId="75" xr:uid="{00000000-0005-0000-0000-000049000000}"/>
    <cellStyle name="Heading 3" xfId="76" xr:uid="{00000000-0005-0000-0000-00004A000000}"/>
    <cellStyle name="Heading 4" xfId="77" xr:uid="{00000000-0005-0000-0000-00004B000000}"/>
    <cellStyle name="Hyperlink_【NewTMS】テーブル定義書" xfId="78" xr:uid="{00000000-0005-0000-0000-00004C000000}"/>
    <cellStyle name="IBM(401K)" xfId="79" xr:uid="{00000000-0005-0000-0000-00004D000000}"/>
    <cellStyle name="Input" xfId="80" xr:uid="{00000000-0005-0000-0000-00004E000000}"/>
    <cellStyle name="Input [yellow]" xfId="81" xr:uid="{00000000-0005-0000-0000-00004F000000}"/>
    <cellStyle name="J401K" xfId="82" xr:uid="{00000000-0005-0000-0000-000050000000}"/>
    <cellStyle name="jitta" xfId="83" xr:uid="{00000000-0005-0000-0000-000051000000}"/>
    <cellStyle name="Linked Cell" xfId="84" xr:uid="{00000000-0005-0000-0000-000052000000}"/>
    <cellStyle name="Neutral" xfId="85" xr:uid="{00000000-0005-0000-0000-000053000000}"/>
    <cellStyle name="new" xfId="86" xr:uid="{00000000-0005-0000-0000-000054000000}"/>
    <cellStyle name="Normal - Style1" xfId="87" xr:uid="{00000000-0005-0000-0000-000055000000}"/>
    <cellStyle name="Normal_#18-Internet" xfId="88" xr:uid="{00000000-0005-0000-0000-000056000000}"/>
    <cellStyle name="Note" xfId="89" xr:uid="{00000000-0005-0000-0000-000057000000}"/>
    <cellStyle name="Output" xfId="90" xr:uid="{00000000-0005-0000-0000-000058000000}"/>
    <cellStyle name="per.style" xfId="91" xr:uid="{00000000-0005-0000-0000-000059000000}"/>
    <cellStyle name="Percent [2]" xfId="92" xr:uid="{00000000-0005-0000-0000-00005A000000}"/>
    <cellStyle name="PSChar" xfId="93" xr:uid="{00000000-0005-0000-0000-00005B000000}"/>
    <cellStyle name="PSHeading" xfId="94" xr:uid="{00000000-0005-0000-0000-00005C000000}"/>
    <cellStyle name="QDF" xfId="95" xr:uid="{00000000-0005-0000-0000-00005D000000}"/>
    <cellStyle name="SAPBEXaggData" xfId="96" xr:uid="{00000000-0005-0000-0000-00005E000000}"/>
    <cellStyle name="SAPBEXaggDataEmph" xfId="97" xr:uid="{00000000-0005-0000-0000-00005F000000}"/>
    <cellStyle name="SAPBEXaggItem" xfId="98" xr:uid="{00000000-0005-0000-0000-000060000000}"/>
    <cellStyle name="SAPBEXaggItemX" xfId="99" xr:uid="{00000000-0005-0000-0000-000061000000}"/>
    <cellStyle name="SAPBEXchaText" xfId="100" xr:uid="{00000000-0005-0000-0000-000062000000}"/>
    <cellStyle name="SAPBEXexcBad" xfId="101" xr:uid="{00000000-0005-0000-0000-000063000000}"/>
    <cellStyle name="SAPBEXexcBad7" xfId="102" xr:uid="{00000000-0005-0000-0000-000064000000}"/>
    <cellStyle name="SAPBEXexcBad8" xfId="103" xr:uid="{00000000-0005-0000-0000-000065000000}"/>
    <cellStyle name="SAPBEXexcBad9" xfId="104" xr:uid="{00000000-0005-0000-0000-000066000000}"/>
    <cellStyle name="SAPBEXexcCritical" xfId="105" xr:uid="{00000000-0005-0000-0000-000067000000}"/>
    <cellStyle name="SAPBEXexcCritical4" xfId="106" xr:uid="{00000000-0005-0000-0000-000068000000}"/>
    <cellStyle name="SAPBEXexcCritical5" xfId="107" xr:uid="{00000000-0005-0000-0000-000069000000}"/>
    <cellStyle name="SAPBEXexcCritical6" xfId="108" xr:uid="{00000000-0005-0000-0000-00006A000000}"/>
    <cellStyle name="SAPBEXexcGood" xfId="109" xr:uid="{00000000-0005-0000-0000-00006B000000}"/>
    <cellStyle name="SAPBEXexcGood1" xfId="110" xr:uid="{00000000-0005-0000-0000-00006C000000}"/>
    <cellStyle name="SAPBEXexcGood2" xfId="111" xr:uid="{00000000-0005-0000-0000-00006D000000}"/>
    <cellStyle name="SAPBEXexcGood3" xfId="112" xr:uid="{00000000-0005-0000-0000-00006E000000}"/>
    <cellStyle name="SAPBEXexcVeryBad" xfId="113" xr:uid="{00000000-0005-0000-0000-00006F000000}"/>
    <cellStyle name="SAPBEXfilterDrill" xfId="114" xr:uid="{00000000-0005-0000-0000-000070000000}"/>
    <cellStyle name="SAPBEXfilterItem" xfId="115" xr:uid="{00000000-0005-0000-0000-000071000000}"/>
    <cellStyle name="SAPBEXfilterText" xfId="116" xr:uid="{00000000-0005-0000-0000-000072000000}"/>
    <cellStyle name="SAPBEXformats" xfId="117" xr:uid="{00000000-0005-0000-0000-000073000000}"/>
    <cellStyle name="SAPBEXheaderData" xfId="118" xr:uid="{00000000-0005-0000-0000-000074000000}"/>
    <cellStyle name="SAPBEXheaderItem" xfId="119" xr:uid="{00000000-0005-0000-0000-000075000000}"/>
    <cellStyle name="SAPBEXheaderText" xfId="120" xr:uid="{00000000-0005-0000-0000-000076000000}"/>
    <cellStyle name="SAPBEXHLevel0" xfId="121" xr:uid="{00000000-0005-0000-0000-000077000000}"/>
    <cellStyle name="SAPBEXHLevel0X" xfId="122" xr:uid="{00000000-0005-0000-0000-000078000000}"/>
    <cellStyle name="SAPBEXHLevel1" xfId="123" xr:uid="{00000000-0005-0000-0000-000079000000}"/>
    <cellStyle name="SAPBEXHLevel1X" xfId="124" xr:uid="{00000000-0005-0000-0000-00007A000000}"/>
    <cellStyle name="SAPBEXHLevel2" xfId="125" xr:uid="{00000000-0005-0000-0000-00007B000000}"/>
    <cellStyle name="SAPBEXHLevel2X" xfId="126" xr:uid="{00000000-0005-0000-0000-00007C000000}"/>
    <cellStyle name="SAPBEXHLevel3" xfId="127" xr:uid="{00000000-0005-0000-0000-00007D000000}"/>
    <cellStyle name="SAPBEXHLevel3X" xfId="128" xr:uid="{00000000-0005-0000-0000-00007E000000}"/>
    <cellStyle name="SAPBEXresData" xfId="129" xr:uid="{00000000-0005-0000-0000-00007F000000}"/>
    <cellStyle name="SAPBEXresDataEmph" xfId="130" xr:uid="{00000000-0005-0000-0000-000080000000}"/>
    <cellStyle name="SAPBEXresItem" xfId="131" xr:uid="{00000000-0005-0000-0000-000081000000}"/>
    <cellStyle name="SAPBEXresItemX" xfId="132" xr:uid="{00000000-0005-0000-0000-000082000000}"/>
    <cellStyle name="SAPBEXstdData" xfId="133" xr:uid="{00000000-0005-0000-0000-000083000000}"/>
    <cellStyle name="SAPBEXstdDataEmph" xfId="134" xr:uid="{00000000-0005-0000-0000-000084000000}"/>
    <cellStyle name="SAPBEXstdItem" xfId="135" xr:uid="{00000000-0005-0000-0000-000085000000}"/>
    <cellStyle name="SAPBEXstdItemX" xfId="136" xr:uid="{00000000-0005-0000-0000-000086000000}"/>
    <cellStyle name="SAPBEXsubData" xfId="137" xr:uid="{00000000-0005-0000-0000-000087000000}"/>
    <cellStyle name="SAPBEXsubDataEmph" xfId="138" xr:uid="{00000000-0005-0000-0000-000088000000}"/>
    <cellStyle name="SAPBEXsubItem" xfId="139" xr:uid="{00000000-0005-0000-0000-000089000000}"/>
    <cellStyle name="SAPBEXtitle" xfId="140" xr:uid="{00000000-0005-0000-0000-00008A000000}"/>
    <cellStyle name="SAPBEXundefined" xfId="141" xr:uid="{00000000-0005-0000-0000-00008B000000}"/>
    <cellStyle name="Title" xfId="142" xr:uid="{00000000-0005-0000-0000-00008C000000}"/>
    <cellStyle name="Total" xfId="143" xr:uid="{00000000-0005-0000-0000-00008D000000}"/>
    <cellStyle name="Warning Text" xfId="144" xr:uid="{00000000-0005-0000-0000-00008E000000}"/>
    <cellStyle name="アクセント 1 2" xfId="145" xr:uid="{00000000-0005-0000-0000-00008F000000}"/>
    <cellStyle name="アクセント 2 2" xfId="146" xr:uid="{00000000-0005-0000-0000-000090000000}"/>
    <cellStyle name="アクセント 3 2" xfId="147" xr:uid="{00000000-0005-0000-0000-000091000000}"/>
    <cellStyle name="アクセント 4 2" xfId="148" xr:uid="{00000000-0005-0000-0000-000092000000}"/>
    <cellStyle name="アクセント 5 2" xfId="149" xr:uid="{00000000-0005-0000-0000-000093000000}"/>
    <cellStyle name="アクセント 6 2" xfId="150" xr:uid="{00000000-0005-0000-0000-000094000000}"/>
    <cellStyle name="スタイル 1" xfId="151" xr:uid="{00000000-0005-0000-0000-000095000000}"/>
    <cellStyle name="タイトル 2" xfId="152" xr:uid="{00000000-0005-0000-0000-000096000000}"/>
    <cellStyle name="チェック セル 2" xfId="153" xr:uid="{00000000-0005-0000-0000-000097000000}"/>
    <cellStyle name="どちらでもない 2" xfId="154" xr:uid="{00000000-0005-0000-0000-000098000000}"/>
    <cellStyle name="メモ 2" xfId="155" xr:uid="{00000000-0005-0000-0000-000099000000}"/>
    <cellStyle name="リンク セル 2" xfId="156" xr:uid="{00000000-0005-0000-0000-00009A000000}"/>
    <cellStyle name="悪い 2" xfId="157" xr:uid="{00000000-0005-0000-0000-00009B000000}"/>
    <cellStyle name="解释性文本" xfId="158" xr:uid="{00000000-0005-0000-0000-00009C000000}"/>
    <cellStyle name="計算 2" xfId="159" xr:uid="{00000000-0005-0000-0000-00009D000000}"/>
    <cellStyle name="警告文 2" xfId="160" xr:uid="{00000000-0005-0000-0000-00009E000000}"/>
    <cellStyle name="警告文本" xfId="161" xr:uid="{00000000-0005-0000-0000-00009F000000}"/>
    <cellStyle name="桁区切り 2" xfId="313" xr:uid="{F12645F9-39DA-4672-ADB7-9489B3EA083A}"/>
    <cellStyle name="見出し 1 2" xfId="162" xr:uid="{00000000-0005-0000-0000-0000A0000000}"/>
    <cellStyle name="見出し 2 2" xfId="163" xr:uid="{00000000-0005-0000-0000-0000A1000000}"/>
    <cellStyle name="見出し 3 2" xfId="164" xr:uid="{00000000-0005-0000-0000-0000A2000000}"/>
    <cellStyle name="見出し 4 2" xfId="165" xr:uid="{00000000-0005-0000-0000-0000A3000000}"/>
    <cellStyle name="好" xfId="166" xr:uid="{00000000-0005-0000-0000-0000A4000000}"/>
    <cellStyle name="好_【NewTMS】テーブル定義書_Excelマスタ_VerMikuni" xfId="167" xr:uid="{00000000-0005-0000-0000-0000A5000000}"/>
    <cellStyle name="好_【NewTMS】テーブル定義書_Excelマスタ_VerMikuni_SYNYR6000_詳細設計書_入庫ラベル発行" xfId="168" xr:uid="{00000000-0005-0000-0000-0000A6000000}"/>
    <cellStyle name="好_【NewTMS】テーブル定義書_Excelマスタ_VerMikuni_SYSYR2000_プログラム設計書_欠品リスト発行" xfId="169" xr:uid="{00000000-0005-0000-0000-0000A7000000}"/>
    <cellStyle name="好_【NewTMS】テーブル定義書_Excelマスタ_VerMikuni_SYSYR2000_プログラム設計書_欠品リスト発行_サンプル_SYNYS2000_機能設計書_入荷予定入力" xfId="170" xr:uid="{00000000-0005-0000-0000-0000A8000000}"/>
    <cellStyle name="好_【NewTMS】テーブル定義書_Excelマスタ_VerMikuni_サンプル_SYNYS2000_機能設計書_入荷予定入力" xfId="171" xr:uid="{00000000-0005-0000-0000-0000A9000000}"/>
    <cellStyle name="好_【NewTMS】テーブル定義書_Excelマスタ_VerMikuni_プログラム設計書_TM_TMSS0610(予定情報照会)" xfId="172" xr:uid="{00000000-0005-0000-0000-0000AA000000}"/>
    <cellStyle name="好_【NewTMS】テーブル定義書_Excelマスタ_VerMikuni_プログラム設計書_TM_TMSS0610(予定情報照会)_SYNYR6000_詳細設計書_入庫ラベル発行" xfId="173" xr:uid="{00000000-0005-0000-0000-0000AB000000}"/>
    <cellStyle name="好_【NewTMS】テーブル定義書_Excelマスタ_VerMikuni_プログラム設計書_TM_TMSS0610(予定情報照会)_SYSYR2000_プログラム設計書_欠品リスト発行" xfId="174" xr:uid="{00000000-0005-0000-0000-0000AC000000}"/>
    <cellStyle name="好_【NewTMS】テーブル定義書_Excelマスタ_VerMikuni_プログラム設計書_TM_TMSS0610(予定情報照会)_SYSYR2000_プログラム設計書_欠品リスト発行_サンプル_SYNYS2000_機能設計書_入荷予定入力" xfId="175" xr:uid="{00000000-0005-0000-0000-0000AD000000}"/>
    <cellStyle name="好_【NewTMS】テーブル定義書_Excelマスタ_VerMikuni_プログラム設計書_TM_TMSS0610(予定情報照会)_サンプル_SYNYS2000_機能設計書_入荷予定入力" xfId="176" xr:uid="{00000000-0005-0000-0000-0000AE000000}"/>
    <cellStyle name="好_【NewTMS】テーブル定義書_Excelマスタ_VerMikuni_詳細設計TMSS0610(予定情報照会)" xfId="177" xr:uid="{00000000-0005-0000-0000-0000AF000000}"/>
    <cellStyle name="好_【NewTMS】テーブル定義書_Excelマスタ_VerMikuni_詳細設計TMSS0610(予定情報照会)_SYNYR6000_詳細設計書_入庫ラベル発行" xfId="178" xr:uid="{00000000-0005-0000-0000-0000B0000000}"/>
    <cellStyle name="好_【NewTMS】テーブル定義書_Excelマスタ_VerMikuni_詳細設計TMSS0610(予定情報照会)_SYSYR2000_プログラム設計書_欠品リスト発行" xfId="179" xr:uid="{00000000-0005-0000-0000-0000B1000000}"/>
    <cellStyle name="好_【NewTMS】テーブル定義書_Excelマスタ_VerMikuni_詳細設計TMSS0610(予定情報照会)_SYSYR2000_プログラム設計書_欠品リスト発行_サンプル_SYNYS2000_機能設計書_入荷予定入力" xfId="180" xr:uid="{00000000-0005-0000-0000-0000B2000000}"/>
    <cellStyle name="好_【NewTMS】テーブル定義書_Excelマスタ_VerMikuni_詳細設計TMSS0610(予定情報照会)_サンプル_SYNYS2000_機能設計書_入荷予定入力" xfId="181" xr:uid="{00000000-0005-0000-0000-0000B3000000}"/>
    <cellStyle name="好_C票_預託対応_0003" xfId="182" xr:uid="{00000000-0005-0000-0000-0000B4000000}"/>
    <cellStyle name="好_C票_預託対応_0003_C-V73-H-0040_ロケーションマスタメンテナンス(編集)" xfId="183" xr:uid="{00000000-0005-0000-0000-0000B5000000}"/>
    <cellStyle name="好_EXCEL出力マスタ" xfId="184" xr:uid="{00000000-0005-0000-0000-0000B6000000}"/>
    <cellStyle name="好_EXCEL出力マスタ_SYNYR6000_詳細設計書_入庫ラベル発行" xfId="185" xr:uid="{00000000-0005-0000-0000-0000B7000000}"/>
    <cellStyle name="好_EXCEL出力マスタ_SYSYR2000_プログラム設計書_欠品リスト発行" xfId="186" xr:uid="{00000000-0005-0000-0000-0000B8000000}"/>
    <cellStyle name="好_EXCEL出力マスタ_SYSYR2000_プログラム設計書_欠品リスト発行_サンプル_SYNYS2000_機能設計書_入荷予定入力" xfId="187" xr:uid="{00000000-0005-0000-0000-0000B9000000}"/>
    <cellStyle name="好_EXCEL出力マスタ_サンプル_SYNYS2000_機能設計書_入荷予定入力" xfId="188" xr:uid="{00000000-0005-0000-0000-0000BA000000}"/>
    <cellStyle name="好_F_GET_STOCK_LOC_CD_推奨ロケーション取得_詳細設計" xfId="189" xr:uid="{00000000-0005-0000-0000-0000BB000000}"/>
    <cellStyle name="好_F_GET_STOCK_LOC_CD_推奨ロケーション取得_詳細設計_SYNYR6000_詳細設計書_入庫ラベル発行" xfId="190" xr:uid="{00000000-0005-0000-0000-0000BC000000}"/>
    <cellStyle name="好_F_GET_STOCK_LOC_CD_推奨ロケーション取得_詳細設計_サンプル_SYNYS2000_機能設計書_入荷予定入力" xfId="191" xr:uid="{00000000-0005-0000-0000-0000BD000000}"/>
    <cellStyle name="好_SYTNS4000_棚卸確定処理_詳細設計" xfId="192" xr:uid="{00000000-0005-0000-0000-0000BE000000}"/>
    <cellStyle name="好_SYTNS4000_棚卸確定処理_詳細設計_SYNYR6000_詳細設計書_入庫ラベル発行" xfId="193" xr:uid="{00000000-0005-0000-0000-0000BF000000}"/>
    <cellStyle name="好_SYTNS4000_棚卸確定処理_詳細設計_サンプル_SYNYS2000_機能設計書_入荷予定入力" xfId="194" xr:uid="{00000000-0005-0000-0000-0000C0000000}"/>
    <cellStyle name="好_コピープログラム設計書_TM_TMSS0210(輸送受付入力)_参照依田作業中" xfId="195" xr:uid="{00000000-0005-0000-0000-0000C1000000}"/>
    <cellStyle name="好_コピープログラム設計書_TM_TMSS0210(輸送受付入力)_参照依田作業中_SYNYR6000_詳細設計書_入庫ラベル発行" xfId="196" xr:uid="{00000000-0005-0000-0000-0000C2000000}"/>
    <cellStyle name="好_コピープログラム設計書_TM_TMSS0210(輸送受付入力)_参照依田作業中_SYSYR2000_プログラム設計書_欠品リスト発行" xfId="197" xr:uid="{00000000-0005-0000-0000-0000C3000000}"/>
    <cellStyle name="好_コピープログラム設計書_TM_TMSS0210(輸送受付入力)_参照依田作業中_SYSYR2000_プログラム設計書_欠品リスト発行_サンプル_SYNYS2000_機能設計書_入荷予定入力" xfId="198" xr:uid="{00000000-0005-0000-0000-0000C4000000}"/>
    <cellStyle name="好_コピープログラム設計書_TM_TMSS0210(輸送受付入力)_参照依田作業中_サンプル_SYNYS2000_機能設計書_入荷予定入力" xfId="199" xr:uid="{00000000-0005-0000-0000-0000C5000000}"/>
    <cellStyle name="好_プログラム仕様 VB.NET" xfId="200" xr:uid="{00000000-0005-0000-0000-0000C6000000}"/>
    <cellStyle name="好_プログラム仕様 VB.NET_1" xfId="201" xr:uid="{00000000-0005-0000-0000-0000C7000000}"/>
    <cellStyle name="好_プログラム設計書_TM_TMSS0210(輸送受付入力)" xfId="202" xr:uid="{00000000-0005-0000-0000-0000C8000000}"/>
    <cellStyle name="好_プログラム設計書_TM_TMSS0210(輸送受付入力)_SYNYR6000_詳細設計書_入庫ラベル発行" xfId="203" xr:uid="{00000000-0005-0000-0000-0000C9000000}"/>
    <cellStyle name="好_プログラム設計書_TM_TMSS0210(輸送受付入力)_SYSYR2000_プログラム設計書_欠品リスト発行" xfId="204" xr:uid="{00000000-0005-0000-0000-0000CA000000}"/>
    <cellStyle name="好_プログラム設計書_TM_TMSS0210(輸送受付入力)_SYSYR2000_プログラム設計書_欠品リスト発行_サンプル_SYNYS2000_機能設計書_入荷予定入力" xfId="205" xr:uid="{00000000-0005-0000-0000-0000CB000000}"/>
    <cellStyle name="好_プログラム設計書_TM_TMSS0210(輸送受付入力)_サンプル_SYNYS2000_機能設計書_入荷予定入力" xfId="206" xr:uid="{00000000-0005-0000-0000-0000CC000000}"/>
    <cellStyle name="好_プログラム設計書_TM_TMSS0610(予定情報照会)" xfId="207" xr:uid="{00000000-0005-0000-0000-0000CD000000}"/>
    <cellStyle name="好_プログラム設計書_TM_TMSS0610(予定情報照会)_SYNYR6000_詳細設計書_入庫ラベル発行" xfId="208" xr:uid="{00000000-0005-0000-0000-0000CE000000}"/>
    <cellStyle name="好_プログラム設計書_TM_TMSS0610(予定情報照会)_SYSYR2000_プログラム設計書_欠品リスト発行" xfId="209" xr:uid="{00000000-0005-0000-0000-0000CF000000}"/>
    <cellStyle name="好_プログラム設計書_TM_TMSS0610(予定情報照会)_SYSYR2000_プログラム設計書_欠品リスト発行_サンプル_SYNYS2000_機能設計書_入荷予定入力" xfId="210" xr:uid="{00000000-0005-0000-0000-0000D0000000}"/>
    <cellStyle name="好_プログラム設計書_TM_TMSS0610(予定情報照会)_サンプル_SYNYS2000_機能設計書_入荷予定入力" xfId="211" xr:uid="{00000000-0005-0000-0000-0000D1000000}"/>
    <cellStyle name="好_機能定義_入荷ヘッダ一覧_Ver1 .00_ITM" xfId="212" xr:uid="{00000000-0005-0000-0000-0000D2000000}"/>
    <cellStyle name="好_項目編集仕様" xfId="213" xr:uid="{00000000-0005-0000-0000-0000D3000000}"/>
    <cellStyle name="好_小松　EXCEL出力案" xfId="214" xr:uid="{00000000-0005-0000-0000-0000D4000000}"/>
    <cellStyle name="好_小松　EXCEL出力案_サンプル_SYNYS2000_機能設計書_入荷予定入力" xfId="215" xr:uid="{00000000-0005-0000-0000-0000D5000000}"/>
    <cellStyle name="好_詳細設計TMSS0610(予定情報照会)" xfId="216" xr:uid="{00000000-0005-0000-0000-0000D6000000}"/>
    <cellStyle name="好_詳細設計TMSS0610(予定情報照会)_サンプル_SYNYS2000_機能設計書_入荷予定入力" xfId="217" xr:uid="{00000000-0005-0000-0000-0000D7000000}"/>
    <cellStyle name="好み１" xfId="218" xr:uid="{00000000-0005-0000-0000-0000D8000000}"/>
    <cellStyle name="差" xfId="219" xr:uid="{00000000-0005-0000-0000-0000D9000000}"/>
    <cellStyle name="差_【NewTMS】テーブル定義書_Excelマスタ_VerMikuni" xfId="220" xr:uid="{00000000-0005-0000-0000-0000DA000000}"/>
    <cellStyle name="差_【NewTMS】テーブル定義書_Excelマスタ_VerMikuni_SYNYR6000_詳細設計書_入庫ラベル発行" xfId="221" xr:uid="{00000000-0005-0000-0000-0000DB000000}"/>
    <cellStyle name="差_【NewTMS】テーブル定義書_Excelマスタ_VerMikuni_SYSYR2000_プログラム設計書_欠品リスト発行" xfId="222" xr:uid="{00000000-0005-0000-0000-0000DC000000}"/>
    <cellStyle name="差_【NewTMS】テーブル定義書_Excelマスタ_VerMikuni_SYSYR2000_プログラム設計書_欠品リスト発行_サンプル_SYNYS2000_機能設計書_入荷予定入力" xfId="223" xr:uid="{00000000-0005-0000-0000-0000DD000000}"/>
    <cellStyle name="差_【NewTMS】テーブル定義書_Excelマスタ_VerMikuni_サンプル_SYNYS2000_機能設計書_入荷予定入力" xfId="224" xr:uid="{00000000-0005-0000-0000-0000DE000000}"/>
    <cellStyle name="差_【NewTMS】テーブル定義書_Excelマスタ_VerMikuni_プログラム設計書_TM_TMSS0610(予定情報照会)" xfId="225" xr:uid="{00000000-0005-0000-0000-0000DF000000}"/>
    <cellStyle name="差_【NewTMS】テーブル定義書_Excelマスタ_VerMikuni_プログラム設計書_TM_TMSS0610(予定情報照会)_SYNYR6000_詳細設計書_入庫ラベル発行" xfId="226" xr:uid="{00000000-0005-0000-0000-0000E0000000}"/>
    <cellStyle name="差_【NewTMS】テーブル定義書_Excelマスタ_VerMikuni_プログラム設計書_TM_TMSS0610(予定情報照会)_SYSYR2000_プログラム設計書_欠品リスト発行" xfId="227" xr:uid="{00000000-0005-0000-0000-0000E1000000}"/>
    <cellStyle name="差_【NewTMS】テーブル定義書_Excelマスタ_VerMikuni_プログラム設計書_TM_TMSS0610(予定情報照会)_SYSYR2000_プログラム設計書_欠品リスト発行_サンプル_SYNYS2000_機能設計書_入荷予定入力" xfId="228" xr:uid="{00000000-0005-0000-0000-0000E2000000}"/>
    <cellStyle name="差_【NewTMS】テーブル定義書_Excelマスタ_VerMikuni_プログラム設計書_TM_TMSS0610(予定情報照会)_サンプル_SYNYS2000_機能設計書_入荷予定入力" xfId="229" xr:uid="{00000000-0005-0000-0000-0000E3000000}"/>
    <cellStyle name="差_【NewTMS】テーブル定義書_Excelマスタ_VerMikuni_詳細設計TMSS0610(予定情報照会)" xfId="230" xr:uid="{00000000-0005-0000-0000-0000E4000000}"/>
    <cellStyle name="差_【NewTMS】テーブル定義書_Excelマスタ_VerMikuni_詳細設計TMSS0610(予定情報照会)_SYNYR6000_詳細設計書_入庫ラベル発行" xfId="231" xr:uid="{00000000-0005-0000-0000-0000E5000000}"/>
    <cellStyle name="差_【NewTMS】テーブル定義書_Excelマスタ_VerMikuni_詳細設計TMSS0610(予定情報照会)_SYSYR2000_プログラム設計書_欠品リスト発行" xfId="232" xr:uid="{00000000-0005-0000-0000-0000E6000000}"/>
    <cellStyle name="差_【NewTMS】テーブル定義書_Excelマスタ_VerMikuni_詳細設計TMSS0610(予定情報照会)_SYSYR2000_プログラム設計書_欠品リスト発行_サンプル_SYNYS2000_機能設計書_入荷予定入力" xfId="233" xr:uid="{00000000-0005-0000-0000-0000E7000000}"/>
    <cellStyle name="差_【NewTMS】テーブル定義書_Excelマスタ_VerMikuni_詳細設計TMSS0610(予定情報照会)_サンプル_SYNYS2000_機能設計書_入荷予定入力" xfId="234" xr:uid="{00000000-0005-0000-0000-0000E8000000}"/>
    <cellStyle name="差_C-V73-H-0040_ロケーションマスタメンテナンス(編集)" xfId="235" xr:uid="{00000000-0005-0000-0000-0000E9000000}"/>
    <cellStyle name="差_EXCEL出力マスタ" xfId="236" xr:uid="{00000000-0005-0000-0000-0000EA000000}"/>
    <cellStyle name="差_EXCEL出力マスタ_SYNYR6000_詳細設計書_入庫ラベル発行" xfId="237" xr:uid="{00000000-0005-0000-0000-0000EB000000}"/>
    <cellStyle name="差_EXCEL出力マスタ_SYSYR2000_プログラム設計書_欠品リスト発行" xfId="238" xr:uid="{00000000-0005-0000-0000-0000EC000000}"/>
    <cellStyle name="差_EXCEL出力マスタ_SYSYR2000_プログラム設計書_欠品リスト発行_サンプル_SYNYS2000_機能設計書_入荷予定入力" xfId="239" xr:uid="{00000000-0005-0000-0000-0000ED000000}"/>
    <cellStyle name="差_EXCEL出力マスタ_サンプル_SYNYS2000_機能設計書_入荷予定入力" xfId="240" xr:uid="{00000000-0005-0000-0000-0000EE000000}"/>
    <cellStyle name="差_F_GET_STOCK_LOC_CD_推奨ロケーション取得_詳細設計" xfId="241" xr:uid="{00000000-0005-0000-0000-0000EF000000}"/>
    <cellStyle name="差_F_GET_STOCK_LOC_CD_推奨ロケーション取得_詳細設計_SYNYR6000_詳細設計書_入庫ラベル発行" xfId="242" xr:uid="{00000000-0005-0000-0000-0000F0000000}"/>
    <cellStyle name="差_F_GET_STOCK_LOC_CD_推奨ロケーション取得_詳細設計_サンプル_SYNYS2000_機能設計書_入荷予定入力" xfId="243" xr:uid="{00000000-0005-0000-0000-0000F1000000}"/>
    <cellStyle name="差_SYTNS4000_棚卸確定処理_詳細設計" xfId="244" xr:uid="{00000000-0005-0000-0000-0000F2000000}"/>
    <cellStyle name="差_SYTNS4000_棚卸確定処理_詳細設計_SYNYR6000_詳細設計書_入庫ラベル発行" xfId="245" xr:uid="{00000000-0005-0000-0000-0000F3000000}"/>
    <cellStyle name="差_SYTNS4000_棚卸確定処理_詳細設計_サンプル_SYNYS2000_機能設計書_入荷予定入力" xfId="246" xr:uid="{00000000-0005-0000-0000-0000F4000000}"/>
    <cellStyle name="差_コピープログラム設計書_TM_TMSS0210(輸送受付入力)_参照依田作業中" xfId="247" xr:uid="{00000000-0005-0000-0000-0000F5000000}"/>
    <cellStyle name="差_コピープログラム設計書_TM_TMSS0210(輸送受付入力)_参照依田作業中_SYNYR6000_詳細設計書_入庫ラベル発行" xfId="248" xr:uid="{00000000-0005-0000-0000-0000F6000000}"/>
    <cellStyle name="差_コピープログラム設計書_TM_TMSS0210(輸送受付入力)_参照依田作業中_SYSYR2000_プログラム設計書_欠品リスト発行" xfId="249" xr:uid="{00000000-0005-0000-0000-0000F7000000}"/>
    <cellStyle name="差_コピープログラム設計書_TM_TMSS0210(輸送受付入力)_参照依田作業中_SYSYR2000_プログラム設計書_欠品リスト発行_サンプル_SYNYS2000_機能設計書_入荷予定入力" xfId="250" xr:uid="{00000000-0005-0000-0000-0000F8000000}"/>
    <cellStyle name="差_コピープログラム設計書_TM_TMSS0210(輸送受付入力)_参照依田作業中_サンプル_SYNYS2000_機能設計書_入荷予定入力" xfId="251" xr:uid="{00000000-0005-0000-0000-0000F9000000}"/>
    <cellStyle name="差_プログラム仕様 VB.NET" xfId="252" xr:uid="{00000000-0005-0000-0000-0000FA000000}"/>
    <cellStyle name="差_プログラム仕様 VB.NET_1" xfId="253" xr:uid="{00000000-0005-0000-0000-0000FB000000}"/>
    <cellStyle name="差_プログラム設計書_TM_TMSS0210(輸送受付入力)" xfId="254" xr:uid="{00000000-0005-0000-0000-0000FC000000}"/>
    <cellStyle name="差_プログラム設計書_TM_TMSS0210(輸送受付入力)_SYNYR6000_詳細設計書_入庫ラベル発行" xfId="255" xr:uid="{00000000-0005-0000-0000-0000FD000000}"/>
    <cellStyle name="差_プログラム設計書_TM_TMSS0210(輸送受付入力)_SYSYR2000_プログラム設計書_欠品リスト発行" xfId="256" xr:uid="{00000000-0005-0000-0000-0000FE000000}"/>
    <cellStyle name="差_プログラム設計書_TM_TMSS0210(輸送受付入力)_SYSYR2000_プログラム設計書_欠品リスト発行_サンプル_SYNYS2000_機能設計書_入荷予定入力" xfId="257" xr:uid="{00000000-0005-0000-0000-0000FF000000}"/>
    <cellStyle name="差_プログラム設計書_TM_TMSS0210(輸送受付入力)_サンプル_SYNYS2000_機能設計書_入荷予定入力" xfId="258" xr:uid="{00000000-0005-0000-0000-000000010000}"/>
    <cellStyle name="差_プログラム設計書_TM_TMSS0610(予定情報照会)" xfId="259" xr:uid="{00000000-0005-0000-0000-000001010000}"/>
    <cellStyle name="差_プログラム設計書_TM_TMSS0610(予定情報照会)_SYNYR6000_詳細設計書_入庫ラベル発行" xfId="260" xr:uid="{00000000-0005-0000-0000-000002010000}"/>
    <cellStyle name="差_プログラム設計書_TM_TMSS0610(予定情報照会)_SYSYR2000_プログラム設計書_欠品リスト発行" xfId="261" xr:uid="{00000000-0005-0000-0000-000003010000}"/>
    <cellStyle name="差_プログラム設計書_TM_TMSS0610(予定情報照会)_SYSYR2000_プログラム設計書_欠品リスト発行_サンプル_SYNYS2000_機能設計書_入荷予定入力" xfId="262" xr:uid="{00000000-0005-0000-0000-000004010000}"/>
    <cellStyle name="差_プログラム設計書_TM_TMSS0610(予定情報照会)_サンプル_SYNYS2000_機能設計書_入荷予定入力" xfId="263" xr:uid="{00000000-0005-0000-0000-000005010000}"/>
    <cellStyle name="差_機能定義_入荷ヘッダ一覧_Ver1 .00_ITM" xfId="264" xr:uid="{00000000-0005-0000-0000-000006010000}"/>
    <cellStyle name="差_項目編集仕様" xfId="265" xr:uid="{00000000-0005-0000-0000-000007010000}"/>
    <cellStyle name="差_小松　EXCEL出力案" xfId="266" xr:uid="{00000000-0005-0000-0000-000008010000}"/>
    <cellStyle name="差_小松　EXCEL出力案_サンプル_SYNYS2000_機能設計書_入荷予定入力" xfId="267" xr:uid="{00000000-0005-0000-0000-000009010000}"/>
    <cellStyle name="差_詳細設計TMSS0610(予定情報照会)" xfId="268" xr:uid="{00000000-0005-0000-0000-00000A010000}"/>
    <cellStyle name="差_詳細設計TMSS0610(予定情報照会)_サンプル_SYNYS2000_機能設計書_入荷予定入力" xfId="269" xr:uid="{00000000-0005-0000-0000-00000B010000}"/>
    <cellStyle name="集計 2" xfId="270" xr:uid="{00000000-0005-0000-0000-00000C010000}"/>
    <cellStyle name="出力 2" xfId="271" xr:uid="{00000000-0005-0000-0000-00000D010000}"/>
    <cellStyle name="常规 2" xfId="272" xr:uid="{00000000-0005-0000-0000-00000E010000}"/>
    <cellStyle name="説明文 2" xfId="273" xr:uid="{00000000-0005-0000-0000-00000F010000}"/>
    <cellStyle name="脱浦 [0.00]_?O±U" xfId="274" xr:uid="{00000000-0005-0000-0000-000010010000}"/>
    <cellStyle name="脱浦_?O±U" xfId="275" xr:uid="{00000000-0005-0000-0000-000011010000}"/>
    <cellStyle name="注释" xfId="276" xr:uid="{00000000-0005-0000-0000-000012010000}"/>
    <cellStyle name="超链接 2" xfId="277" xr:uid="{00000000-0005-0000-0000-000013010000}"/>
    <cellStyle name="入力 2" xfId="278" xr:uid="{00000000-0005-0000-0000-000014010000}"/>
    <cellStyle name="標準" xfId="0" builtinId="0"/>
    <cellStyle name="標準 10" xfId="279" xr:uid="{00000000-0005-0000-0000-000016010000}"/>
    <cellStyle name="標準 10 3" xfId="312" xr:uid="{7D1794ED-4C40-4561-977E-DEEE7FBAF9B3}"/>
    <cellStyle name="標準 2" xfId="1" xr:uid="{00000000-0005-0000-0000-000017010000}"/>
    <cellStyle name="標準 2 2" xfId="280" xr:uid="{00000000-0005-0000-0000-000018010000}"/>
    <cellStyle name="標準 2 2 2" xfId="281" xr:uid="{00000000-0005-0000-0000-000019010000}"/>
    <cellStyle name="標準 2 3" xfId="309" xr:uid="{282CD5E6-70AD-4AA1-82E7-7B7707F28396}"/>
    <cellStyle name="標準 2 3 3" xfId="311" xr:uid="{7214D4B8-C885-4D7A-BB20-1FED03A5EEC1}"/>
    <cellStyle name="標準 2_サンプル_SYNYS2000_機能設計書_入荷予定入力" xfId="282" xr:uid="{00000000-0005-0000-0000-00001A010000}"/>
    <cellStyle name="標準 3" xfId="283" xr:uid="{00000000-0005-0000-0000-00001B010000}"/>
    <cellStyle name="標準 3 2" xfId="284" xr:uid="{00000000-0005-0000-0000-00001C010000}"/>
    <cellStyle name="標準 4" xfId="285" xr:uid="{00000000-0005-0000-0000-00001D010000}"/>
    <cellStyle name="標準 5" xfId="286" xr:uid="{00000000-0005-0000-0000-00001E010000}"/>
    <cellStyle name="標準 6" xfId="287" xr:uid="{00000000-0005-0000-0000-00001F010000}"/>
    <cellStyle name="標準 7" xfId="308" xr:uid="{E19B98CA-AB93-43E9-8ECD-7C254ED12A84}"/>
    <cellStyle name="標準_03-010国内原料" xfId="310" xr:uid="{2902C336-2BD8-4BAF-9447-94E8FA6E08F5}"/>
    <cellStyle name="標準_プログラム仕様１" xfId="314" xr:uid="{4DF02133-0DD8-4338-9C28-537CD466407F}"/>
    <cellStyle name="未定義" xfId="288" xr:uid="{00000000-0005-0000-0000-000020010000}"/>
    <cellStyle name="良い 2" xfId="289" xr:uid="{00000000-0005-0000-0000-000021010000}"/>
    <cellStyle name="强调文字颜色 1" xfId="290" xr:uid="{00000000-0005-0000-0000-000022010000}"/>
    <cellStyle name="强调文字颜色 2" xfId="291" xr:uid="{00000000-0005-0000-0000-000023010000}"/>
    <cellStyle name="强调文字颜色 3" xfId="292" xr:uid="{00000000-0005-0000-0000-000024010000}"/>
    <cellStyle name="强调文字颜色 4" xfId="293" xr:uid="{00000000-0005-0000-0000-000025010000}"/>
    <cellStyle name="强调文字颜色 5" xfId="294" xr:uid="{00000000-0005-0000-0000-000026010000}"/>
    <cellStyle name="强调文字颜色 6" xfId="295" xr:uid="{00000000-0005-0000-0000-000027010000}"/>
    <cellStyle name="标题" xfId="296" xr:uid="{00000000-0005-0000-0000-000028010000}"/>
    <cellStyle name="标题 1" xfId="297" xr:uid="{00000000-0005-0000-0000-000029010000}"/>
    <cellStyle name="标题 2" xfId="298" xr:uid="{00000000-0005-0000-0000-00002A010000}"/>
    <cellStyle name="标题 3" xfId="299" xr:uid="{00000000-0005-0000-0000-00002B010000}"/>
    <cellStyle name="标题 4" xfId="300" xr:uid="{00000000-0005-0000-0000-00002C010000}"/>
    <cellStyle name="检查单元格" xfId="301" xr:uid="{00000000-0005-0000-0000-00002D010000}"/>
    <cellStyle name="汇总" xfId="302" xr:uid="{00000000-0005-0000-0000-00002E010000}"/>
    <cellStyle name="计算" xfId="303" xr:uid="{00000000-0005-0000-0000-00002F010000}"/>
    <cellStyle name="输出" xfId="304" xr:uid="{00000000-0005-0000-0000-000030010000}"/>
    <cellStyle name="输入" xfId="305" xr:uid="{00000000-0005-0000-0000-000031010000}"/>
    <cellStyle name="适中" xfId="306" xr:uid="{00000000-0005-0000-0000-000032010000}"/>
    <cellStyle name="链接单元格" xfId="307" xr:uid="{00000000-0005-0000-0000-000033010000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colors>
    <mruColors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4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externalLink" Target="externalLinks/externalLink2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emf"/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31750</xdr:colOff>
      <xdr:row>28</xdr:row>
      <xdr:rowOff>63500</xdr:rowOff>
    </xdr:from>
    <xdr:to>
      <xdr:col>40</xdr:col>
      <xdr:colOff>73025</xdr:colOff>
      <xdr:row>36</xdr:row>
      <xdr:rowOff>57150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01D7D94-4F6D-4DF5-BA5F-A99682FF773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7207" t="76200" r="38385" b="9671"/>
        <a:stretch/>
      </xdr:blipFill>
      <xdr:spPr>
        <a:xfrm>
          <a:off x="3898900" y="5060950"/>
          <a:ext cx="3482975" cy="14382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129540</xdr:colOff>
      <xdr:row>182</xdr:row>
      <xdr:rowOff>22860</xdr:rowOff>
    </xdr:from>
    <xdr:to>
      <xdr:col>13</xdr:col>
      <xdr:colOff>90615</xdr:colOff>
      <xdr:row>185</xdr:row>
      <xdr:rowOff>75021</xdr:rowOff>
    </xdr:to>
    <xdr:sp macro="" textlink="">
      <xdr:nvSpPr>
        <xdr:cNvPr id="2" name="フローチャート: 磁気ディスク 1">
          <a:extLst>
            <a:ext uri="{FF2B5EF4-FFF2-40B4-BE49-F238E27FC236}">
              <a16:creationId xmlns:a16="http://schemas.microsoft.com/office/drawing/2014/main" id="{14F0EFA4-D37F-408C-89ED-CACBB2A99468}"/>
            </a:ext>
          </a:extLst>
        </xdr:cNvPr>
        <xdr:cNvSpPr/>
      </xdr:nvSpPr>
      <xdr:spPr>
        <a:xfrm>
          <a:off x="1592580" y="30030420"/>
          <a:ext cx="875475" cy="532221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ysClr val="windowText" lastClr="000000"/>
              </a:solidFill>
            </a:rPr>
            <a:t>ユーザマスタ</a:t>
          </a:r>
        </a:p>
      </xdr:txBody>
    </xdr:sp>
    <xdr:clientData/>
  </xdr:twoCellAnchor>
  <xdr:twoCellAnchor>
    <xdr:from>
      <xdr:col>8</xdr:col>
      <xdr:colOff>131160</xdr:colOff>
      <xdr:row>179</xdr:row>
      <xdr:rowOff>141089</xdr:rowOff>
    </xdr:from>
    <xdr:to>
      <xdr:col>13</xdr:col>
      <xdr:colOff>92235</xdr:colOff>
      <xdr:row>183</xdr:row>
      <xdr:rowOff>34575</xdr:rowOff>
    </xdr:to>
    <xdr:sp macro="" textlink="">
      <xdr:nvSpPr>
        <xdr:cNvPr id="51" name="フローチャート: 磁気ディスク 50">
          <a:extLst>
            <a:ext uri="{FF2B5EF4-FFF2-40B4-BE49-F238E27FC236}">
              <a16:creationId xmlns:a16="http://schemas.microsoft.com/office/drawing/2014/main" id="{A274D20E-3F7F-E09B-F44C-0DAC3F8AD770}"/>
            </a:ext>
          </a:extLst>
        </xdr:cNvPr>
        <xdr:cNvSpPr/>
      </xdr:nvSpPr>
      <xdr:spPr>
        <a:xfrm>
          <a:off x="1594200" y="29500949"/>
          <a:ext cx="875475" cy="533566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550">
              <a:solidFill>
                <a:sysClr val="windowText" lastClr="000000"/>
              </a:solidFill>
            </a:rPr>
            <a:t>プラント保管場所マスタ</a:t>
          </a:r>
        </a:p>
      </xdr:txBody>
    </xdr:sp>
    <xdr:clientData/>
  </xdr:twoCellAnchor>
  <xdr:twoCellAnchor>
    <xdr:from>
      <xdr:col>8</xdr:col>
      <xdr:colOff>131160</xdr:colOff>
      <xdr:row>177</xdr:row>
      <xdr:rowOff>104361</xdr:rowOff>
    </xdr:from>
    <xdr:to>
      <xdr:col>13</xdr:col>
      <xdr:colOff>92235</xdr:colOff>
      <xdr:row>181</xdr:row>
      <xdr:rowOff>211</xdr:rowOff>
    </xdr:to>
    <xdr:sp macro="" textlink="">
      <xdr:nvSpPr>
        <xdr:cNvPr id="50" name="フローチャート: 磁気ディスク 49">
          <a:extLst>
            <a:ext uri="{FF2B5EF4-FFF2-40B4-BE49-F238E27FC236}">
              <a16:creationId xmlns:a16="http://schemas.microsoft.com/office/drawing/2014/main" id="{57E8BDF7-ED88-81DC-31DB-20A9063EF720}"/>
            </a:ext>
          </a:extLst>
        </xdr:cNvPr>
        <xdr:cNvSpPr/>
      </xdr:nvSpPr>
      <xdr:spPr>
        <a:xfrm>
          <a:off x="1594200" y="29144181"/>
          <a:ext cx="875475" cy="535930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>
              <a:solidFill>
                <a:sysClr val="windowText" lastClr="000000"/>
              </a:solidFill>
            </a:rPr>
            <a:t>棚卸入荷ラベル</a:t>
          </a:r>
        </a:p>
      </xdr:txBody>
    </xdr:sp>
    <xdr:clientData/>
  </xdr:twoCellAnchor>
  <xdr:twoCellAnchor>
    <xdr:from>
      <xdr:col>8</xdr:col>
      <xdr:colOff>131160</xdr:colOff>
      <xdr:row>175</xdr:row>
      <xdr:rowOff>72040</xdr:rowOff>
    </xdr:from>
    <xdr:to>
      <xdr:col>13</xdr:col>
      <xdr:colOff>92235</xdr:colOff>
      <xdr:row>178</xdr:row>
      <xdr:rowOff>123181</xdr:rowOff>
    </xdr:to>
    <xdr:sp macro="" textlink="">
      <xdr:nvSpPr>
        <xdr:cNvPr id="49" name="フローチャート: 磁気ディスク 48">
          <a:extLst>
            <a:ext uri="{FF2B5EF4-FFF2-40B4-BE49-F238E27FC236}">
              <a16:creationId xmlns:a16="http://schemas.microsoft.com/office/drawing/2014/main" id="{905EE4C9-99F4-F8D0-E336-8D59AD590BA3}"/>
            </a:ext>
          </a:extLst>
        </xdr:cNvPr>
        <xdr:cNvSpPr/>
      </xdr:nvSpPr>
      <xdr:spPr>
        <a:xfrm>
          <a:off x="1594200" y="28791820"/>
          <a:ext cx="875475" cy="531201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>
              <a:solidFill>
                <a:sysClr val="windowText" lastClr="000000"/>
              </a:solidFill>
            </a:rPr>
            <a:t>預り商品マスタ</a:t>
          </a:r>
        </a:p>
      </xdr:txBody>
    </xdr:sp>
    <xdr:clientData/>
  </xdr:twoCellAnchor>
  <xdr:twoCellAnchor>
    <xdr:from>
      <xdr:col>8</xdr:col>
      <xdr:colOff>125905</xdr:colOff>
      <xdr:row>173</xdr:row>
      <xdr:rowOff>36830</xdr:rowOff>
    </xdr:from>
    <xdr:to>
      <xdr:col>13</xdr:col>
      <xdr:colOff>86980</xdr:colOff>
      <xdr:row>176</xdr:row>
      <xdr:rowOff>90336</xdr:rowOff>
    </xdr:to>
    <xdr:sp macro="" textlink="">
      <xdr:nvSpPr>
        <xdr:cNvPr id="48" name="フローチャート: 磁気ディスク 47">
          <a:extLst>
            <a:ext uri="{FF2B5EF4-FFF2-40B4-BE49-F238E27FC236}">
              <a16:creationId xmlns:a16="http://schemas.microsoft.com/office/drawing/2014/main" id="{BCDD5BDD-6E9E-A24A-3963-0E86B4A35152}"/>
            </a:ext>
          </a:extLst>
        </xdr:cNvPr>
        <xdr:cNvSpPr/>
      </xdr:nvSpPr>
      <xdr:spPr>
        <a:xfrm>
          <a:off x="1588945" y="28436570"/>
          <a:ext cx="875475" cy="533566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倉庫マスタ</a:t>
          </a:r>
        </a:p>
      </xdr:txBody>
    </xdr:sp>
    <xdr:clientData/>
  </xdr:twoCellAnchor>
  <xdr:twoCellAnchor>
    <xdr:from>
      <xdr:col>8</xdr:col>
      <xdr:colOff>128270</xdr:colOff>
      <xdr:row>171</xdr:row>
      <xdr:rowOff>7344</xdr:rowOff>
    </xdr:from>
    <xdr:to>
      <xdr:col>13</xdr:col>
      <xdr:colOff>89345</xdr:colOff>
      <xdr:row>174</xdr:row>
      <xdr:rowOff>60850</xdr:rowOff>
    </xdr:to>
    <xdr:sp macro="" textlink="">
      <xdr:nvSpPr>
        <xdr:cNvPr id="47" name="フローチャート: 磁気ディスク 46">
          <a:extLst>
            <a:ext uri="{FF2B5EF4-FFF2-40B4-BE49-F238E27FC236}">
              <a16:creationId xmlns:a16="http://schemas.microsoft.com/office/drawing/2014/main" id="{7FEF1825-D73A-99E0-84C7-016909F93E26}"/>
            </a:ext>
          </a:extLst>
        </xdr:cNvPr>
        <xdr:cNvSpPr/>
      </xdr:nvSpPr>
      <xdr:spPr>
        <a:xfrm>
          <a:off x="1591310" y="28087044"/>
          <a:ext cx="875475" cy="533566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在庫</a:t>
          </a:r>
        </a:p>
      </xdr:txBody>
    </xdr:sp>
    <xdr:clientData/>
  </xdr:twoCellAnchor>
  <xdr:twoCellAnchor>
    <xdr:from>
      <xdr:col>8</xdr:col>
      <xdr:colOff>128270</xdr:colOff>
      <xdr:row>168</xdr:row>
      <xdr:rowOff>128270</xdr:rowOff>
    </xdr:from>
    <xdr:to>
      <xdr:col>13</xdr:col>
      <xdr:colOff>89345</xdr:colOff>
      <xdr:row>172</xdr:row>
      <xdr:rowOff>21756</xdr:rowOff>
    </xdr:to>
    <xdr:sp macro="" textlink="">
      <xdr:nvSpPr>
        <xdr:cNvPr id="45" name="フローチャート: 磁気ディスク 44">
          <a:extLst>
            <a:ext uri="{FF2B5EF4-FFF2-40B4-BE49-F238E27FC236}">
              <a16:creationId xmlns:a16="http://schemas.microsoft.com/office/drawing/2014/main" id="{6189E8D1-F381-7D8F-8A2A-0844B3EA7779}"/>
            </a:ext>
          </a:extLst>
        </xdr:cNvPr>
        <xdr:cNvSpPr/>
      </xdr:nvSpPr>
      <xdr:spPr>
        <a:xfrm>
          <a:off x="1591310" y="27727910"/>
          <a:ext cx="875475" cy="533566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>
              <a:solidFill>
                <a:sysClr val="windowText" lastClr="000000"/>
              </a:solidFill>
            </a:rPr>
            <a:t>販売組織マスタ</a:t>
          </a:r>
        </a:p>
      </xdr:txBody>
    </xdr:sp>
    <xdr:clientData/>
  </xdr:twoCellAnchor>
  <xdr:twoCellAnchor>
    <xdr:from>
      <xdr:col>3</xdr:col>
      <xdr:colOff>47661</xdr:colOff>
      <xdr:row>183</xdr:row>
      <xdr:rowOff>83544</xdr:rowOff>
    </xdr:from>
    <xdr:to>
      <xdr:col>8</xdr:col>
      <xdr:colOff>8736</xdr:colOff>
      <xdr:row>186</xdr:row>
      <xdr:rowOff>137050</xdr:rowOff>
    </xdr:to>
    <xdr:sp macro="" textlink="">
      <xdr:nvSpPr>
        <xdr:cNvPr id="44" name="フローチャート: 磁気ディスク 43">
          <a:extLst>
            <a:ext uri="{FF2B5EF4-FFF2-40B4-BE49-F238E27FC236}">
              <a16:creationId xmlns:a16="http://schemas.microsoft.com/office/drawing/2014/main" id="{556A5DDE-5307-7460-86BA-00F1DE2EB247}"/>
            </a:ext>
          </a:extLst>
        </xdr:cNvPr>
        <xdr:cNvSpPr/>
      </xdr:nvSpPr>
      <xdr:spPr>
        <a:xfrm>
          <a:off x="604252" y="29788292"/>
          <a:ext cx="888727" cy="530584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商品マスタ</a:t>
          </a:r>
        </a:p>
      </xdr:txBody>
    </xdr:sp>
    <xdr:clientData/>
  </xdr:twoCellAnchor>
  <xdr:twoCellAnchor>
    <xdr:from>
      <xdr:col>3</xdr:col>
      <xdr:colOff>47661</xdr:colOff>
      <xdr:row>181</xdr:row>
      <xdr:rowOff>54435</xdr:rowOff>
    </xdr:from>
    <xdr:to>
      <xdr:col>8</xdr:col>
      <xdr:colOff>8736</xdr:colOff>
      <xdr:row>184</xdr:row>
      <xdr:rowOff>107941</xdr:rowOff>
    </xdr:to>
    <xdr:sp macro="" textlink="">
      <xdr:nvSpPr>
        <xdr:cNvPr id="43" name="フローチャート: 磁気ディスク 42">
          <a:extLst>
            <a:ext uri="{FF2B5EF4-FFF2-40B4-BE49-F238E27FC236}">
              <a16:creationId xmlns:a16="http://schemas.microsoft.com/office/drawing/2014/main" id="{C971EBBD-15CF-DFA0-C4AF-3A73604BCB80}"/>
            </a:ext>
          </a:extLst>
        </xdr:cNvPr>
        <xdr:cNvSpPr/>
      </xdr:nvSpPr>
      <xdr:spPr>
        <a:xfrm>
          <a:off x="604252" y="29441131"/>
          <a:ext cx="888727" cy="530584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>
              <a:solidFill>
                <a:sysClr val="windowText" lastClr="000000"/>
              </a:solidFill>
            </a:rPr>
            <a:t>ロケーションマスタ</a:t>
          </a:r>
        </a:p>
      </xdr:txBody>
    </xdr:sp>
    <xdr:clientData/>
  </xdr:twoCellAnchor>
  <xdr:twoCellAnchor>
    <xdr:from>
      <xdr:col>3</xdr:col>
      <xdr:colOff>48186</xdr:colOff>
      <xdr:row>179</xdr:row>
      <xdr:rowOff>16335</xdr:rowOff>
    </xdr:from>
    <xdr:to>
      <xdr:col>8</xdr:col>
      <xdr:colOff>9261</xdr:colOff>
      <xdr:row>182</xdr:row>
      <xdr:rowOff>69841</xdr:rowOff>
    </xdr:to>
    <xdr:sp macro="" textlink="">
      <xdr:nvSpPr>
        <xdr:cNvPr id="42" name="フローチャート: 磁気ディスク 41">
          <a:extLst>
            <a:ext uri="{FF2B5EF4-FFF2-40B4-BE49-F238E27FC236}">
              <a16:creationId xmlns:a16="http://schemas.microsoft.com/office/drawing/2014/main" id="{F6C4D072-90DB-91E5-47E4-2880B6541262}"/>
            </a:ext>
          </a:extLst>
        </xdr:cNvPr>
        <xdr:cNvSpPr/>
      </xdr:nvSpPr>
      <xdr:spPr>
        <a:xfrm>
          <a:off x="604777" y="29084978"/>
          <a:ext cx="888727" cy="530585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ysClr val="windowText" lastClr="000000"/>
              </a:solidFill>
            </a:rPr>
            <a:t>取引先マスタ</a:t>
          </a:r>
        </a:p>
      </xdr:txBody>
    </xdr:sp>
    <xdr:clientData/>
  </xdr:twoCellAnchor>
  <xdr:twoCellAnchor>
    <xdr:from>
      <xdr:col>3</xdr:col>
      <xdr:colOff>48186</xdr:colOff>
      <xdr:row>176</xdr:row>
      <xdr:rowOff>140620</xdr:rowOff>
    </xdr:from>
    <xdr:to>
      <xdr:col>8</xdr:col>
      <xdr:colOff>9261</xdr:colOff>
      <xdr:row>180</xdr:row>
      <xdr:rowOff>34106</xdr:rowOff>
    </xdr:to>
    <xdr:sp macro="" textlink="">
      <xdr:nvSpPr>
        <xdr:cNvPr id="41" name="フローチャート: 磁気ディスク 40">
          <a:extLst>
            <a:ext uri="{FF2B5EF4-FFF2-40B4-BE49-F238E27FC236}">
              <a16:creationId xmlns:a16="http://schemas.microsoft.com/office/drawing/2014/main" id="{3AED9213-4545-FB6F-CA99-C84F441E55F3}"/>
            </a:ext>
          </a:extLst>
        </xdr:cNvPr>
        <xdr:cNvSpPr/>
      </xdr:nvSpPr>
      <xdr:spPr>
        <a:xfrm>
          <a:off x="604777" y="28732185"/>
          <a:ext cx="888727" cy="529591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solidFill>
                <a:sysClr val="windowText" lastClr="000000"/>
              </a:solidFill>
            </a:rPr>
            <a:t>センタマスタ</a:t>
          </a:r>
        </a:p>
      </xdr:txBody>
    </xdr:sp>
    <xdr:clientData/>
  </xdr:twoCellAnchor>
  <xdr:twoCellAnchor>
    <xdr:from>
      <xdr:col>3</xdr:col>
      <xdr:colOff>44450</xdr:colOff>
      <xdr:row>174</xdr:row>
      <xdr:rowOff>105410</xdr:rowOff>
    </xdr:from>
    <xdr:to>
      <xdr:col>8</xdr:col>
      <xdr:colOff>5525</xdr:colOff>
      <xdr:row>178</xdr:row>
      <xdr:rowOff>1261</xdr:rowOff>
    </xdr:to>
    <xdr:sp macro="" textlink="">
      <xdr:nvSpPr>
        <xdr:cNvPr id="40" name="フローチャート: 磁気ディスク 39">
          <a:extLst>
            <a:ext uri="{FF2B5EF4-FFF2-40B4-BE49-F238E27FC236}">
              <a16:creationId xmlns:a16="http://schemas.microsoft.com/office/drawing/2014/main" id="{70D42BD9-7D13-AA05-A979-6439DAA48613}"/>
            </a:ext>
          </a:extLst>
        </xdr:cNvPr>
        <xdr:cNvSpPr/>
      </xdr:nvSpPr>
      <xdr:spPr>
        <a:xfrm>
          <a:off x="596243" y="28588444"/>
          <a:ext cx="880730" cy="526472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荷主マスタ</a:t>
          </a:r>
        </a:p>
      </xdr:txBody>
    </xdr:sp>
    <xdr:clientData/>
  </xdr:twoCellAnchor>
  <xdr:twoCellAnchor>
    <xdr:from>
      <xdr:col>3</xdr:col>
      <xdr:colOff>48711</xdr:colOff>
      <xdr:row>172</xdr:row>
      <xdr:rowOff>74930</xdr:rowOff>
    </xdr:from>
    <xdr:to>
      <xdr:col>8</xdr:col>
      <xdr:colOff>8735</xdr:colOff>
      <xdr:row>175</xdr:row>
      <xdr:rowOff>128436</xdr:rowOff>
    </xdr:to>
    <xdr:sp macro="" textlink="">
      <xdr:nvSpPr>
        <xdr:cNvPr id="39" name="フローチャート: 磁気ディスク 38">
          <a:extLst>
            <a:ext uri="{FF2B5EF4-FFF2-40B4-BE49-F238E27FC236}">
              <a16:creationId xmlns:a16="http://schemas.microsoft.com/office/drawing/2014/main" id="{EFA12ED2-3C7B-4C7D-889E-A928CFC54E5F}"/>
            </a:ext>
          </a:extLst>
        </xdr:cNvPr>
        <xdr:cNvSpPr/>
      </xdr:nvSpPr>
      <xdr:spPr>
        <a:xfrm>
          <a:off x="605302" y="28030391"/>
          <a:ext cx="887676" cy="530584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棚卸帳票</a:t>
          </a:r>
        </a:p>
      </xdr:txBody>
    </xdr:sp>
    <xdr:clientData/>
  </xdr:twoCellAnchor>
  <xdr:twoCellAnchor>
    <xdr:from>
      <xdr:col>3</xdr:col>
      <xdr:colOff>44450</xdr:colOff>
      <xdr:row>170</xdr:row>
      <xdr:rowOff>36830</xdr:rowOff>
    </xdr:from>
    <xdr:to>
      <xdr:col>8</xdr:col>
      <xdr:colOff>5525</xdr:colOff>
      <xdr:row>173</xdr:row>
      <xdr:rowOff>90336</xdr:rowOff>
    </xdr:to>
    <xdr:sp macro="" textlink="">
      <xdr:nvSpPr>
        <xdr:cNvPr id="38" name="フローチャート: 磁気ディスク 37">
          <a:extLst>
            <a:ext uri="{FF2B5EF4-FFF2-40B4-BE49-F238E27FC236}">
              <a16:creationId xmlns:a16="http://schemas.microsoft.com/office/drawing/2014/main" id="{64B601D2-4199-E20B-E5C5-6C92931522B8}"/>
            </a:ext>
          </a:extLst>
        </xdr:cNvPr>
        <xdr:cNvSpPr/>
      </xdr:nvSpPr>
      <xdr:spPr>
        <a:xfrm>
          <a:off x="593090" y="27956510"/>
          <a:ext cx="875475" cy="533566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棚卸ヘッダ</a:t>
          </a:r>
        </a:p>
      </xdr:txBody>
    </xdr:sp>
    <xdr:clientData/>
  </xdr:twoCellAnchor>
  <xdr:twoCellAnchor editAs="oneCell">
    <xdr:from>
      <xdr:col>1</xdr:col>
      <xdr:colOff>164540</xdr:colOff>
      <xdr:row>78</xdr:row>
      <xdr:rowOff>82901</xdr:rowOff>
    </xdr:from>
    <xdr:to>
      <xdr:col>61</xdr:col>
      <xdr:colOff>66310</xdr:colOff>
      <xdr:row>116</xdr:row>
      <xdr:rowOff>102529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4FA318E-BE19-44C5-941C-C370BD96E29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2143"/>
        <a:stretch/>
      </xdr:blipFill>
      <xdr:spPr>
        <a:xfrm>
          <a:off x="343834" y="11434460"/>
          <a:ext cx="10659417" cy="598750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121920</xdr:colOff>
          <xdr:row>36</xdr:row>
          <xdr:rowOff>114300</xdr:rowOff>
        </xdr:from>
        <xdr:to>
          <xdr:col>60</xdr:col>
          <xdr:colOff>70199</xdr:colOff>
          <xdr:row>72</xdr:row>
          <xdr:rowOff>135029</xdr:rowOff>
        </xdr:to>
        <xdr:pic>
          <xdr:nvPicPr>
            <xdr:cNvPr id="6" name="図 5">
              <a:extLst>
                <a:ext uri="{FF2B5EF4-FFF2-40B4-BE49-F238E27FC236}">
                  <a16:creationId xmlns:a16="http://schemas.microsoft.com/office/drawing/2014/main" id="{863A62AD-562B-4C48-8D08-F380010E259E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EXCELイメージ!B2:AR24" spid="_x0000_s1996"/>
                </a:ext>
              </a:extLst>
            </xdr:cNvPicPr>
          </xdr:nvPicPr>
          <xdr:blipFill>
            <a:blip xmlns:r="http://schemas.openxmlformats.org/officeDocument/2006/relationships" r:embed="rId2"/>
            <a:srcRect/>
            <a:stretch>
              <a:fillRect/>
            </a:stretch>
          </xdr:blipFill>
          <xdr:spPr bwMode="auto">
            <a:xfrm>
              <a:off x="121920" y="5981700"/>
              <a:ext cx="10921079" cy="6055769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>
    <xdr:from>
      <xdr:col>3</xdr:col>
      <xdr:colOff>44450</xdr:colOff>
      <xdr:row>168</xdr:row>
      <xdr:rowOff>6350</xdr:rowOff>
    </xdr:from>
    <xdr:to>
      <xdr:col>8</xdr:col>
      <xdr:colOff>5525</xdr:colOff>
      <xdr:row>171</xdr:row>
      <xdr:rowOff>59856</xdr:rowOff>
    </xdr:to>
    <xdr:sp macro="" textlink="">
      <xdr:nvSpPr>
        <xdr:cNvPr id="11" name="フローチャート: 磁気ディスク 10">
          <a:extLst>
            <a:ext uri="{FF2B5EF4-FFF2-40B4-BE49-F238E27FC236}">
              <a16:creationId xmlns:a16="http://schemas.microsoft.com/office/drawing/2014/main" id="{C002CD7C-DBD9-470B-B52C-45488A4EFB37}"/>
            </a:ext>
          </a:extLst>
        </xdr:cNvPr>
        <xdr:cNvSpPr/>
      </xdr:nvSpPr>
      <xdr:spPr>
        <a:xfrm>
          <a:off x="593090" y="27605990"/>
          <a:ext cx="875475" cy="533566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棚卸</a:t>
          </a:r>
          <a:r>
            <a:rPr kumimoji="1" lang="ja-JP" altLang="en-US" sz="1100">
              <a:solidFill>
                <a:sysClr val="windowText" lastClr="000000"/>
              </a:solidFill>
              <a:latin typeface="+mj-ea"/>
              <a:ea typeface="+mj-ea"/>
            </a:rPr>
            <a:t>ボディ</a:t>
          </a:r>
        </a:p>
      </xdr:txBody>
    </xdr:sp>
    <xdr:clientData/>
  </xdr:twoCellAnchor>
  <xdr:twoCellAnchor>
    <xdr:from>
      <xdr:col>2</xdr:col>
      <xdr:colOff>116206</xdr:colOff>
      <xdr:row>165</xdr:row>
      <xdr:rowOff>93981</xdr:rowOff>
    </xdr:from>
    <xdr:to>
      <xdr:col>13</xdr:col>
      <xdr:colOff>173355</xdr:colOff>
      <xdr:row>196</xdr:row>
      <xdr:rowOff>22860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41A07AA8-B6D9-49A2-85FA-5A888CFD5B86}"/>
            </a:ext>
          </a:extLst>
        </xdr:cNvPr>
        <xdr:cNvSpPr/>
      </xdr:nvSpPr>
      <xdr:spPr>
        <a:xfrm>
          <a:off x="481966" y="27213561"/>
          <a:ext cx="2068829" cy="4889499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190</xdr:row>
      <xdr:rowOff>15240</xdr:rowOff>
    </xdr:from>
    <xdr:to>
      <xdr:col>18</xdr:col>
      <xdr:colOff>51140</xdr:colOff>
      <xdr:row>190</xdr:row>
      <xdr:rowOff>19051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FDB6EC19-626A-47D2-839A-18C081D16D56}"/>
            </a:ext>
          </a:extLst>
        </xdr:cNvPr>
        <xdr:cNvCxnSpPr>
          <a:cxnSpLocks/>
        </xdr:cNvCxnSpPr>
      </xdr:nvCxnSpPr>
      <xdr:spPr>
        <a:xfrm>
          <a:off x="2560320" y="31135320"/>
          <a:ext cx="782660" cy="3811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43520</xdr:colOff>
      <xdr:row>188</xdr:row>
      <xdr:rowOff>85726</xdr:rowOff>
    </xdr:from>
    <xdr:to>
      <xdr:col>24</xdr:col>
      <xdr:colOff>164839</xdr:colOff>
      <xdr:row>191</xdr:row>
      <xdr:rowOff>142875</xdr:rowOff>
    </xdr:to>
    <xdr:sp macro="" textlink="">
      <xdr:nvSpPr>
        <xdr:cNvPr id="14" name="フローチャート: 表示 13">
          <a:extLst>
            <a:ext uri="{FF2B5EF4-FFF2-40B4-BE49-F238E27FC236}">
              <a16:creationId xmlns:a16="http://schemas.microsoft.com/office/drawing/2014/main" id="{2D7C5934-C3EA-4AA9-B694-D38D40F68102}"/>
            </a:ext>
          </a:extLst>
        </xdr:cNvPr>
        <xdr:cNvSpPr/>
      </xdr:nvSpPr>
      <xdr:spPr>
        <a:xfrm>
          <a:off x="3335360" y="30885766"/>
          <a:ext cx="1218599" cy="537209"/>
        </a:xfrm>
        <a:prstGeom prst="flowChartDisplay">
          <a:avLst/>
        </a:prstGeom>
        <a:noFill/>
        <a:ln w="12700"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棚卸関連リスト発行</a:t>
          </a:r>
        </a:p>
      </xdr:txBody>
    </xdr:sp>
    <xdr:clientData/>
  </xdr:twoCellAnchor>
  <xdr:oneCellAnchor>
    <xdr:from>
      <xdr:col>20</xdr:col>
      <xdr:colOff>66675</xdr:colOff>
      <xdr:row>162</xdr:row>
      <xdr:rowOff>150495</xdr:rowOff>
    </xdr:from>
    <xdr:ext cx="184731" cy="264560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274BF8FE-0158-4C55-939F-54DFFB969F1A}"/>
            </a:ext>
          </a:extLst>
        </xdr:cNvPr>
        <xdr:cNvSpPr txBox="1"/>
      </xdr:nvSpPr>
      <xdr:spPr>
        <a:xfrm>
          <a:off x="3724275" y="414432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/>
        </a:p>
      </xdr:txBody>
    </xdr:sp>
    <xdr:clientData/>
  </xdr:oneCellAnchor>
  <xdr:twoCellAnchor>
    <xdr:from>
      <xdr:col>18</xdr:col>
      <xdr:colOff>7620</xdr:colOff>
      <xdr:row>165</xdr:row>
      <xdr:rowOff>129540</xdr:rowOff>
    </xdr:from>
    <xdr:to>
      <xdr:col>25</xdr:col>
      <xdr:colOff>30300</xdr:colOff>
      <xdr:row>183</xdr:row>
      <xdr:rowOff>68580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49C719F5-7683-4865-A94F-5F9CC904F163}"/>
            </a:ext>
          </a:extLst>
        </xdr:cNvPr>
        <xdr:cNvSpPr/>
      </xdr:nvSpPr>
      <xdr:spPr>
        <a:xfrm>
          <a:off x="3299460" y="27249120"/>
          <a:ext cx="1302840" cy="2819400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114301</xdr:colOff>
      <xdr:row>166</xdr:row>
      <xdr:rowOff>74729</xdr:rowOff>
    </xdr:from>
    <xdr:to>
      <xdr:col>24</xdr:col>
      <xdr:colOff>121921</xdr:colOff>
      <xdr:row>170</xdr:row>
      <xdr:rowOff>9959</xdr:rowOff>
    </xdr:to>
    <xdr:sp macro="" textlink="">
      <xdr:nvSpPr>
        <xdr:cNvPr id="17" name="フローチャート: 書類 16">
          <a:extLst>
            <a:ext uri="{FF2B5EF4-FFF2-40B4-BE49-F238E27FC236}">
              <a16:creationId xmlns:a16="http://schemas.microsoft.com/office/drawing/2014/main" id="{3F61A66A-083A-4797-B914-C2BC630CBDDC}"/>
            </a:ext>
          </a:extLst>
        </xdr:cNvPr>
        <xdr:cNvSpPr/>
      </xdr:nvSpPr>
      <xdr:spPr>
        <a:xfrm>
          <a:off x="3406141" y="27354329"/>
          <a:ext cx="1104900" cy="575310"/>
        </a:xfrm>
        <a:prstGeom prst="flowChartDocument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棚卸在庫差異表</a:t>
          </a:r>
        </a:p>
      </xdr:txBody>
    </xdr:sp>
    <xdr:clientData/>
  </xdr:twoCellAnchor>
  <xdr:twoCellAnchor>
    <xdr:from>
      <xdr:col>25</xdr:col>
      <xdr:colOff>0</xdr:colOff>
      <xdr:row>190</xdr:row>
      <xdr:rowOff>7620</xdr:rowOff>
    </xdr:from>
    <xdr:to>
      <xdr:col>29</xdr:col>
      <xdr:colOff>51140</xdr:colOff>
      <xdr:row>190</xdr:row>
      <xdr:rowOff>11431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FEE8AEDD-1970-4873-BE0F-30E8B7D823E4}"/>
            </a:ext>
          </a:extLst>
        </xdr:cNvPr>
        <xdr:cNvCxnSpPr>
          <a:cxnSpLocks/>
        </xdr:cNvCxnSpPr>
      </xdr:nvCxnSpPr>
      <xdr:spPr>
        <a:xfrm>
          <a:off x="4572000" y="31127700"/>
          <a:ext cx="782660" cy="3811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121920</xdr:colOff>
      <xdr:row>183</xdr:row>
      <xdr:rowOff>60960</xdr:rowOff>
    </xdr:from>
    <xdr:to>
      <xdr:col>21</xdr:col>
      <xdr:colOff>122649</xdr:colOff>
      <xdr:row>188</xdr:row>
      <xdr:rowOff>70485</xdr:rowOff>
    </xdr:to>
    <xdr:cxnSp macro="">
      <xdr:nvCxnSpPr>
        <xdr:cNvPr id="52" name="直線矢印コネクタ 51">
          <a:extLst>
            <a:ext uri="{FF2B5EF4-FFF2-40B4-BE49-F238E27FC236}">
              <a16:creationId xmlns:a16="http://schemas.microsoft.com/office/drawing/2014/main" id="{A30E708E-17AC-45B4-AFCE-459C9A4B55EC}"/>
            </a:ext>
          </a:extLst>
        </xdr:cNvPr>
        <xdr:cNvCxnSpPr>
          <a:cxnSpLocks/>
        </xdr:cNvCxnSpPr>
      </xdr:nvCxnSpPr>
      <xdr:spPr>
        <a:xfrm flipV="1">
          <a:off x="3962400" y="30060900"/>
          <a:ext cx="729" cy="809625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134618</xdr:colOff>
      <xdr:row>177</xdr:row>
      <xdr:rowOff>34303</xdr:rowOff>
    </xdr:from>
    <xdr:to>
      <xdr:col>36</xdr:col>
      <xdr:colOff>95693</xdr:colOff>
      <xdr:row>180</xdr:row>
      <xdr:rowOff>94932</xdr:rowOff>
    </xdr:to>
    <xdr:sp macro="" textlink="">
      <xdr:nvSpPr>
        <xdr:cNvPr id="55" name="フローチャート: 磁気ディスク 54">
          <a:extLst>
            <a:ext uri="{FF2B5EF4-FFF2-40B4-BE49-F238E27FC236}">
              <a16:creationId xmlns:a16="http://schemas.microsoft.com/office/drawing/2014/main" id="{E6B65104-676C-4C9D-8570-46B76BA9CB27}"/>
            </a:ext>
          </a:extLst>
        </xdr:cNvPr>
        <xdr:cNvSpPr/>
      </xdr:nvSpPr>
      <xdr:spPr>
        <a:xfrm>
          <a:off x="5803898" y="29074123"/>
          <a:ext cx="875475" cy="540689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  <a:latin typeface="+mj-ea"/>
              <a:ea typeface="+mj-ea"/>
            </a:rPr>
            <a:t>棚卸帳票</a:t>
          </a:r>
        </a:p>
      </xdr:txBody>
    </xdr:sp>
    <xdr:clientData/>
  </xdr:twoCellAnchor>
  <xdr:twoCellAnchor>
    <xdr:from>
      <xdr:col>29</xdr:col>
      <xdr:colOff>38101</xdr:colOff>
      <xdr:row>165</xdr:row>
      <xdr:rowOff>83821</xdr:rowOff>
    </xdr:from>
    <xdr:to>
      <xdr:col>38</xdr:col>
      <xdr:colOff>152401</xdr:colOff>
      <xdr:row>196</xdr:row>
      <xdr:rowOff>76200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0F65B998-9CF9-492E-9378-D555073C5011}"/>
            </a:ext>
          </a:extLst>
        </xdr:cNvPr>
        <xdr:cNvSpPr/>
      </xdr:nvSpPr>
      <xdr:spPr>
        <a:xfrm>
          <a:off x="5341621" y="27203401"/>
          <a:ext cx="1760220" cy="4952999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99061</xdr:colOff>
      <xdr:row>170</xdr:row>
      <xdr:rowOff>59489</xdr:rowOff>
    </xdr:from>
    <xdr:to>
      <xdr:col>24</xdr:col>
      <xdr:colOff>106681</xdr:colOff>
      <xdr:row>173</xdr:row>
      <xdr:rowOff>154739</xdr:rowOff>
    </xdr:to>
    <xdr:sp macro="" textlink="">
      <xdr:nvSpPr>
        <xdr:cNvPr id="57" name="フローチャート: 書類 56">
          <a:extLst>
            <a:ext uri="{FF2B5EF4-FFF2-40B4-BE49-F238E27FC236}">
              <a16:creationId xmlns:a16="http://schemas.microsoft.com/office/drawing/2014/main" id="{A5BADAAB-28B2-98E6-A1C5-48C1A813D475}"/>
            </a:ext>
          </a:extLst>
        </xdr:cNvPr>
        <xdr:cNvSpPr/>
      </xdr:nvSpPr>
      <xdr:spPr>
        <a:xfrm>
          <a:off x="3390901" y="27979169"/>
          <a:ext cx="1104900" cy="575310"/>
        </a:xfrm>
        <a:prstGeom prst="flowChartDocument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在庫差異確認表</a:t>
          </a:r>
        </a:p>
      </xdr:txBody>
    </xdr:sp>
    <xdr:clientData/>
  </xdr:twoCellAnchor>
  <xdr:twoCellAnchor>
    <xdr:from>
      <xdr:col>18</xdr:col>
      <xdr:colOff>83821</xdr:colOff>
      <xdr:row>174</xdr:row>
      <xdr:rowOff>51869</xdr:rowOff>
    </xdr:from>
    <xdr:to>
      <xdr:col>24</xdr:col>
      <xdr:colOff>91441</xdr:colOff>
      <xdr:row>177</xdr:row>
      <xdr:rowOff>147119</xdr:rowOff>
    </xdr:to>
    <xdr:sp macro="" textlink="">
      <xdr:nvSpPr>
        <xdr:cNvPr id="58" name="フローチャート: 書類 57">
          <a:extLst>
            <a:ext uri="{FF2B5EF4-FFF2-40B4-BE49-F238E27FC236}">
              <a16:creationId xmlns:a16="http://schemas.microsoft.com/office/drawing/2014/main" id="{418B9A6A-3E1C-F102-A88D-6FD6CA4FAACF}"/>
            </a:ext>
          </a:extLst>
        </xdr:cNvPr>
        <xdr:cNvSpPr/>
      </xdr:nvSpPr>
      <xdr:spPr>
        <a:xfrm>
          <a:off x="3375661" y="28611629"/>
          <a:ext cx="1104900" cy="575310"/>
        </a:xfrm>
        <a:prstGeom prst="flowChartDocument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商品別棚卸実績表兼差異表</a:t>
          </a:r>
        </a:p>
      </xdr:txBody>
    </xdr:sp>
    <xdr:clientData/>
  </xdr:twoCellAnchor>
  <xdr:twoCellAnchor>
    <xdr:from>
      <xdr:col>18</xdr:col>
      <xdr:colOff>99061</xdr:colOff>
      <xdr:row>178</xdr:row>
      <xdr:rowOff>74729</xdr:rowOff>
    </xdr:from>
    <xdr:to>
      <xdr:col>24</xdr:col>
      <xdr:colOff>106681</xdr:colOff>
      <xdr:row>182</xdr:row>
      <xdr:rowOff>9959</xdr:rowOff>
    </xdr:to>
    <xdr:sp macro="" textlink="">
      <xdr:nvSpPr>
        <xdr:cNvPr id="59" name="フローチャート: 書類 58">
          <a:extLst>
            <a:ext uri="{FF2B5EF4-FFF2-40B4-BE49-F238E27FC236}">
              <a16:creationId xmlns:a16="http://schemas.microsoft.com/office/drawing/2014/main" id="{57171C3F-4CC6-6B42-D747-160233085173}"/>
            </a:ext>
          </a:extLst>
        </xdr:cNvPr>
        <xdr:cNvSpPr/>
      </xdr:nvSpPr>
      <xdr:spPr>
        <a:xfrm>
          <a:off x="3390901" y="29274569"/>
          <a:ext cx="1104900" cy="575310"/>
        </a:xfrm>
        <a:prstGeom prst="flowChartDocument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solidFill>
                <a:schemeClr val="tx1"/>
              </a:solidFill>
            </a:rPr>
            <a:t>商品別棚卸実績表</a:t>
          </a:r>
          <a:r>
            <a:rPr kumimoji="1" lang="en-US" altLang="ja-JP" sz="1000">
              <a:solidFill>
                <a:schemeClr val="tx1"/>
              </a:solidFill>
            </a:rPr>
            <a:t>(LOC</a:t>
          </a:r>
          <a:r>
            <a:rPr kumimoji="1" lang="ja-JP" altLang="en-US" sz="1000">
              <a:solidFill>
                <a:schemeClr val="tx1"/>
              </a:solidFill>
            </a:rPr>
            <a:t>表示あり</a:t>
          </a:r>
          <a:r>
            <a:rPr kumimoji="1" lang="en-US" altLang="ja-JP" sz="1000">
              <a:solidFill>
                <a:schemeClr val="tx1"/>
              </a:solidFill>
            </a:rPr>
            <a:t>)</a:t>
          </a:r>
          <a:endParaRPr kumimoji="1" lang="ja-JP" altLang="en-US" sz="1000">
            <a:solidFill>
              <a:schemeClr val="tx1"/>
            </a:solidFill>
          </a:endParaRPr>
        </a:p>
      </xdr:txBody>
    </xdr:sp>
    <xdr:clientData/>
  </xdr:twoCellAnchor>
  <xdr:twoCellAnchor editAs="absolute">
    <xdr:from>
      <xdr:col>2</xdr:col>
      <xdr:colOff>0</xdr:colOff>
      <xdr:row>120</xdr:row>
      <xdr:rowOff>17754</xdr:rowOff>
    </xdr:from>
    <xdr:to>
      <xdr:col>18</xdr:col>
      <xdr:colOff>145154</xdr:colOff>
      <xdr:row>147</xdr:row>
      <xdr:rowOff>138069</xdr:rowOff>
    </xdr:to>
    <xdr:sp macro="" textlink="">
      <xdr:nvSpPr>
        <xdr:cNvPr id="3" name="Rectangle 47">
          <a:extLst>
            <a:ext uri="{FF2B5EF4-FFF2-40B4-BE49-F238E27FC236}">
              <a16:creationId xmlns:a16="http://schemas.microsoft.com/office/drawing/2014/main" id="{F020ED4D-DC14-4EA8-B6CD-3FD7E5CBEDBD}"/>
            </a:ext>
          </a:extLst>
        </xdr:cNvPr>
        <xdr:cNvSpPr>
          <a:spLocks noChangeArrowheads="1"/>
        </xdr:cNvSpPr>
      </xdr:nvSpPr>
      <xdr:spPr bwMode="auto">
        <a:xfrm>
          <a:off x="360218" y="19975919"/>
          <a:ext cx="3026900" cy="4609188"/>
        </a:xfrm>
        <a:prstGeom prst="rect">
          <a:avLst/>
        </a:prstGeom>
        <a:solidFill>
          <a:srgbClr val="FFFFFF"/>
        </a:solidFill>
        <a:ln w="9525" algn="ctr">
          <a:solidFill>
            <a:srgbClr val="000000"/>
          </a:solidFill>
          <a:miter lim="800000"/>
          <a:headEnd/>
          <a:tailEnd/>
        </a:ln>
        <a:effectLst/>
      </xdr:spPr>
      <xdr:txBody>
        <a:bodyPr/>
        <a:lstStyle/>
        <a:p>
          <a:endParaRPr lang="ja-JP" altLang="en-US">
            <a:latin typeface="+mj-ea"/>
            <a:ea typeface="+mj-ea"/>
          </a:endParaRPr>
        </a:p>
      </xdr:txBody>
    </xdr:sp>
    <xdr:clientData/>
  </xdr:twoCellAnchor>
  <xdr:twoCellAnchor editAs="absolute">
    <xdr:from>
      <xdr:col>2</xdr:col>
      <xdr:colOff>46170</xdr:colOff>
      <xdr:row>119</xdr:row>
      <xdr:rowOff>152400</xdr:rowOff>
    </xdr:from>
    <xdr:to>
      <xdr:col>4</xdr:col>
      <xdr:colOff>4569</xdr:colOff>
      <xdr:row>121</xdr:row>
      <xdr:rowOff>38142</xdr:rowOff>
    </xdr:to>
    <xdr:sp macro="" textlink="">
      <xdr:nvSpPr>
        <xdr:cNvPr id="5" name="Rectangle 48">
          <a:extLst>
            <a:ext uri="{FF2B5EF4-FFF2-40B4-BE49-F238E27FC236}">
              <a16:creationId xmlns:a16="http://schemas.microsoft.com/office/drawing/2014/main" id="{C83DB1A6-B4B0-4F7E-B603-7CCD0F3CAEA7}"/>
            </a:ext>
          </a:extLst>
        </xdr:cNvPr>
        <xdr:cNvSpPr>
          <a:spLocks noChangeArrowheads="1"/>
        </xdr:cNvSpPr>
      </xdr:nvSpPr>
      <xdr:spPr bwMode="auto">
        <a:xfrm>
          <a:off x="406388" y="19950545"/>
          <a:ext cx="318617" cy="212017"/>
        </a:xfrm>
        <a:prstGeom prst="rect">
          <a:avLst/>
        </a:prstGeom>
        <a:noFill/>
        <a:ln w="9525" algn="ctr">
          <a:noFill/>
          <a:miter lim="800000"/>
          <a:headEnd/>
          <a:tailEnd/>
        </a:ln>
        <a:effectLst/>
      </xdr:spPr>
      <xdr:txBody>
        <a:bodyPr wrap="none" lIns="18288" tIns="18288" rIns="0" bIns="0" anchor="t" upright="1">
          <a:noAutofit/>
        </a:bodyPr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+mj-ea"/>
              <a:ea typeface="+mj-ea"/>
            </a:rPr>
            <a:t>凡例</a:t>
          </a:r>
        </a:p>
      </xdr:txBody>
    </xdr:sp>
    <xdr:clientData/>
  </xdr:twoCellAnchor>
  <xdr:twoCellAnchor editAs="absolute">
    <xdr:from>
      <xdr:col>2</xdr:col>
      <xdr:colOff>121654</xdr:colOff>
      <xdr:row>122</xdr:row>
      <xdr:rowOff>12508</xdr:rowOff>
    </xdr:from>
    <xdr:to>
      <xdr:col>8</xdr:col>
      <xdr:colOff>47029</xdr:colOff>
      <xdr:row>124</xdr:row>
      <xdr:rowOff>124875</xdr:rowOff>
    </xdr:to>
    <xdr:sp macro="" textlink="">
      <xdr:nvSpPr>
        <xdr:cNvPr id="7" name="AutoShape 429">
          <a:extLst>
            <a:ext uri="{FF2B5EF4-FFF2-40B4-BE49-F238E27FC236}">
              <a16:creationId xmlns:a16="http://schemas.microsoft.com/office/drawing/2014/main" id="{CADA794F-1DE4-4C39-88E4-6E2361B71BBB}"/>
            </a:ext>
          </a:extLst>
        </xdr:cNvPr>
        <xdr:cNvSpPr>
          <a:spLocks noChangeArrowheads="1"/>
        </xdr:cNvSpPr>
      </xdr:nvSpPr>
      <xdr:spPr bwMode="auto">
        <a:xfrm>
          <a:off x="481872" y="20303183"/>
          <a:ext cx="1006030" cy="444876"/>
        </a:xfrm>
        <a:prstGeom prst="flowChartDisplay">
          <a:avLst/>
        </a:prstGeom>
        <a:solidFill>
          <a:sysClr val="window" lastClr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marL="0" indent="0" algn="ctr" rtl="0"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+mn-ea"/>
              <a:ea typeface="+mn-ea"/>
              <a:cs typeface="+mn-cs"/>
            </a:rPr>
            <a:t>XXXXXXXX</a:t>
          </a:r>
        </a:p>
      </xdr:txBody>
    </xdr:sp>
    <xdr:clientData/>
  </xdr:twoCellAnchor>
  <xdr:twoCellAnchor editAs="absolute">
    <xdr:from>
      <xdr:col>9</xdr:col>
      <xdr:colOff>4806</xdr:colOff>
      <xdr:row>122</xdr:row>
      <xdr:rowOff>98967</xdr:rowOff>
    </xdr:from>
    <xdr:to>
      <xdr:col>17</xdr:col>
      <xdr:colOff>132592</xdr:colOff>
      <xdr:row>125</xdr:row>
      <xdr:rowOff>112705</xdr:rowOff>
    </xdr:to>
    <xdr:sp macro="" textlink="">
      <xdr:nvSpPr>
        <xdr:cNvPr id="8" name="Text Box 439">
          <a:extLst>
            <a:ext uri="{FF2B5EF4-FFF2-40B4-BE49-F238E27FC236}">
              <a16:creationId xmlns:a16="http://schemas.microsoft.com/office/drawing/2014/main" id="{1E510DF3-F511-4A04-8ABA-1E55286B9453}"/>
            </a:ext>
          </a:extLst>
        </xdr:cNvPr>
        <xdr:cNvSpPr txBox="1">
          <a:spLocks noChangeArrowheads="1"/>
        </xdr:cNvSpPr>
      </xdr:nvSpPr>
      <xdr:spPr bwMode="auto">
        <a:xfrm>
          <a:off x="1625788" y="20389642"/>
          <a:ext cx="1568659" cy="512501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74295" tIns="8890" rIns="74295" bIns="8890" anchor="t" upright="1"/>
        <a:lstStyle/>
        <a:p>
          <a:pPr algn="l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+mn-ea"/>
              <a:ea typeface="+mn-ea"/>
            </a:rPr>
            <a:t>画面プログラム</a:t>
          </a:r>
          <a:endParaRPr lang="en-US" altLang="ja-JP" sz="800" b="0" i="0" u="none" strike="noStrike" baseline="0">
            <a:solidFill>
              <a:srgbClr val="000000"/>
            </a:solidFill>
            <a:latin typeface="+mn-ea"/>
            <a:ea typeface="+mn-ea"/>
          </a:endParaRPr>
        </a:p>
        <a:p>
          <a:pPr algn="l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+mn-ea"/>
              <a:ea typeface="+mn-ea"/>
            </a:rPr>
            <a:t>プログラム名を記入</a:t>
          </a:r>
        </a:p>
      </xdr:txBody>
    </xdr:sp>
    <xdr:clientData/>
  </xdr:twoCellAnchor>
  <xdr:twoCellAnchor editAs="absolute">
    <xdr:from>
      <xdr:col>2</xdr:col>
      <xdr:colOff>121655</xdr:colOff>
      <xdr:row>125</xdr:row>
      <xdr:rowOff>130298</xdr:rowOff>
    </xdr:from>
    <xdr:to>
      <xdr:col>8</xdr:col>
      <xdr:colOff>47029</xdr:colOff>
      <xdr:row>129</xdr:row>
      <xdr:rowOff>138406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B18D2200-A11B-4F91-9944-AA473B4153FF}"/>
            </a:ext>
          </a:extLst>
        </xdr:cNvPr>
        <xdr:cNvSpPr/>
      </xdr:nvSpPr>
      <xdr:spPr>
        <a:xfrm>
          <a:off x="481873" y="20919736"/>
          <a:ext cx="1006029" cy="673126"/>
        </a:xfrm>
        <a:prstGeom prst="rect">
          <a:avLst/>
        </a:prstGeom>
        <a:solidFill>
          <a:schemeClr val="bg1"/>
        </a:solidFill>
        <a:ln w="9525">
          <a:solidFill>
            <a:sysClr val="windowText" lastClr="00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000">
              <a:solidFill>
                <a:sysClr val="windowText" lastClr="000000"/>
              </a:solidFill>
              <a:latin typeface="+mn-ea"/>
              <a:ea typeface="+mn-ea"/>
            </a:rPr>
            <a:t>XXXXXXXX</a:t>
          </a:r>
          <a:endParaRPr kumimoji="1" lang="ja-JP" altLang="en-US" sz="1000">
            <a:solidFill>
              <a:sysClr val="windowText" lastClr="000000"/>
            </a:solidFill>
            <a:latin typeface="+mn-ea"/>
            <a:ea typeface="+mn-ea"/>
          </a:endParaRPr>
        </a:p>
      </xdr:txBody>
    </xdr:sp>
    <xdr:clientData/>
  </xdr:twoCellAnchor>
  <xdr:twoCellAnchor editAs="absolute">
    <xdr:from>
      <xdr:col>9</xdr:col>
      <xdr:colOff>4806</xdr:colOff>
      <xdr:row>126</xdr:row>
      <xdr:rowOff>51524</xdr:rowOff>
    </xdr:from>
    <xdr:to>
      <xdr:col>17</xdr:col>
      <xdr:colOff>66833</xdr:colOff>
      <xdr:row>130</xdr:row>
      <xdr:rowOff>46068</xdr:rowOff>
    </xdr:to>
    <xdr:sp macro="" textlink="">
      <xdr:nvSpPr>
        <xdr:cNvPr id="18" name="Text Box 439">
          <a:extLst>
            <a:ext uri="{FF2B5EF4-FFF2-40B4-BE49-F238E27FC236}">
              <a16:creationId xmlns:a16="http://schemas.microsoft.com/office/drawing/2014/main" id="{C2175F09-BD32-416C-9FFB-AD020828E5DA}"/>
            </a:ext>
          </a:extLst>
        </xdr:cNvPr>
        <xdr:cNvSpPr txBox="1">
          <a:spLocks noChangeArrowheads="1"/>
        </xdr:cNvSpPr>
      </xdr:nvSpPr>
      <xdr:spPr bwMode="auto">
        <a:xfrm>
          <a:off x="1625788" y="21007217"/>
          <a:ext cx="1502900" cy="659562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74295" tIns="8890" rIns="74295" bIns="8890" anchor="t" upright="1"/>
        <a:lstStyle/>
        <a:p>
          <a:pPr algn="l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+mn-ea"/>
              <a:ea typeface="+mn-ea"/>
            </a:rPr>
            <a:t>バッチプログラム</a:t>
          </a:r>
          <a:endParaRPr lang="en-US" altLang="ja-JP" sz="800" b="0" i="0" u="none" strike="noStrike" baseline="0">
            <a:solidFill>
              <a:srgbClr val="000000"/>
            </a:solidFill>
            <a:latin typeface="+mn-ea"/>
            <a:ea typeface="+mn-ea"/>
          </a:endParaRPr>
        </a:p>
        <a:p>
          <a:pPr algn="l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+mn-ea"/>
              <a:ea typeface="+mn-ea"/>
            </a:rPr>
            <a:t>プログラム名を記入</a:t>
          </a:r>
        </a:p>
      </xdr:txBody>
    </xdr:sp>
    <xdr:clientData/>
  </xdr:twoCellAnchor>
  <xdr:twoCellAnchor editAs="absolute">
    <xdr:from>
      <xdr:col>2</xdr:col>
      <xdr:colOff>175413</xdr:colOff>
      <xdr:row>131</xdr:row>
      <xdr:rowOff>47537</xdr:rowOff>
    </xdr:from>
    <xdr:to>
      <xdr:col>8</xdr:col>
      <xdr:colOff>8062</xdr:colOff>
      <xdr:row>135</xdr:row>
      <xdr:rowOff>56755</xdr:rowOff>
    </xdr:to>
    <xdr:sp macro="" textlink="">
      <xdr:nvSpPr>
        <xdr:cNvPr id="19" name="AutoShape 444">
          <a:extLst>
            <a:ext uri="{FF2B5EF4-FFF2-40B4-BE49-F238E27FC236}">
              <a16:creationId xmlns:a16="http://schemas.microsoft.com/office/drawing/2014/main" id="{78D38ABD-70E5-4DB1-99A7-A7FE6F881AF3}"/>
            </a:ext>
          </a:extLst>
        </xdr:cNvPr>
        <xdr:cNvSpPr>
          <a:spLocks noChangeArrowheads="1"/>
        </xdr:cNvSpPr>
      </xdr:nvSpPr>
      <xdr:spPr bwMode="auto">
        <a:xfrm>
          <a:off x="535631" y="21834502"/>
          <a:ext cx="913304" cy="674237"/>
        </a:xfrm>
        <a:prstGeom prst="flowChartMagneticDisk">
          <a:avLst/>
        </a:prstGeom>
        <a:solidFill>
          <a:sysClr val="window" lastClr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0" tIns="0" rIns="0" bIns="0" anchor="ctr" upright="1"/>
        <a:lstStyle/>
        <a:p>
          <a:pPr marL="0" indent="0" algn="ctr" rtl="0">
            <a:lnSpc>
              <a:spcPts val="1000"/>
            </a:lnSpc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+mn-ea"/>
              <a:ea typeface="+mn-ea"/>
              <a:cs typeface="+mn-cs"/>
            </a:rPr>
            <a:t>XXXXXXXX</a:t>
          </a:r>
          <a:endParaRPr lang="ja-JP" altLang="en-US" sz="1000" b="0" i="0" u="none" strike="noStrike" baseline="0">
            <a:solidFill>
              <a:srgbClr val="000000"/>
            </a:solidFill>
            <a:latin typeface="+mn-ea"/>
            <a:ea typeface="+mn-ea"/>
            <a:cs typeface="+mn-cs"/>
          </a:endParaRPr>
        </a:p>
      </xdr:txBody>
    </xdr:sp>
    <xdr:clientData/>
  </xdr:twoCellAnchor>
  <xdr:twoCellAnchor editAs="absolute">
    <xdr:from>
      <xdr:col>8</xdr:col>
      <xdr:colOff>177295</xdr:colOff>
      <xdr:row>131</xdr:row>
      <xdr:rowOff>132786</xdr:rowOff>
    </xdr:from>
    <xdr:to>
      <xdr:col>17</xdr:col>
      <xdr:colOff>154666</xdr:colOff>
      <xdr:row>136</xdr:row>
      <xdr:rowOff>12421</xdr:rowOff>
    </xdr:to>
    <xdr:sp macro="" textlink="">
      <xdr:nvSpPr>
        <xdr:cNvPr id="20" name="Text Box 439">
          <a:extLst>
            <a:ext uri="{FF2B5EF4-FFF2-40B4-BE49-F238E27FC236}">
              <a16:creationId xmlns:a16="http://schemas.microsoft.com/office/drawing/2014/main" id="{467807F2-72C6-4A31-9BEF-2931D0F39980}"/>
            </a:ext>
          </a:extLst>
        </xdr:cNvPr>
        <xdr:cNvSpPr txBox="1">
          <a:spLocks noChangeArrowheads="1"/>
        </xdr:cNvSpPr>
      </xdr:nvSpPr>
      <xdr:spPr bwMode="auto">
        <a:xfrm>
          <a:off x="1618168" y="21919751"/>
          <a:ext cx="1598353" cy="710908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74295" tIns="8890" rIns="74295" bIns="8890" anchor="t" upright="1"/>
        <a:lstStyle/>
        <a:p>
          <a:pPr algn="l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+mn-ea"/>
              <a:ea typeface="+mn-ea"/>
            </a:rPr>
            <a:t>テーブル</a:t>
          </a:r>
          <a:endParaRPr lang="en-US" altLang="ja-JP" sz="800" b="0" i="0" u="none" strike="noStrike" baseline="0">
            <a:solidFill>
              <a:srgbClr val="000000"/>
            </a:solidFill>
            <a:latin typeface="+mn-ea"/>
            <a:ea typeface="+mn-ea"/>
          </a:endParaRPr>
        </a:p>
        <a:p>
          <a:pPr algn="l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+mn-ea"/>
              <a:ea typeface="+mn-ea"/>
            </a:rPr>
            <a:t>テーブル名を記入</a:t>
          </a:r>
          <a:endParaRPr lang="en-US" altLang="ja-JP" sz="800" b="0" i="0" u="none" strike="noStrike" baseline="0">
            <a:solidFill>
              <a:srgbClr val="000000"/>
            </a:solidFill>
            <a:latin typeface="+mn-ea"/>
            <a:ea typeface="+mn-ea"/>
          </a:endParaRPr>
        </a:p>
        <a:p>
          <a:pPr algn="l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+mn-ea"/>
              <a:ea typeface="+mn-ea"/>
            </a:rPr>
            <a:t>（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+mn-ea"/>
              <a:ea typeface="+mn-ea"/>
            </a:rPr>
            <a:t>XXX</a:t>
          </a:r>
          <a:r>
            <a:rPr lang="ja-JP" altLang="en-US" sz="800" b="0" i="0" u="none" strike="noStrike" baseline="0">
              <a:solidFill>
                <a:srgbClr val="000000"/>
              </a:solidFill>
              <a:latin typeface="+mn-ea"/>
              <a:ea typeface="+mn-ea"/>
            </a:rPr>
            <a:t>テーブルのテーブルは不要）</a:t>
          </a:r>
        </a:p>
      </xdr:txBody>
    </xdr:sp>
    <xdr:clientData/>
  </xdr:twoCellAnchor>
  <xdr:twoCellAnchor editAs="absolute">
    <xdr:from>
      <xdr:col>2</xdr:col>
      <xdr:colOff>175413</xdr:colOff>
      <xdr:row>136</xdr:row>
      <xdr:rowOff>50143</xdr:rowOff>
    </xdr:from>
    <xdr:to>
      <xdr:col>8</xdr:col>
      <xdr:colOff>8062</xdr:colOff>
      <xdr:row>139</xdr:row>
      <xdr:rowOff>150861</xdr:rowOff>
    </xdr:to>
    <xdr:sp macro="" textlink="">
      <xdr:nvSpPr>
        <xdr:cNvPr id="22" name="AutoShape 290">
          <a:extLst>
            <a:ext uri="{FF2B5EF4-FFF2-40B4-BE49-F238E27FC236}">
              <a16:creationId xmlns:a16="http://schemas.microsoft.com/office/drawing/2014/main" id="{F1491A8E-1DE5-4AA8-970E-78C3DB4B1DFB}"/>
            </a:ext>
          </a:extLst>
        </xdr:cNvPr>
        <xdr:cNvSpPr>
          <a:spLocks noChangeArrowheads="1"/>
        </xdr:cNvSpPr>
      </xdr:nvSpPr>
      <xdr:spPr bwMode="auto">
        <a:xfrm>
          <a:off x="535631" y="22668381"/>
          <a:ext cx="913304" cy="607102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 type="none" w="sm" len="sm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+mn-ea"/>
              <a:ea typeface="+mn-ea"/>
            </a:rPr>
            <a:t>XXXXXXXX</a:t>
          </a:r>
          <a:endParaRPr lang="ja-JP" altLang="en-US" sz="1000" b="0" i="0" u="none" strike="noStrike" baseline="0">
            <a:solidFill>
              <a:srgbClr val="000000"/>
            </a:solidFill>
            <a:latin typeface="+mn-ea"/>
            <a:ea typeface="+mn-ea"/>
          </a:endParaRPr>
        </a:p>
      </xdr:txBody>
    </xdr:sp>
    <xdr:clientData/>
  </xdr:twoCellAnchor>
  <xdr:twoCellAnchor editAs="absolute">
    <xdr:from>
      <xdr:col>9</xdr:col>
      <xdr:colOff>3664</xdr:colOff>
      <xdr:row>136</xdr:row>
      <xdr:rowOff>103483</xdr:rowOff>
    </xdr:from>
    <xdr:to>
      <xdr:col>17</xdr:col>
      <xdr:colOff>161257</xdr:colOff>
      <xdr:row>141</xdr:row>
      <xdr:rowOff>6084</xdr:rowOff>
    </xdr:to>
    <xdr:sp macro="" textlink="">
      <xdr:nvSpPr>
        <xdr:cNvPr id="23" name="Text Box 439">
          <a:extLst>
            <a:ext uri="{FF2B5EF4-FFF2-40B4-BE49-F238E27FC236}">
              <a16:creationId xmlns:a16="http://schemas.microsoft.com/office/drawing/2014/main" id="{F181F1B1-99B4-4561-A227-974E6AC10267}"/>
            </a:ext>
          </a:extLst>
        </xdr:cNvPr>
        <xdr:cNvSpPr txBox="1">
          <a:spLocks noChangeArrowheads="1"/>
        </xdr:cNvSpPr>
      </xdr:nvSpPr>
      <xdr:spPr bwMode="auto">
        <a:xfrm>
          <a:off x="1624646" y="22721721"/>
          <a:ext cx="1598466" cy="733874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74295" tIns="8890" rIns="74295" bIns="8890" anchor="t" upright="1"/>
        <a:lstStyle/>
        <a:p>
          <a:pPr algn="l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+mn-ea"/>
              <a:ea typeface="+mn-ea"/>
            </a:rPr>
            <a:t>帳票</a:t>
          </a:r>
          <a:endParaRPr lang="en-US" altLang="ja-JP" sz="800" b="0" i="0" u="none" strike="noStrike" baseline="0">
            <a:solidFill>
              <a:srgbClr val="000000"/>
            </a:solidFill>
            <a:latin typeface="+mn-ea"/>
            <a:ea typeface="+mn-ea"/>
          </a:endParaRPr>
        </a:p>
        <a:p>
          <a:pPr algn="l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+mn-ea"/>
              <a:ea typeface="+mn-ea"/>
            </a:rPr>
            <a:t>帳票名を記入</a:t>
          </a:r>
          <a:endParaRPr lang="en-US" altLang="ja-JP" sz="800" b="0" i="0" u="none" strike="noStrike" baseline="0">
            <a:solidFill>
              <a:srgbClr val="000000"/>
            </a:solidFill>
            <a:latin typeface="+mn-ea"/>
            <a:ea typeface="+mn-ea"/>
          </a:endParaRPr>
        </a:p>
        <a:p>
          <a:pPr algn="l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+mn-ea"/>
              <a:ea typeface="+mn-ea"/>
            </a:rPr>
            <a:t>（該当機能で直接出力する場合）</a:t>
          </a:r>
        </a:p>
      </xdr:txBody>
    </xdr:sp>
    <xdr:clientData/>
  </xdr:twoCellAnchor>
  <xdr:twoCellAnchor editAs="absolute">
    <xdr:from>
      <xdr:col>2</xdr:col>
      <xdr:colOff>125252</xdr:colOff>
      <xdr:row>141</xdr:row>
      <xdr:rowOff>34701</xdr:rowOff>
    </xdr:from>
    <xdr:to>
      <xdr:col>8</xdr:col>
      <xdr:colOff>47030</xdr:colOff>
      <xdr:row>144</xdr:row>
      <xdr:rowOff>72199</xdr:rowOff>
    </xdr:to>
    <xdr:sp macro="" textlink="">
      <xdr:nvSpPr>
        <xdr:cNvPr id="53" name="AutoShape 316">
          <a:extLst>
            <a:ext uri="{FF2B5EF4-FFF2-40B4-BE49-F238E27FC236}">
              <a16:creationId xmlns:a16="http://schemas.microsoft.com/office/drawing/2014/main" id="{D2854CA7-353B-4592-AB2D-0383872ABCA9}"/>
            </a:ext>
          </a:extLst>
        </xdr:cNvPr>
        <xdr:cNvSpPr>
          <a:spLocks noChangeArrowheads="1"/>
        </xdr:cNvSpPr>
      </xdr:nvSpPr>
      <xdr:spPr bwMode="auto">
        <a:xfrm>
          <a:off x="485470" y="23484212"/>
          <a:ext cx="1002433" cy="536262"/>
        </a:xfrm>
        <a:prstGeom prst="flowChartOnlineStorage">
          <a:avLst/>
        </a:prstGeom>
        <a:solidFill>
          <a:schemeClr val="bg1"/>
        </a:solidFill>
        <a:ln w="9525">
          <a:solidFill>
            <a:srgbClr val="000000"/>
          </a:solidFill>
          <a:prstDash val="solid"/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+mn-ea"/>
              <a:ea typeface="+mn-ea"/>
            </a:rPr>
            <a:t>XXXXXXXX</a:t>
          </a:r>
          <a:endParaRPr lang="ja-JP" altLang="en-US" sz="1000" b="0" i="0" u="none" strike="noStrike" baseline="0">
            <a:solidFill>
              <a:srgbClr val="000000"/>
            </a:solidFill>
            <a:latin typeface="+mn-ea"/>
            <a:ea typeface="+mn-ea"/>
          </a:endParaRPr>
        </a:p>
      </xdr:txBody>
    </xdr:sp>
    <xdr:clientData/>
  </xdr:twoCellAnchor>
  <xdr:twoCellAnchor editAs="absolute">
    <xdr:from>
      <xdr:col>9</xdr:col>
      <xdr:colOff>3664</xdr:colOff>
      <xdr:row>141</xdr:row>
      <xdr:rowOff>92605</xdr:rowOff>
    </xdr:from>
    <xdr:to>
      <xdr:col>15</xdr:col>
      <xdr:colOff>174549</xdr:colOff>
      <xdr:row>144</xdr:row>
      <xdr:rowOff>150441</xdr:rowOff>
    </xdr:to>
    <xdr:sp macro="" textlink="">
      <xdr:nvSpPr>
        <xdr:cNvPr id="54" name="Text Box 439">
          <a:extLst>
            <a:ext uri="{FF2B5EF4-FFF2-40B4-BE49-F238E27FC236}">
              <a16:creationId xmlns:a16="http://schemas.microsoft.com/office/drawing/2014/main" id="{83A40077-D0E9-47A8-9FAE-5F27149BFB79}"/>
            </a:ext>
          </a:extLst>
        </xdr:cNvPr>
        <xdr:cNvSpPr txBox="1">
          <a:spLocks noChangeArrowheads="1"/>
        </xdr:cNvSpPr>
      </xdr:nvSpPr>
      <xdr:spPr bwMode="auto">
        <a:xfrm>
          <a:off x="1624646" y="23542116"/>
          <a:ext cx="1251539" cy="56422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74295" tIns="8890" rIns="74295" bIns="8890" anchor="t" upright="1"/>
        <a:lstStyle/>
        <a:p>
          <a:pPr algn="l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+mn-ea"/>
              <a:ea typeface="+mn-ea"/>
            </a:rPr>
            <a:t>ファイル</a:t>
          </a:r>
          <a:endParaRPr lang="en-US" altLang="ja-JP" sz="800" b="0" i="0" u="none" strike="noStrike" baseline="0">
            <a:solidFill>
              <a:srgbClr val="000000"/>
            </a:solidFill>
            <a:latin typeface="+mn-ea"/>
            <a:ea typeface="+mn-ea"/>
          </a:endParaRPr>
        </a:p>
        <a:p>
          <a:pPr algn="l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+mn-ea"/>
              <a:ea typeface="+mn-ea"/>
            </a:rPr>
            <a:t>ファイル名を記入</a:t>
          </a:r>
        </a:p>
      </xdr:txBody>
    </xdr:sp>
    <xdr:clientData/>
  </xdr:twoCellAnchor>
  <xdr:twoCellAnchor editAs="absolute">
    <xdr:from>
      <xdr:col>3</xdr:col>
      <xdr:colOff>148820</xdr:colOff>
      <xdr:row>145</xdr:row>
      <xdr:rowOff>138010</xdr:rowOff>
    </xdr:from>
    <xdr:to>
      <xdr:col>8</xdr:col>
      <xdr:colOff>8062</xdr:colOff>
      <xdr:row>145</xdr:row>
      <xdr:rowOff>138010</xdr:rowOff>
    </xdr:to>
    <xdr:cxnSp macro="">
      <xdr:nvCxnSpPr>
        <xdr:cNvPr id="60" name="直線矢印コネクタ 59">
          <a:extLst>
            <a:ext uri="{FF2B5EF4-FFF2-40B4-BE49-F238E27FC236}">
              <a16:creationId xmlns:a16="http://schemas.microsoft.com/office/drawing/2014/main" id="{B3B4F2A1-EE17-47B7-A843-BFA27B9A2EE0}"/>
            </a:ext>
          </a:extLst>
        </xdr:cNvPr>
        <xdr:cNvCxnSpPr/>
      </xdr:nvCxnSpPr>
      <xdr:spPr>
        <a:xfrm>
          <a:off x="689147" y="24252539"/>
          <a:ext cx="759788" cy="0"/>
        </a:xfrm>
        <a:prstGeom prst="straightConnector1">
          <a:avLst/>
        </a:prstGeom>
        <a:ln w="127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3</xdr:col>
      <xdr:colOff>148820</xdr:colOff>
      <xdr:row>146</xdr:row>
      <xdr:rowOff>144822</xdr:rowOff>
    </xdr:from>
    <xdr:to>
      <xdr:col>8</xdr:col>
      <xdr:colOff>8062</xdr:colOff>
      <xdr:row>146</xdr:row>
      <xdr:rowOff>144822</xdr:rowOff>
    </xdr:to>
    <xdr:cxnSp macro="">
      <xdr:nvCxnSpPr>
        <xdr:cNvPr id="61" name="直線矢印コネクタ 60">
          <a:extLst>
            <a:ext uri="{FF2B5EF4-FFF2-40B4-BE49-F238E27FC236}">
              <a16:creationId xmlns:a16="http://schemas.microsoft.com/office/drawing/2014/main" id="{3C941764-9D4E-4EDE-9F95-B9EEDF8BF159}"/>
            </a:ext>
          </a:extLst>
        </xdr:cNvPr>
        <xdr:cNvCxnSpPr/>
      </xdr:nvCxnSpPr>
      <xdr:spPr>
        <a:xfrm>
          <a:off x="689147" y="24425606"/>
          <a:ext cx="759788" cy="0"/>
        </a:xfrm>
        <a:prstGeom prst="straightConnector1">
          <a:avLst/>
        </a:prstGeom>
        <a:ln w="12700">
          <a:solidFill>
            <a:sysClr val="windowText" lastClr="000000"/>
          </a:solidFill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9</xdr:col>
      <xdr:colOff>26524</xdr:colOff>
      <xdr:row>145</xdr:row>
      <xdr:rowOff>103526</xdr:rowOff>
    </xdr:from>
    <xdr:to>
      <xdr:col>14</xdr:col>
      <xdr:colOff>104521</xdr:colOff>
      <xdr:row>147</xdr:row>
      <xdr:rowOff>52197</xdr:rowOff>
    </xdr:to>
    <xdr:sp macro="" textlink="">
      <xdr:nvSpPr>
        <xdr:cNvPr id="62" name="Text Box 439">
          <a:extLst>
            <a:ext uri="{FF2B5EF4-FFF2-40B4-BE49-F238E27FC236}">
              <a16:creationId xmlns:a16="http://schemas.microsoft.com/office/drawing/2014/main" id="{0283A586-9D60-4627-B866-7D807A739B8F}"/>
            </a:ext>
          </a:extLst>
        </xdr:cNvPr>
        <xdr:cNvSpPr txBox="1">
          <a:spLocks noChangeArrowheads="1"/>
        </xdr:cNvSpPr>
      </xdr:nvSpPr>
      <xdr:spPr bwMode="auto">
        <a:xfrm>
          <a:off x="1647506" y="24218055"/>
          <a:ext cx="978542" cy="28118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74295" tIns="8890" rIns="74295" bIns="8890" anchor="t" upright="1"/>
        <a:lstStyle/>
        <a:p>
          <a:pPr algn="l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+mn-ea"/>
              <a:ea typeface="+mn-ea"/>
            </a:rPr>
            <a:t>データの流れ</a:t>
          </a:r>
        </a:p>
      </xdr:txBody>
    </xdr:sp>
    <xdr:clientData/>
  </xdr:twoCellAnchor>
  <xdr:oneCellAnchor>
    <xdr:from>
      <xdr:col>20</xdr:col>
      <xdr:colOff>66675</xdr:colOff>
      <xdr:row>162</xdr:row>
      <xdr:rowOff>150495</xdr:rowOff>
    </xdr:from>
    <xdr:ext cx="184731" cy="264560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3F30398A-B48A-4ACB-B3E1-853C516398E2}"/>
            </a:ext>
          </a:extLst>
        </xdr:cNvPr>
        <xdr:cNvSpPr txBox="1"/>
      </xdr:nvSpPr>
      <xdr:spPr>
        <a:xfrm>
          <a:off x="3724275" y="5531929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/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161925</xdr:colOff>
      <xdr:row>2</xdr:row>
      <xdr:rowOff>104775</xdr:rowOff>
    </xdr:from>
    <xdr:to>
      <xdr:col>61</xdr:col>
      <xdr:colOff>0</xdr:colOff>
      <xdr:row>6</xdr:row>
      <xdr:rowOff>38100</xdr:rowOff>
    </xdr:to>
    <xdr:sp macro="" textlink="">
      <xdr:nvSpPr>
        <xdr:cNvPr id="2" name="吹き出し: 角を丸めた四角形 1">
          <a:extLst>
            <a:ext uri="{FF2B5EF4-FFF2-40B4-BE49-F238E27FC236}">
              <a16:creationId xmlns:a16="http://schemas.microsoft.com/office/drawing/2014/main" id="{51A13E1C-FCB7-B2A0-F2FA-B484F7BF63F5}"/>
            </a:ext>
          </a:extLst>
        </xdr:cNvPr>
        <xdr:cNvSpPr/>
      </xdr:nvSpPr>
      <xdr:spPr>
        <a:xfrm>
          <a:off x="10163175" y="447675"/>
          <a:ext cx="2038350" cy="619125"/>
        </a:xfrm>
        <a:prstGeom prst="wedgeRoundRectCallout">
          <a:avLst/>
        </a:prstGeom>
        <a:solidFill>
          <a:schemeClr val="accent1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>
              <a:solidFill>
                <a:schemeClr val="tx1"/>
              </a:solidFill>
            </a:rPr>
            <a:t>所有者：</a:t>
          </a:r>
          <a:r>
            <a:rPr lang="en-US" altLang="zh-CN" sz="1100">
              <a:solidFill>
                <a:schemeClr val="tx1"/>
              </a:solidFill>
            </a:rPr>
            <a:t>K0054</a:t>
          </a:r>
          <a:r>
            <a:rPr lang="ja-JP" altLang="en-US" sz="1100">
              <a:solidFill>
                <a:schemeClr val="tx1"/>
              </a:solidFill>
            </a:rPr>
            <a:t>の課題により、区分値</a:t>
          </a:r>
          <a:r>
            <a:rPr lang="en-US" altLang="ja-JP" sz="1100">
              <a:solidFill>
                <a:schemeClr val="tx1"/>
              </a:solidFill>
            </a:rPr>
            <a:t>CD</a:t>
          </a:r>
          <a:r>
            <a:rPr lang="ja-JP" altLang="en-US" sz="1100" baseline="0">
              <a:solidFill>
                <a:schemeClr val="tx1"/>
              </a:solidFill>
            </a:rPr>
            <a:t> ⇒　</a:t>
          </a:r>
          <a:r>
            <a:rPr lang="en-US" altLang="ja-JP" sz="1100">
              <a:solidFill>
                <a:schemeClr val="tx1"/>
              </a:solidFill>
            </a:rPr>
            <a:t>DEPOSITOR_CLS</a:t>
          </a:r>
          <a:r>
            <a:rPr lang="ja-JP" altLang="en-US" sz="1100">
              <a:solidFill>
                <a:schemeClr val="tx1"/>
              </a:solidFill>
            </a:rPr>
            <a:t>利用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37</xdr:col>
      <xdr:colOff>76199</xdr:colOff>
      <xdr:row>21</xdr:row>
      <xdr:rowOff>266700</xdr:rowOff>
    </xdr:from>
    <xdr:to>
      <xdr:col>48</xdr:col>
      <xdr:colOff>95249</xdr:colOff>
      <xdr:row>25</xdr:row>
      <xdr:rowOff>142875</xdr:rowOff>
    </xdr:to>
    <xdr:sp macro="" textlink="">
      <xdr:nvSpPr>
        <xdr:cNvPr id="5" name="吹き出し: 角を丸めた四角形 4">
          <a:extLst>
            <a:ext uri="{FF2B5EF4-FFF2-40B4-BE49-F238E27FC236}">
              <a16:creationId xmlns:a16="http://schemas.microsoft.com/office/drawing/2014/main" id="{3ABEA04F-A335-4554-BA2D-DD68066D18F6}"/>
            </a:ext>
          </a:extLst>
        </xdr:cNvPr>
        <xdr:cNvSpPr/>
      </xdr:nvSpPr>
      <xdr:spPr>
        <a:xfrm>
          <a:off x="7477124" y="4181475"/>
          <a:ext cx="2219325" cy="1257300"/>
        </a:xfrm>
        <a:prstGeom prst="wedgeRoundRectCallout">
          <a:avLst>
            <a:gd name="adj1" fmla="val 76363"/>
            <a:gd name="adj2" fmla="val -46731"/>
            <a:gd name="adj3" fmla="val 16667"/>
          </a:avLst>
        </a:prstGeom>
        <a:solidFill>
          <a:schemeClr val="accent1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>
              <a:solidFill>
                <a:schemeClr val="tx1"/>
              </a:solidFill>
            </a:rPr>
            <a:t>「棚卸帳票発行区分」項目区分値</a:t>
          </a:r>
          <a:r>
            <a:rPr lang="en-US" altLang="ja-JP" sz="1100">
              <a:solidFill>
                <a:schemeClr val="tx1"/>
              </a:solidFill>
            </a:rPr>
            <a:t>CD</a:t>
          </a:r>
          <a:r>
            <a:rPr lang="ja-JP" altLang="en-US" sz="1100">
              <a:solidFill>
                <a:schemeClr val="tx1"/>
              </a:solidFill>
            </a:rPr>
            <a:t>：</a:t>
          </a:r>
          <a:r>
            <a:rPr lang="en-US" altLang="zh-CN" sz="1100">
              <a:solidFill>
                <a:schemeClr val="tx1"/>
              </a:solidFill>
            </a:rPr>
            <a:t>K0054</a:t>
          </a:r>
          <a:r>
            <a:rPr lang="ja-JP" altLang="en-US" sz="1100">
              <a:solidFill>
                <a:schemeClr val="tx1"/>
              </a:solidFill>
            </a:rPr>
            <a:t>の課題により、</a:t>
          </a:r>
          <a:r>
            <a:rPr lang="en-US" altLang="ja-JP" sz="1100">
              <a:solidFill>
                <a:schemeClr val="tx1"/>
              </a:solidFill>
            </a:rPr>
            <a:t>INVENTORY_LIST_TYPE</a:t>
          </a:r>
          <a:r>
            <a:rPr lang="ja-JP" altLang="en-US" sz="1100">
              <a:solidFill>
                <a:schemeClr val="tx1"/>
              </a:solidFill>
            </a:rPr>
            <a:t>へ変更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49</xdr:col>
      <xdr:colOff>152400</xdr:colOff>
      <xdr:row>15</xdr:row>
      <xdr:rowOff>57150</xdr:rowOff>
    </xdr:from>
    <xdr:to>
      <xdr:col>59</xdr:col>
      <xdr:colOff>190500</xdr:colOff>
      <xdr:row>18</xdr:row>
      <xdr:rowOff>161925</xdr:rowOff>
    </xdr:to>
    <xdr:sp macro="" textlink="">
      <xdr:nvSpPr>
        <xdr:cNvPr id="6" name="吹き出し: 角を丸めた四角形 5">
          <a:extLst>
            <a:ext uri="{FF2B5EF4-FFF2-40B4-BE49-F238E27FC236}">
              <a16:creationId xmlns:a16="http://schemas.microsoft.com/office/drawing/2014/main" id="{EA107517-1105-4D8C-9600-2E7198407B9F}"/>
            </a:ext>
          </a:extLst>
        </xdr:cNvPr>
        <xdr:cNvSpPr/>
      </xdr:nvSpPr>
      <xdr:spPr>
        <a:xfrm>
          <a:off x="9953625" y="2790825"/>
          <a:ext cx="2038350" cy="619125"/>
        </a:xfrm>
        <a:prstGeom prst="wedgeRoundRectCallout">
          <a:avLst/>
        </a:prstGeom>
        <a:solidFill>
          <a:schemeClr val="accent1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>
              <a:solidFill>
                <a:schemeClr val="tx1"/>
              </a:solidFill>
            </a:rPr>
            <a:t>所有者：</a:t>
          </a:r>
          <a:r>
            <a:rPr lang="en-US" altLang="zh-CN" sz="1100">
              <a:solidFill>
                <a:schemeClr val="tx1"/>
              </a:solidFill>
            </a:rPr>
            <a:t>K0054</a:t>
          </a:r>
          <a:r>
            <a:rPr lang="ja-JP" altLang="en-US" sz="1100">
              <a:solidFill>
                <a:schemeClr val="tx1"/>
              </a:solidFill>
            </a:rPr>
            <a:t>の課題により、区分値</a:t>
          </a:r>
          <a:r>
            <a:rPr lang="en-US" altLang="ja-JP" sz="1100">
              <a:solidFill>
                <a:schemeClr val="tx1"/>
              </a:solidFill>
            </a:rPr>
            <a:t>CD</a:t>
          </a:r>
          <a:r>
            <a:rPr lang="ja-JP" altLang="en-US" sz="1100" baseline="0">
              <a:solidFill>
                <a:schemeClr val="tx1"/>
              </a:solidFill>
            </a:rPr>
            <a:t> ⇒　</a:t>
          </a:r>
          <a:r>
            <a:rPr lang="en-US" altLang="ja-JP" sz="1100">
              <a:solidFill>
                <a:schemeClr val="tx1"/>
              </a:solidFill>
            </a:rPr>
            <a:t>DEPOSITOR_CLS</a:t>
          </a:r>
          <a:r>
            <a:rPr lang="ja-JP" altLang="en-US" sz="1100">
              <a:solidFill>
                <a:schemeClr val="tx1"/>
              </a:solidFill>
            </a:rPr>
            <a:t>利用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45</xdr:col>
      <xdr:colOff>47624</xdr:colOff>
      <xdr:row>24</xdr:row>
      <xdr:rowOff>152400</xdr:rowOff>
    </xdr:from>
    <xdr:to>
      <xdr:col>56</xdr:col>
      <xdr:colOff>66674</xdr:colOff>
      <xdr:row>32</xdr:row>
      <xdr:rowOff>9525</xdr:rowOff>
    </xdr:to>
    <xdr:sp macro="" textlink="">
      <xdr:nvSpPr>
        <xdr:cNvPr id="7" name="吹き出し: 角を丸めた四角形 6">
          <a:extLst>
            <a:ext uri="{FF2B5EF4-FFF2-40B4-BE49-F238E27FC236}">
              <a16:creationId xmlns:a16="http://schemas.microsoft.com/office/drawing/2014/main" id="{A094EB78-A855-4F27-A985-53C4C0C20CF8}"/>
            </a:ext>
          </a:extLst>
        </xdr:cNvPr>
        <xdr:cNvSpPr/>
      </xdr:nvSpPr>
      <xdr:spPr>
        <a:xfrm>
          <a:off x="9048749" y="5276850"/>
          <a:ext cx="2219325" cy="1257300"/>
        </a:xfrm>
        <a:prstGeom prst="wedgeRoundRectCallout">
          <a:avLst>
            <a:gd name="adj1" fmla="val 51899"/>
            <a:gd name="adj2" fmla="val -66428"/>
            <a:gd name="adj3" fmla="val 16667"/>
          </a:avLst>
        </a:prstGeom>
        <a:solidFill>
          <a:schemeClr val="accent1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>
              <a:solidFill>
                <a:schemeClr val="tx1"/>
              </a:solidFill>
            </a:rPr>
            <a:t>差異金額非表示の</a:t>
          </a:r>
          <a:r>
            <a:rPr lang="en-US" altLang="ja-JP" sz="1100">
              <a:solidFill>
                <a:schemeClr val="tx1"/>
              </a:solidFill>
            </a:rPr>
            <a:t>CD</a:t>
          </a:r>
          <a:r>
            <a:rPr lang="ja-JP" altLang="en-US" sz="1100">
              <a:solidFill>
                <a:schemeClr val="tx1"/>
              </a:solidFill>
            </a:rPr>
            <a:t>区分：</a:t>
          </a:r>
          <a:r>
            <a:rPr lang="en-US" altLang="zh-CN" sz="1100">
              <a:solidFill>
                <a:schemeClr val="tx1"/>
              </a:solidFill>
            </a:rPr>
            <a:t>K0054</a:t>
          </a:r>
          <a:r>
            <a:rPr lang="ja-JP" altLang="en-US" sz="1100">
              <a:solidFill>
                <a:schemeClr val="tx1"/>
              </a:solidFill>
            </a:rPr>
            <a:t>の課題により、</a:t>
          </a:r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PRICE_DIFF_HIDDEN</a:t>
          </a:r>
          <a:r>
            <a:rPr lang="ja-JP" alt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を利用する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27</xdr:col>
      <xdr:colOff>161925</xdr:colOff>
      <xdr:row>2</xdr:row>
      <xdr:rowOff>95250</xdr:rowOff>
    </xdr:from>
    <xdr:to>
      <xdr:col>38</xdr:col>
      <xdr:colOff>0</xdr:colOff>
      <xdr:row>9</xdr:row>
      <xdr:rowOff>38101</xdr:rowOff>
    </xdr:to>
    <xdr:sp macro="" textlink="">
      <xdr:nvSpPr>
        <xdr:cNvPr id="8" name="吹き出し: 角を丸めた四角形 7">
          <a:extLst>
            <a:ext uri="{FF2B5EF4-FFF2-40B4-BE49-F238E27FC236}">
              <a16:creationId xmlns:a16="http://schemas.microsoft.com/office/drawing/2014/main" id="{79A9444A-13BD-4123-9E3E-85C12CF469FD}"/>
            </a:ext>
          </a:extLst>
        </xdr:cNvPr>
        <xdr:cNvSpPr/>
      </xdr:nvSpPr>
      <xdr:spPr>
        <a:xfrm>
          <a:off x="5562600" y="438150"/>
          <a:ext cx="2038350" cy="1285876"/>
        </a:xfrm>
        <a:prstGeom prst="wedgeRoundRectCallout">
          <a:avLst/>
        </a:prstGeom>
        <a:solidFill>
          <a:schemeClr val="accent1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>
              <a:solidFill>
                <a:schemeClr val="tx1"/>
              </a:solidFill>
            </a:rPr>
            <a:t>ロケーション</a:t>
          </a:r>
          <a:r>
            <a:rPr lang="en-US" altLang="zh-CN" sz="1100">
              <a:solidFill>
                <a:schemeClr val="tx1"/>
              </a:solidFill>
            </a:rPr>
            <a:t>CD(From)</a:t>
          </a:r>
          <a:r>
            <a:rPr lang="ja-JP" altLang="en-US" sz="1100">
              <a:solidFill>
                <a:schemeClr val="tx1"/>
              </a:solidFill>
            </a:rPr>
            <a:t>、ロケーション</a:t>
          </a:r>
          <a:r>
            <a:rPr lang="en-US" altLang="ja-JP" sz="1100">
              <a:solidFill>
                <a:schemeClr val="tx1"/>
              </a:solidFill>
            </a:rPr>
            <a:t>CD(To)</a:t>
          </a:r>
          <a:r>
            <a:rPr lang="ja-JP" altLang="en-US" sz="1100">
              <a:solidFill>
                <a:schemeClr val="tx1"/>
              </a:solidFill>
            </a:rPr>
            <a:t>が既に辞書マスタに定義あるため、</a:t>
          </a:r>
          <a:r>
            <a:rPr lang="en-US" altLang="ja-JP" sz="1100">
              <a:solidFill>
                <a:schemeClr val="tx1"/>
              </a:solidFill>
            </a:rPr>
            <a:t>10</a:t>
          </a:r>
          <a:r>
            <a:rPr lang="ja-JP" altLang="en-US" sz="1100">
              <a:solidFill>
                <a:schemeClr val="tx1"/>
              </a:solidFill>
            </a:rPr>
            <a:t>桁のまま設定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45</xdr:col>
      <xdr:colOff>104775</xdr:colOff>
      <xdr:row>134</xdr:row>
      <xdr:rowOff>123825</xdr:rowOff>
    </xdr:from>
    <xdr:to>
      <xdr:col>53</xdr:col>
      <xdr:colOff>9525</xdr:colOff>
      <xdr:row>140</xdr:row>
      <xdr:rowOff>19050</xdr:rowOff>
    </xdr:to>
    <xdr:sp macro="" textlink="">
      <xdr:nvSpPr>
        <xdr:cNvPr id="2" name="吹き出し: 角を丸めた四角形 1">
          <a:extLst>
            <a:ext uri="{FF2B5EF4-FFF2-40B4-BE49-F238E27FC236}">
              <a16:creationId xmlns:a16="http://schemas.microsoft.com/office/drawing/2014/main" id="{6E6B05C2-B0CF-8FBD-16AC-9260A678E730}"/>
            </a:ext>
          </a:extLst>
        </xdr:cNvPr>
        <xdr:cNvSpPr/>
      </xdr:nvSpPr>
      <xdr:spPr>
        <a:xfrm>
          <a:off x="9105900" y="23098125"/>
          <a:ext cx="1504950" cy="923925"/>
        </a:xfrm>
        <a:prstGeom prst="wedgeRoundRectCallout">
          <a:avLst>
            <a:gd name="adj1" fmla="val -100580"/>
            <a:gd name="adj2" fmla="val 37758"/>
            <a:gd name="adj3" fmla="val 16667"/>
          </a:avLst>
        </a:prstGeom>
        <a:solidFill>
          <a:schemeClr val="accent1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>
              <a:solidFill>
                <a:schemeClr val="tx1"/>
              </a:solidFill>
            </a:rPr>
            <a:t>課題</a:t>
          </a:r>
          <a:r>
            <a:rPr lang="en-US" altLang="ja-JP" sz="1100">
              <a:solidFill>
                <a:schemeClr val="tx1"/>
              </a:solidFill>
            </a:rPr>
            <a:t>K0091</a:t>
          </a:r>
          <a:r>
            <a:rPr lang="ja-JP" altLang="en-US" sz="1100">
              <a:solidFill>
                <a:schemeClr val="tx1"/>
              </a:solidFill>
            </a:rPr>
            <a:t>：</a:t>
          </a:r>
          <a:endParaRPr lang="en-US" altLang="ja-JP" sz="1100">
            <a:solidFill>
              <a:schemeClr val="tx1"/>
            </a:solidFill>
          </a:endParaRPr>
        </a:p>
        <a:p>
          <a:pPr algn="l"/>
          <a:r>
            <a:rPr lang="zh-CN" altLang="en-US" sz="1100">
              <a:solidFill>
                <a:schemeClr val="tx1"/>
              </a:solidFill>
            </a:rPr>
            <a:t>検索条件「棚卸担当者」不要</a:t>
          </a:r>
          <a:r>
            <a:rPr lang="ja-JP" altLang="en-US" sz="1100">
              <a:solidFill>
                <a:schemeClr val="tx1"/>
              </a:solidFill>
            </a:rPr>
            <a:t>です。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43</xdr:col>
      <xdr:colOff>47625</xdr:colOff>
      <xdr:row>166</xdr:row>
      <xdr:rowOff>142875</xdr:rowOff>
    </xdr:from>
    <xdr:to>
      <xdr:col>50</xdr:col>
      <xdr:colOff>152400</xdr:colOff>
      <xdr:row>172</xdr:row>
      <xdr:rowOff>38100</xdr:rowOff>
    </xdr:to>
    <xdr:sp macro="" textlink="">
      <xdr:nvSpPr>
        <xdr:cNvPr id="3" name="吹き出し: 角を丸めた四角形 2">
          <a:extLst>
            <a:ext uri="{FF2B5EF4-FFF2-40B4-BE49-F238E27FC236}">
              <a16:creationId xmlns:a16="http://schemas.microsoft.com/office/drawing/2014/main" id="{240CE6F3-EDF3-4CE9-B49B-8802B6FCA307}"/>
            </a:ext>
          </a:extLst>
        </xdr:cNvPr>
        <xdr:cNvSpPr/>
      </xdr:nvSpPr>
      <xdr:spPr>
        <a:xfrm>
          <a:off x="8648700" y="28603575"/>
          <a:ext cx="1504950" cy="923925"/>
        </a:xfrm>
        <a:prstGeom prst="wedgeRoundRectCallout">
          <a:avLst>
            <a:gd name="adj1" fmla="val -100580"/>
            <a:gd name="adj2" fmla="val 37758"/>
            <a:gd name="adj3" fmla="val 16667"/>
          </a:avLst>
        </a:prstGeom>
        <a:solidFill>
          <a:schemeClr val="accent1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>
              <a:solidFill>
                <a:schemeClr val="tx1"/>
              </a:solidFill>
            </a:rPr>
            <a:t>課題</a:t>
          </a:r>
          <a:r>
            <a:rPr lang="en-US" altLang="ja-JP" sz="1100">
              <a:solidFill>
                <a:schemeClr val="tx1"/>
              </a:solidFill>
            </a:rPr>
            <a:t>K0091</a:t>
          </a:r>
          <a:r>
            <a:rPr lang="ja-JP" altLang="en-US" sz="1100">
              <a:solidFill>
                <a:schemeClr val="tx1"/>
              </a:solidFill>
            </a:rPr>
            <a:t>：</a:t>
          </a:r>
          <a:endParaRPr lang="en-US" altLang="ja-JP" sz="1100">
            <a:solidFill>
              <a:schemeClr val="tx1"/>
            </a:solidFill>
          </a:endParaRPr>
        </a:p>
        <a:p>
          <a:pPr algn="l"/>
          <a:r>
            <a:rPr lang="zh-CN" altLang="en-US" sz="1100">
              <a:solidFill>
                <a:schemeClr val="tx1"/>
              </a:solidFill>
            </a:rPr>
            <a:t>検索条件「棚卸担当者」不要</a:t>
          </a:r>
          <a:r>
            <a:rPr lang="ja-JP" altLang="en-US" sz="1100">
              <a:solidFill>
                <a:schemeClr val="tx1"/>
              </a:solidFill>
            </a:rPr>
            <a:t>です。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7621</xdr:rowOff>
    </xdr:from>
    <xdr:to>
      <xdr:col>44</xdr:col>
      <xdr:colOff>7619</xdr:colOff>
      <xdr:row>2</xdr:row>
      <xdr:rowOff>99060</xdr:rowOff>
    </xdr:to>
    <xdr:sp macro="" textlink="">
      <xdr:nvSpPr>
        <xdr:cNvPr id="2" name="フローチャート: 処理 1">
          <a:extLst>
            <a:ext uri="{FF2B5EF4-FFF2-40B4-BE49-F238E27FC236}">
              <a16:creationId xmlns:a16="http://schemas.microsoft.com/office/drawing/2014/main" id="{66C2F646-2A72-4990-B522-EC5DA27DD0B7}"/>
            </a:ext>
          </a:extLst>
        </xdr:cNvPr>
        <xdr:cNvSpPr/>
      </xdr:nvSpPr>
      <xdr:spPr>
        <a:xfrm>
          <a:off x="273050" y="261621"/>
          <a:ext cx="11748769" cy="345439"/>
        </a:xfrm>
        <a:prstGeom prst="flowChartProcess">
          <a:avLst/>
        </a:prstGeom>
        <a:gradFill>
          <a:gsLst>
            <a:gs pos="0">
              <a:srgbClr val="4FA7E3"/>
            </a:gs>
            <a:gs pos="50000">
              <a:srgbClr val="3F9FE1"/>
            </a:gs>
            <a:gs pos="100000">
              <a:srgbClr val="3F9FE1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050" b="1">
              <a:latin typeface="Meiryo UI" panose="020B0604030504040204" pitchFamily="50" charset="-128"/>
              <a:ea typeface="Meiryo UI" panose="020B0604030504040204" pitchFamily="50" charset="-128"/>
            </a:rPr>
            <a:t>　　棚卸関連リスト発行</a:t>
          </a:r>
        </a:p>
      </xdr:txBody>
    </xdr:sp>
    <xdr:clientData/>
  </xdr:twoCellAnchor>
  <xdr:twoCellAnchor>
    <xdr:from>
      <xdr:col>2</xdr:col>
      <xdr:colOff>36794</xdr:colOff>
      <xdr:row>11</xdr:row>
      <xdr:rowOff>86472</xdr:rowOff>
    </xdr:from>
    <xdr:to>
      <xdr:col>5</xdr:col>
      <xdr:colOff>268941</xdr:colOff>
      <xdr:row>12</xdr:row>
      <xdr:rowOff>117288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E66CDB4E-73B6-47B8-8C83-D656FBCB452A}"/>
            </a:ext>
          </a:extLst>
        </xdr:cNvPr>
        <xdr:cNvSpPr/>
      </xdr:nvSpPr>
      <xdr:spPr>
        <a:xfrm>
          <a:off x="619500" y="2798296"/>
          <a:ext cx="1106206" cy="277345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差異リスト発行</a:t>
          </a:r>
        </a:p>
      </xdr:txBody>
    </xdr:sp>
    <xdr:clientData/>
  </xdr:twoCellAnchor>
  <xdr:twoCellAnchor editAs="oneCell">
    <xdr:from>
      <xdr:col>11</xdr:col>
      <xdr:colOff>55656</xdr:colOff>
      <xdr:row>5</xdr:row>
      <xdr:rowOff>6350</xdr:rowOff>
    </xdr:from>
    <xdr:to>
      <xdr:col>12</xdr:col>
      <xdr:colOff>7979</xdr:colOff>
      <xdr:row>6</xdr:row>
      <xdr:rowOff>6938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C6DAEDB-8F7E-40BD-849A-A9BC764BD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59206" y="1022350"/>
          <a:ext cx="225373" cy="257764"/>
        </a:xfrm>
        <a:prstGeom prst="rect">
          <a:avLst/>
        </a:prstGeom>
      </xdr:spPr>
    </xdr:pic>
    <xdr:clientData/>
  </xdr:twoCellAnchor>
  <xdr:oneCellAnchor>
    <xdr:from>
      <xdr:col>21</xdr:col>
      <xdr:colOff>39914</xdr:colOff>
      <xdr:row>5</xdr:row>
      <xdr:rowOff>6803</xdr:rowOff>
    </xdr:from>
    <xdr:ext cx="286533" cy="272425"/>
    <xdr:pic>
      <xdr:nvPicPr>
        <xdr:cNvPr id="7" name="図 6">
          <a:extLst>
            <a:ext uri="{FF2B5EF4-FFF2-40B4-BE49-F238E27FC236}">
              <a16:creationId xmlns:a16="http://schemas.microsoft.com/office/drawing/2014/main" id="{03A66327-31AA-4DE9-BD25-098D2DF99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40689" y="997403"/>
          <a:ext cx="286533" cy="272425"/>
        </a:xfrm>
        <a:prstGeom prst="rect">
          <a:avLst/>
        </a:prstGeom>
      </xdr:spPr>
    </xdr:pic>
    <xdr:clientData/>
  </xdr:oneCellAnchor>
  <xdr:oneCellAnchor>
    <xdr:from>
      <xdr:col>31</xdr:col>
      <xdr:colOff>16061</xdr:colOff>
      <xdr:row>4</xdr:row>
      <xdr:rowOff>246716</xdr:rowOff>
    </xdr:from>
    <xdr:ext cx="276225" cy="266700"/>
    <xdr:pic>
      <xdr:nvPicPr>
        <xdr:cNvPr id="10" name="図 9">
          <a:extLst>
            <a:ext uri="{FF2B5EF4-FFF2-40B4-BE49-F238E27FC236}">
              <a16:creationId xmlns:a16="http://schemas.microsoft.com/office/drawing/2014/main" id="{7B897E2C-A580-4262-B0A1-09717D939B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0620" y="1019922"/>
          <a:ext cx="276225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15875</xdr:colOff>
      <xdr:row>6</xdr:row>
      <xdr:rowOff>254187</xdr:rowOff>
    </xdr:from>
    <xdr:ext cx="286533" cy="272425"/>
    <xdr:pic>
      <xdr:nvPicPr>
        <xdr:cNvPr id="11" name="図 10">
          <a:extLst>
            <a:ext uri="{FF2B5EF4-FFF2-40B4-BE49-F238E27FC236}">
              <a16:creationId xmlns:a16="http://schemas.microsoft.com/office/drawing/2014/main" id="{B3BEB36B-ECA8-494F-926C-2F7A63689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19425" y="1524187"/>
          <a:ext cx="286533" cy="272425"/>
        </a:xfrm>
        <a:prstGeom prst="rect">
          <a:avLst/>
        </a:prstGeom>
      </xdr:spPr>
    </xdr:pic>
    <xdr:clientData/>
  </xdr:oneCellAnchor>
  <xdr:twoCellAnchor editAs="oneCell">
    <xdr:from>
      <xdr:col>11</xdr:col>
      <xdr:colOff>0</xdr:colOff>
      <xdr:row>6</xdr:row>
      <xdr:rowOff>238125</xdr:rowOff>
    </xdr:from>
    <xdr:to>
      <xdr:col>12</xdr:col>
      <xdr:colOff>8124</xdr:colOff>
      <xdr:row>8</xdr:row>
      <xdr:rowOff>17336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9DB40A11-1428-41C8-85F3-B7F8503789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53525" y="1476375"/>
          <a:ext cx="303399" cy="27451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7</xdr:row>
      <xdr:rowOff>0</xdr:rowOff>
    </xdr:from>
    <xdr:to>
      <xdr:col>22</xdr:col>
      <xdr:colOff>8123</xdr:colOff>
      <xdr:row>8</xdr:row>
      <xdr:rowOff>30035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E901D724-AE17-4964-8AE8-DAE152D57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61652" y="1490870"/>
          <a:ext cx="306297" cy="278513"/>
        </a:xfrm>
        <a:prstGeom prst="rect">
          <a:avLst/>
        </a:prstGeom>
      </xdr:spPr>
    </xdr:pic>
    <xdr:clientData/>
  </xdr:twoCellAnchor>
  <xdr:oneCellAnchor>
    <xdr:from>
      <xdr:col>41</xdr:col>
      <xdr:colOff>11926</xdr:colOff>
      <xdr:row>5</xdr:row>
      <xdr:rowOff>9258</xdr:rowOff>
    </xdr:from>
    <xdr:ext cx="286533" cy="272425"/>
    <xdr:pic>
      <xdr:nvPicPr>
        <xdr:cNvPr id="38" name="図 37">
          <a:extLst>
            <a:ext uri="{FF2B5EF4-FFF2-40B4-BE49-F238E27FC236}">
              <a16:creationId xmlns:a16="http://schemas.microsoft.com/office/drawing/2014/main" id="{03B987EC-5B62-4672-9233-2D5EE7E18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97955" y="1040199"/>
          <a:ext cx="286533" cy="272425"/>
        </a:xfrm>
        <a:prstGeom prst="rect">
          <a:avLst/>
        </a:prstGeom>
      </xdr:spPr>
    </xdr:pic>
    <xdr:clientData/>
  </xdr:oneCellAnchor>
  <xdr:oneCellAnchor>
    <xdr:from>
      <xdr:col>40</xdr:col>
      <xdr:colOff>289891</xdr:colOff>
      <xdr:row>7</xdr:row>
      <xdr:rowOff>8283</xdr:rowOff>
    </xdr:from>
    <xdr:ext cx="303399" cy="274510"/>
    <xdr:pic>
      <xdr:nvPicPr>
        <xdr:cNvPr id="15" name="図 14">
          <a:extLst>
            <a:ext uri="{FF2B5EF4-FFF2-40B4-BE49-F238E27FC236}">
              <a16:creationId xmlns:a16="http://schemas.microsoft.com/office/drawing/2014/main" id="{4F51989F-0D48-4EDE-B243-1079CEC94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216848" y="1499153"/>
          <a:ext cx="303399" cy="274510"/>
        </a:xfrm>
        <a:prstGeom prst="rect">
          <a:avLst/>
        </a:prstGeom>
      </xdr:spPr>
    </xdr:pic>
    <xdr:clientData/>
  </xdr:oneCellAnchor>
  <xdr:oneCellAnchor>
    <xdr:from>
      <xdr:col>31</xdr:col>
      <xdr:colOff>39915</xdr:colOff>
      <xdr:row>7</xdr:row>
      <xdr:rowOff>6803</xdr:rowOff>
    </xdr:from>
    <xdr:ext cx="286533" cy="272425"/>
    <xdr:pic>
      <xdr:nvPicPr>
        <xdr:cNvPr id="12" name="図 11">
          <a:extLst>
            <a:ext uri="{FF2B5EF4-FFF2-40B4-BE49-F238E27FC236}">
              <a16:creationId xmlns:a16="http://schemas.microsoft.com/office/drawing/2014/main" id="{026C9D6C-64B1-41DF-8E06-4FD846644A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83306" y="1497673"/>
          <a:ext cx="286533" cy="272425"/>
        </a:xfrm>
        <a:prstGeom prst="rect">
          <a:avLst/>
        </a:prstGeom>
      </xdr:spPr>
    </xdr:pic>
    <xdr:clientData/>
  </xdr:oneCellAnchor>
  <xdr:oneCellAnchor>
    <xdr:from>
      <xdr:col>11</xdr:col>
      <xdr:colOff>39914</xdr:colOff>
      <xdr:row>8</xdr:row>
      <xdr:rowOff>246999</xdr:rowOff>
    </xdr:from>
    <xdr:ext cx="286533" cy="272425"/>
    <xdr:pic>
      <xdr:nvPicPr>
        <xdr:cNvPr id="19" name="図 18">
          <a:extLst>
            <a:ext uri="{FF2B5EF4-FFF2-40B4-BE49-F238E27FC236}">
              <a16:creationId xmlns:a16="http://schemas.microsoft.com/office/drawing/2014/main" id="{F24347E3-08D9-49B0-BFC4-F460500E36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19827" y="1986347"/>
          <a:ext cx="286533" cy="272425"/>
        </a:xfrm>
        <a:prstGeom prst="rect">
          <a:avLst/>
        </a:prstGeom>
      </xdr:spPr>
    </xdr:pic>
    <xdr:clientData/>
  </xdr:oneCellAnchor>
  <xdr:twoCellAnchor>
    <xdr:from>
      <xdr:col>2</xdr:col>
      <xdr:colOff>36794</xdr:colOff>
      <xdr:row>20</xdr:row>
      <xdr:rowOff>86472</xdr:rowOff>
    </xdr:from>
    <xdr:to>
      <xdr:col>5</xdr:col>
      <xdr:colOff>268941</xdr:colOff>
      <xdr:row>21</xdr:row>
      <xdr:rowOff>117288</xdr:rowOff>
    </xdr:to>
    <xdr:sp macro="" textlink="">
      <xdr:nvSpPr>
        <xdr:cNvPr id="5" name="四角形: 角を丸くする 4">
          <a:extLst>
            <a:ext uri="{FF2B5EF4-FFF2-40B4-BE49-F238E27FC236}">
              <a16:creationId xmlns:a16="http://schemas.microsoft.com/office/drawing/2014/main" id="{0E0AF25A-77E3-4A77-9C12-AA23C6C33515}"/>
            </a:ext>
          </a:extLst>
        </xdr:cNvPr>
        <xdr:cNvSpPr/>
      </xdr:nvSpPr>
      <xdr:spPr>
        <a:xfrm>
          <a:off x="619500" y="5039472"/>
          <a:ext cx="1106206" cy="277345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実績表発行</a:t>
          </a:r>
        </a:p>
      </xdr:txBody>
    </xdr:sp>
    <xdr:clientData/>
  </xdr:twoCellAnchor>
  <xdr:oneCellAnchor>
    <xdr:from>
      <xdr:col>11</xdr:col>
      <xdr:colOff>55656</xdr:colOff>
      <xdr:row>16</xdr:row>
      <xdr:rowOff>6350</xdr:rowOff>
    </xdr:from>
    <xdr:ext cx="250497" cy="249067"/>
    <xdr:pic>
      <xdr:nvPicPr>
        <xdr:cNvPr id="21" name="図 20">
          <a:extLst>
            <a:ext uri="{FF2B5EF4-FFF2-40B4-BE49-F238E27FC236}">
              <a16:creationId xmlns:a16="http://schemas.microsoft.com/office/drawing/2014/main" id="{C35B952F-3BB7-4010-B7E9-51423F2CC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35569" y="1000263"/>
          <a:ext cx="250497" cy="249067"/>
        </a:xfrm>
        <a:prstGeom prst="rect">
          <a:avLst/>
        </a:prstGeom>
      </xdr:spPr>
    </xdr:pic>
    <xdr:clientData/>
  </xdr:oneCellAnchor>
  <xdr:oneCellAnchor>
    <xdr:from>
      <xdr:col>21</xdr:col>
      <xdr:colOff>39914</xdr:colOff>
      <xdr:row>15</xdr:row>
      <xdr:rowOff>238715</xdr:rowOff>
    </xdr:from>
    <xdr:ext cx="286533" cy="272425"/>
    <xdr:pic>
      <xdr:nvPicPr>
        <xdr:cNvPr id="22" name="図 21">
          <a:extLst>
            <a:ext uri="{FF2B5EF4-FFF2-40B4-BE49-F238E27FC236}">
              <a16:creationId xmlns:a16="http://schemas.microsoft.com/office/drawing/2014/main" id="{C13C144B-AB3A-422A-890A-CCB8452D5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01566" y="3965889"/>
          <a:ext cx="286533" cy="272425"/>
        </a:xfrm>
        <a:prstGeom prst="rect">
          <a:avLst/>
        </a:prstGeom>
      </xdr:spPr>
    </xdr:pic>
    <xdr:clientData/>
  </xdr:oneCellAnchor>
  <xdr:oneCellAnchor>
    <xdr:from>
      <xdr:col>31</xdr:col>
      <xdr:colOff>16061</xdr:colOff>
      <xdr:row>15</xdr:row>
      <xdr:rowOff>246716</xdr:rowOff>
    </xdr:from>
    <xdr:ext cx="276225" cy="266700"/>
    <xdr:pic>
      <xdr:nvPicPr>
        <xdr:cNvPr id="23" name="図 22">
          <a:extLst>
            <a:ext uri="{FF2B5EF4-FFF2-40B4-BE49-F238E27FC236}">
              <a16:creationId xmlns:a16="http://schemas.microsoft.com/office/drawing/2014/main" id="{5D960349-3CD9-47EC-8B96-072ED56E78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59452" y="992151"/>
          <a:ext cx="276225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41</xdr:col>
      <xdr:colOff>11926</xdr:colOff>
      <xdr:row>16</xdr:row>
      <xdr:rowOff>9258</xdr:rowOff>
    </xdr:from>
    <xdr:ext cx="286533" cy="272425"/>
    <xdr:pic>
      <xdr:nvPicPr>
        <xdr:cNvPr id="27" name="図 26">
          <a:extLst>
            <a:ext uri="{FF2B5EF4-FFF2-40B4-BE49-F238E27FC236}">
              <a16:creationId xmlns:a16="http://schemas.microsoft.com/office/drawing/2014/main" id="{BAC20645-11A5-4522-AA7B-BCF711945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237056" y="1003171"/>
          <a:ext cx="286533" cy="272425"/>
        </a:xfrm>
        <a:prstGeom prst="rect">
          <a:avLst/>
        </a:prstGeom>
      </xdr:spPr>
    </xdr:pic>
    <xdr:clientData/>
  </xdr:oneCellAnchor>
  <xdr:oneCellAnchor>
    <xdr:from>
      <xdr:col>11</xdr:col>
      <xdr:colOff>39914</xdr:colOff>
      <xdr:row>18</xdr:row>
      <xdr:rowOff>6803</xdr:rowOff>
    </xdr:from>
    <xdr:ext cx="286533" cy="272425"/>
    <xdr:pic>
      <xdr:nvPicPr>
        <xdr:cNvPr id="49" name="図 48">
          <a:extLst>
            <a:ext uri="{FF2B5EF4-FFF2-40B4-BE49-F238E27FC236}">
              <a16:creationId xmlns:a16="http://schemas.microsoft.com/office/drawing/2014/main" id="{7203F432-545D-4779-AB7D-33702ECEA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83305" y="3982455"/>
          <a:ext cx="286533" cy="272425"/>
        </a:xfrm>
        <a:prstGeom prst="rect">
          <a:avLst/>
        </a:prstGeom>
      </xdr:spPr>
    </xdr:pic>
    <xdr:clientData/>
  </xdr:oneCellAnchor>
  <xdr:oneCellAnchor>
    <xdr:from>
      <xdr:col>21</xdr:col>
      <xdr:colOff>39914</xdr:colOff>
      <xdr:row>8</xdr:row>
      <xdr:rowOff>246999</xdr:rowOff>
    </xdr:from>
    <xdr:ext cx="286533" cy="272425"/>
    <xdr:pic>
      <xdr:nvPicPr>
        <xdr:cNvPr id="50" name="図 49">
          <a:extLst>
            <a:ext uri="{FF2B5EF4-FFF2-40B4-BE49-F238E27FC236}">
              <a16:creationId xmlns:a16="http://schemas.microsoft.com/office/drawing/2014/main" id="{197A6749-33DB-44C2-8130-285FA0C00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19827" y="1986347"/>
          <a:ext cx="286533" cy="272425"/>
        </a:xfrm>
        <a:prstGeom prst="rect">
          <a:avLst/>
        </a:prstGeom>
      </xdr:spPr>
    </xdr:pic>
    <xdr:clientData/>
  </xdr:oneCellAnchor>
  <xdr:oneCellAnchor>
    <xdr:from>
      <xdr:col>21</xdr:col>
      <xdr:colOff>15875</xdr:colOff>
      <xdr:row>15</xdr:row>
      <xdr:rowOff>254187</xdr:rowOff>
    </xdr:from>
    <xdr:ext cx="286533" cy="272425"/>
    <xdr:pic>
      <xdr:nvPicPr>
        <xdr:cNvPr id="6" name="図 5">
          <a:extLst>
            <a:ext uri="{FF2B5EF4-FFF2-40B4-BE49-F238E27FC236}">
              <a16:creationId xmlns:a16="http://schemas.microsoft.com/office/drawing/2014/main" id="{B8614FFD-A454-46EB-85ED-AA91E65091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16575" y="1762947"/>
          <a:ext cx="286533" cy="272425"/>
        </a:xfrm>
        <a:prstGeom prst="rect">
          <a:avLst/>
        </a:prstGeom>
      </xdr:spPr>
    </xdr:pic>
    <xdr:clientData/>
  </xdr:oneCellAnchor>
  <xdr:oneCellAnchor>
    <xdr:from>
      <xdr:col>21</xdr:col>
      <xdr:colOff>0</xdr:colOff>
      <xdr:row>16</xdr:row>
      <xdr:rowOff>0</xdr:rowOff>
    </xdr:from>
    <xdr:ext cx="274823" cy="281495"/>
    <xdr:pic>
      <xdr:nvPicPr>
        <xdr:cNvPr id="8" name="図 7">
          <a:extLst>
            <a:ext uri="{FF2B5EF4-FFF2-40B4-BE49-F238E27FC236}">
              <a16:creationId xmlns:a16="http://schemas.microsoft.com/office/drawing/2014/main" id="{F1DCD7F0-0862-484A-BAAA-091E5C0A7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600700" y="1760220"/>
          <a:ext cx="274823" cy="281495"/>
        </a:xfrm>
        <a:prstGeom prst="rect">
          <a:avLst/>
        </a:prstGeom>
      </xdr:spPr>
    </xdr:pic>
    <xdr:clientData/>
  </xdr:oneCellAnchor>
  <xdr:oneCellAnchor>
    <xdr:from>
      <xdr:col>21</xdr:col>
      <xdr:colOff>39914</xdr:colOff>
      <xdr:row>17</xdr:row>
      <xdr:rowOff>246999</xdr:rowOff>
    </xdr:from>
    <xdr:ext cx="286533" cy="272425"/>
    <xdr:pic>
      <xdr:nvPicPr>
        <xdr:cNvPr id="9" name="図 8">
          <a:extLst>
            <a:ext uri="{FF2B5EF4-FFF2-40B4-BE49-F238E27FC236}">
              <a16:creationId xmlns:a16="http://schemas.microsoft.com/office/drawing/2014/main" id="{60EA4273-3C76-4BCB-BE27-F9145B23F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40614" y="2258679"/>
          <a:ext cx="286533" cy="272425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hsnt11\erp\WINDOWS\Temporary%20Internet%20Files\Content.IE5\LLTWW692\file002(2)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1\tools\Documents%20and%20Settings\y.kinjo.NDSC\&#12487;&#12473;&#12463;&#12488;&#12483;&#12503;\sap%20A1\&#32013;&#21697;&#29289;&#12469;&#12531;&#12503;&#12523;\&#23455;&#29694;&#27231;&#33021;&#30906;&#35469;&#12471;&#12540;&#12488;_NDSC&#12469;&#12531;&#12503;&#12523;&#65288;&#27231;&#33021;&#21029;&#65289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1\tools\DOCUME~1\YKINJO~1.NDS\LOCALS~1\Temp\notesFFF692\&#25104;&#26524;&#29289;\&#20181;&#25499;&#65306;&#12503;&#12525;&#12472;&#12455;&#12463;&#12488;&#12522;&#12473;&#12463;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BKAD02\&#30011;&#38754;&#35373;&#35336;\&#30011;&#38754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１．InfoCube (YKCH0010)案１"/>
      <sheetName val="１．InfoCube (YKCH0010) 案２"/>
      <sheetName val="file002(2)"/>
      <sheetName val="社員リスト"/>
      <sheetName val="区分値"/>
      <sheetName val="承認票"/>
      <sheetName val="使用する勘定一覧"/>
      <sheetName val="menu"/>
      <sheetName val="リスト"/>
      <sheetName val="変更履歴"/>
      <sheetName val="受注伝票"/>
      <sheetName val="コード表 購買組織"/>
      <sheetName val="コード表 仕入先"/>
      <sheetName val="約定"/>
      <sheetName val="営業所・営業グループ"/>
      <sheetName val="P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表紙"/>
      <sheetName val="目次"/>
      <sheetName val="特徴"/>
      <sheetName val="受注処理"/>
      <sheetName val="引当処理"/>
      <sheetName val="出荷処理"/>
      <sheetName val="請求処理"/>
      <sheetName val="2.実現機能確認シート"/>
      <sheetName val="記述基準"/>
      <sheetName val="W.I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8">
          <cell r="B8" t="str">
            <v>No</v>
          </cell>
          <cell r="C8">
            <v>1</v>
          </cell>
          <cell r="D8" t="str">
            <v>第1レベル</v>
          </cell>
          <cell r="E8">
            <v>2</v>
          </cell>
          <cell r="F8" t="str">
            <v>第2レベル</v>
          </cell>
          <cell r="G8">
            <v>3</v>
          </cell>
          <cell r="H8" t="str">
            <v>第3レベル</v>
          </cell>
          <cell r="I8">
            <v>4</v>
          </cell>
          <cell r="J8" t="str">
            <v>第4レベル</v>
          </cell>
          <cell r="K8">
            <v>5</v>
          </cell>
          <cell r="L8" t="str">
            <v>第5レベル</v>
          </cell>
          <cell r="M8" t="str">
            <v>システム機能</v>
          </cell>
          <cell r="N8" t="str">
            <v>ビジネスプロセス</v>
          </cell>
          <cell r="O8" t="str">
            <v>定義済</v>
          </cell>
          <cell r="P8" t="str">
            <v>作業</v>
          </cell>
          <cell r="Q8" t="str">
            <v>ション</v>
          </cell>
          <cell r="R8" t="str">
            <v>予定</v>
          </cell>
          <cell r="S8" t="str">
            <v>実績</v>
          </cell>
          <cell r="T8" t="str">
            <v>判定</v>
          </cell>
          <cell r="U8" t="str">
            <v>種別</v>
          </cell>
          <cell r="V8" t="str">
            <v>代替案</v>
          </cell>
          <cell r="W8" t="str">
            <v>概算</v>
          </cell>
        </row>
        <row r="9">
          <cell r="D9" t="str">
            <v>Supply-to-Market</v>
          </cell>
          <cell r="F9" t="str">
            <v>在庫品目の調達(H04)</v>
          </cell>
          <cell r="H9" t="str">
            <v>計画独立所要量</v>
          </cell>
          <cell r="J9" t="str">
            <v>計画登録</v>
          </cell>
          <cell r="M9" t="str">
            <v>得意先より入手した製品の購入計画情報を入力できます</v>
          </cell>
          <cell r="O9" t="str">
            <v>○</v>
          </cell>
          <cell r="R9">
            <v>39211</v>
          </cell>
          <cell r="S9">
            <v>39222</v>
          </cell>
          <cell r="T9" t="str">
            <v>○</v>
          </cell>
        </row>
        <row r="10">
          <cell r="J10" t="str">
            <v>計画変更</v>
          </cell>
          <cell r="O10" t="str">
            <v>×</v>
          </cell>
          <cell r="P10" t="str">
            <v>×</v>
          </cell>
          <cell r="Q10" t="str">
            <v>×</v>
          </cell>
          <cell r="R10">
            <v>39211</v>
          </cell>
          <cell r="S10">
            <v>39203</v>
          </cell>
          <cell r="T10" t="str">
            <v>△</v>
          </cell>
          <cell r="U10" t="str">
            <v>機能</v>
          </cell>
          <cell r="V10" t="str">
            <v>変更履歴箇所が限定、変更箇所のみを変更できる追加アドオンにて対応する。</v>
          </cell>
          <cell r="W10" t="str">
            <v>大</v>
          </cell>
        </row>
        <row r="11">
          <cell r="J11" t="str">
            <v>計画照会</v>
          </cell>
          <cell r="O11" t="str">
            <v>○</v>
          </cell>
          <cell r="R11">
            <v>39211</v>
          </cell>
          <cell r="S11">
            <v>39212</v>
          </cell>
        </row>
        <row r="12">
          <cell r="H12" t="str">
            <v>計画独立所要量</v>
          </cell>
          <cell r="J12" t="str">
            <v>単一品目多段階計画実行</v>
          </cell>
          <cell r="L12" t="str">
            <v>対話処理</v>
          </cell>
          <cell r="M12" t="str">
            <v>画面より原材料や部品の所要数量を算出します</v>
          </cell>
          <cell r="O12" t="str">
            <v>○</v>
          </cell>
          <cell r="R12">
            <v>39213</v>
          </cell>
        </row>
        <row r="13">
          <cell r="H13" t="str">
            <v>計画独立所要量</v>
          </cell>
          <cell r="J13" t="str">
            <v>単一品目多段階計画実行</v>
          </cell>
          <cell r="L13" t="str">
            <v>対話処理</v>
          </cell>
          <cell r="M13" t="str">
            <v>画面より原材料や部品の所要数量を算出します</v>
          </cell>
          <cell r="O13" t="str">
            <v>○</v>
          </cell>
          <cell r="R13">
            <v>39213</v>
          </cell>
        </row>
        <row r="14">
          <cell r="L14" t="str">
            <v>JOBを定義した定期処理</v>
          </cell>
          <cell r="M14" t="str">
            <v>JOBを定義して自動実行ができます</v>
          </cell>
          <cell r="O14" t="str">
            <v>×</v>
          </cell>
          <cell r="P14" t="str">
            <v>○</v>
          </cell>
          <cell r="R14">
            <v>39213</v>
          </cell>
          <cell r="S14">
            <v>39203</v>
          </cell>
          <cell r="T14" t="str">
            <v>×</v>
          </cell>
          <cell r="U14" t="str">
            <v>IF</v>
          </cell>
          <cell r="V14" t="str">
            <v>IFによるデータ転送をキックとしてジョブを起動する。</v>
          </cell>
          <cell r="W14" t="str">
            <v>中</v>
          </cell>
        </row>
        <row r="15">
          <cell r="J15" t="str">
            <v>実行結果照会</v>
          </cell>
          <cell r="M15" t="str">
            <v>MRP実行結果を照会します</v>
          </cell>
          <cell r="O15" t="str">
            <v>×</v>
          </cell>
          <cell r="R15">
            <v>39213</v>
          </cell>
          <cell r="S15">
            <v>39203</v>
          </cell>
          <cell r="T15" t="str">
            <v>△</v>
          </cell>
          <cell r="U15" t="str">
            <v>帳票</v>
          </cell>
          <cell r="W15" t="str">
            <v>中</v>
          </cell>
        </row>
        <row r="16">
          <cell r="J16" t="str">
            <v>在庫所要量一覧照会</v>
          </cell>
          <cell r="M16" t="str">
            <v>品目ごとに在庫量の増減推移を時系列で照会できます</v>
          </cell>
          <cell r="O16" t="str">
            <v>○</v>
          </cell>
          <cell r="R16">
            <v>39213</v>
          </cell>
          <cell r="S16">
            <v>39203</v>
          </cell>
          <cell r="T16" t="str">
            <v>×</v>
          </cell>
          <cell r="U16" t="str">
            <v>カスタマイズ</v>
          </cell>
          <cell r="W16" t="str">
            <v>小</v>
          </cell>
        </row>
        <row r="17">
          <cell r="H17" t="str">
            <v>購買発注</v>
          </cell>
          <cell r="J17" t="str">
            <v>夜間自動発注登録</v>
          </cell>
          <cell r="O17" t="str">
            <v>○</v>
          </cell>
          <cell r="R17">
            <v>39213</v>
          </cell>
          <cell r="S17">
            <v>39210</v>
          </cell>
          <cell r="T17" t="str">
            <v>○</v>
          </cell>
        </row>
        <row r="18">
          <cell r="J18" t="str">
            <v>自動発注登録</v>
          </cell>
          <cell r="L18" t="str">
            <v>JOBを定義した定期処理</v>
          </cell>
          <cell r="M18" t="str">
            <v>JOBを定義して自動実行ができます</v>
          </cell>
          <cell r="O18" t="str">
            <v>○</v>
          </cell>
          <cell r="R18">
            <v>39216</v>
          </cell>
          <cell r="S18">
            <v>39210</v>
          </cell>
          <cell r="T18" t="str">
            <v>○</v>
          </cell>
        </row>
        <row r="19">
          <cell r="L19" t="str">
            <v>定型注文書</v>
          </cell>
          <cell r="M19" t="str">
            <v>汎用的な注文書書式での出力が可能です</v>
          </cell>
          <cell r="O19" t="str">
            <v>○</v>
          </cell>
          <cell r="R19">
            <v>39216</v>
          </cell>
          <cell r="S19">
            <v>39210</v>
          </cell>
          <cell r="T19" t="str">
            <v>○</v>
          </cell>
        </row>
        <row r="20">
          <cell r="L20" t="str">
            <v>お客様仕様注文書</v>
          </cell>
          <cell r="M20" t="str">
            <v>お客様のご希望書式の注文書</v>
          </cell>
          <cell r="O20" t="str">
            <v>○</v>
          </cell>
          <cell r="R20">
            <v>39216</v>
          </cell>
          <cell r="S20">
            <v>39211</v>
          </cell>
          <cell r="T20" t="str">
            <v>○</v>
          </cell>
        </row>
        <row r="21">
          <cell r="L21" t="str">
            <v>定型納品書</v>
          </cell>
          <cell r="O21" t="str">
            <v>○</v>
          </cell>
          <cell r="R21">
            <v>39216</v>
          </cell>
          <cell r="S21">
            <v>39211</v>
          </cell>
          <cell r="T21" t="str">
            <v>○</v>
          </cell>
        </row>
        <row r="22">
          <cell r="J22" t="str">
            <v>マニュアル発注登録</v>
          </cell>
          <cell r="L22" t="str">
            <v>画面からの対話処理</v>
          </cell>
          <cell r="O22" t="str">
            <v>×</v>
          </cell>
          <cell r="P22" t="str">
            <v>○</v>
          </cell>
          <cell r="R22">
            <v>39218</v>
          </cell>
          <cell r="S22">
            <v>39211</v>
          </cell>
          <cell r="T22" t="str">
            <v>○</v>
          </cell>
        </row>
        <row r="23">
          <cell r="J23" t="str">
            <v>EDI発注データ送信</v>
          </cell>
          <cell r="O23" t="str">
            <v>×</v>
          </cell>
          <cell r="P23" t="str">
            <v>○</v>
          </cell>
          <cell r="R23">
            <v>39218</v>
          </cell>
          <cell r="S23">
            <v>39211</v>
          </cell>
          <cell r="T23" t="str">
            <v>○</v>
          </cell>
        </row>
        <row r="24">
          <cell r="J24" t="str">
            <v>発注承認</v>
          </cell>
          <cell r="O24" t="str">
            <v>○</v>
          </cell>
          <cell r="R24">
            <v>39218</v>
          </cell>
          <cell r="S24">
            <v>39211</v>
          </cell>
          <cell r="T24" t="str">
            <v>○</v>
          </cell>
        </row>
        <row r="25">
          <cell r="J25" t="str">
            <v>発注変更</v>
          </cell>
          <cell r="O25" t="str">
            <v>○</v>
          </cell>
          <cell r="R25">
            <v>39218</v>
          </cell>
          <cell r="S25">
            <v>39214</v>
          </cell>
          <cell r="T25" t="str">
            <v>○</v>
          </cell>
        </row>
        <row r="26">
          <cell r="J26" t="str">
            <v>発注個別照会</v>
          </cell>
          <cell r="O26" t="str">
            <v>○</v>
          </cell>
          <cell r="R26">
            <v>39218</v>
          </cell>
          <cell r="S26">
            <v>39214</v>
          </cell>
          <cell r="T26" t="str">
            <v>○</v>
          </cell>
        </row>
        <row r="27">
          <cell r="J27" t="str">
            <v>発注一覧照会</v>
          </cell>
          <cell r="L27" t="str">
            <v>発注一覧書</v>
          </cell>
          <cell r="O27" t="str">
            <v>○</v>
          </cell>
          <cell r="R27">
            <v>39220</v>
          </cell>
          <cell r="S27">
            <v>39214</v>
          </cell>
          <cell r="T27" t="str">
            <v>○</v>
          </cell>
        </row>
        <row r="28">
          <cell r="H28" t="str">
            <v>発注品入庫</v>
          </cell>
          <cell r="J28" t="str">
            <v>マニュアル入庫登録</v>
          </cell>
          <cell r="O28" t="str">
            <v>○</v>
          </cell>
          <cell r="R28">
            <v>39220</v>
          </cell>
          <cell r="S28">
            <v>39214</v>
          </cell>
          <cell r="T28" t="str">
            <v>○</v>
          </cell>
        </row>
        <row r="29">
          <cell r="J29" t="str">
            <v>入庫登録取消</v>
          </cell>
          <cell r="O29" t="str">
            <v>×</v>
          </cell>
          <cell r="P29" t="str">
            <v>×</v>
          </cell>
          <cell r="Q29" t="str">
            <v>○</v>
          </cell>
          <cell r="R29">
            <v>39220</v>
          </cell>
          <cell r="S29">
            <v>39214</v>
          </cell>
          <cell r="T29" t="str">
            <v>△</v>
          </cell>
          <cell r="U29" t="str">
            <v>帳票</v>
          </cell>
          <cell r="V29" t="str">
            <v>取消理由と取消内容について所定フォーマットで自動帳票出力をする。</v>
          </cell>
          <cell r="W29" t="str">
            <v>小</v>
          </cell>
        </row>
        <row r="30">
          <cell r="H30" t="str">
            <v>債務計上</v>
          </cell>
          <cell r="J30" t="str">
            <v>マニュアル請求書照合</v>
          </cell>
          <cell r="O30" t="str">
            <v>○</v>
          </cell>
          <cell r="R30">
            <v>39220</v>
          </cell>
          <cell r="S30">
            <v>39214</v>
          </cell>
          <cell r="T30" t="str">
            <v>○</v>
          </cell>
        </row>
        <row r="31">
          <cell r="J31" t="str">
            <v>ERS自動債務計上</v>
          </cell>
          <cell r="O31" t="str">
            <v>○</v>
          </cell>
          <cell r="R31">
            <v>39220</v>
          </cell>
          <cell r="S31">
            <v>39214</v>
          </cell>
          <cell r="T31" t="str">
            <v>○</v>
          </cell>
        </row>
        <row r="32">
          <cell r="J32" t="str">
            <v>請求書取消</v>
          </cell>
          <cell r="O32" t="str">
            <v>○</v>
          </cell>
          <cell r="R32">
            <v>39220</v>
          </cell>
          <cell r="S32">
            <v>39214</v>
          </cell>
          <cell r="T32" t="str">
            <v>○</v>
          </cell>
        </row>
      </sheetData>
      <sheetData sheetId="8" refreshError="1"/>
      <sheetData sheetId="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表紙"/>
      <sheetName val="リスク表"/>
      <sheetName val="サンプル_リスク表"/>
      <sheetName val="判断基準"/>
    </sheetNames>
    <sheetDataSet>
      <sheetData sheetId="0" refreshError="1"/>
      <sheetData sheetId="1" refreshError="1"/>
      <sheetData sheetId="2" refreshError="1"/>
      <sheetData sheetId="3">
        <row r="19">
          <cell r="D19" t="str">
            <v>Low</v>
          </cell>
          <cell r="E19" t="str">
            <v>Low</v>
          </cell>
          <cell r="F19" t="str">
            <v>Low</v>
          </cell>
          <cell r="G19" t="str">
            <v>Low</v>
          </cell>
          <cell r="H19" t="str">
            <v>Medium</v>
          </cell>
        </row>
        <row r="20">
          <cell r="D20" t="str">
            <v>Low</v>
          </cell>
          <cell r="E20" t="str">
            <v>Low</v>
          </cell>
          <cell r="F20" t="str">
            <v>Low</v>
          </cell>
          <cell r="G20" t="str">
            <v>Medium</v>
          </cell>
          <cell r="H20" t="str">
            <v>Medium</v>
          </cell>
        </row>
        <row r="21">
          <cell r="D21" t="str">
            <v>Low</v>
          </cell>
          <cell r="E21" t="str">
            <v>Low</v>
          </cell>
          <cell r="F21" t="str">
            <v>Medium</v>
          </cell>
          <cell r="G21" t="str">
            <v>Medium</v>
          </cell>
          <cell r="H21" t="str">
            <v>High</v>
          </cell>
        </row>
        <row r="22">
          <cell r="D22" t="str">
            <v>Low</v>
          </cell>
          <cell r="E22" t="str">
            <v>Medium</v>
          </cell>
          <cell r="F22" t="str">
            <v>Medium</v>
          </cell>
          <cell r="G22" t="str">
            <v>High</v>
          </cell>
          <cell r="H22" t="str">
            <v>High</v>
          </cell>
        </row>
        <row r="23">
          <cell r="D23" t="str">
            <v>Medium</v>
          </cell>
          <cell r="E23" t="str">
            <v>Medium</v>
          </cell>
          <cell r="F23" t="str">
            <v>High</v>
          </cell>
          <cell r="G23" t="str">
            <v>High</v>
          </cell>
          <cell r="H23" t="str">
            <v>High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表紙"/>
      <sheetName val="一覧"/>
      <sheetName val="変更履歴（設計）"/>
      <sheetName val="変更履歴 (製造)"/>
      <sheetName val="ﾌﾟﾛｸﾞﾗﾑﾌﾛｰﾀﾞｲｱｸﾞﾗﾑ"/>
      <sheetName val="詳細処理記述書"/>
      <sheetName val="詳細処理記述書(2)"/>
      <sheetName val="ﾃﾞｰﾀｽﾄｱ記述書 (1)"/>
      <sheetName val="ﾃﾞｰﾀｽﾄｱ記述書 (2)"/>
      <sheetName val="ﾃﾞｰﾀｽﾄｱ記述書 (3)"/>
      <sheetName val="ﾃﾞｰﾀｽﾄｱ記述書(LIST)"/>
      <sheetName val="画面ﾚｲｱｳﾄ"/>
      <sheetName val="画面記述書"/>
      <sheetName val="帳票ﾚｲｱｳﾄ"/>
      <sheetName val="帳票ﾚｲｱｳﾄ(ﾌﾞﾗﾝｸ)"/>
      <sheetName val="ﾌｫｰﾑﾄﾞｯｸﾃﾞｰﾀ記述書"/>
      <sheetName val="ﾒｯｾｰｼﾞ一覧"/>
      <sheetName val="補助資料"/>
      <sheetName val="ﾃｽﾄｹｰｽ記述書"/>
      <sheetName val="変更履歴"/>
      <sheetName val="目次"/>
      <sheetName val="プログラム概要"/>
      <sheetName val="機能構造図"/>
      <sheetName val="使用ディクショナリ一覧"/>
      <sheetName val="使用ファイル一覧"/>
      <sheetName val="画面仕様書"/>
      <sheetName val="内部テーブル定義書1(TAB_FILE)"/>
      <sheetName val="内部テーブル定義書2(TAB_FILE_C)"/>
      <sheetName val="内部テーブル定義書3(TAB_ERROR)"/>
      <sheetName val="内部テーブル定義書4(TAB_HEAD)"/>
      <sheetName val="内部テーブル定義書5(TAB_ITEM)"/>
      <sheetName val="帳票定義書1"/>
      <sheetName val="帳票定義書2"/>
      <sheetName val="使用プログラム一覧"/>
      <sheetName val="補足説明書"/>
      <sheetName val="画面"/>
      <sheetName val="画面レイアウト"/>
      <sheetName val="画面説明書"/>
      <sheetName val="プログラム説明書"/>
      <sheetName val="データ記述"/>
      <sheetName val="改訂履歴"/>
      <sheetName val="機能概要"/>
      <sheetName val="機能説明（実行予算書）"/>
      <sheetName val="機能説明 (実行予算内訳)"/>
      <sheetName val="機能説明 (実績値内訳)"/>
      <sheetName val="帳票レイアウト（表紙）"/>
      <sheetName val="帳票レイアウト（内訳）"/>
      <sheetName val="帳票レイアウト（実績内訳明細）"/>
      <sheetName val="帳票項目説明（実行予算書）"/>
      <sheetName val="帳票項目説明 (実行予算・実績値内訳書)"/>
      <sheetName val="インターフェース項目説明"/>
      <sheetName val="補足資料（横）"/>
      <sheetName val="補足資料（縦）"/>
      <sheetName val="確認事項"/>
      <sheetName val="請求書明細書"/>
      <sheetName val="データの検索"/>
      <sheetName val="帳票へのIF構造"/>
      <sheetName val="データ項目定義"/>
      <sheetName val="SB(東亜ゴム)（４Ｕ）"/>
      <sheetName val="画面機能定義書 (分岐)"/>
      <sheetName val="画面機能定義書 Ⅰ"/>
      <sheetName val="画面機能定義書 Ⅱ"/>
      <sheetName val="画面機能定義書 Ⅲ"/>
      <sheetName val="判断基準"/>
      <sheetName val="社員リスト"/>
      <sheetName val="項目一覧"/>
      <sheetName val="用語"/>
      <sheetName val="変更履歴_(製造)"/>
      <sheetName val="ﾃﾞｰﾀｽﾄｱ記述書_(1)"/>
      <sheetName val="ﾃﾞｰﾀｽﾄｱ記述書_(2)"/>
      <sheetName val="ﾃﾞｰﾀｽﾄｱ記述書_(3)"/>
      <sheetName val="機能説明_(実行予算内訳)"/>
      <sheetName val="機能説明_(実績値内訳)"/>
      <sheetName val="帳票項目説明_(実行予算・実績値内訳書)"/>
      <sheetName val="リスト"/>
      <sheetName val="文書プロパティ"/>
      <sheetName val="機能概要(1)"/>
      <sheetName val="機能概要(2)"/>
      <sheetName val="モジュール概要(受注情報検索)"/>
      <sheetName val="モジュール概要(受注情報一覧)"/>
      <sheetName val="モジュール概要(受注情報詳細)"/>
      <sheetName val="モジュール概要(サポート要求選択)"/>
      <sheetName val="モジュール概要(受注引当・作業取込み確認)"/>
      <sheetName val="モジュール概要(受注－作業リンク訂正)"/>
      <sheetName val="モジュール概要(一括資料添付)"/>
      <sheetName val="モジュール概要(一括指示送信)"/>
      <sheetName val="画面レイアウト(受注情報検索)"/>
      <sheetName val="画面レイアウト(受注情報一覧)"/>
      <sheetName val="画面レイアウト(受注情報詳細)"/>
      <sheetName val="画面レイアウト(サポート要求選択)"/>
      <sheetName val="画面レイアウト(受注引当・作業取込み確認)"/>
      <sheetName val="画面レイアウト(受注－作業リンク訂正)"/>
      <sheetName val="画面レイアウト(一括資料添付)"/>
      <sheetName val="画面レイアウト(一括指示送信)"/>
      <sheetName val="画面項目定義書(受注情報検索)"/>
      <sheetName val="画面項目定義書(受注情報一覧)"/>
      <sheetName val="画面項目定義書(受注情報詳細)"/>
      <sheetName val="画面項目定義書(サポート要求選択)"/>
      <sheetName val="画面項目定義書(受注引当・作業取込み確認)"/>
      <sheetName val="画面項目定義書(受注－作業リンク訂正)"/>
      <sheetName val="画面項目定義書(一括資料添付)"/>
      <sheetName val="画面項目定義書(一括指示送信)"/>
      <sheetName val="画面処理概要(受注情報検索)"/>
      <sheetName val="画面処理概要(受注情報一覧)"/>
      <sheetName val="画面処理概要(受注情報詳細)"/>
      <sheetName val="画面処理概要(受注引当・作業取込み確認)"/>
      <sheetName val="帳票項目説明"/>
      <sheetName val="Excelマクロ設計書"/>
      <sheetName val="機能補足説明 "/>
      <sheetName val="パッケージorクラス"/>
      <sheetName val="Sheet1"/>
      <sheetName val="List"/>
      <sheetName val="オペレーションインタフェース定義"/>
      <sheetName val="数式補助"/>
      <sheetName val="97甲乙(新組織ﾍﾞｰｽ)"/>
      <sheetName val="default"/>
      <sheetName val="データ辞書"/>
      <sheetName val="TABLE"/>
    </sheetNames>
    <definedNames>
      <definedName name="リピートボタン_Click"/>
      <definedName name="画面名表示"/>
      <definedName name="制御情報更新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 refreshError="1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 refreshError="1"/>
      <sheetData sheetId="55" refreshError="1"/>
      <sheetData sheetId="56" refreshError="1"/>
      <sheetData sheetId="57"/>
      <sheetData sheetId="58" refreshError="1"/>
      <sheetData sheetId="59"/>
      <sheetData sheetId="60"/>
      <sheetData sheetId="61"/>
      <sheetData sheetId="62"/>
      <sheetData sheetId="63" refreshError="1"/>
      <sheetData sheetId="64" refreshError="1"/>
      <sheetData sheetId="65" refreshError="1"/>
      <sheetData sheetId="66" refreshError="1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65C3C-880D-416F-8380-E6B8B92DE4CE}">
  <sheetPr>
    <pageSetUpPr fitToPage="1"/>
  </sheetPr>
  <dimension ref="A1:BI46"/>
  <sheetViews>
    <sheetView showGridLines="0" view="pageBreakPreview" zoomScaleNormal="85" zoomScaleSheetLayoutView="100" workbookViewId="0"/>
  </sheetViews>
  <sheetFormatPr defaultColWidth="2.625" defaultRowHeight="13.5"/>
  <cols>
    <col min="1" max="16384" width="2.625" style="292"/>
  </cols>
  <sheetData>
    <row r="1" spans="1:61" ht="14.25" thickBot="1"/>
    <row r="2" spans="1:61" ht="14.25" customHeight="1">
      <c r="A2" s="293"/>
      <c r="B2" s="294"/>
      <c r="C2" s="295"/>
      <c r="D2" s="295"/>
      <c r="E2" s="295"/>
      <c r="F2" s="296"/>
      <c r="G2" s="296"/>
      <c r="H2" s="296"/>
      <c r="I2" s="296"/>
      <c r="J2" s="296"/>
      <c r="K2" s="296"/>
      <c r="L2" s="296"/>
      <c r="M2" s="296"/>
      <c r="N2" s="296"/>
      <c r="O2" s="296"/>
      <c r="P2" s="296"/>
      <c r="Q2" s="296"/>
      <c r="R2" s="296"/>
      <c r="S2" s="296"/>
      <c r="T2" s="296"/>
      <c r="U2" s="296"/>
      <c r="V2" s="296"/>
      <c r="W2" s="296"/>
      <c r="X2" s="296"/>
      <c r="Y2" s="296"/>
      <c r="Z2" s="296"/>
      <c r="AA2" s="296"/>
      <c r="AB2" s="296"/>
      <c r="AC2" s="296"/>
      <c r="AD2" s="296"/>
      <c r="AE2" s="296"/>
      <c r="AF2" s="296"/>
      <c r="AG2" s="296"/>
      <c r="AH2" s="296"/>
      <c r="AI2" s="296"/>
      <c r="AJ2" s="296"/>
      <c r="AK2" s="296"/>
      <c r="AL2" s="296"/>
      <c r="AM2" s="296"/>
      <c r="AN2" s="296"/>
      <c r="AO2" s="296"/>
      <c r="AP2" s="296"/>
      <c r="AQ2" s="296"/>
      <c r="AR2" s="296"/>
      <c r="AS2" s="296"/>
      <c r="AT2" s="296"/>
      <c r="AU2" s="296"/>
      <c r="AV2" s="296"/>
      <c r="AW2" s="296"/>
      <c r="AX2" s="296"/>
      <c r="AY2" s="296"/>
      <c r="AZ2" s="296"/>
      <c r="BA2" s="296"/>
      <c r="BB2" s="296"/>
      <c r="BC2" s="296"/>
      <c r="BD2" s="296"/>
      <c r="BE2" s="296"/>
      <c r="BF2" s="296"/>
      <c r="BG2" s="296"/>
      <c r="BH2" s="296"/>
      <c r="BI2" s="297"/>
    </row>
    <row r="3" spans="1:61" ht="14.25" customHeight="1">
      <c r="A3" s="298"/>
      <c r="B3" s="299"/>
      <c r="C3" s="450" t="s">
        <v>0</v>
      </c>
      <c r="D3" s="450"/>
      <c r="E3" s="450"/>
      <c r="F3" s="450"/>
      <c r="G3" s="450"/>
      <c r="H3" s="450"/>
      <c r="I3" s="450"/>
      <c r="J3" s="450"/>
      <c r="K3" s="450"/>
      <c r="L3" s="450"/>
      <c r="M3" s="450"/>
      <c r="N3" s="450"/>
      <c r="O3" s="450"/>
      <c r="P3" s="450"/>
      <c r="Q3" s="450"/>
      <c r="R3" s="450"/>
      <c r="S3" s="450"/>
      <c r="T3" s="450"/>
      <c r="U3" s="450"/>
      <c r="V3" s="450"/>
      <c r="W3" s="450"/>
      <c r="X3" s="450"/>
      <c r="Y3" s="450"/>
      <c r="Z3" s="450"/>
      <c r="AA3" s="450"/>
      <c r="AB3" s="450"/>
      <c r="AC3" s="450"/>
      <c r="AD3" s="450"/>
      <c r="AE3" s="450"/>
      <c r="AF3" s="450"/>
      <c r="AG3" s="450"/>
      <c r="AH3" s="450"/>
      <c r="AI3" s="450"/>
      <c r="AJ3" s="450"/>
      <c r="AK3" s="450"/>
      <c r="AL3" s="450"/>
      <c r="AM3" s="450"/>
      <c r="AN3" s="450"/>
      <c r="AO3" s="450"/>
      <c r="AP3" s="450"/>
      <c r="AQ3" s="450"/>
      <c r="AR3" s="450"/>
      <c r="AS3" s="450"/>
      <c r="AT3" s="450"/>
      <c r="AU3" s="450"/>
      <c r="AV3" s="450"/>
      <c r="AW3" s="450"/>
      <c r="AX3" s="450"/>
      <c r="AY3" s="450"/>
      <c r="AZ3" s="450"/>
      <c r="BA3" s="450"/>
      <c r="BB3" s="450"/>
      <c r="BC3" s="450"/>
      <c r="BD3" s="450"/>
      <c r="BE3" s="450"/>
      <c r="BF3" s="450"/>
      <c r="BG3" s="450"/>
      <c r="BH3" s="450"/>
      <c r="BI3" s="300"/>
    </row>
    <row r="4" spans="1:61" ht="14.25" customHeight="1">
      <c r="A4" s="298"/>
      <c r="B4" s="299"/>
      <c r="C4" s="450"/>
      <c r="D4" s="450"/>
      <c r="E4" s="450"/>
      <c r="F4" s="450"/>
      <c r="G4" s="450"/>
      <c r="H4" s="450"/>
      <c r="I4" s="450"/>
      <c r="J4" s="450"/>
      <c r="K4" s="450"/>
      <c r="L4" s="450"/>
      <c r="M4" s="450"/>
      <c r="N4" s="450"/>
      <c r="O4" s="450"/>
      <c r="P4" s="450"/>
      <c r="Q4" s="450"/>
      <c r="R4" s="450"/>
      <c r="S4" s="450"/>
      <c r="T4" s="450"/>
      <c r="U4" s="450"/>
      <c r="V4" s="450"/>
      <c r="W4" s="450"/>
      <c r="X4" s="450"/>
      <c r="Y4" s="450"/>
      <c r="Z4" s="450"/>
      <c r="AA4" s="450"/>
      <c r="AB4" s="450"/>
      <c r="AC4" s="450"/>
      <c r="AD4" s="450"/>
      <c r="AE4" s="450"/>
      <c r="AF4" s="450"/>
      <c r="AG4" s="450"/>
      <c r="AH4" s="450"/>
      <c r="AI4" s="450"/>
      <c r="AJ4" s="450"/>
      <c r="AK4" s="450"/>
      <c r="AL4" s="450"/>
      <c r="AM4" s="450"/>
      <c r="AN4" s="450"/>
      <c r="AO4" s="450"/>
      <c r="AP4" s="450"/>
      <c r="AQ4" s="450"/>
      <c r="AR4" s="450"/>
      <c r="AS4" s="450"/>
      <c r="AT4" s="450"/>
      <c r="AU4" s="450"/>
      <c r="AV4" s="450"/>
      <c r="AW4" s="450"/>
      <c r="AX4" s="450"/>
      <c r="AY4" s="450"/>
      <c r="AZ4" s="450"/>
      <c r="BA4" s="450"/>
      <c r="BB4" s="450"/>
      <c r="BC4" s="450"/>
      <c r="BD4" s="450"/>
      <c r="BE4" s="450"/>
      <c r="BF4" s="450"/>
      <c r="BG4" s="450"/>
      <c r="BH4" s="450"/>
      <c r="BI4" s="300"/>
    </row>
    <row r="5" spans="1:61" ht="14.25" customHeight="1">
      <c r="A5" s="298"/>
      <c r="B5" s="299"/>
      <c r="C5" s="450"/>
      <c r="D5" s="450"/>
      <c r="E5" s="450"/>
      <c r="F5" s="450"/>
      <c r="G5" s="450"/>
      <c r="H5" s="450"/>
      <c r="I5" s="450"/>
      <c r="J5" s="450"/>
      <c r="K5" s="450"/>
      <c r="L5" s="450"/>
      <c r="M5" s="450"/>
      <c r="N5" s="450"/>
      <c r="O5" s="450"/>
      <c r="P5" s="450"/>
      <c r="Q5" s="450"/>
      <c r="R5" s="450"/>
      <c r="S5" s="450"/>
      <c r="T5" s="450"/>
      <c r="U5" s="450"/>
      <c r="V5" s="450"/>
      <c r="W5" s="450"/>
      <c r="X5" s="450"/>
      <c r="Y5" s="450"/>
      <c r="Z5" s="450"/>
      <c r="AA5" s="450"/>
      <c r="AB5" s="450"/>
      <c r="AC5" s="450"/>
      <c r="AD5" s="450"/>
      <c r="AE5" s="450"/>
      <c r="AF5" s="450"/>
      <c r="AG5" s="450"/>
      <c r="AH5" s="450"/>
      <c r="AI5" s="450"/>
      <c r="AJ5" s="450"/>
      <c r="AK5" s="450"/>
      <c r="AL5" s="450"/>
      <c r="AM5" s="450"/>
      <c r="AN5" s="450"/>
      <c r="AO5" s="450"/>
      <c r="AP5" s="450"/>
      <c r="AQ5" s="450"/>
      <c r="AR5" s="450"/>
      <c r="AS5" s="450"/>
      <c r="AT5" s="450"/>
      <c r="AU5" s="450"/>
      <c r="AV5" s="450"/>
      <c r="AW5" s="450"/>
      <c r="AX5" s="450"/>
      <c r="AY5" s="450"/>
      <c r="AZ5" s="450"/>
      <c r="BA5" s="450"/>
      <c r="BB5" s="450"/>
      <c r="BC5" s="450"/>
      <c r="BD5" s="450"/>
      <c r="BE5" s="450"/>
      <c r="BF5" s="450"/>
      <c r="BG5" s="450"/>
      <c r="BH5" s="450"/>
      <c r="BI5" s="300"/>
    </row>
    <row r="6" spans="1:61" ht="14.25" customHeight="1">
      <c r="A6" s="298"/>
      <c r="B6" s="299"/>
      <c r="C6" s="301"/>
      <c r="D6" s="301"/>
      <c r="E6" s="301"/>
      <c r="F6" s="301"/>
      <c r="G6" s="301"/>
      <c r="H6" s="301"/>
      <c r="I6" s="301"/>
      <c r="J6" s="301"/>
      <c r="K6" s="301"/>
      <c r="L6" s="301"/>
      <c r="M6" s="301"/>
      <c r="N6" s="301"/>
      <c r="O6" s="301"/>
      <c r="P6" s="301"/>
      <c r="Q6" s="301"/>
      <c r="R6" s="301"/>
      <c r="S6" s="301"/>
      <c r="T6" s="301"/>
      <c r="U6" s="301"/>
      <c r="V6" s="301"/>
      <c r="W6" s="301"/>
      <c r="X6" s="301"/>
      <c r="Y6" s="301"/>
      <c r="Z6" s="301"/>
      <c r="AA6" s="301"/>
      <c r="AB6" s="301"/>
      <c r="AC6" s="301"/>
      <c r="AD6" s="301"/>
      <c r="AE6" s="301"/>
      <c r="AF6" s="301"/>
      <c r="AG6" s="301"/>
      <c r="AH6" s="301"/>
      <c r="AI6" s="301"/>
      <c r="AJ6" s="302"/>
      <c r="AK6" s="302"/>
      <c r="AL6" s="302"/>
      <c r="AM6" s="302"/>
      <c r="AN6" s="302"/>
      <c r="AO6" s="302"/>
      <c r="AP6" s="302"/>
      <c r="AQ6" s="302"/>
      <c r="AR6" s="302"/>
      <c r="AS6" s="302"/>
      <c r="AT6" s="302"/>
      <c r="AU6" s="302"/>
      <c r="AV6" s="302"/>
      <c r="AW6" s="302"/>
      <c r="AX6" s="302"/>
      <c r="AY6" s="301"/>
      <c r="AZ6" s="301"/>
      <c r="BA6" s="301"/>
      <c r="BB6" s="301"/>
      <c r="BC6" s="301"/>
      <c r="BD6" s="301"/>
      <c r="BE6" s="301"/>
      <c r="BF6" s="301"/>
      <c r="BG6" s="301"/>
      <c r="BH6" s="301"/>
      <c r="BI6" s="300"/>
    </row>
    <row r="7" spans="1:61" ht="14.25" customHeight="1">
      <c r="A7" s="298"/>
      <c r="B7" s="299"/>
      <c r="C7" s="301"/>
      <c r="D7" s="301"/>
      <c r="E7" s="301"/>
      <c r="F7" s="301"/>
      <c r="G7" s="301"/>
      <c r="H7" s="301"/>
      <c r="I7" s="301"/>
      <c r="J7" s="301"/>
      <c r="K7" s="301"/>
      <c r="L7" s="301"/>
      <c r="M7" s="301"/>
      <c r="N7" s="301"/>
      <c r="O7" s="301"/>
      <c r="P7" s="301"/>
      <c r="Q7" s="301"/>
      <c r="R7" s="301"/>
      <c r="S7" s="301"/>
      <c r="T7" s="301"/>
      <c r="U7" s="301"/>
      <c r="V7" s="301"/>
      <c r="W7" s="301"/>
      <c r="X7" s="301"/>
      <c r="Y7" s="301"/>
      <c r="Z7" s="301"/>
      <c r="AA7" s="301"/>
      <c r="AB7" s="301"/>
      <c r="AC7" s="301"/>
      <c r="AD7" s="301"/>
      <c r="AE7" s="301"/>
      <c r="AF7" s="301"/>
      <c r="AG7" s="301"/>
      <c r="AH7" s="301"/>
      <c r="AI7" s="301"/>
      <c r="AJ7" s="302"/>
      <c r="AK7" s="302"/>
      <c r="AL7" s="302"/>
      <c r="AM7" s="302"/>
      <c r="AN7" s="302"/>
      <c r="AO7" s="302"/>
      <c r="AP7" s="302"/>
      <c r="AQ7" s="302"/>
      <c r="AR7" s="302"/>
      <c r="AS7" s="302"/>
      <c r="AT7" s="302"/>
      <c r="AU7" s="302"/>
      <c r="AV7" s="302"/>
      <c r="AW7" s="302"/>
      <c r="AX7" s="302"/>
      <c r="AY7" s="301"/>
      <c r="AZ7" s="301"/>
      <c r="BA7" s="301"/>
      <c r="BB7" s="301"/>
      <c r="BC7" s="301"/>
      <c r="BD7" s="301"/>
      <c r="BE7" s="301"/>
      <c r="BF7" s="301"/>
      <c r="BG7" s="301"/>
      <c r="BH7" s="301"/>
      <c r="BI7" s="300"/>
    </row>
    <row r="8" spans="1:61" ht="14.25" customHeight="1">
      <c r="A8" s="298"/>
      <c r="B8" s="299"/>
      <c r="C8" s="301"/>
      <c r="D8" s="301"/>
      <c r="E8" s="301"/>
      <c r="F8" s="301"/>
      <c r="G8" s="301"/>
      <c r="H8" s="301"/>
      <c r="I8" s="301"/>
      <c r="J8" s="301"/>
      <c r="K8" s="301"/>
      <c r="L8" s="301"/>
      <c r="M8" s="301"/>
      <c r="N8" s="301"/>
      <c r="O8" s="301"/>
      <c r="P8" s="301"/>
      <c r="Q8" s="301"/>
      <c r="R8" s="301"/>
      <c r="S8" s="301"/>
      <c r="T8" s="301"/>
      <c r="U8" s="301"/>
      <c r="V8" s="301"/>
      <c r="W8" s="301"/>
      <c r="X8" s="301"/>
      <c r="Y8" s="301"/>
      <c r="Z8" s="301"/>
      <c r="AA8" s="301"/>
      <c r="AB8" s="301"/>
      <c r="AC8" s="301"/>
      <c r="AD8" s="301"/>
      <c r="AE8" s="301"/>
      <c r="AF8" s="301"/>
      <c r="AG8" s="301"/>
      <c r="AH8" s="301"/>
      <c r="AI8" s="301"/>
      <c r="AJ8" s="302"/>
      <c r="AK8" s="302"/>
      <c r="AL8" s="302"/>
      <c r="AM8" s="302"/>
      <c r="AN8" s="302"/>
      <c r="AO8" s="302"/>
      <c r="AP8" s="302"/>
      <c r="AQ8" s="302"/>
      <c r="AR8" s="302"/>
      <c r="AS8" s="302"/>
      <c r="AT8" s="302"/>
      <c r="AU8" s="302"/>
      <c r="AV8" s="302"/>
      <c r="AW8" s="302"/>
      <c r="AX8" s="302"/>
      <c r="AY8" s="301"/>
      <c r="AZ8" s="301"/>
      <c r="BA8" s="301"/>
      <c r="BB8" s="301"/>
      <c r="BC8" s="301"/>
      <c r="BD8" s="301"/>
      <c r="BE8" s="301"/>
      <c r="BF8" s="301"/>
      <c r="BG8" s="301"/>
      <c r="BH8" s="301"/>
      <c r="BI8" s="300"/>
    </row>
    <row r="9" spans="1:61" ht="14.25" customHeight="1">
      <c r="A9" s="298"/>
      <c r="B9" s="299"/>
      <c r="C9" s="301"/>
      <c r="D9" s="301"/>
      <c r="E9" s="301"/>
      <c r="F9" s="301"/>
      <c r="G9" s="301"/>
      <c r="H9" s="301"/>
      <c r="I9" s="301"/>
      <c r="J9" s="301"/>
      <c r="K9" s="301"/>
      <c r="L9" s="301"/>
      <c r="M9" s="301"/>
      <c r="N9" s="301"/>
      <c r="O9" s="301"/>
      <c r="P9" s="301"/>
      <c r="Q9" s="301"/>
      <c r="R9" s="301"/>
      <c r="S9" s="301"/>
      <c r="T9" s="301"/>
      <c r="U9" s="301"/>
      <c r="V9" s="301"/>
      <c r="W9" s="301"/>
      <c r="X9" s="301"/>
      <c r="Y9" s="301"/>
      <c r="Z9" s="301"/>
      <c r="AA9" s="301"/>
      <c r="AB9" s="301"/>
      <c r="AC9" s="301"/>
      <c r="AD9" s="301"/>
      <c r="AE9" s="301"/>
      <c r="AF9" s="301"/>
      <c r="AG9" s="301"/>
      <c r="AH9" s="301"/>
      <c r="AI9" s="301"/>
      <c r="AJ9" s="302"/>
      <c r="AK9" s="302"/>
      <c r="AL9" s="302"/>
      <c r="AM9" s="302"/>
      <c r="AN9" s="302"/>
      <c r="AO9" s="302"/>
      <c r="AP9" s="302"/>
      <c r="AQ9" s="302"/>
      <c r="AR9" s="302"/>
      <c r="AS9" s="302"/>
      <c r="AT9" s="302"/>
      <c r="AU9" s="302"/>
      <c r="AV9" s="302"/>
      <c r="AW9" s="302"/>
      <c r="AX9" s="302"/>
      <c r="AY9" s="301"/>
      <c r="AZ9" s="301"/>
      <c r="BA9" s="301"/>
      <c r="BB9" s="301"/>
      <c r="BC9" s="301"/>
      <c r="BD9" s="301"/>
      <c r="BE9" s="301"/>
      <c r="BF9" s="301"/>
      <c r="BG9" s="301"/>
      <c r="BH9" s="301"/>
      <c r="BI9" s="300"/>
    </row>
    <row r="10" spans="1:61" ht="14.25" customHeight="1">
      <c r="A10" s="298"/>
      <c r="B10" s="299"/>
      <c r="C10" s="301"/>
      <c r="D10" s="301"/>
      <c r="E10" s="301"/>
      <c r="F10" s="301"/>
      <c r="G10" s="301"/>
      <c r="H10" s="301"/>
      <c r="I10" s="301"/>
      <c r="J10" s="301"/>
      <c r="K10" s="301"/>
      <c r="L10" s="301"/>
      <c r="M10" s="301"/>
      <c r="N10" s="301"/>
      <c r="O10" s="301"/>
      <c r="P10" s="301"/>
      <c r="Q10" s="301"/>
      <c r="R10" s="301"/>
      <c r="S10" s="301"/>
      <c r="T10" s="301"/>
      <c r="U10" s="301"/>
      <c r="V10" s="301"/>
      <c r="W10" s="301"/>
      <c r="X10" s="301"/>
      <c r="Y10" s="301"/>
      <c r="Z10" s="301"/>
      <c r="AA10" s="301"/>
      <c r="AB10" s="301"/>
      <c r="AC10" s="301"/>
      <c r="AD10" s="301"/>
      <c r="AE10" s="301"/>
      <c r="AF10" s="301"/>
      <c r="AG10" s="301"/>
      <c r="AH10" s="301"/>
      <c r="AI10" s="301"/>
      <c r="AJ10" s="302"/>
      <c r="AK10" s="302"/>
      <c r="AL10" s="302"/>
      <c r="AM10" s="302"/>
      <c r="AN10" s="302"/>
      <c r="AO10" s="302"/>
      <c r="AP10" s="302"/>
      <c r="AQ10" s="302"/>
      <c r="AR10" s="302"/>
      <c r="AS10" s="302"/>
      <c r="AT10" s="302"/>
      <c r="AU10" s="302"/>
      <c r="AV10" s="302"/>
      <c r="AW10" s="302"/>
      <c r="AX10" s="302"/>
      <c r="AY10" s="301"/>
      <c r="AZ10" s="301"/>
      <c r="BA10" s="301"/>
      <c r="BB10" s="301"/>
      <c r="BC10" s="301"/>
      <c r="BD10" s="301"/>
      <c r="BE10" s="301"/>
      <c r="BF10" s="301"/>
      <c r="BG10" s="301"/>
      <c r="BH10" s="301"/>
      <c r="BI10" s="300"/>
    </row>
    <row r="11" spans="1:61" ht="14.25" customHeight="1">
      <c r="A11" s="298"/>
      <c r="B11" s="299"/>
      <c r="C11" s="301"/>
      <c r="D11" s="301"/>
      <c r="E11" s="301"/>
      <c r="F11" s="301"/>
      <c r="G11" s="301"/>
      <c r="H11" s="301"/>
      <c r="I11" s="301"/>
      <c r="J11" s="301"/>
      <c r="K11" s="301"/>
      <c r="L11" s="301"/>
      <c r="M11" s="303"/>
      <c r="N11" s="303"/>
      <c r="O11" s="303"/>
      <c r="P11" s="303"/>
      <c r="Q11" s="303"/>
      <c r="R11" s="303"/>
      <c r="S11" s="303"/>
      <c r="T11" s="303"/>
      <c r="U11" s="303"/>
      <c r="V11" s="303"/>
      <c r="W11" s="303"/>
      <c r="X11" s="303"/>
      <c r="Y11" s="303"/>
      <c r="Z11" s="303"/>
      <c r="AA11" s="303"/>
      <c r="AB11" s="303"/>
      <c r="AC11" s="303"/>
      <c r="AD11" s="303"/>
      <c r="AE11" s="303"/>
      <c r="AF11" s="303"/>
      <c r="AG11" s="303"/>
      <c r="AH11" s="303"/>
      <c r="AI11" s="303"/>
      <c r="AJ11" s="303"/>
      <c r="AK11" s="303"/>
      <c r="AL11" s="303"/>
      <c r="AM11" s="303"/>
      <c r="AN11" s="303"/>
      <c r="AO11" s="303"/>
      <c r="AP11" s="303"/>
      <c r="AQ11" s="303"/>
      <c r="AR11" s="303"/>
      <c r="AS11" s="303"/>
      <c r="AT11" s="303"/>
      <c r="AU11" s="303"/>
      <c r="AV11" s="303"/>
      <c r="AW11" s="303"/>
      <c r="AX11" s="303"/>
      <c r="AY11" s="301"/>
      <c r="AZ11" s="301"/>
      <c r="BA11" s="301"/>
      <c r="BB11" s="301"/>
      <c r="BC11" s="301"/>
      <c r="BD11" s="301"/>
      <c r="BE11" s="301"/>
      <c r="BF11" s="301"/>
      <c r="BG11" s="301"/>
      <c r="BH11" s="301"/>
      <c r="BI11" s="300"/>
    </row>
    <row r="12" spans="1:61" ht="14.25" customHeight="1">
      <c r="A12" s="304"/>
      <c r="B12" s="305"/>
      <c r="C12" s="304"/>
      <c r="D12" s="304"/>
      <c r="E12" s="304"/>
      <c r="F12" s="293"/>
      <c r="G12" s="293"/>
      <c r="H12" s="293"/>
      <c r="I12" s="293"/>
      <c r="J12" s="293"/>
      <c r="K12" s="293"/>
      <c r="L12" s="302"/>
      <c r="M12" s="302"/>
      <c r="N12" s="302"/>
      <c r="O12" s="302"/>
      <c r="P12" s="302"/>
      <c r="Q12" s="302"/>
      <c r="R12" s="302"/>
      <c r="S12" s="302"/>
      <c r="T12" s="302"/>
      <c r="U12" s="302"/>
      <c r="V12" s="302"/>
      <c r="W12" s="302"/>
      <c r="X12" s="302"/>
      <c r="Y12" s="302"/>
      <c r="Z12" s="302"/>
      <c r="AA12" s="302"/>
      <c r="AB12" s="302"/>
      <c r="AC12" s="302"/>
      <c r="AD12" s="302"/>
      <c r="AE12" s="302"/>
      <c r="AF12" s="302"/>
      <c r="AG12" s="302"/>
      <c r="AH12" s="302"/>
      <c r="AI12" s="302"/>
      <c r="AJ12" s="302"/>
      <c r="AK12" s="302"/>
      <c r="AL12" s="302"/>
      <c r="AM12" s="302"/>
      <c r="AN12" s="302"/>
      <c r="AO12" s="302"/>
      <c r="AP12" s="302"/>
      <c r="AQ12" s="302"/>
      <c r="AR12" s="302"/>
      <c r="AS12" s="302"/>
      <c r="AT12" s="302"/>
      <c r="AU12" s="302"/>
      <c r="AV12" s="302"/>
      <c r="AW12" s="302"/>
      <c r="AX12" s="302"/>
      <c r="AY12" s="302"/>
      <c r="AZ12" s="302"/>
      <c r="BA12" s="302"/>
      <c r="BB12" s="302"/>
      <c r="BC12" s="302"/>
      <c r="BD12" s="302"/>
      <c r="BE12" s="302"/>
      <c r="BF12" s="302"/>
      <c r="BG12" s="293"/>
      <c r="BH12" s="293"/>
      <c r="BI12" s="306"/>
    </row>
    <row r="13" spans="1:61" ht="14.25" customHeight="1">
      <c r="A13" s="304"/>
      <c r="B13" s="305"/>
      <c r="C13" s="304"/>
      <c r="D13" s="304"/>
      <c r="E13" s="293"/>
      <c r="F13" s="293"/>
      <c r="G13" s="293"/>
      <c r="H13" s="293"/>
      <c r="I13" s="293"/>
      <c r="J13" s="293"/>
      <c r="K13" s="293"/>
      <c r="L13" s="302"/>
      <c r="M13" s="302"/>
      <c r="N13" s="302"/>
      <c r="O13" s="302"/>
      <c r="P13" s="302"/>
      <c r="Q13" s="302"/>
      <c r="R13" s="302"/>
      <c r="S13" s="302"/>
      <c r="T13" s="302"/>
      <c r="U13" s="302"/>
      <c r="V13" s="302"/>
      <c r="W13" s="302"/>
      <c r="X13" s="302"/>
      <c r="Y13" s="302"/>
      <c r="Z13" s="302"/>
      <c r="AA13" s="302"/>
      <c r="AB13" s="302"/>
      <c r="AC13" s="302"/>
      <c r="AD13" s="302"/>
      <c r="AE13" s="302"/>
      <c r="AF13" s="302"/>
      <c r="AG13" s="302"/>
      <c r="AH13" s="302"/>
      <c r="AI13" s="302"/>
      <c r="AJ13" s="302"/>
      <c r="AK13" s="302"/>
      <c r="AL13" s="302"/>
      <c r="AM13" s="302"/>
      <c r="AN13" s="302"/>
      <c r="AO13" s="302"/>
      <c r="AP13" s="302"/>
      <c r="AQ13" s="302"/>
      <c r="AR13" s="302"/>
      <c r="AS13" s="302"/>
      <c r="AT13" s="302"/>
      <c r="AU13" s="302"/>
      <c r="AV13" s="302"/>
      <c r="AW13" s="302"/>
      <c r="AX13" s="302"/>
      <c r="AY13" s="302"/>
      <c r="AZ13" s="302"/>
      <c r="BA13" s="302"/>
      <c r="BB13" s="302"/>
      <c r="BC13" s="302"/>
      <c r="BD13" s="302"/>
      <c r="BE13" s="302"/>
      <c r="BF13" s="302"/>
      <c r="BG13" s="293"/>
      <c r="BH13" s="293"/>
      <c r="BI13" s="306"/>
    </row>
    <row r="14" spans="1:61" ht="14.25" customHeight="1">
      <c r="A14" s="304"/>
      <c r="B14" s="305"/>
      <c r="C14" s="304"/>
      <c r="D14" s="304"/>
      <c r="E14" s="304"/>
      <c r="F14" s="293"/>
      <c r="G14" s="304"/>
      <c r="H14" s="304"/>
      <c r="I14" s="304"/>
      <c r="J14" s="304"/>
      <c r="K14" s="307"/>
      <c r="L14" s="301"/>
      <c r="M14" s="301"/>
      <c r="N14" s="301"/>
      <c r="O14" s="301"/>
      <c r="P14" s="301"/>
      <c r="Q14" s="301"/>
      <c r="R14" s="301"/>
      <c r="S14" s="301"/>
      <c r="T14" s="301"/>
      <c r="U14" s="301"/>
      <c r="V14" s="301"/>
      <c r="W14" s="301"/>
      <c r="X14" s="301"/>
      <c r="Y14" s="301"/>
      <c r="Z14" s="301"/>
      <c r="AA14" s="301"/>
      <c r="AB14" s="301"/>
      <c r="AC14" s="301"/>
      <c r="AD14" s="301"/>
      <c r="AE14" s="301"/>
      <c r="AF14" s="301"/>
      <c r="AG14" s="301"/>
      <c r="AH14" s="301"/>
      <c r="AI14" s="301"/>
      <c r="AJ14" s="301"/>
      <c r="AK14" s="301"/>
      <c r="AL14" s="301"/>
      <c r="AM14" s="301"/>
      <c r="AN14" s="301"/>
      <c r="AO14" s="301"/>
      <c r="AP14" s="301"/>
      <c r="AQ14" s="301"/>
      <c r="AR14" s="301"/>
      <c r="AS14" s="301"/>
      <c r="AT14" s="301"/>
      <c r="AU14" s="301"/>
      <c r="AV14" s="302"/>
      <c r="AW14" s="302"/>
      <c r="AX14" s="302"/>
      <c r="AY14" s="302"/>
      <c r="AZ14" s="302"/>
      <c r="BA14" s="302"/>
      <c r="BB14" s="302"/>
      <c r="BC14" s="302"/>
      <c r="BD14" s="302"/>
      <c r="BE14" s="302"/>
      <c r="BF14" s="302"/>
      <c r="BG14" s="293"/>
      <c r="BH14" s="293"/>
      <c r="BI14" s="306"/>
    </row>
    <row r="15" spans="1:61" ht="14.25" customHeight="1">
      <c r="A15" s="304"/>
      <c r="B15" s="305"/>
      <c r="C15" s="304"/>
      <c r="D15" s="293"/>
      <c r="E15" s="304"/>
      <c r="F15" s="293"/>
      <c r="G15" s="293"/>
      <c r="H15" s="293"/>
      <c r="I15" s="293"/>
      <c r="J15" s="293"/>
      <c r="K15" s="307"/>
      <c r="L15" s="301"/>
      <c r="M15" s="301"/>
      <c r="N15" s="301"/>
      <c r="O15" s="301"/>
      <c r="P15" s="301"/>
      <c r="Q15" s="301"/>
      <c r="R15" s="301"/>
      <c r="S15" s="301"/>
      <c r="T15" s="301"/>
      <c r="U15" s="301"/>
      <c r="V15" s="301"/>
      <c r="W15" s="301"/>
      <c r="X15" s="301"/>
      <c r="Y15" s="301"/>
      <c r="Z15" s="301"/>
      <c r="AA15" s="301"/>
      <c r="AB15" s="301"/>
      <c r="AC15" s="301"/>
      <c r="AD15" s="301"/>
      <c r="AE15" s="301"/>
      <c r="AF15" s="301"/>
      <c r="AG15" s="301"/>
      <c r="AH15" s="301"/>
      <c r="AI15" s="301"/>
      <c r="AJ15" s="301"/>
      <c r="AK15" s="301"/>
      <c r="AL15" s="301"/>
      <c r="AM15" s="301"/>
      <c r="AN15" s="301"/>
      <c r="AO15" s="301"/>
      <c r="AP15" s="301"/>
      <c r="AQ15" s="301"/>
      <c r="AR15" s="301"/>
      <c r="AS15" s="301"/>
      <c r="AT15" s="301"/>
      <c r="AU15" s="301"/>
      <c r="AV15" s="302"/>
      <c r="AW15" s="302"/>
      <c r="AX15" s="302"/>
      <c r="AY15" s="302"/>
      <c r="AZ15" s="302"/>
      <c r="BA15" s="302"/>
      <c r="BB15" s="302"/>
      <c r="BC15" s="302"/>
      <c r="BD15" s="302"/>
      <c r="BE15" s="302"/>
      <c r="BF15" s="302"/>
      <c r="BG15" s="293"/>
      <c r="BH15" s="293"/>
      <c r="BI15" s="306"/>
    </row>
    <row r="16" spans="1:61" ht="14.25" customHeight="1">
      <c r="A16" s="304"/>
      <c r="B16" s="305"/>
      <c r="C16" s="304"/>
      <c r="D16" s="304"/>
      <c r="E16" s="304"/>
      <c r="F16" s="293"/>
      <c r="G16" s="293"/>
      <c r="H16" s="293"/>
      <c r="I16" s="293"/>
      <c r="J16" s="293"/>
      <c r="K16" s="307"/>
      <c r="L16" s="301"/>
      <c r="M16" s="301"/>
      <c r="N16" s="301"/>
      <c r="O16" s="301"/>
      <c r="P16" s="301"/>
      <c r="Q16" s="301"/>
      <c r="R16" s="301"/>
      <c r="S16" s="301"/>
      <c r="T16" s="301"/>
      <c r="U16" s="301"/>
      <c r="V16" s="301"/>
      <c r="W16" s="301"/>
      <c r="X16" s="301"/>
      <c r="Y16" s="301"/>
      <c r="Z16" s="301"/>
      <c r="AA16" s="301"/>
      <c r="AB16" s="301"/>
      <c r="AC16" s="301"/>
      <c r="AD16" s="301"/>
      <c r="AE16" s="301"/>
      <c r="AF16" s="301"/>
      <c r="AG16" s="301"/>
      <c r="AH16" s="301"/>
      <c r="AI16" s="301"/>
      <c r="AJ16" s="301"/>
      <c r="AK16" s="301"/>
      <c r="AL16" s="301"/>
      <c r="AM16" s="301"/>
      <c r="AN16" s="301"/>
      <c r="AO16" s="301"/>
      <c r="AP16" s="301"/>
      <c r="AQ16" s="301"/>
      <c r="AR16" s="301"/>
      <c r="AS16" s="301"/>
      <c r="AT16" s="301"/>
      <c r="AU16" s="301"/>
      <c r="AV16" s="302"/>
      <c r="AW16" s="302"/>
      <c r="AX16" s="302"/>
      <c r="AY16" s="302"/>
      <c r="AZ16" s="302"/>
      <c r="BA16" s="302"/>
      <c r="BB16" s="302"/>
      <c r="BC16" s="302"/>
      <c r="BD16" s="302"/>
      <c r="BE16" s="302"/>
      <c r="BF16" s="302"/>
      <c r="BG16" s="293"/>
      <c r="BH16" s="293"/>
      <c r="BI16" s="306"/>
    </row>
    <row r="17" spans="1:61" ht="14.25" customHeight="1">
      <c r="A17" s="304"/>
      <c r="B17" s="305"/>
      <c r="C17" s="304"/>
      <c r="D17" s="304"/>
      <c r="E17" s="293"/>
      <c r="F17" s="293"/>
      <c r="G17" s="293"/>
      <c r="H17" s="451" t="str">
        <f>更新履歴!D3</f>
        <v>AGD234_STEP234_画面_パッケージ仕様書_棚卸関連リスト発行</v>
      </c>
      <c r="I17" s="452"/>
      <c r="J17" s="452"/>
      <c r="K17" s="452"/>
      <c r="L17" s="452"/>
      <c r="M17" s="452"/>
      <c r="N17" s="452"/>
      <c r="O17" s="452"/>
      <c r="P17" s="452"/>
      <c r="Q17" s="452"/>
      <c r="R17" s="452"/>
      <c r="S17" s="452"/>
      <c r="T17" s="452"/>
      <c r="U17" s="452"/>
      <c r="V17" s="452"/>
      <c r="W17" s="452"/>
      <c r="X17" s="452"/>
      <c r="Y17" s="452"/>
      <c r="Z17" s="452"/>
      <c r="AA17" s="452"/>
      <c r="AB17" s="452"/>
      <c r="AC17" s="452"/>
      <c r="AD17" s="452"/>
      <c r="AE17" s="452"/>
      <c r="AF17" s="452"/>
      <c r="AG17" s="452"/>
      <c r="AH17" s="452"/>
      <c r="AI17" s="452"/>
      <c r="AJ17" s="452"/>
      <c r="AK17" s="452"/>
      <c r="AL17" s="452"/>
      <c r="AM17" s="452"/>
      <c r="AN17" s="452"/>
      <c r="AO17" s="452"/>
      <c r="AP17" s="452"/>
      <c r="AQ17" s="452"/>
      <c r="AR17" s="452"/>
      <c r="AS17" s="452"/>
      <c r="AT17" s="452"/>
      <c r="AU17" s="452"/>
      <c r="AV17" s="452"/>
      <c r="AW17" s="452"/>
      <c r="AX17" s="452"/>
      <c r="AY17" s="452"/>
      <c r="AZ17" s="452"/>
      <c r="BA17" s="452"/>
      <c r="BB17" s="452"/>
      <c r="BC17" s="453"/>
      <c r="BD17" s="302"/>
      <c r="BE17" s="302"/>
      <c r="BF17" s="302"/>
      <c r="BG17" s="293"/>
      <c r="BH17" s="293"/>
      <c r="BI17" s="306"/>
    </row>
    <row r="18" spans="1:61" ht="14.25" customHeight="1">
      <c r="A18" s="304"/>
      <c r="B18" s="305"/>
      <c r="C18" s="304"/>
      <c r="D18" s="304"/>
      <c r="E18" s="293"/>
      <c r="F18" s="293"/>
      <c r="G18" s="293"/>
      <c r="H18" s="454"/>
      <c r="I18" s="455"/>
      <c r="J18" s="455"/>
      <c r="K18" s="455"/>
      <c r="L18" s="455"/>
      <c r="M18" s="455"/>
      <c r="N18" s="455"/>
      <c r="O18" s="455"/>
      <c r="P18" s="455"/>
      <c r="Q18" s="455"/>
      <c r="R18" s="455"/>
      <c r="S18" s="455"/>
      <c r="T18" s="455"/>
      <c r="U18" s="455"/>
      <c r="V18" s="455"/>
      <c r="W18" s="455"/>
      <c r="X18" s="455"/>
      <c r="Y18" s="455"/>
      <c r="Z18" s="455"/>
      <c r="AA18" s="455"/>
      <c r="AB18" s="455"/>
      <c r="AC18" s="455"/>
      <c r="AD18" s="455"/>
      <c r="AE18" s="455"/>
      <c r="AF18" s="455"/>
      <c r="AG18" s="455"/>
      <c r="AH18" s="455"/>
      <c r="AI18" s="455"/>
      <c r="AJ18" s="455"/>
      <c r="AK18" s="455"/>
      <c r="AL18" s="455"/>
      <c r="AM18" s="455"/>
      <c r="AN18" s="455"/>
      <c r="AO18" s="455"/>
      <c r="AP18" s="455"/>
      <c r="AQ18" s="455"/>
      <c r="AR18" s="455"/>
      <c r="AS18" s="455"/>
      <c r="AT18" s="455"/>
      <c r="AU18" s="455"/>
      <c r="AV18" s="455"/>
      <c r="AW18" s="455"/>
      <c r="AX18" s="455"/>
      <c r="AY18" s="455"/>
      <c r="AZ18" s="455"/>
      <c r="BA18" s="455"/>
      <c r="BB18" s="455"/>
      <c r="BC18" s="456"/>
      <c r="BD18" s="302"/>
      <c r="BE18" s="302"/>
      <c r="BF18" s="302"/>
      <c r="BG18" s="293"/>
      <c r="BH18" s="293"/>
      <c r="BI18" s="306"/>
    </row>
    <row r="19" spans="1:61" ht="14.25" customHeight="1">
      <c r="A19" s="304"/>
      <c r="B19" s="305"/>
      <c r="C19" s="304"/>
      <c r="D19" s="304"/>
      <c r="E19" s="293"/>
      <c r="F19" s="293"/>
      <c r="G19" s="293"/>
      <c r="H19" s="454"/>
      <c r="I19" s="455"/>
      <c r="J19" s="455"/>
      <c r="K19" s="455"/>
      <c r="L19" s="455"/>
      <c r="M19" s="455"/>
      <c r="N19" s="455"/>
      <c r="O19" s="455"/>
      <c r="P19" s="455"/>
      <c r="Q19" s="455"/>
      <c r="R19" s="455"/>
      <c r="S19" s="455"/>
      <c r="T19" s="455"/>
      <c r="U19" s="455"/>
      <c r="V19" s="455"/>
      <c r="W19" s="455"/>
      <c r="X19" s="455"/>
      <c r="Y19" s="455"/>
      <c r="Z19" s="455"/>
      <c r="AA19" s="455"/>
      <c r="AB19" s="455"/>
      <c r="AC19" s="455"/>
      <c r="AD19" s="455"/>
      <c r="AE19" s="455"/>
      <c r="AF19" s="455"/>
      <c r="AG19" s="455"/>
      <c r="AH19" s="455"/>
      <c r="AI19" s="455"/>
      <c r="AJ19" s="455"/>
      <c r="AK19" s="455"/>
      <c r="AL19" s="455"/>
      <c r="AM19" s="455"/>
      <c r="AN19" s="455"/>
      <c r="AO19" s="455"/>
      <c r="AP19" s="455"/>
      <c r="AQ19" s="455"/>
      <c r="AR19" s="455"/>
      <c r="AS19" s="455"/>
      <c r="AT19" s="455"/>
      <c r="AU19" s="455"/>
      <c r="AV19" s="455"/>
      <c r="AW19" s="455"/>
      <c r="AX19" s="455"/>
      <c r="AY19" s="455"/>
      <c r="AZ19" s="455"/>
      <c r="BA19" s="455"/>
      <c r="BB19" s="455"/>
      <c r="BC19" s="456"/>
      <c r="BD19" s="302"/>
      <c r="BE19" s="302"/>
      <c r="BF19" s="302"/>
      <c r="BG19" s="293"/>
      <c r="BH19" s="293"/>
      <c r="BI19" s="306"/>
    </row>
    <row r="20" spans="1:61" ht="14.25" customHeight="1">
      <c r="A20" s="304"/>
      <c r="B20" s="305"/>
      <c r="C20" s="304"/>
      <c r="D20" s="304"/>
      <c r="E20" s="304"/>
      <c r="F20" s="293"/>
      <c r="G20" s="304"/>
      <c r="H20" s="457" t="str">
        <f>更新履歴!D4</f>
        <v>棚卸管理</v>
      </c>
      <c r="I20" s="458"/>
      <c r="J20" s="458"/>
      <c r="K20" s="458"/>
      <c r="L20" s="458"/>
      <c r="M20" s="458"/>
      <c r="N20" s="458"/>
      <c r="O20" s="458"/>
      <c r="P20" s="458"/>
      <c r="Q20" s="458"/>
      <c r="R20" s="458"/>
      <c r="S20" s="458"/>
      <c r="T20" s="458"/>
      <c r="U20" s="458"/>
      <c r="V20" s="458"/>
      <c r="W20" s="458"/>
      <c r="X20" s="458"/>
      <c r="Y20" s="458"/>
      <c r="Z20" s="458"/>
      <c r="AA20" s="458"/>
      <c r="AB20" s="458"/>
      <c r="AC20" s="458"/>
      <c r="AD20" s="458"/>
      <c r="AE20" s="458"/>
      <c r="AF20" s="458"/>
      <c r="AG20" s="458"/>
      <c r="AH20" s="458"/>
      <c r="AI20" s="458"/>
      <c r="AJ20" s="458"/>
      <c r="AK20" s="458"/>
      <c r="AL20" s="458"/>
      <c r="AM20" s="458"/>
      <c r="AN20" s="458"/>
      <c r="AO20" s="458"/>
      <c r="AP20" s="458"/>
      <c r="AQ20" s="458"/>
      <c r="AR20" s="458"/>
      <c r="AS20" s="458"/>
      <c r="AT20" s="458"/>
      <c r="AU20" s="458"/>
      <c r="AV20" s="458"/>
      <c r="AW20" s="458"/>
      <c r="AX20" s="458"/>
      <c r="AY20" s="458"/>
      <c r="AZ20" s="458"/>
      <c r="BA20" s="458"/>
      <c r="BB20" s="458"/>
      <c r="BC20" s="459"/>
      <c r="BD20" s="302"/>
      <c r="BE20" s="302"/>
      <c r="BF20" s="302"/>
      <c r="BG20" s="293"/>
      <c r="BH20" s="293"/>
      <c r="BI20" s="306"/>
    </row>
    <row r="21" spans="1:61" ht="14.25" customHeight="1">
      <c r="A21" s="304"/>
      <c r="B21" s="305"/>
      <c r="C21" s="304"/>
      <c r="D21" s="304"/>
      <c r="E21" s="293"/>
      <c r="F21" s="293"/>
      <c r="G21" s="293"/>
      <c r="H21" s="457"/>
      <c r="I21" s="458"/>
      <c r="J21" s="458"/>
      <c r="K21" s="458"/>
      <c r="L21" s="458"/>
      <c r="M21" s="458"/>
      <c r="N21" s="458"/>
      <c r="O21" s="458"/>
      <c r="P21" s="458"/>
      <c r="Q21" s="458"/>
      <c r="R21" s="458"/>
      <c r="S21" s="458"/>
      <c r="T21" s="458"/>
      <c r="U21" s="458"/>
      <c r="V21" s="458"/>
      <c r="W21" s="458"/>
      <c r="X21" s="458"/>
      <c r="Y21" s="458"/>
      <c r="Z21" s="458"/>
      <c r="AA21" s="458"/>
      <c r="AB21" s="458"/>
      <c r="AC21" s="458"/>
      <c r="AD21" s="458"/>
      <c r="AE21" s="458"/>
      <c r="AF21" s="458"/>
      <c r="AG21" s="458"/>
      <c r="AH21" s="458"/>
      <c r="AI21" s="458"/>
      <c r="AJ21" s="458"/>
      <c r="AK21" s="458"/>
      <c r="AL21" s="458"/>
      <c r="AM21" s="458"/>
      <c r="AN21" s="458"/>
      <c r="AO21" s="458"/>
      <c r="AP21" s="458"/>
      <c r="AQ21" s="458"/>
      <c r="AR21" s="458"/>
      <c r="AS21" s="458"/>
      <c r="AT21" s="458"/>
      <c r="AU21" s="458"/>
      <c r="AV21" s="458"/>
      <c r="AW21" s="458"/>
      <c r="AX21" s="458"/>
      <c r="AY21" s="458"/>
      <c r="AZ21" s="458"/>
      <c r="BA21" s="458"/>
      <c r="BB21" s="458"/>
      <c r="BC21" s="459"/>
      <c r="BD21" s="302"/>
      <c r="BE21" s="302"/>
      <c r="BF21" s="302"/>
      <c r="BG21" s="293"/>
      <c r="BH21" s="293"/>
      <c r="BI21" s="306"/>
    </row>
    <row r="22" spans="1:61" ht="14.25" customHeight="1">
      <c r="A22" s="304"/>
      <c r="B22" s="305"/>
      <c r="C22" s="304"/>
      <c r="D22" s="304"/>
      <c r="E22" s="293"/>
      <c r="F22" s="293"/>
      <c r="G22" s="293"/>
      <c r="H22" s="460"/>
      <c r="I22" s="461"/>
      <c r="J22" s="461"/>
      <c r="K22" s="461"/>
      <c r="L22" s="461"/>
      <c r="M22" s="461"/>
      <c r="N22" s="461"/>
      <c r="O22" s="461"/>
      <c r="P22" s="461"/>
      <c r="Q22" s="461"/>
      <c r="R22" s="461"/>
      <c r="S22" s="461"/>
      <c r="T22" s="461"/>
      <c r="U22" s="461"/>
      <c r="V22" s="461"/>
      <c r="W22" s="461"/>
      <c r="X22" s="461"/>
      <c r="Y22" s="461"/>
      <c r="Z22" s="461"/>
      <c r="AA22" s="461"/>
      <c r="AB22" s="461"/>
      <c r="AC22" s="461"/>
      <c r="AD22" s="461"/>
      <c r="AE22" s="461"/>
      <c r="AF22" s="461"/>
      <c r="AG22" s="461"/>
      <c r="AH22" s="461"/>
      <c r="AI22" s="461"/>
      <c r="AJ22" s="461"/>
      <c r="AK22" s="461"/>
      <c r="AL22" s="461"/>
      <c r="AM22" s="461"/>
      <c r="AN22" s="461"/>
      <c r="AO22" s="461"/>
      <c r="AP22" s="461"/>
      <c r="AQ22" s="461"/>
      <c r="AR22" s="461"/>
      <c r="AS22" s="461"/>
      <c r="AT22" s="461"/>
      <c r="AU22" s="461"/>
      <c r="AV22" s="461"/>
      <c r="AW22" s="461"/>
      <c r="AX22" s="461"/>
      <c r="AY22" s="461"/>
      <c r="AZ22" s="461"/>
      <c r="BA22" s="461"/>
      <c r="BB22" s="461"/>
      <c r="BC22" s="462"/>
      <c r="BD22" s="302"/>
      <c r="BE22" s="302"/>
      <c r="BF22" s="302"/>
      <c r="BG22" s="293"/>
      <c r="BH22" s="293"/>
      <c r="BI22" s="306"/>
    </row>
    <row r="23" spans="1:61" ht="14.25" customHeight="1">
      <c r="A23" s="304"/>
      <c r="B23" s="305"/>
      <c r="C23" s="304"/>
      <c r="D23" s="293"/>
      <c r="E23" s="293"/>
      <c r="F23" s="293"/>
      <c r="G23" s="293"/>
      <c r="H23" s="293"/>
      <c r="I23" s="293"/>
      <c r="J23" s="293"/>
      <c r="K23" s="293"/>
      <c r="L23" s="301"/>
      <c r="M23" s="301"/>
      <c r="N23" s="301"/>
      <c r="O23" s="301"/>
      <c r="P23" s="301"/>
      <c r="Q23" s="301"/>
      <c r="R23" s="301"/>
      <c r="S23" s="301"/>
      <c r="T23" s="301"/>
      <c r="U23" s="301"/>
      <c r="V23" s="301"/>
      <c r="W23" s="301"/>
      <c r="X23" s="301"/>
      <c r="Y23" s="301"/>
      <c r="Z23" s="301"/>
      <c r="AA23" s="301"/>
      <c r="AB23" s="301"/>
      <c r="AC23" s="301"/>
      <c r="AD23" s="301"/>
      <c r="AE23" s="301"/>
      <c r="AF23" s="301"/>
      <c r="AG23" s="301"/>
      <c r="AH23" s="301"/>
      <c r="AI23" s="301"/>
      <c r="AJ23" s="301"/>
      <c r="AK23" s="301"/>
      <c r="AL23" s="301"/>
      <c r="AM23" s="301"/>
      <c r="AN23" s="301"/>
      <c r="AO23" s="301"/>
      <c r="AP23" s="301"/>
      <c r="AQ23" s="301"/>
      <c r="AR23" s="301"/>
      <c r="AS23" s="301"/>
      <c r="AT23" s="301"/>
      <c r="AU23" s="301"/>
      <c r="AV23" s="302"/>
      <c r="AW23" s="302"/>
      <c r="AX23" s="302"/>
      <c r="AY23" s="302"/>
      <c r="AZ23" s="302"/>
      <c r="BA23" s="302"/>
      <c r="BB23" s="302"/>
      <c r="BC23" s="302"/>
      <c r="BD23" s="302"/>
      <c r="BE23" s="302"/>
      <c r="BF23" s="302"/>
      <c r="BG23" s="293"/>
      <c r="BH23" s="293"/>
      <c r="BI23" s="306"/>
    </row>
    <row r="24" spans="1:61" ht="14.25" customHeight="1">
      <c r="A24" s="304"/>
      <c r="B24" s="305"/>
      <c r="C24" s="304"/>
      <c r="D24" s="293"/>
      <c r="E24" s="304"/>
      <c r="F24" s="293"/>
      <c r="G24" s="304"/>
      <c r="H24" s="304"/>
      <c r="I24" s="304"/>
      <c r="J24" s="304"/>
      <c r="K24" s="293"/>
      <c r="L24" s="301"/>
      <c r="M24" s="301"/>
      <c r="N24" s="301"/>
      <c r="O24" s="301"/>
      <c r="P24" s="301"/>
      <c r="Q24" s="301"/>
      <c r="R24" s="301"/>
      <c r="S24" s="301"/>
      <c r="T24" s="301"/>
      <c r="U24" s="301"/>
      <c r="V24" s="301"/>
      <c r="W24" s="301"/>
      <c r="X24" s="301"/>
      <c r="Y24" s="463" t="s">
        <v>1</v>
      </c>
      <c r="Z24" s="463"/>
      <c r="AA24" s="463"/>
      <c r="AB24" s="463"/>
      <c r="AC24" s="463"/>
      <c r="AD24" s="463"/>
      <c r="AE24" s="463"/>
      <c r="AF24" s="464">
        <f ca="1">更新履歴!J2</f>
        <v>1.03</v>
      </c>
      <c r="AG24" s="464"/>
      <c r="AH24" s="464"/>
      <c r="AI24" s="464"/>
      <c r="AJ24" s="464"/>
      <c r="AK24" s="464"/>
      <c r="AL24" s="464"/>
      <c r="AM24" s="301"/>
      <c r="AN24" s="301"/>
      <c r="AO24" s="301"/>
      <c r="AP24" s="301"/>
      <c r="AQ24" s="301"/>
      <c r="AR24" s="301"/>
      <c r="AS24" s="301"/>
      <c r="AT24" s="301"/>
      <c r="AU24" s="302"/>
      <c r="AV24" s="302"/>
      <c r="AW24" s="302"/>
      <c r="AX24" s="302"/>
      <c r="AY24" s="302"/>
      <c r="AZ24" s="302"/>
      <c r="BA24" s="302"/>
      <c r="BB24" s="302"/>
      <c r="BC24" s="302"/>
      <c r="BD24" s="302"/>
      <c r="BE24" s="302"/>
      <c r="BF24" s="304"/>
      <c r="BG24" s="304"/>
      <c r="BH24" s="304"/>
      <c r="BI24" s="308"/>
    </row>
    <row r="25" spans="1:61" ht="14.25" customHeight="1">
      <c r="A25" s="304"/>
      <c r="B25" s="305"/>
      <c r="C25" s="304"/>
      <c r="D25" s="293"/>
      <c r="E25" s="304"/>
      <c r="F25" s="304"/>
      <c r="G25" s="304"/>
      <c r="H25" s="304"/>
      <c r="I25" s="304"/>
      <c r="J25" s="304"/>
      <c r="K25" s="293"/>
      <c r="L25" s="301"/>
      <c r="M25" s="301"/>
      <c r="N25" s="301"/>
      <c r="O25" s="301"/>
      <c r="P25" s="301"/>
      <c r="Q25" s="301"/>
      <c r="R25" s="301"/>
      <c r="S25" s="301"/>
      <c r="T25" s="301"/>
      <c r="U25" s="301"/>
      <c r="V25" s="301"/>
      <c r="W25" s="301"/>
      <c r="X25" s="301"/>
      <c r="Y25" s="463"/>
      <c r="Z25" s="463"/>
      <c r="AA25" s="463"/>
      <c r="AB25" s="463"/>
      <c r="AC25" s="463"/>
      <c r="AD25" s="463"/>
      <c r="AE25" s="463"/>
      <c r="AF25" s="464"/>
      <c r="AG25" s="464"/>
      <c r="AH25" s="464"/>
      <c r="AI25" s="464"/>
      <c r="AJ25" s="464"/>
      <c r="AK25" s="464"/>
      <c r="AL25" s="464"/>
      <c r="AM25" s="301"/>
      <c r="AN25" s="301"/>
      <c r="AO25" s="301"/>
      <c r="AP25" s="301"/>
      <c r="AQ25" s="301"/>
      <c r="AR25" s="301"/>
      <c r="AS25" s="301"/>
      <c r="AT25" s="301"/>
      <c r="AU25" s="302"/>
      <c r="AV25" s="302"/>
      <c r="AW25" s="302"/>
      <c r="AX25" s="302"/>
      <c r="AY25" s="302"/>
      <c r="AZ25" s="302"/>
      <c r="BA25" s="302"/>
      <c r="BB25" s="302"/>
      <c r="BC25" s="302"/>
      <c r="BD25" s="302"/>
      <c r="BE25" s="302"/>
      <c r="BF25" s="304"/>
      <c r="BG25" s="304"/>
      <c r="BH25" s="304"/>
      <c r="BI25" s="308"/>
    </row>
    <row r="26" spans="1:61" ht="14.25" customHeight="1">
      <c r="A26" s="304"/>
      <c r="B26" s="305"/>
      <c r="C26" s="304"/>
      <c r="D26" s="293"/>
      <c r="E26" s="304"/>
      <c r="F26" s="304"/>
      <c r="G26" s="304"/>
      <c r="H26" s="304"/>
      <c r="I26" s="304"/>
      <c r="J26" s="304"/>
      <c r="K26" s="293"/>
      <c r="L26" s="301"/>
      <c r="M26" s="301"/>
      <c r="N26" s="301"/>
      <c r="O26" s="301"/>
      <c r="P26" s="301"/>
      <c r="Q26" s="301"/>
      <c r="R26" s="301"/>
      <c r="S26" s="301"/>
      <c r="T26" s="301"/>
      <c r="U26" s="301"/>
      <c r="V26" s="301"/>
      <c r="W26" s="301"/>
      <c r="X26" s="301"/>
      <c r="Y26" s="463"/>
      <c r="Z26" s="463"/>
      <c r="AA26" s="463"/>
      <c r="AB26" s="463"/>
      <c r="AC26" s="463"/>
      <c r="AD26" s="463"/>
      <c r="AE26" s="463"/>
      <c r="AF26" s="464"/>
      <c r="AG26" s="464"/>
      <c r="AH26" s="464"/>
      <c r="AI26" s="464"/>
      <c r="AJ26" s="464"/>
      <c r="AK26" s="464"/>
      <c r="AL26" s="464"/>
      <c r="AM26" s="301"/>
      <c r="AN26" s="301"/>
      <c r="AO26" s="301"/>
      <c r="AP26" s="301"/>
      <c r="AQ26" s="301"/>
      <c r="AR26" s="301"/>
      <c r="AS26" s="301"/>
      <c r="AT26" s="301"/>
      <c r="AU26" s="302"/>
      <c r="AV26" s="302"/>
      <c r="AW26" s="302"/>
      <c r="AX26" s="302"/>
      <c r="AY26" s="302"/>
      <c r="AZ26" s="302"/>
      <c r="BA26" s="302"/>
      <c r="BB26" s="302"/>
      <c r="BC26" s="302"/>
      <c r="BD26" s="302"/>
      <c r="BE26" s="302"/>
      <c r="BF26" s="304"/>
      <c r="BG26" s="304"/>
      <c r="BH26" s="304"/>
      <c r="BI26" s="308"/>
    </row>
    <row r="27" spans="1:61" ht="14.25" customHeight="1">
      <c r="A27" s="304"/>
      <c r="B27" s="305"/>
      <c r="C27" s="304"/>
      <c r="D27" s="293"/>
      <c r="E27" s="304"/>
      <c r="F27" s="304"/>
      <c r="G27" s="304"/>
      <c r="H27" s="304"/>
      <c r="I27" s="304"/>
      <c r="J27" s="304"/>
      <c r="K27" s="304"/>
      <c r="L27" s="301"/>
      <c r="M27" s="301"/>
      <c r="N27" s="301"/>
      <c r="O27" s="301"/>
      <c r="P27" s="301"/>
      <c r="Q27" s="301"/>
      <c r="R27" s="301"/>
      <c r="S27" s="301"/>
      <c r="T27" s="301"/>
      <c r="U27" s="301"/>
      <c r="V27" s="301"/>
      <c r="W27" s="301"/>
      <c r="X27" s="301"/>
      <c r="Y27" s="301"/>
      <c r="Z27" s="301"/>
      <c r="AA27" s="301"/>
      <c r="AB27" s="301"/>
      <c r="AC27" s="301"/>
      <c r="AD27" s="301"/>
      <c r="AE27" s="301"/>
      <c r="AF27" s="301"/>
      <c r="AG27" s="301"/>
      <c r="AH27" s="301"/>
      <c r="AI27" s="301"/>
      <c r="AJ27" s="301"/>
      <c r="AK27" s="301"/>
      <c r="AL27" s="301"/>
      <c r="AM27" s="301"/>
      <c r="AN27" s="301"/>
      <c r="AO27" s="301"/>
      <c r="AP27" s="301"/>
      <c r="AQ27" s="301"/>
      <c r="AR27" s="301"/>
      <c r="AS27" s="301"/>
      <c r="AT27" s="301"/>
      <c r="AU27" s="301"/>
      <c r="AV27" s="302"/>
      <c r="AW27" s="302"/>
      <c r="AX27" s="302"/>
      <c r="AY27" s="302"/>
      <c r="AZ27" s="302"/>
      <c r="BA27" s="302"/>
      <c r="BB27" s="302"/>
      <c r="BC27" s="302"/>
      <c r="BD27" s="302"/>
      <c r="BE27" s="302"/>
      <c r="BF27" s="302"/>
      <c r="BG27" s="304"/>
      <c r="BH27" s="304"/>
      <c r="BI27" s="309"/>
    </row>
    <row r="28" spans="1:61" ht="14.25" customHeight="1">
      <c r="A28" s="304"/>
      <c r="B28" s="305"/>
      <c r="C28" s="304"/>
      <c r="D28" s="293"/>
      <c r="E28" s="304"/>
      <c r="F28" s="304"/>
      <c r="G28" s="304"/>
      <c r="H28" s="304"/>
      <c r="I28" s="304"/>
      <c r="J28" s="304"/>
      <c r="K28" s="304"/>
      <c r="L28" s="301"/>
      <c r="M28" s="301"/>
      <c r="N28" s="301"/>
      <c r="O28" s="301"/>
      <c r="P28" s="301"/>
      <c r="Q28" s="301"/>
      <c r="R28" s="301"/>
      <c r="S28" s="301"/>
      <c r="T28" s="301"/>
      <c r="U28" s="301"/>
      <c r="V28" s="301"/>
      <c r="W28" s="301"/>
      <c r="X28" s="301"/>
      <c r="Y28" s="301"/>
      <c r="Z28" s="301"/>
      <c r="AA28" s="301"/>
      <c r="AB28" s="301"/>
      <c r="AC28" s="301"/>
      <c r="AD28" s="301"/>
      <c r="AE28" s="301"/>
      <c r="AF28" s="301"/>
      <c r="AG28" s="301"/>
      <c r="AH28" s="301"/>
      <c r="AI28" s="301"/>
      <c r="AJ28" s="301"/>
      <c r="AK28" s="301"/>
      <c r="AL28" s="301"/>
      <c r="AM28" s="301"/>
      <c r="AN28" s="301"/>
      <c r="AO28" s="301"/>
      <c r="AP28" s="301"/>
      <c r="AQ28" s="301"/>
      <c r="AR28" s="301"/>
      <c r="AS28" s="301"/>
      <c r="AT28" s="301"/>
      <c r="AU28" s="301"/>
      <c r="AV28" s="302"/>
      <c r="AW28" s="302"/>
      <c r="AX28" s="302"/>
      <c r="AY28" s="302"/>
      <c r="AZ28" s="302"/>
      <c r="BA28" s="302"/>
      <c r="BB28" s="302"/>
      <c r="BC28" s="302"/>
      <c r="BD28" s="302"/>
      <c r="BE28" s="302"/>
      <c r="BF28" s="302"/>
      <c r="BG28" s="304"/>
      <c r="BH28" s="304"/>
      <c r="BI28" s="309"/>
    </row>
    <row r="29" spans="1:61" ht="14.25" customHeight="1">
      <c r="A29" s="304"/>
      <c r="B29" s="305"/>
      <c r="C29" s="304"/>
      <c r="D29" s="293"/>
      <c r="E29" s="304"/>
      <c r="F29" s="304"/>
      <c r="G29" s="304"/>
      <c r="H29" s="304"/>
      <c r="I29" s="304"/>
      <c r="J29" s="304"/>
      <c r="K29" s="304"/>
      <c r="L29" s="301"/>
      <c r="M29" s="301"/>
      <c r="N29" s="301"/>
      <c r="O29" s="301"/>
      <c r="P29" s="301"/>
      <c r="Q29" s="301"/>
      <c r="R29" s="301"/>
      <c r="S29" s="301"/>
      <c r="T29" s="301"/>
      <c r="U29" s="301"/>
      <c r="V29" s="301"/>
      <c r="W29" s="301"/>
      <c r="X29" s="301"/>
      <c r="Y29" s="301"/>
      <c r="Z29" s="301"/>
      <c r="AA29" s="301"/>
      <c r="AB29" s="301"/>
      <c r="AC29" s="301"/>
      <c r="AD29" s="301"/>
      <c r="AE29" s="301"/>
      <c r="AF29" s="301"/>
      <c r="AG29" s="301"/>
      <c r="AH29" s="301"/>
      <c r="AI29" s="301"/>
      <c r="AJ29" s="301"/>
      <c r="AK29" s="301"/>
      <c r="AL29" s="301"/>
      <c r="AM29" s="301"/>
      <c r="AN29" s="301"/>
      <c r="AO29" s="301"/>
      <c r="AP29" s="301"/>
      <c r="AQ29" s="301"/>
      <c r="AR29" s="301"/>
      <c r="AS29" s="301"/>
      <c r="AT29" s="301"/>
      <c r="AU29" s="301"/>
      <c r="AV29" s="302"/>
      <c r="AW29" s="302"/>
      <c r="AX29" s="302"/>
      <c r="AY29" s="302"/>
      <c r="AZ29" s="302"/>
      <c r="BA29" s="302"/>
      <c r="BB29" s="302"/>
      <c r="BC29" s="302"/>
      <c r="BD29" s="302"/>
      <c r="BE29" s="302"/>
      <c r="BF29" s="302"/>
      <c r="BG29" s="304"/>
      <c r="BH29" s="304"/>
      <c r="BI29" s="309"/>
    </row>
    <row r="30" spans="1:61" ht="14.25" customHeight="1">
      <c r="A30" s="304"/>
      <c r="B30" s="305"/>
      <c r="C30" s="304"/>
      <c r="D30" s="293"/>
      <c r="E30" s="304"/>
      <c r="F30" s="304"/>
      <c r="G30" s="304"/>
      <c r="H30" s="304"/>
      <c r="I30" s="304"/>
      <c r="J30" s="304"/>
      <c r="K30" s="304"/>
      <c r="L30" s="301"/>
      <c r="M30" s="301"/>
      <c r="N30" s="301"/>
      <c r="O30" s="301"/>
      <c r="P30" s="301"/>
      <c r="Q30" s="301"/>
      <c r="R30" s="301"/>
      <c r="S30" s="301"/>
      <c r="T30" s="301"/>
      <c r="U30" s="301"/>
      <c r="V30" s="301"/>
      <c r="W30" s="301"/>
      <c r="X30" s="301"/>
      <c r="Y30" s="449"/>
      <c r="Z30" s="449"/>
      <c r="AA30" s="449"/>
      <c r="AB30" s="449"/>
      <c r="AC30" s="449"/>
      <c r="AD30" s="449"/>
      <c r="AE30" s="449"/>
      <c r="AF30" s="449"/>
      <c r="AG30" s="449"/>
      <c r="AH30" s="449"/>
      <c r="AI30" s="449"/>
      <c r="AJ30" s="449"/>
      <c r="AK30" s="449"/>
      <c r="AL30" s="449"/>
      <c r="AM30" s="301"/>
      <c r="AN30" s="301"/>
      <c r="AO30" s="301"/>
      <c r="AP30" s="301"/>
      <c r="AQ30" s="301"/>
      <c r="AR30" s="301"/>
      <c r="AS30" s="301"/>
      <c r="AT30" s="301"/>
      <c r="AU30" s="301"/>
      <c r="AV30" s="302"/>
      <c r="AW30" s="302"/>
      <c r="AX30" s="302"/>
      <c r="AY30" s="302"/>
      <c r="AZ30" s="302"/>
      <c r="BA30" s="302"/>
      <c r="BB30" s="302"/>
      <c r="BC30" s="302"/>
      <c r="BD30" s="302"/>
      <c r="BE30" s="302"/>
      <c r="BF30" s="302"/>
      <c r="BG30" s="304"/>
      <c r="BH30" s="304"/>
      <c r="BI30" s="309"/>
    </row>
    <row r="31" spans="1:61" ht="14.25" customHeight="1">
      <c r="A31" s="304"/>
      <c r="B31" s="305"/>
      <c r="C31" s="304"/>
      <c r="D31" s="293"/>
      <c r="E31" s="304"/>
      <c r="F31" s="304"/>
      <c r="G31" s="304"/>
      <c r="H31" s="304"/>
      <c r="I31" s="304"/>
      <c r="J31" s="304"/>
      <c r="K31" s="304"/>
      <c r="L31" s="301"/>
      <c r="M31" s="301"/>
      <c r="N31" s="301"/>
      <c r="O31" s="301"/>
      <c r="P31" s="301"/>
      <c r="Q31" s="301"/>
      <c r="R31" s="301"/>
      <c r="S31" s="301"/>
      <c r="T31" s="301"/>
      <c r="U31" s="301"/>
      <c r="V31" s="301"/>
      <c r="W31" s="301"/>
      <c r="X31" s="301"/>
      <c r="Y31" s="449"/>
      <c r="Z31" s="449"/>
      <c r="AA31" s="449"/>
      <c r="AB31" s="449"/>
      <c r="AC31" s="449"/>
      <c r="AD31" s="449"/>
      <c r="AE31" s="449"/>
      <c r="AF31" s="449"/>
      <c r="AG31" s="449"/>
      <c r="AH31" s="449"/>
      <c r="AI31" s="449"/>
      <c r="AJ31" s="449"/>
      <c r="AK31" s="449"/>
      <c r="AL31" s="449"/>
      <c r="AM31" s="301"/>
      <c r="AN31" s="301"/>
      <c r="AO31" s="301"/>
      <c r="AP31" s="301"/>
      <c r="AQ31" s="301"/>
      <c r="AR31" s="301"/>
      <c r="AS31" s="301"/>
      <c r="AT31" s="301"/>
      <c r="AU31" s="301"/>
      <c r="AV31" s="302"/>
      <c r="AW31" s="302"/>
      <c r="AX31" s="302"/>
      <c r="AY31" s="302"/>
      <c r="AZ31" s="302"/>
      <c r="BA31" s="302"/>
      <c r="BB31" s="302"/>
      <c r="BC31" s="302"/>
      <c r="BD31" s="302"/>
      <c r="BE31" s="302"/>
      <c r="BF31" s="302"/>
      <c r="BG31" s="304"/>
      <c r="BH31" s="304"/>
      <c r="BI31" s="309"/>
    </row>
    <row r="32" spans="1:61" ht="14.25" customHeight="1">
      <c r="A32" s="304"/>
      <c r="B32" s="305"/>
      <c r="C32" s="304"/>
      <c r="D32" s="293"/>
      <c r="E32" s="304"/>
      <c r="F32" s="304"/>
      <c r="G32" s="304"/>
      <c r="H32" s="304"/>
      <c r="I32" s="304"/>
      <c r="J32" s="304"/>
      <c r="K32" s="304"/>
      <c r="L32" s="301"/>
      <c r="M32" s="301"/>
      <c r="N32" s="301"/>
      <c r="O32" s="301"/>
      <c r="P32" s="301"/>
      <c r="Q32" s="301"/>
      <c r="R32" s="301"/>
      <c r="S32" s="301"/>
      <c r="T32" s="301"/>
      <c r="U32" s="301"/>
      <c r="V32" s="301"/>
      <c r="W32" s="301"/>
      <c r="X32" s="301"/>
      <c r="Y32" s="449"/>
      <c r="Z32" s="449"/>
      <c r="AA32" s="449"/>
      <c r="AB32" s="449"/>
      <c r="AC32" s="449"/>
      <c r="AD32" s="449"/>
      <c r="AE32" s="449"/>
      <c r="AF32" s="449"/>
      <c r="AG32" s="449"/>
      <c r="AH32" s="449"/>
      <c r="AI32" s="449"/>
      <c r="AJ32" s="449"/>
      <c r="AK32" s="449"/>
      <c r="AL32" s="449"/>
      <c r="AM32" s="301"/>
      <c r="AN32" s="301"/>
      <c r="AO32" s="301"/>
      <c r="AP32" s="301"/>
      <c r="AQ32" s="301"/>
      <c r="AR32" s="301"/>
      <c r="AS32" s="301"/>
      <c r="AT32" s="301"/>
      <c r="AU32" s="301"/>
      <c r="AV32" s="302"/>
      <c r="AW32" s="302"/>
      <c r="AX32" s="302"/>
      <c r="AY32" s="302"/>
      <c r="AZ32" s="302"/>
      <c r="BA32" s="302"/>
      <c r="BB32" s="302"/>
      <c r="BC32" s="302"/>
      <c r="BD32" s="302"/>
      <c r="BE32" s="302"/>
      <c r="BF32" s="302"/>
      <c r="BG32" s="304"/>
      <c r="BH32" s="304"/>
      <c r="BI32" s="309"/>
    </row>
    <row r="33" spans="1:61" ht="14.25" customHeight="1">
      <c r="A33" s="304"/>
      <c r="B33" s="305"/>
      <c r="C33" s="304"/>
      <c r="D33" s="293"/>
      <c r="E33" s="304"/>
      <c r="F33" s="304"/>
      <c r="G33" s="304"/>
      <c r="H33" s="304"/>
      <c r="I33" s="304"/>
      <c r="J33" s="304"/>
      <c r="K33" s="304"/>
      <c r="L33" s="302"/>
      <c r="M33" s="302"/>
      <c r="N33" s="302"/>
      <c r="O33" s="302"/>
      <c r="P33" s="302"/>
      <c r="Q33" s="302"/>
      <c r="R33" s="302"/>
      <c r="S33" s="302"/>
      <c r="T33" s="302"/>
      <c r="U33" s="302"/>
      <c r="V33" s="302"/>
      <c r="W33" s="302"/>
      <c r="X33" s="302"/>
      <c r="Y33" s="302"/>
      <c r="Z33" s="302"/>
      <c r="AA33" s="302"/>
      <c r="AB33" s="302"/>
      <c r="AC33" s="302"/>
      <c r="AD33" s="302"/>
      <c r="AE33" s="302"/>
      <c r="AF33" s="302"/>
      <c r="AG33" s="302"/>
      <c r="AH33" s="302"/>
      <c r="AI33" s="302"/>
      <c r="AJ33" s="302"/>
      <c r="AK33" s="302"/>
      <c r="AL33" s="302"/>
      <c r="AM33" s="302"/>
      <c r="AN33" s="302"/>
      <c r="AO33" s="302"/>
      <c r="AP33" s="302"/>
      <c r="AQ33" s="302"/>
      <c r="AR33" s="302"/>
      <c r="AS33" s="302"/>
      <c r="AT33" s="302"/>
      <c r="AU33" s="302"/>
      <c r="AV33" s="302"/>
      <c r="AW33" s="302"/>
      <c r="AX33" s="302"/>
      <c r="AY33" s="302"/>
      <c r="AZ33" s="302"/>
      <c r="BA33" s="302"/>
      <c r="BB33" s="302"/>
      <c r="BC33" s="302"/>
      <c r="BD33" s="302"/>
      <c r="BE33" s="302"/>
      <c r="BF33" s="302"/>
      <c r="BG33" s="304"/>
      <c r="BH33" s="304"/>
      <c r="BI33" s="309"/>
    </row>
    <row r="34" spans="1:61" ht="14.25" customHeight="1">
      <c r="A34" s="298"/>
      <c r="B34" s="299"/>
      <c r="C34" s="301"/>
      <c r="D34" s="301"/>
      <c r="E34" s="301"/>
      <c r="F34" s="301"/>
      <c r="G34" s="301"/>
      <c r="H34" s="301"/>
      <c r="I34" s="301"/>
      <c r="J34" s="301"/>
      <c r="K34" s="301"/>
      <c r="L34" s="310"/>
      <c r="M34" s="310"/>
      <c r="N34" s="310"/>
      <c r="O34" s="310"/>
      <c r="P34" s="310"/>
      <c r="Q34" s="310"/>
      <c r="R34" s="310"/>
      <c r="S34" s="310"/>
      <c r="T34" s="310"/>
      <c r="U34" s="310"/>
      <c r="V34" s="310"/>
      <c r="W34" s="310"/>
      <c r="X34" s="310"/>
      <c r="Y34" s="449"/>
      <c r="Z34" s="449"/>
      <c r="AA34" s="449"/>
      <c r="AB34" s="449"/>
      <c r="AC34" s="449"/>
      <c r="AD34" s="449"/>
      <c r="AE34" s="449"/>
      <c r="AF34" s="449"/>
      <c r="AG34" s="449"/>
      <c r="AH34" s="449"/>
      <c r="AI34" s="449"/>
      <c r="AJ34" s="449"/>
      <c r="AK34" s="449"/>
      <c r="AL34" s="449"/>
      <c r="AM34" s="310"/>
      <c r="AN34" s="310"/>
      <c r="AO34" s="310"/>
      <c r="AP34" s="310"/>
      <c r="AQ34" s="310"/>
      <c r="AR34" s="310"/>
      <c r="AS34" s="310"/>
      <c r="AT34" s="310"/>
      <c r="AU34" s="310"/>
      <c r="AV34" s="310"/>
      <c r="AW34" s="310"/>
      <c r="AX34" s="310"/>
      <c r="AY34" s="301"/>
      <c r="AZ34" s="301"/>
      <c r="BA34" s="301"/>
      <c r="BB34" s="301"/>
      <c r="BC34" s="301"/>
      <c r="BD34" s="301"/>
      <c r="BE34" s="301"/>
      <c r="BF34" s="301"/>
      <c r="BG34" s="301"/>
      <c r="BH34" s="301"/>
      <c r="BI34" s="300"/>
    </row>
    <row r="35" spans="1:61" ht="14.25" customHeight="1">
      <c r="A35" s="298"/>
      <c r="B35" s="299"/>
      <c r="C35" s="301"/>
      <c r="D35" s="301"/>
      <c r="E35" s="301"/>
      <c r="F35" s="301"/>
      <c r="G35" s="301"/>
      <c r="H35" s="301"/>
      <c r="I35" s="301"/>
      <c r="J35" s="301"/>
      <c r="K35" s="301"/>
      <c r="L35" s="310"/>
      <c r="M35" s="310"/>
      <c r="N35" s="310"/>
      <c r="O35" s="310"/>
      <c r="P35" s="310"/>
      <c r="Q35" s="310"/>
      <c r="R35" s="310"/>
      <c r="S35" s="310"/>
      <c r="T35" s="310"/>
      <c r="U35" s="310"/>
      <c r="V35" s="310"/>
      <c r="W35" s="310"/>
      <c r="X35" s="310"/>
      <c r="Y35" s="449"/>
      <c r="Z35" s="449"/>
      <c r="AA35" s="449"/>
      <c r="AB35" s="449"/>
      <c r="AC35" s="449"/>
      <c r="AD35" s="449"/>
      <c r="AE35" s="449"/>
      <c r="AF35" s="449"/>
      <c r="AG35" s="449"/>
      <c r="AH35" s="449"/>
      <c r="AI35" s="449"/>
      <c r="AJ35" s="449"/>
      <c r="AK35" s="449"/>
      <c r="AL35" s="449"/>
      <c r="AM35" s="310"/>
      <c r="AN35" s="310"/>
      <c r="AO35" s="310"/>
      <c r="AP35" s="310"/>
      <c r="AQ35" s="310"/>
      <c r="AR35" s="310"/>
      <c r="AS35" s="310"/>
      <c r="AT35" s="310"/>
      <c r="AU35" s="310"/>
      <c r="AV35" s="310"/>
      <c r="AW35" s="310"/>
      <c r="AX35" s="310"/>
      <c r="AY35" s="301"/>
      <c r="AZ35" s="301"/>
      <c r="BA35" s="301"/>
      <c r="BB35" s="301"/>
      <c r="BC35" s="301"/>
      <c r="BD35" s="301"/>
      <c r="BE35" s="301"/>
      <c r="BF35" s="301"/>
      <c r="BG35" s="301"/>
      <c r="BH35" s="301"/>
      <c r="BI35" s="300"/>
    </row>
    <row r="36" spans="1:61" ht="14.25" customHeight="1">
      <c r="A36" s="298"/>
      <c r="B36" s="299"/>
      <c r="C36" s="301"/>
      <c r="D36" s="301"/>
      <c r="E36" s="301"/>
      <c r="F36" s="301"/>
      <c r="G36" s="301"/>
      <c r="H36" s="301"/>
      <c r="I36" s="301"/>
      <c r="J36" s="301"/>
      <c r="K36" s="301"/>
      <c r="L36" s="310"/>
      <c r="M36" s="310"/>
      <c r="N36" s="310"/>
      <c r="O36" s="310"/>
      <c r="P36" s="310"/>
      <c r="Q36" s="310"/>
      <c r="R36" s="310"/>
      <c r="S36" s="310"/>
      <c r="T36" s="310"/>
      <c r="U36" s="310"/>
      <c r="V36" s="310"/>
      <c r="W36" s="310"/>
      <c r="X36" s="310"/>
      <c r="Y36" s="449"/>
      <c r="Z36" s="449"/>
      <c r="AA36" s="449"/>
      <c r="AB36" s="449"/>
      <c r="AC36" s="449"/>
      <c r="AD36" s="449"/>
      <c r="AE36" s="449"/>
      <c r="AF36" s="449"/>
      <c r="AG36" s="449"/>
      <c r="AH36" s="449"/>
      <c r="AI36" s="449"/>
      <c r="AJ36" s="449"/>
      <c r="AK36" s="449"/>
      <c r="AL36" s="449"/>
      <c r="AM36" s="310"/>
      <c r="AN36" s="310"/>
      <c r="AO36" s="310"/>
      <c r="AP36" s="310"/>
      <c r="AQ36" s="310"/>
      <c r="AR36" s="310"/>
      <c r="AS36" s="310"/>
      <c r="AT36" s="310"/>
      <c r="AU36" s="310"/>
      <c r="AV36" s="310"/>
      <c r="AW36" s="310"/>
      <c r="AX36" s="310"/>
      <c r="AY36" s="310"/>
      <c r="AZ36" s="310"/>
      <c r="BA36" s="310"/>
      <c r="BB36" s="310"/>
      <c r="BC36" s="310"/>
      <c r="BD36" s="310"/>
      <c r="BE36" s="310"/>
      <c r="BF36" s="310"/>
      <c r="BG36" s="310"/>
      <c r="BH36" s="310"/>
      <c r="BI36" s="300"/>
    </row>
    <row r="37" spans="1:61" ht="14.25" customHeight="1">
      <c r="A37" s="298"/>
      <c r="B37" s="299"/>
      <c r="C37" s="301"/>
      <c r="D37" s="301"/>
      <c r="E37" s="301"/>
      <c r="F37" s="301"/>
      <c r="G37" s="301"/>
      <c r="H37" s="301"/>
      <c r="I37" s="301"/>
      <c r="J37" s="301"/>
      <c r="K37" s="301"/>
      <c r="L37" s="310"/>
      <c r="M37" s="310"/>
      <c r="N37" s="310"/>
      <c r="O37" s="310"/>
      <c r="P37" s="310"/>
      <c r="Q37" s="310"/>
      <c r="R37" s="310"/>
      <c r="S37" s="310"/>
      <c r="T37" s="310"/>
      <c r="U37" s="310"/>
      <c r="V37" s="310"/>
      <c r="W37" s="310"/>
      <c r="X37" s="310"/>
      <c r="Y37" s="310"/>
      <c r="Z37" s="310"/>
      <c r="AA37" s="310"/>
      <c r="AB37" s="310"/>
      <c r="AC37" s="310"/>
      <c r="AD37" s="310"/>
      <c r="AE37" s="310"/>
      <c r="AF37" s="310"/>
      <c r="AG37" s="310"/>
      <c r="AH37" s="310"/>
      <c r="AI37" s="310"/>
      <c r="AJ37" s="310"/>
      <c r="AK37" s="310"/>
      <c r="AL37" s="310"/>
      <c r="AM37" s="310"/>
      <c r="AN37" s="310"/>
      <c r="AO37" s="310"/>
      <c r="AP37" s="310"/>
      <c r="AQ37" s="310"/>
      <c r="AR37" s="310"/>
      <c r="AS37" s="310"/>
      <c r="AT37" s="310"/>
      <c r="AU37" s="310"/>
      <c r="AV37" s="310"/>
      <c r="AW37" s="310"/>
      <c r="AX37" s="310"/>
      <c r="AY37" s="310"/>
      <c r="AZ37" s="310"/>
      <c r="BA37" s="310"/>
      <c r="BB37" s="310"/>
      <c r="BC37" s="310"/>
      <c r="BD37" s="310"/>
      <c r="BE37" s="310"/>
      <c r="BF37" s="310"/>
      <c r="BG37" s="310"/>
      <c r="BH37" s="310"/>
      <c r="BI37" s="300"/>
    </row>
    <row r="38" spans="1:61" ht="14.25" customHeight="1">
      <c r="A38" s="298"/>
      <c r="B38" s="299"/>
      <c r="C38" s="301"/>
      <c r="D38" s="301"/>
      <c r="E38" s="301"/>
      <c r="F38" s="301"/>
      <c r="G38" s="301"/>
      <c r="H38" s="301"/>
      <c r="I38" s="301"/>
      <c r="J38" s="301"/>
      <c r="K38" s="301"/>
      <c r="L38" s="310"/>
      <c r="M38" s="310"/>
      <c r="N38" s="310"/>
      <c r="O38" s="310"/>
      <c r="P38" s="310"/>
      <c r="Q38" s="310"/>
      <c r="R38" s="310"/>
      <c r="S38" s="310"/>
      <c r="T38" s="310"/>
      <c r="U38" s="310"/>
      <c r="V38" s="310"/>
      <c r="W38" s="310"/>
      <c r="X38" s="310"/>
      <c r="Y38" s="310"/>
      <c r="Z38" s="310"/>
      <c r="AA38" s="310"/>
      <c r="AB38" s="310"/>
      <c r="AC38" s="310"/>
      <c r="AD38" s="310"/>
      <c r="AE38" s="310"/>
      <c r="AF38" s="310"/>
      <c r="AG38" s="310"/>
      <c r="AH38" s="310"/>
      <c r="AI38" s="310"/>
      <c r="AJ38" s="310"/>
      <c r="AK38" s="310"/>
      <c r="AL38" s="310"/>
      <c r="AM38" s="310"/>
      <c r="AN38" s="310"/>
      <c r="AO38" s="310"/>
      <c r="AP38" s="310"/>
      <c r="AQ38" s="310"/>
      <c r="AR38" s="310"/>
      <c r="AS38" s="310"/>
      <c r="AT38" s="310"/>
      <c r="AU38" s="310"/>
      <c r="AV38" s="310"/>
      <c r="AW38" s="310"/>
      <c r="AX38" s="310"/>
      <c r="AY38" s="310"/>
      <c r="AZ38" s="310"/>
      <c r="BA38" s="310"/>
      <c r="BB38" s="310"/>
      <c r="BC38" s="310"/>
      <c r="BD38" s="310"/>
      <c r="BE38" s="310"/>
      <c r="BF38" s="310"/>
      <c r="BG38" s="310"/>
      <c r="BH38" s="310"/>
      <c r="BI38" s="300"/>
    </row>
    <row r="39" spans="1:61" ht="14.25" customHeight="1">
      <c r="A39" s="298"/>
      <c r="B39" s="299"/>
      <c r="C39" s="301"/>
      <c r="D39" s="301"/>
      <c r="E39" s="301"/>
      <c r="F39" s="301"/>
      <c r="G39" s="301"/>
      <c r="H39" s="301"/>
      <c r="I39" s="301"/>
      <c r="J39" s="301"/>
      <c r="K39" s="301"/>
      <c r="L39" s="301"/>
      <c r="M39" s="311"/>
      <c r="N39" s="311"/>
      <c r="O39" s="311"/>
      <c r="P39" s="311"/>
      <c r="Q39" s="311"/>
      <c r="R39" s="311"/>
      <c r="S39" s="311"/>
      <c r="T39" s="311"/>
      <c r="U39" s="311"/>
      <c r="V39" s="311"/>
      <c r="W39" s="311"/>
      <c r="X39" s="311"/>
      <c r="Y39" s="311"/>
      <c r="Z39" s="311"/>
      <c r="AA39" s="311"/>
      <c r="AB39" s="311"/>
      <c r="AC39" s="311"/>
      <c r="AD39" s="311"/>
      <c r="AE39" s="311"/>
      <c r="AF39" s="311"/>
      <c r="AG39" s="311"/>
      <c r="AH39" s="311"/>
      <c r="AI39" s="311"/>
      <c r="AJ39" s="311"/>
      <c r="AK39" s="311"/>
      <c r="AL39" s="311"/>
      <c r="AM39" s="311"/>
      <c r="AN39" s="311"/>
      <c r="AO39" s="311"/>
      <c r="AP39" s="311"/>
      <c r="AQ39" s="310"/>
      <c r="AR39" s="310"/>
      <c r="AS39" s="310"/>
      <c r="AT39" s="310"/>
      <c r="AU39" s="310"/>
      <c r="AV39" s="310"/>
      <c r="AW39" s="310"/>
      <c r="AX39" s="310"/>
      <c r="AY39" s="310"/>
      <c r="AZ39" s="310"/>
      <c r="BA39" s="310"/>
      <c r="BB39" s="310"/>
      <c r="BC39" s="310"/>
      <c r="BD39" s="310"/>
      <c r="BE39" s="310"/>
      <c r="BF39" s="310"/>
      <c r="BG39" s="310"/>
      <c r="BH39" s="310"/>
      <c r="BI39" s="300"/>
    </row>
    <row r="40" spans="1:61" ht="14.25" customHeight="1">
      <c r="A40" s="298"/>
      <c r="B40" s="299"/>
      <c r="C40" s="301"/>
      <c r="D40" s="301"/>
      <c r="E40" s="301"/>
      <c r="F40" s="301"/>
      <c r="G40" s="301"/>
      <c r="H40" s="301"/>
      <c r="I40" s="301"/>
      <c r="J40" s="301"/>
      <c r="K40" s="301"/>
      <c r="L40" s="301"/>
      <c r="M40" s="311"/>
      <c r="N40" s="311"/>
      <c r="O40" s="311"/>
      <c r="P40" s="311"/>
      <c r="Q40" s="311"/>
      <c r="R40" s="311"/>
      <c r="S40" s="311"/>
      <c r="T40" s="311"/>
      <c r="U40" s="311"/>
      <c r="V40" s="311"/>
      <c r="W40" s="311"/>
      <c r="X40" s="311"/>
      <c r="Y40" s="311"/>
      <c r="Z40" s="311"/>
      <c r="AA40" s="311"/>
      <c r="AB40" s="311"/>
      <c r="AC40" s="311"/>
      <c r="AD40" s="311"/>
      <c r="AE40" s="311"/>
      <c r="AF40" s="311"/>
      <c r="AG40" s="311"/>
      <c r="AH40" s="311"/>
      <c r="AI40" s="311"/>
      <c r="AJ40" s="311"/>
      <c r="AK40" s="311"/>
      <c r="AL40" s="311"/>
      <c r="AM40" s="311"/>
      <c r="AN40" s="311"/>
      <c r="AO40" s="311"/>
      <c r="AP40" s="311"/>
      <c r="AQ40" s="310"/>
      <c r="AR40" s="310"/>
      <c r="AS40" s="310"/>
      <c r="AT40" s="310"/>
      <c r="AU40" s="310"/>
      <c r="AV40" s="310"/>
      <c r="AW40" s="310"/>
      <c r="AX40" s="310"/>
      <c r="AY40" s="310"/>
      <c r="AZ40" s="310"/>
      <c r="BA40" s="310"/>
      <c r="BB40" s="310"/>
      <c r="BC40" s="310"/>
      <c r="BD40" s="310"/>
      <c r="BE40" s="310"/>
      <c r="BF40" s="310"/>
      <c r="BG40" s="310"/>
      <c r="BH40" s="310"/>
      <c r="BI40" s="300"/>
    </row>
    <row r="41" spans="1:61" ht="14.25" customHeight="1">
      <c r="A41" s="312"/>
      <c r="B41" s="313"/>
      <c r="C41" s="301"/>
      <c r="D41" s="301"/>
      <c r="E41" s="301"/>
      <c r="F41" s="301"/>
      <c r="G41" s="301"/>
      <c r="H41" s="301"/>
      <c r="I41" s="301"/>
      <c r="J41" s="301"/>
      <c r="K41" s="301"/>
      <c r="L41" s="301"/>
      <c r="M41" s="301"/>
      <c r="N41" s="301"/>
      <c r="O41" s="301"/>
      <c r="P41" s="301"/>
      <c r="Q41" s="301"/>
      <c r="R41" s="301"/>
      <c r="S41" s="301"/>
      <c r="T41" s="301"/>
      <c r="U41" s="301"/>
      <c r="V41" s="301"/>
      <c r="W41" s="301"/>
      <c r="X41" s="301"/>
      <c r="Y41" s="301"/>
      <c r="Z41" s="301"/>
      <c r="AA41" s="301"/>
      <c r="AB41" s="301"/>
      <c r="AC41" s="301"/>
      <c r="AD41" s="301"/>
      <c r="AE41" s="301"/>
      <c r="AF41" s="301"/>
      <c r="AG41" s="301"/>
      <c r="AH41" s="301"/>
      <c r="AI41" s="301"/>
      <c r="AJ41" s="301"/>
      <c r="AK41" s="301"/>
      <c r="AL41" s="301"/>
      <c r="AM41" s="301"/>
      <c r="AN41" s="301"/>
      <c r="AO41" s="301"/>
      <c r="AP41" s="301"/>
      <c r="AQ41" s="310"/>
      <c r="AR41" s="310"/>
      <c r="AS41" s="310"/>
      <c r="AT41" s="310"/>
      <c r="AU41" s="310"/>
      <c r="AV41" s="310"/>
      <c r="AW41" s="310"/>
      <c r="AX41" s="310"/>
      <c r="AY41" s="310"/>
      <c r="AZ41" s="310"/>
      <c r="BA41" s="310"/>
      <c r="BB41" s="310"/>
      <c r="BC41" s="310"/>
      <c r="BD41" s="310"/>
      <c r="BE41" s="310"/>
      <c r="BF41" s="310"/>
      <c r="BG41" s="310"/>
      <c r="BH41" s="310"/>
      <c r="BI41" s="306"/>
    </row>
    <row r="42" spans="1:61" ht="14.25" customHeight="1">
      <c r="A42" s="312"/>
      <c r="B42" s="313"/>
      <c r="C42" s="301"/>
      <c r="D42" s="301"/>
      <c r="E42" s="301"/>
      <c r="F42" s="301"/>
      <c r="G42" s="301"/>
      <c r="H42" s="301"/>
      <c r="I42" s="301"/>
      <c r="J42" s="301"/>
      <c r="K42" s="301"/>
      <c r="L42" s="301"/>
      <c r="M42" s="301"/>
      <c r="N42" s="301"/>
      <c r="O42" s="301"/>
      <c r="P42" s="301"/>
      <c r="Q42" s="301"/>
      <c r="R42" s="301"/>
      <c r="S42" s="301"/>
      <c r="T42" s="301"/>
      <c r="U42" s="301"/>
      <c r="V42" s="301"/>
      <c r="W42" s="301"/>
      <c r="X42" s="301"/>
      <c r="Y42" s="301"/>
      <c r="Z42" s="301"/>
      <c r="AA42" s="301"/>
      <c r="AB42" s="301"/>
      <c r="AC42" s="301"/>
      <c r="AD42" s="301"/>
      <c r="AE42" s="301"/>
      <c r="AF42" s="301"/>
      <c r="AG42" s="301"/>
      <c r="AH42" s="301"/>
      <c r="AI42" s="301"/>
      <c r="AJ42" s="301"/>
      <c r="AK42" s="301"/>
      <c r="AL42" s="301"/>
      <c r="AM42" s="301"/>
      <c r="AN42" s="301"/>
      <c r="AO42" s="301"/>
      <c r="AP42" s="301"/>
      <c r="AQ42" s="310"/>
      <c r="AR42" s="310"/>
      <c r="AS42" s="310"/>
      <c r="AT42" s="310"/>
      <c r="AU42" s="310"/>
      <c r="AV42" s="310"/>
      <c r="AW42" s="310"/>
      <c r="AX42" s="310"/>
      <c r="AY42" s="310"/>
      <c r="AZ42" s="310"/>
      <c r="BA42" s="310"/>
      <c r="BB42" s="310"/>
      <c r="BC42" s="310"/>
      <c r="BD42" s="310"/>
      <c r="BE42" s="310"/>
      <c r="BF42" s="310"/>
      <c r="BG42" s="310"/>
      <c r="BH42" s="310"/>
      <c r="BI42" s="306"/>
    </row>
    <row r="43" spans="1:61" ht="14.25" customHeight="1">
      <c r="A43" s="298"/>
      <c r="B43" s="299"/>
      <c r="C43" s="301"/>
      <c r="D43" s="301"/>
      <c r="E43" s="301"/>
      <c r="F43" s="301"/>
      <c r="G43" s="301"/>
      <c r="H43" s="301"/>
      <c r="I43" s="301"/>
      <c r="J43" s="301"/>
      <c r="K43" s="301"/>
      <c r="L43" s="301"/>
      <c r="M43" s="301"/>
      <c r="N43" s="301"/>
      <c r="O43" s="301"/>
      <c r="P43" s="301"/>
      <c r="Q43" s="301"/>
      <c r="R43" s="301"/>
      <c r="S43" s="301"/>
      <c r="T43" s="301"/>
      <c r="U43" s="301"/>
      <c r="V43" s="301"/>
      <c r="W43" s="301"/>
      <c r="X43" s="301"/>
      <c r="Y43" s="301"/>
      <c r="Z43" s="301"/>
      <c r="AA43" s="301"/>
      <c r="AB43" s="301"/>
      <c r="AC43" s="301"/>
      <c r="AD43" s="301"/>
      <c r="AE43" s="301"/>
      <c r="AF43" s="301"/>
      <c r="AG43" s="301"/>
      <c r="AH43" s="301"/>
      <c r="AI43" s="301"/>
      <c r="AJ43" s="301"/>
      <c r="AK43" s="301"/>
      <c r="AL43" s="301"/>
      <c r="AM43" s="301"/>
      <c r="AN43" s="301"/>
      <c r="AO43" s="301"/>
      <c r="AP43" s="301"/>
      <c r="AQ43" s="310"/>
      <c r="AR43" s="310"/>
      <c r="AS43" s="310"/>
      <c r="AT43" s="310"/>
      <c r="AU43" s="310"/>
      <c r="AV43" s="310"/>
      <c r="AW43" s="310"/>
      <c r="AX43" s="310"/>
      <c r="AY43" s="310"/>
      <c r="AZ43" s="310"/>
      <c r="BA43" s="310"/>
      <c r="BB43" s="310"/>
      <c r="BC43" s="310"/>
      <c r="BD43" s="310"/>
      <c r="BE43" s="310"/>
      <c r="BF43" s="310"/>
      <c r="BG43" s="310"/>
      <c r="BH43" s="310"/>
      <c r="BI43" s="300"/>
    </row>
    <row r="44" spans="1:61" ht="14.25" customHeight="1">
      <c r="A44" s="314"/>
      <c r="B44" s="315"/>
      <c r="C44" s="301"/>
      <c r="D44" s="301"/>
      <c r="E44" s="301"/>
      <c r="F44" s="301"/>
      <c r="G44" s="301"/>
      <c r="H44" s="301"/>
      <c r="I44" s="301"/>
      <c r="J44" s="301"/>
      <c r="K44" s="301"/>
      <c r="L44" s="301"/>
      <c r="M44" s="301"/>
      <c r="N44" s="301"/>
      <c r="O44" s="301"/>
      <c r="P44" s="301"/>
      <c r="Q44" s="301"/>
      <c r="R44" s="301"/>
      <c r="S44" s="301"/>
      <c r="T44" s="301"/>
      <c r="U44" s="301"/>
      <c r="V44" s="301"/>
      <c r="W44" s="301"/>
      <c r="X44" s="301"/>
      <c r="Y44" s="301"/>
      <c r="Z44" s="301"/>
      <c r="AA44" s="301"/>
      <c r="AB44" s="301"/>
      <c r="AC44" s="301"/>
      <c r="AD44" s="301"/>
      <c r="AE44" s="301"/>
      <c r="AF44" s="301"/>
      <c r="AG44" s="301"/>
      <c r="AH44" s="301"/>
      <c r="AI44" s="301"/>
      <c r="AJ44" s="301"/>
      <c r="AK44" s="301"/>
      <c r="AL44" s="301"/>
      <c r="AM44" s="301"/>
      <c r="AN44" s="301"/>
      <c r="AO44" s="301"/>
      <c r="AP44" s="301"/>
      <c r="AQ44" s="310"/>
      <c r="AR44" s="310"/>
      <c r="AS44" s="310"/>
      <c r="AT44" s="310"/>
      <c r="AU44" s="310"/>
      <c r="AV44" s="310"/>
      <c r="AW44" s="310"/>
      <c r="AX44" s="310"/>
      <c r="AY44" s="310"/>
      <c r="AZ44" s="310"/>
      <c r="BA44" s="310"/>
      <c r="BB44" s="310"/>
      <c r="BC44" s="310"/>
      <c r="BD44" s="310"/>
      <c r="BE44" s="310"/>
      <c r="BF44" s="310"/>
      <c r="BG44" s="310"/>
      <c r="BH44" s="310"/>
      <c r="BI44" s="316"/>
    </row>
    <row r="45" spans="1:61" ht="14.25" customHeight="1">
      <c r="A45" s="314"/>
      <c r="B45" s="315"/>
      <c r="C45" s="301"/>
      <c r="D45" s="301"/>
      <c r="E45" s="301"/>
      <c r="F45" s="301"/>
      <c r="G45" s="301"/>
      <c r="H45" s="301"/>
      <c r="I45" s="301"/>
      <c r="J45" s="301"/>
      <c r="K45" s="301"/>
      <c r="L45" s="301"/>
      <c r="M45" s="301"/>
      <c r="N45" s="301"/>
      <c r="O45" s="301"/>
      <c r="P45" s="301"/>
      <c r="Q45" s="301"/>
      <c r="R45" s="301"/>
      <c r="S45" s="301"/>
      <c r="T45" s="301"/>
      <c r="U45" s="301"/>
      <c r="V45" s="301"/>
      <c r="W45" s="301"/>
      <c r="X45" s="301"/>
      <c r="Y45" s="301"/>
      <c r="Z45" s="301"/>
      <c r="AA45" s="301"/>
      <c r="AB45" s="301"/>
      <c r="AC45" s="301"/>
      <c r="AD45" s="301"/>
      <c r="AE45" s="301"/>
      <c r="AF45" s="301"/>
      <c r="AG45" s="301"/>
      <c r="AH45" s="301"/>
      <c r="AI45" s="301"/>
      <c r="AJ45" s="301"/>
      <c r="AK45" s="301"/>
      <c r="AL45" s="301"/>
      <c r="AM45" s="301"/>
      <c r="AN45" s="301"/>
      <c r="AO45" s="301"/>
      <c r="AP45" s="301"/>
      <c r="AQ45" s="310"/>
      <c r="AR45" s="310"/>
      <c r="AS45" s="310"/>
      <c r="AT45" s="310"/>
      <c r="AU45" s="310"/>
      <c r="AV45" s="310"/>
      <c r="AW45" s="310"/>
      <c r="AX45" s="310"/>
      <c r="AY45" s="310"/>
      <c r="AZ45" s="310"/>
      <c r="BA45" s="310"/>
      <c r="BB45" s="310"/>
      <c r="BC45" s="310"/>
      <c r="BD45" s="310"/>
      <c r="BE45" s="310"/>
      <c r="BF45" s="310"/>
      <c r="BG45" s="310"/>
      <c r="BH45" s="310"/>
      <c r="BI45" s="316"/>
    </row>
    <row r="46" spans="1:61" ht="14.25" customHeight="1" thickBot="1">
      <c r="A46" s="298"/>
      <c r="B46" s="317"/>
      <c r="C46" s="318"/>
      <c r="D46" s="318"/>
      <c r="E46" s="318"/>
      <c r="F46" s="318"/>
      <c r="G46" s="318"/>
      <c r="H46" s="318"/>
      <c r="I46" s="318"/>
      <c r="J46" s="318"/>
      <c r="K46" s="318"/>
      <c r="L46" s="318"/>
      <c r="M46" s="318"/>
      <c r="N46" s="318"/>
      <c r="O46" s="318"/>
      <c r="P46" s="318"/>
      <c r="Q46" s="318"/>
      <c r="R46" s="318"/>
      <c r="S46" s="318"/>
      <c r="T46" s="318"/>
      <c r="U46" s="318"/>
      <c r="V46" s="318"/>
      <c r="W46" s="318"/>
      <c r="X46" s="318"/>
      <c r="Y46" s="318"/>
      <c r="Z46" s="318"/>
      <c r="AA46" s="318"/>
      <c r="AB46" s="318"/>
      <c r="AC46" s="318"/>
      <c r="AD46" s="318"/>
      <c r="AE46" s="318"/>
      <c r="AF46" s="318"/>
      <c r="AG46" s="318"/>
      <c r="AH46" s="318"/>
      <c r="AI46" s="318"/>
      <c r="AJ46" s="318"/>
      <c r="AK46" s="318"/>
      <c r="AL46" s="318"/>
      <c r="AM46" s="318"/>
      <c r="AN46" s="318"/>
      <c r="AO46" s="318"/>
      <c r="AP46" s="318"/>
      <c r="AQ46" s="318"/>
      <c r="AR46" s="318"/>
      <c r="AS46" s="318"/>
      <c r="AT46" s="318"/>
      <c r="AU46" s="318"/>
      <c r="AV46" s="318"/>
      <c r="AW46" s="318"/>
      <c r="AX46" s="318"/>
      <c r="AY46" s="318"/>
      <c r="AZ46" s="318"/>
      <c r="BA46" s="318"/>
      <c r="BB46" s="318"/>
      <c r="BC46" s="318"/>
      <c r="BD46" s="318"/>
      <c r="BE46" s="318"/>
      <c r="BF46" s="318"/>
      <c r="BG46" s="318"/>
      <c r="BH46" s="318"/>
      <c r="BI46" s="319"/>
    </row>
  </sheetData>
  <mergeCells count="7">
    <mergeCell ref="Y34:AL36"/>
    <mergeCell ref="C3:BH5"/>
    <mergeCell ref="H17:BC19"/>
    <mergeCell ref="H20:BC22"/>
    <mergeCell ref="Y24:AE26"/>
    <mergeCell ref="AF24:AL26"/>
    <mergeCell ref="Y30:AL32"/>
  </mergeCells>
  <phoneticPr fontId="2"/>
  <pageMargins left="0.70866141732283472" right="0.70866141732283472" top="0.74803149606299213" bottom="0.74803149606299213" header="0.31496062992125984" footer="0.31496062992125984"/>
  <pageSetup paperSize="9" scale="8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472092-14E7-4BFE-86CD-A3B041A95C31}">
  <dimension ref="B1:X38"/>
  <sheetViews>
    <sheetView showGridLines="0" view="pageBreakPreview" zoomScaleNormal="100" zoomScaleSheetLayoutView="100" workbookViewId="0">
      <selection activeCell="K20" sqref="K20:L20"/>
    </sheetView>
  </sheetViews>
  <sheetFormatPr defaultColWidth="6.875" defaultRowHeight="13.5"/>
  <cols>
    <col min="1" max="1" width="1" style="321" customWidth="1"/>
    <col min="2" max="2" width="6.875" style="320" customWidth="1"/>
    <col min="3" max="3" width="6.875" style="320"/>
    <col min="4" max="12" width="6.875" style="321"/>
    <col min="13" max="15" width="6.875" style="323"/>
    <col min="16" max="16" width="6.875" style="321"/>
    <col min="17" max="18" width="6.875" style="323"/>
    <col min="19" max="16384" width="6.875" style="321"/>
  </cols>
  <sheetData>
    <row r="1" spans="2:24">
      <c r="L1" s="322"/>
      <c r="M1" s="322"/>
      <c r="N1" s="322"/>
      <c r="O1" s="322"/>
      <c r="P1" s="322"/>
      <c r="Q1" s="322"/>
      <c r="R1" s="322"/>
      <c r="S1" s="322"/>
      <c r="T1" s="322"/>
      <c r="U1" s="322"/>
    </row>
    <row r="2" spans="2:24">
      <c r="B2" s="465" t="s">
        <v>2</v>
      </c>
      <c r="C2" s="466"/>
      <c r="D2" s="467" t="s">
        <v>3</v>
      </c>
      <c r="E2" s="468"/>
      <c r="F2" s="468"/>
      <c r="G2" s="469"/>
      <c r="H2" s="470" t="s">
        <v>4</v>
      </c>
      <c r="I2" s="471"/>
      <c r="J2" s="472" cm="1">
        <f t="array" aca="1" ref="J2" ca="1">IF(B8="","",INDIRECT("B"&amp;MAX(INDEX((LEN(B8:B1000)&gt;0)*ROW(B8:B1000),0))))</f>
        <v>1.03</v>
      </c>
      <c r="K2" s="473"/>
      <c r="L2" s="322"/>
      <c r="M2" s="322"/>
      <c r="N2" s="322"/>
      <c r="O2" s="322"/>
      <c r="P2" s="322"/>
      <c r="Q2" s="322"/>
      <c r="R2" s="322"/>
      <c r="S2" s="322"/>
      <c r="T2" s="322"/>
      <c r="U2" s="322"/>
    </row>
    <row r="3" spans="2:24">
      <c r="B3" s="465" t="s">
        <v>5</v>
      </c>
      <c r="C3" s="466"/>
      <c r="D3" s="474" t="s">
        <v>221</v>
      </c>
      <c r="E3" s="475"/>
      <c r="F3" s="475"/>
      <c r="G3" s="476"/>
      <c r="H3" s="470" t="s">
        <v>6</v>
      </c>
      <c r="I3" s="471"/>
      <c r="J3" s="472" t="s">
        <v>7</v>
      </c>
      <c r="K3" s="473"/>
      <c r="L3" s="322"/>
      <c r="M3" s="322"/>
      <c r="N3" s="322"/>
      <c r="O3" s="322"/>
      <c r="P3" s="322"/>
      <c r="Q3" s="322"/>
      <c r="R3" s="322"/>
      <c r="S3" s="322"/>
      <c r="T3" s="322"/>
      <c r="U3" s="322"/>
    </row>
    <row r="4" spans="2:24">
      <c r="B4" s="465" t="s">
        <v>8</v>
      </c>
      <c r="C4" s="466"/>
      <c r="D4" s="467" t="s">
        <v>9</v>
      </c>
      <c r="E4" s="468"/>
      <c r="F4" s="468"/>
      <c r="G4" s="469"/>
      <c r="H4" s="470" t="s">
        <v>10</v>
      </c>
      <c r="I4" s="471"/>
      <c r="J4" s="472" t="s">
        <v>11</v>
      </c>
      <c r="K4" s="473"/>
      <c r="L4" s="322"/>
      <c r="M4" s="322"/>
      <c r="N4" s="322"/>
      <c r="O4" s="322"/>
      <c r="P4" s="322"/>
      <c r="Q4" s="322"/>
      <c r="R4" s="322"/>
      <c r="S4" s="322"/>
      <c r="T4" s="322"/>
      <c r="U4" s="322"/>
    </row>
    <row r="5" spans="2:24">
      <c r="D5" s="323"/>
      <c r="E5" s="323"/>
      <c r="F5" s="323"/>
      <c r="G5" s="323"/>
      <c r="H5" s="322"/>
      <c r="I5" s="322"/>
      <c r="J5" s="324"/>
      <c r="K5" s="324"/>
      <c r="L5" s="322"/>
      <c r="M5" s="322"/>
      <c r="N5" s="325"/>
      <c r="O5" s="325"/>
      <c r="P5" s="325"/>
      <c r="Q5" s="322"/>
      <c r="R5" s="322"/>
      <c r="S5" s="323"/>
      <c r="T5" s="323"/>
      <c r="U5" s="323"/>
    </row>
    <row r="6" spans="2:24">
      <c r="B6" s="478" t="s">
        <v>12</v>
      </c>
      <c r="C6" s="479" t="s">
        <v>13</v>
      </c>
      <c r="D6" s="479"/>
      <c r="E6" s="479"/>
      <c r="F6" s="479"/>
      <c r="G6" s="479" t="s">
        <v>14</v>
      </c>
      <c r="H6" s="479"/>
      <c r="I6" s="479"/>
      <c r="J6" s="479"/>
      <c r="K6" s="479" t="s">
        <v>15</v>
      </c>
      <c r="L6" s="479"/>
      <c r="M6" s="479"/>
      <c r="N6" s="479"/>
      <c r="O6" s="477" t="s">
        <v>16</v>
      </c>
      <c r="P6" s="477"/>
      <c r="Q6" s="477"/>
      <c r="R6" s="477"/>
      <c r="S6" s="477"/>
      <c r="T6" s="477"/>
      <c r="U6" s="477"/>
      <c r="V6" s="477"/>
      <c r="W6" s="477"/>
      <c r="X6" s="477"/>
    </row>
    <row r="7" spans="2:24">
      <c r="B7" s="478"/>
      <c r="C7" s="477" t="s">
        <v>17</v>
      </c>
      <c r="D7" s="477"/>
      <c r="E7" s="477" t="s">
        <v>18</v>
      </c>
      <c r="F7" s="477"/>
      <c r="G7" s="477" t="s">
        <v>19</v>
      </c>
      <c r="H7" s="477"/>
      <c r="I7" s="477" t="s">
        <v>20</v>
      </c>
      <c r="J7" s="477"/>
      <c r="K7" s="477" t="s">
        <v>21</v>
      </c>
      <c r="L7" s="477"/>
      <c r="M7" s="477" t="s">
        <v>22</v>
      </c>
      <c r="N7" s="477"/>
      <c r="O7" s="477"/>
      <c r="P7" s="477"/>
      <c r="Q7" s="477"/>
      <c r="R7" s="477"/>
      <c r="S7" s="477"/>
      <c r="T7" s="477"/>
      <c r="U7" s="477"/>
      <c r="V7" s="477"/>
      <c r="W7" s="477"/>
      <c r="X7" s="477"/>
    </row>
    <row r="8" spans="2:24">
      <c r="B8" s="326">
        <v>0.01</v>
      </c>
      <c r="C8" s="481">
        <v>45201</v>
      </c>
      <c r="D8" s="481"/>
      <c r="E8" s="482" t="s">
        <v>23</v>
      </c>
      <c r="F8" s="482"/>
      <c r="G8" s="481">
        <v>45338</v>
      </c>
      <c r="H8" s="481"/>
      <c r="I8" s="483" t="s">
        <v>238</v>
      </c>
      <c r="J8" s="484"/>
      <c r="K8" s="481"/>
      <c r="L8" s="481"/>
      <c r="M8" s="485"/>
      <c r="N8" s="485"/>
      <c r="O8" s="480" t="s">
        <v>24</v>
      </c>
      <c r="P8" s="480"/>
      <c r="Q8" s="480"/>
      <c r="R8" s="480"/>
      <c r="S8" s="480"/>
      <c r="T8" s="480"/>
      <c r="U8" s="480"/>
      <c r="V8" s="480"/>
      <c r="W8" s="480"/>
      <c r="X8" s="480"/>
    </row>
    <row r="9" spans="2:24">
      <c r="B9" s="326">
        <v>0.02</v>
      </c>
      <c r="C9" s="481">
        <v>45274</v>
      </c>
      <c r="D9" s="481"/>
      <c r="E9" s="482" t="s">
        <v>25</v>
      </c>
      <c r="F9" s="482"/>
      <c r="G9" s="481">
        <v>45338</v>
      </c>
      <c r="H9" s="481"/>
      <c r="I9" s="483" t="s">
        <v>238</v>
      </c>
      <c r="J9" s="484"/>
      <c r="K9" s="481"/>
      <c r="L9" s="481"/>
      <c r="M9" s="485"/>
      <c r="N9" s="485"/>
      <c r="O9" s="480" t="s">
        <v>26</v>
      </c>
      <c r="P9" s="480"/>
      <c r="Q9" s="480"/>
      <c r="R9" s="480"/>
      <c r="S9" s="480"/>
      <c r="T9" s="480"/>
      <c r="U9" s="480"/>
      <c r="V9" s="480"/>
      <c r="W9" s="480"/>
      <c r="X9" s="480"/>
    </row>
    <row r="10" spans="2:24">
      <c r="B10" s="326">
        <v>0.03</v>
      </c>
      <c r="C10" s="481">
        <v>45315</v>
      </c>
      <c r="D10" s="481"/>
      <c r="E10" s="485" t="s">
        <v>206</v>
      </c>
      <c r="F10" s="485"/>
      <c r="G10" s="481">
        <v>45338</v>
      </c>
      <c r="H10" s="481"/>
      <c r="I10" s="483" t="s">
        <v>238</v>
      </c>
      <c r="J10" s="484"/>
      <c r="K10" s="481"/>
      <c r="L10" s="481"/>
      <c r="M10" s="485"/>
      <c r="N10" s="485"/>
      <c r="O10" s="480" t="s">
        <v>207</v>
      </c>
      <c r="P10" s="480"/>
      <c r="Q10" s="480"/>
      <c r="R10" s="480"/>
      <c r="S10" s="480"/>
      <c r="T10" s="480"/>
      <c r="U10" s="480"/>
      <c r="V10" s="480"/>
      <c r="W10" s="480"/>
      <c r="X10" s="480"/>
    </row>
    <row r="11" spans="2:24">
      <c r="B11" s="326">
        <v>0.04</v>
      </c>
      <c r="C11" s="481">
        <v>45317</v>
      </c>
      <c r="D11" s="481"/>
      <c r="E11" s="485" t="s">
        <v>210</v>
      </c>
      <c r="F11" s="485"/>
      <c r="G11" s="481">
        <v>45338</v>
      </c>
      <c r="H11" s="481"/>
      <c r="I11" s="483" t="s">
        <v>238</v>
      </c>
      <c r="J11" s="484"/>
      <c r="K11" s="481"/>
      <c r="L11" s="481"/>
      <c r="M11" s="485"/>
      <c r="N11" s="485"/>
      <c r="O11" s="480" t="s">
        <v>207</v>
      </c>
      <c r="P11" s="480"/>
      <c r="Q11" s="480"/>
      <c r="R11" s="480"/>
      <c r="S11" s="480"/>
      <c r="T11" s="480"/>
      <c r="U11" s="480"/>
      <c r="V11" s="480"/>
      <c r="W11" s="480"/>
      <c r="X11" s="480"/>
    </row>
    <row r="12" spans="2:24" ht="14.25" customHeight="1">
      <c r="B12" s="326">
        <v>0.05</v>
      </c>
      <c r="C12" s="481">
        <v>45335</v>
      </c>
      <c r="D12" s="481"/>
      <c r="E12" s="485" t="s">
        <v>210</v>
      </c>
      <c r="F12" s="485"/>
      <c r="G12" s="481">
        <v>45338</v>
      </c>
      <c r="H12" s="481"/>
      <c r="I12" s="483" t="s">
        <v>238</v>
      </c>
      <c r="J12" s="484"/>
      <c r="K12" s="481"/>
      <c r="L12" s="481"/>
      <c r="M12" s="485"/>
      <c r="N12" s="485"/>
      <c r="O12" s="486" t="s">
        <v>218</v>
      </c>
      <c r="P12" s="480"/>
      <c r="Q12" s="480"/>
      <c r="R12" s="480"/>
      <c r="S12" s="480"/>
      <c r="T12" s="480"/>
      <c r="U12" s="480"/>
      <c r="V12" s="480"/>
      <c r="W12" s="480"/>
      <c r="X12" s="480"/>
    </row>
    <row r="13" spans="2:24">
      <c r="B13" s="326">
        <v>0.06</v>
      </c>
      <c r="C13" s="481">
        <v>45335</v>
      </c>
      <c r="D13" s="481"/>
      <c r="E13" s="482" t="s">
        <v>235</v>
      </c>
      <c r="F13" s="482"/>
      <c r="G13" s="481">
        <v>45338</v>
      </c>
      <c r="H13" s="481"/>
      <c r="I13" s="483" t="s">
        <v>238</v>
      </c>
      <c r="J13" s="484"/>
      <c r="K13" s="481"/>
      <c r="L13" s="481"/>
      <c r="M13" s="485"/>
      <c r="N13" s="485"/>
      <c r="O13" s="480" t="s">
        <v>236</v>
      </c>
      <c r="P13" s="480"/>
      <c r="Q13" s="480"/>
      <c r="R13" s="480"/>
      <c r="S13" s="480"/>
      <c r="T13" s="480"/>
      <c r="U13" s="480"/>
      <c r="V13" s="480"/>
      <c r="W13" s="480"/>
      <c r="X13" s="480"/>
    </row>
    <row r="14" spans="2:24">
      <c r="B14" s="326">
        <v>7.0000000000000007E-2</v>
      </c>
      <c r="C14" s="481">
        <v>45343</v>
      </c>
      <c r="D14" s="481"/>
      <c r="E14" s="485" t="s">
        <v>239</v>
      </c>
      <c r="F14" s="485"/>
      <c r="G14" s="481">
        <v>45343</v>
      </c>
      <c r="H14" s="481"/>
      <c r="I14" s="483" t="s">
        <v>238</v>
      </c>
      <c r="J14" s="484"/>
      <c r="K14" s="481"/>
      <c r="L14" s="481"/>
      <c r="M14" s="485"/>
      <c r="N14" s="485"/>
      <c r="O14" s="486" t="s">
        <v>240</v>
      </c>
      <c r="P14" s="480"/>
      <c r="Q14" s="480"/>
      <c r="R14" s="480"/>
      <c r="S14" s="480"/>
      <c r="T14" s="480"/>
      <c r="U14" s="480"/>
      <c r="V14" s="480"/>
      <c r="W14" s="480"/>
      <c r="X14" s="480"/>
    </row>
    <row r="15" spans="2:24">
      <c r="B15" s="326">
        <v>1</v>
      </c>
      <c r="C15" s="481"/>
      <c r="D15" s="481"/>
      <c r="E15" s="485"/>
      <c r="F15" s="485"/>
      <c r="G15" s="481"/>
      <c r="H15" s="481"/>
      <c r="I15" s="483"/>
      <c r="J15" s="484"/>
      <c r="K15" s="481">
        <v>45351</v>
      </c>
      <c r="L15" s="481"/>
      <c r="M15" s="485" t="s">
        <v>260</v>
      </c>
      <c r="N15" s="485"/>
      <c r="O15" s="486"/>
      <c r="P15" s="480"/>
      <c r="Q15" s="480"/>
      <c r="R15" s="480"/>
      <c r="S15" s="480"/>
      <c r="T15" s="480"/>
      <c r="U15" s="480"/>
      <c r="V15" s="480"/>
      <c r="W15" s="480"/>
      <c r="X15" s="480"/>
    </row>
    <row r="16" spans="2:24">
      <c r="B16" s="326">
        <v>1.01</v>
      </c>
      <c r="C16" s="481">
        <v>45408</v>
      </c>
      <c r="D16" s="481"/>
      <c r="E16" s="485" t="s">
        <v>261</v>
      </c>
      <c r="F16" s="485"/>
      <c r="G16" s="481"/>
      <c r="H16" s="481"/>
      <c r="I16" s="483"/>
      <c r="J16" s="484"/>
      <c r="K16" s="481"/>
      <c r="L16" s="481"/>
      <c r="M16" s="485"/>
      <c r="N16" s="485"/>
      <c r="O16" s="486" t="s">
        <v>427</v>
      </c>
      <c r="P16" s="480"/>
      <c r="Q16" s="480"/>
      <c r="R16" s="480"/>
      <c r="S16" s="480"/>
      <c r="T16" s="480"/>
      <c r="U16" s="480"/>
      <c r="V16" s="480"/>
      <c r="W16" s="480"/>
      <c r="X16" s="480"/>
    </row>
    <row r="17" spans="2:24">
      <c r="B17" s="326">
        <v>1.02</v>
      </c>
      <c r="C17" s="481">
        <v>45427</v>
      </c>
      <c r="D17" s="481"/>
      <c r="E17" s="485" t="s">
        <v>477</v>
      </c>
      <c r="F17" s="485"/>
      <c r="G17" s="481"/>
      <c r="H17" s="481"/>
      <c r="I17" s="487"/>
      <c r="J17" s="488"/>
      <c r="K17" s="481"/>
      <c r="L17" s="481"/>
      <c r="M17" s="485"/>
      <c r="N17" s="485"/>
      <c r="O17" s="486" t="s">
        <v>478</v>
      </c>
      <c r="P17" s="480"/>
      <c r="Q17" s="480"/>
      <c r="R17" s="480"/>
      <c r="S17" s="480"/>
      <c r="T17" s="480"/>
      <c r="U17" s="480"/>
      <c r="V17" s="480"/>
      <c r="W17" s="480"/>
      <c r="X17" s="480"/>
    </row>
    <row r="18" spans="2:24">
      <c r="B18" s="326">
        <v>1.03</v>
      </c>
      <c r="C18" s="481">
        <v>45429</v>
      </c>
      <c r="D18" s="481"/>
      <c r="E18" s="485" t="s">
        <v>488</v>
      </c>
      <c r="F18" s="485"/>
      <c r="G18" s="481"/>
      <c r="H18" s="481"/>
      <c r="I18" s="485"/>
      <c r="J18" s="485"/>
      <c r="K18" s="481"/>
      <c r="L18" s="481"/>
      <c r="M18" s="485"/>
      <c r="N18" s="485"/>
      <c r="O18" s="480" t="s">
        <v>489</v>
      </c>
      <c r="P18" s="480"/>
      <c r="Q18" s="480"/>
      <c r="R18" s="480"/>
      <c r="S18" s="480"/>
      <c r="T18" s="480"/>
      <c r="U18" s="480"/>
      <c r="V18" s="480"/>
      <c r="W18" s="480"/>
      <c r="X18" s="480"/>
    </row>
    <row r="19" spans="2:24">
      <c r="B19" s="326"/>
      <c r="C19" s="481"/>
      <c r="D19" s="481"/>
      <c r="E19" s="485"/>
      <c r="F19" s="485"/>
      <c r="G19" s="481"/>
      <c r="H19" s="481"/>
      <c r="I19" s="485"/>
      <c r="J19" s="485"/>
      <c r="K19" s="481"/>
      <c r="L19" s="481"/>
      <c r="M19" s="485"/>
      <c r="N19" s="485"/>
      <c r="O19" s="480"/>
      <c r="P19" s="480"/>
      <c r="Q19" s="480"/>
      <c r="R19" s="480"/>
      <c r="S19" s="480"/>
      <c r="T19" s="480"/>
      <c r="U19" s="480"/>
      <c r="V19" s="480"/>
      <c r="W19" s="480"/>
      <c r="X19" s="480"/>
    </row>
    <row r="20" spans="2:24">
      <c r="B20" s="326"/>
      <c r="C20" s="481"/>
      <c r="D20" s="481"/>
      <c r="E20" s="485"/>
      <c r="F20" s="485"/>
      <c r="G20" s="481"/>
      <c r="H20" s="481"/>
      <c r="I20" s="485"/>
      <c r="J20" s="485"/>
      <c r="K20" s="481"/>
      <c r="L20" s="481"/>
      <c r="M20" s="485"/>
      <c r="N20" s="485"/>
      <c r="O20" s="480"/>
      <c r="P20" s="480"/>
      <c r="Q20" s="480"/>
      <c r="R20" s="480"/>
      <c r="S20" s="480"/>
      <c r="T20" s="480"/>
      <c r="U20" s="480"/>
      <c r="V20" s="480"/>
      <c r="W20" s="480"/>
      <c r="X20" s="480"/>
    </row>
    <row r="21" spans="2:24">
      <c r="B21" s="326"/>
      <c r="C21" s="481"/>
      <c r="D21" s="481"/>
      <c r="E21" s="485"/>
      <c r="F21" s="485"/>
      <c r="G21" s="481"/>
      <c r="H21" s="481"/>
      <c r="I21" s="485"/>
      <c r="J21" s="485"/>
      <c r="K21" s="481"/>
      <c r="L21" s="481"/>
      <c r="M21" s="485"/>
      <c r="N21" s="485"/>
      <c r="O21" s="480"/>
      <c r="P21" s="480"/>
      <c r="Q21" s="480"/>
      <c r="R21" s="480"/>
      <c r="S21" s="480"/>
      <c r="T21" s="480"/>
      <c r="U21" s="480"/>
      <c r="V21" s="480"/>
      <c r="W21" s="480"/>
      <c r="X21" s="480"/>
    </row>
    <row r="22" spans="2:24">
      <c r="B22" s="326"/>
      <c r="C22" s="481"/>
      <c r="D22" s="481"/>
      <c r="E22" s="485"/>
      <c r="F22" s="485"/>
      <c r="G22" s="481"/>
      <c r="H22" s="481"/>
      <c r="I22" s="485"/>
      <c r="J22" s="485"/>
      <c r="K22" s="481"/>
      <c r="L22" s="481"/>
      <c r="M22" s="485"/>
      <c r="N22" s="485"/>
      <c r="O22" s="480"/>
      <c r="P22" s="480"/>
      <c r="Q22" s="480"/>
      <c r="R22" s="480"/>
      <c r="S22" s="480"/>
      <c r="T22" s="480"/>
      <c r="U22" s="480"/>
      <c r="V22" s="480"/>
      <c r="W22" s="480"/>
      <c r="X22" s="480"/>
    </row>
    <row r="23" spans="2:24">
      <c r="B23" s="326"/>
      <c r="C23" s="481"/>
      <c r="D23" s="481"/>
      <c r="E23" s="485"/>
      <c r="F23" s="485"/>
      <c r="G23" s="481"/>
      <c r="H23" s="481"/>
      <c r="I23" s="485"/>
      <c r="J23" s="485"/>
      <c r="K23" s="481"/>
      <c r="L23" s="481"/>
      <c r="M23" s="485"/>
      <c r="N23" s="485"/>
      <c r="O23" s="480"/>
      <c r="P23" s="480"/>
      <c r="Q23" s="480"/>
      <c r="R23" s="480"/>
      <c r="S23" s="480"/>
      <c r="T23" s="480"/>
      <c r="U23" s="480"/>
      <c r="V23" s="480"/>
      <c r="W23" s="480"/>
      <c r="X23" s="480"/>
    </row>
    <row r="24" spans="2:24">
      <c r="B24" s="326"/>
      <c r="C24" s="481"/>
      <c r="D24" s="481"/>
      <c r="E24" s="485"/>
      <c r="F24" s="485"/>
      <c r="G24" s="481"/>
      <c r="H24" s="481"/>
      <c r="I24" s="485"/>
      <c r="J24" s="485"/>
      <c r="K24" s="481"/>
      <c r="L24" s="481"/>
      <c r="M24" s="485"/>
      <c r="N24" s="485"/>
      <c r="O24" s="480"/>
      <c r="P24" s="480"/>
      <c r="Q24" s="480"/>
      <c r="R24" s="480"/>
      <c r="S24" s="480"/>
      <c r="T24" s="480"/>
      <c r="U24" s="480"/>
      <c r="V24" s="480"/>
      <c r="W24" s="480"/>
      <c r="X24" s="480"/>
    </row>
    <row r="25" spans="2:24">
      <c r="B25" s="326"/>
      <c r="C25" s="481"/>
      <c r="D25" s="481"/>
      <c r="E25" s="485"/>
      <c r="F25" s="485"/>
      <c r="G25" s="481"/>
      <c r="H25" s="481"/>
      <c r="I25" s="485"/>
      <c r="J25" s="485"/>
      <c r="K25" s="481"/>
      <c r="L25" s="481"/>
      <c r="M25" s="485"/>
      <c r="N25" s="485"/>
      <c r="O25" s="480"/>
      <c r="P25" s="480"/>
      <c r="Q25" s="480"/>
      <c r="R25" s="480"/>
      <c r="S25" s="480"/>
      <c r="T25" s="480"/>
      <c r="U25" s="480"/>
      <c r="V25" s="480"/>
      <c r="W25" s="480"/>
      <c r="X25" s="480"/>
    </row>
    <row r="26" spans="2:24">
      <c r="B26" s="326"/>
      <c r="C26" s="481"/>
      <c r="D26" s="481"/>
      <c r="E26" s="485"/>
      <c r="F26" s="485"/>
      <c r="G26" s="481"/>
      <c r="H26" s="481"/>
      <c r="I26" s="485"/>
      <c r="J26" s="485"/>
      <c r="K26" s="481"/>
      <c r="L26" s="481"/>
      <c r="M26" s="485"/>
      <c r="N26" s="485"/>
      <c r="O26" s="480"/>
      <c r="P26" s="480"/>
      <c r="Q26" s="480"/>
      <c r="R26" s="480"/>
      <c r="S26" s="480"/>
      <c r="T26" s="480"/>
      <c r="U26" s="480"/>
      <c r="V26" s="480"/>
      <c r="W26" s="480"/>
      <c r="X26" s="480"/>
    </row>
    <row r="27" spans="2:24">
      <c r="B27" s="326"/>
      <c r="C27" s="481"/>
      <c r="D27" s="481"/>
      <c r="E27" s="485"/>
      <c r="F27" s="485"/>
      <c r="G27" s="481"/>
      <c r="H27" s="481"/>
      <c r="I27" s="485"/>
      <c r="J27" s="485"/>
      <c r="K27" s="481"/>
      <c r="L27" s="481"/>
      <c r="M27" s="485"/>
      <c r="N27" s="485"/>
      <c r="O27" s="480"/>
      <c r="P27" s="480"/>
      <c r="Q27" s="480"/>
      <c r="R27" s="480"/>
      <c r="S27" s="480"/>
      <c r="T27" s="480"/>
      <c r="U27" s="480"/>
      <c r="V27" s="480"/>
      <c r="W27" s="480"/>
      <c r="X27" s="480"/>
    </row>
    <row r="28" spans="2:24">
      <c r="B28" s="326"/>
      <c r="C28" s="481"/>
      <c r="D28" s="481"/>
      <c r="E28" s="485"/>
      <c r="F28" s="485"/>
      <c r="G28" s="481"/>
      <c r="H28" s="481"/>
      <c r="I28" s="485"/>
      <c r="J28" s="485"/>
      <c r="K28" s="481"/>
      <c r="L28" s="481"/>
      <c r="M28" s="485"/>
      <c r="N28" s="485"/>
      <c r="O28" s="480"/>
      <c r="P28" s="480"/>
      <c r="Q28" s="480"/>
      <c r="R28" s="480"/>
      <c r="S28" s="480"/>
      <c r="T28" s="480"/>
      <c r="U28" s="480"/>
      <c r="V28" s="480"/>
      <c r="W28" s="480"/>
      <c r="X28" s="480"/>
    </row>
    <row r="29" spans="2:24">
      <c r="B29" s="326"/>
      <c r="C29" s="481"/>
      <c r="D29" s="481"/>
      <c r="E29" s="485"/>
      <c r="F29" s="485"/>
      <c r="G29" s="481"/>
      <c r="H29" s="481"/>
      <c r="I29" s="485"/>
      <c r="J29" s="485"/>
      <c r="K29" s="481"/>
      <c r="L29" s="481"/>
      <c r="M29" s="485"/>
      <c r="N29" s="485"/>
      <c r="O29" s="480"/>
      <c r="P29" s="480"/>
      <c r="Q29" s="480"/>
      <c r="R29" s="480"/>
      <c r="S29" s="480"/>
      <c r="T29" s="480"/>
      <c r="U29" s="480"/>
      <c r="V29" s="480"/>
      <c r="W29" s="480"/>
      <c r="X29" s="480"/>
    </row>
    <row r="30" spans="2:24">
      <c r="B30" s="326"/>
      <c r="C30" s="481"/>
      <c r="D30" s="481"/>
      <c r="E30" s="485"/>
      <c r="F30" s="485"/>
      <c r="G30" s="481"/>
      <c r="H30" s="481"/>
      <c r="I30" s="485"/>
      <c r="J30" s="485"/>
      <c r="K30" s="481"/>
      <c r="L30" s="481"/>
      <c r="M30" s="485"/>
      <c r="N30" s="485"/>
      <c r="O30" s="480"/>
      <c r="P30" s="480"/>
      <c r="Q30" s="480"/>
      <c r="R30" s="480"/>
      <c r="S30" s="480"/>
      <c r="T30" s="480"/>
      <c r="U30" s="480"/>
      <c r="V30" s="480"/>
      <c r="W30" s="480"/>
      <c r="X30" s="480"/>
    </row>
    <row r="31" spans="2:24">
      <c r="B31" s="326"/>
      <c r="C31" s="481"/>
      <c r="D31" s="481"/>
      <c r="E31" s="485"/>
      <c r="F31" s="485"/>
      <c r="G31" s="481"/>
      <c r="H31" s="481"/>
      <c r="I31" s="485"/>
      <c r="J31" s="485"/>
      <c r="K31" s="481"/>
      <c r="L31" s="481"/>
      <c r="M31" s="485"/>
      <c r="N31" s="485"/>
      <c r="O31" s="480"/>
      <c r="P31" s="480"/>
      <c r="Q31" s="480"/>
      <c r="R31" s="480"/>
      <c r="S31" s="480"/>
      <c r="T31" s="480"/>
      <c r="U31" s="480"/>
      <c r="V31" s="480"/>
      <c r="W31" s="480"/>
      <c r="X31" s="480"/>
    </row>
    <row r="32" spans="2:24">
      <c r="B32" s="326"/>
      <c r="C32" s="481"/>
      <c r="D32" s="481"/>
      <c r="E32" s="485"/>
      <c r="F32" s="485"/>
      <c r="G32" s="481"/>
      <c r="H32" s="481"/>
      <c r="I32" s="485"/>
      <c r="J32" s="485"/>
      <c r="K32" s="481"/>
      <c r="L32" s="481"/>
      <c r="M32" s="485"/>
      <c r="N32" s="485"/>
      <c r="O32" s="480"/>
      <c r="P32" s="480"/>
      <c r="Q32" s="480"/>
      <c r="R32" s="480"/>
      <c r="S32" s="480"/>
      <c r="T32" s="480"/>
      <c r="U32" s="480"/>
      <c r="V32" s="480"/>
      <c r="W32" s="480"/>
      <c r="X32" s="480"/>
    </row>
    <row r="33" spans="2:24">
      <c r="B33" s="326"/>
      <c r="C33" s="481"/>
      <c r="D33" s="481"/>
      <c r="E33" s="485"/>
      <c r="F33" s="485"/>
      <c r="G33" s="481"/>
      <c r="H33" s="481"/>
      <c r="I33" s="485"/>
      <c r="J33" s="485"/>
      <c r="K33" s="481"/>
      <c r="L33" s="481"/>
      <c r="M33" s="485"/>
      <c r="N33" s="485"/>
      <c r="O33" s="480"/>
      <c r="P33" s="480"/>
      <c r="Q33" s="480"/>
      <c r="R33" s="480"/>
      <c r="S33" s="480"/>
      <c r="T33" s="480"/>
      <c r="U33" s="480"/>
      <c r="V33" s="480"/>
      <c r="W33" s="480"/>
      <c r="X33" s="480"/>
    </row>
    <row r="34" spans="2:24">
      <c r="B34" s="326"/>
      <c r="C34" s="481"/>
      <c r="D34" s="481"/>
      <c r="E34" s="485"/>
      <c r="F34" s="485"/>
      <c r="G34" s="481"/>
      <c r="H34" s="481"/>
      <c r="I34" s="485"/>
      <c r="J34" s="485"/>
      <c r="K34" s="481"/>
      <c r="L34" s="481"/>
      <c r="M34" s="485"/>
      <c r="N34" s="485"/>
      <c r="O34" s="480"/>
      <c r="P34" s="480"/>
      <c r="Q34" s="480"/>
      <c r="R34" s="480"/>
      <c r="S34" s="480"/>
      <c r="T34" s="480"/>
      <c r="U34" s="480"/>
      <c r="V34" s="480"/>
      <c r="W34" s="480"/>
      <c r="X34" s="480"/>
    </row>
    <row r="35" spans="2:24">
      <c r="B35" s="326"/>
      <c r="C35" s="481"/>
      <c r="D35" s="481"/>
      <c r="E35" s="485"/>
      <c r="F35" s="485"/>
      <c r="G35" s="481"/>
      <c r="H35" s="481"/>
      <c r="I35" s="485"/>
      <c r="J35" s="485"/>
      <c r="K35" s="481"/>
      <c r="L35" s="481"/>
      <c r="M35" s="485"/>
      <c r="N35" s="485"/>
      <c r="O35" s="480"/>
      <c r="P35" s="480"/>
      <c r="Q35" s="480"/>
      <c r="R35" s="480"/>
      <c r="S35" s="480"/>
      <c r="T35" s="480"/>
      <c r="U35" s="480"/>
      <c r="V35" s="480"/>
      <c r="W35" s="480"/>
      <c r="X35" s="480"/>
    </row>
    <row r="36" spans="2:24">
      <c r="B36" s="326"/>
      <c r="C36" s="481"/>
      <c r="D36" s="481"/>
      <c r="E36" s="485"/>
      <c r="F36" s="485"/>
      <c r="G36" s="481"/>
      <c r="H36" s="481"/>
      <c r="I36" s="485"/>
      <c r="J36" s="485"/>
      <c r="K36" s="481"/>
      <c r="L36" s="481"/>
      <c r="M36" s="485"/>
      <c r="N36" s="485"/>
      <c r="O36" s="480"/>
      <c r="P36" s="480"/>
      <c r="Q36" s="480"/>
      <c r="R36" s="480"/>
      <c r="S36" s="480"/>
      <c r="T36" s="480"/>
      <c r="U36" s="480"/>
      <c r="V36" s="480"/>
      <c r="W36" s="480"/>
      <c r="X36" s="480"/>
    </row>
    <row r="37" spans="2:24">
      <c r="B37" s="326"/>
      <c r="C37" s="481"/>
      <c r="D37" s="481"/>
      <c r="E37" s="485"/>
      <c r="F37" s="485"/>
      <c r="G37" s="481"/>
      <c r="H37" s="481"/>
      <c r="I37" s="485"/>
      <c r="J37" s="485"/>
      <c r="K37" s="481"/>
      <c r="L37" s="481"/>
      <c r="M37" s="485"/>
      <c r="N37" s="485"/>
      <c r="O37" s="480"/>
      <c r="P37" s="480"/>
      <c r="Q37" s="480"/>
      <c r="R37" s="480"/>
      <c r="S37" s="480"/>
      <c r="T37" s="480"/>
      <c r="U37" s="480"/>
      <c r="V37" s="480"/>
      <c r="W37" s="480"/>
      <c r="X37" s="480"/>
    </row>
    <row r="38" spans="2:24">
      <c r="B38" s="326"/>
      <c r="C38" s="481"/>
      <c r="D38" s="481"/>
      <c r="E38" s="485"/>
      <c r="F38" s="485"/>
      <c r="G38" s="481"/>
      <c r="H38" s="481"/>
      <c r="I38" s="485"/>
      <c r="J38" s="485"/>
      <c r="K38" s="481"/>
      <c r="L38" s="481"/>
      <c r="M38" s="485"/>
      <c r="N38" s="485"/>
      <c r="O38" s="480"/>
      <c r="P38" s="480"/>
      <c r="Q38" s="480"/>
      <c r="R38" s="480"/>
      <c r="S38" s="480"/>
      <c r="T38" s="480"/>
      <c r="U38" s="480"/>
      <c r="V38" s="480"/>
      <c r="W38" s="480"/>
      <c r="X38" s="480"/>
    </row>
  </sheetData>
  <mergeCells count="240">
    <mergeCell ref="O38:X38"/>
    <mergeCell ref="C38:D38"/>
    <mergeCell ref="E38:F38"/>
    <mergeCell ref="G38:H38"/>
    <mergeCell ref="I38:J38"/>
    <mergeCell ref="K38:L38"/>
    <mergeCell ref="M38:N38"/>
    <mergeCell ref="O36:X36"/>
    <mergeCell ref="C37:D37"/>
    <mergeCell ref="E37:F37"/>
    <mergeCell ref="G37:H37"/>
    <mergeCell ref="I37:J37"/>
    <mergeCell ref="K37:L37"/>
    <mergeCell ref="M37:N37"/>
    <mergeCell ref="O37:X37"/>
    <mergeCell ref="C36:D36"/>
    <mergeCell ref="E36:F36"/>
    <mergeCell ref="G36:H36"/>
    <mergeCell ref="I36:J36"/>
    <mergeCell ref="K36:L36"/>
    <mergeCell ref="M36:N36"/>
    <mergeCell ref="O34:X34"/>
    <mergeCell ref="C35:D35"/>
    <mergeCell ref="E35:F35"/>
    <mergeCell ref="G35:H35"/>
    <mergeCell ref="I35:J35"/>
    <mergeCell ref="K35:L35"/>
    <mergeCell ref="M35:N35"/>
    <mergeCell ref="O35:X35"/>
    <mergeCell ref="C34:D34"/>
    <mergeCell ref="E34:F34"/>
    <mergeCell ref="G34:H34"/>
    <mergeCell ref="I34:J34"/>
    <mergeCell ref="K34:L34"/>
    <mergeCell ref="M34:N34"/>
    <mergeCell ref="O32:X32"/>
    <mergeCell ref="C33:D33"/>
    <mergeCell ref="E33:F33"/>
    <mergeCell ref="G33:H33"/>
    <mergeCell ref="I33:J33"/>
    <mergeCell ref="K33:L33"/>
    <mergeCell ref="M33:N33"/>
    <mergeCell ref="O33:X33"/>
    <mergeCell ref="C32:D32"/>
    <mergeCell ref="E32:F32"/>
    <mergeCell ref="G32:H32"/>
    <mergeCell ref="I32:J32"/>
    <mergeCell ref="K32:L32"/>
    <mergeCell ref="M32:N32"/>
    <mergeCell ref="O30:X30"/>
    <mergeCell ref="C31:D31"/>
    <mergeCell ref="E31:F31"/>
    <mergeCell ref="G31:H31"/>
    <mergeCell ref="I31:J31"/>
    <mergeCell ref="K31:L31"/>
    <mergeCell ref="M31:N31"/>
    <mergeCell ref="O31:X31"/>
    <mergeCell ref="C30:D30"/>
    <mergeCell ref="E30:F30"/>
    <mergeCell ref="G30:H30"/>
    <mergeCell ref="I30:J30"/>
    <mergeCell ref="K30:L30"/>
    <mergeCell ref="M30:N30"/>
    <mergeCell ref="O28:X28"/>
    <mergeCell ref="C29:D29"/>
    <mergeCell ref="E29:F29"/>
    <mergeCell ref="G29:H29"/>
    <mergeCell ref="I29:J29"/>
    <mergeCell ref="K29:L29"/>
    <mergeCell ref="M29:N29"/>
    <mergeCell ref="O29:X29"/>
    <mergeCell ref="C28:D28"/>
    <mergeCell ref="E28:F28"/>
    <mergeCell ref="G28:H28"/>
    <mergeCell ref="I28:J28"/>
    <mergeCell ref="K28:L28"/>
    <mergeCell ref="M28:N28"/>
    <mergeCell ref="O26:X26"/>
    <mergeCell ref="C27:D27"/>
    <mergeCell ref="E27:F27"/>
    <mergeCell ref="G27:H27"/>
    <mergeCell ref="I27:J27"/>
    <mergeCell ref="K27:L27"/>
    <mergeCell ref="M27:N27"/>
    <mergeCell ref="O27:X27"/>
    <mergeCell ref="C26:D26"/>
    <mergeCell ref="E26:F26"/>
    <mergeCell ref="G26:H26"/>
    <mergeCell ref="I26:J26"/>
    <mergeCell ref="K26:L26"/>
    <mergeCell ref="M26:N26"/>
    <mergeCell ref="O24:X24"/>
    <mergeCell ref="C25:D25"/>
    <mergeCell ref="E25:F25"/>
    <mergeCell ref="G25:H25"/>
    <mergeCell ref="I25:J25"/>
    <mergeCell ref="K25:L25"/>
    <mergeCell ref="M25:N25"/>
    <mergeCell ref="O25:X25"/>
    <mergeCell ref="C24:D24"/>
    <mergeCell ref="E24:F24"/>
    <mergeCell ref="G24:H24"/>
    <mergeCell ref="I24:J24"/>
    <mergeCell ref="K24:L24"/>
    <mergeCell ref="M24:N24"/>
    <mergeCell ref="O22:X22"/>
    <mergeCell ref="C23:D23"/>
    <mergeCell ref="E23:F23"/>
    <mergeCell ref="G23:H23"/>
    <mergeCell ref="I23:J23"/>
    <mergeCell ref="K23:L23"/>
    <mergeCell ref="M23:N23"/>
    <mergeCell ref="O23:X23"/>
    <mergeCell ref="C22:D22"/>
    <mergeCell ref="E22:F22"/>
    <mergeCell ref="G22:H22"/>
    <mergeCell ref="I22:J22"/>
    <mergeCell ref="K22:L22"/>
    <mergeCell ref="M22:N22"/>
    <mergeCell ref="O20:X20"/>
    <mergeCell ref="C21:D21"/>
    <mergeCell ref="E21:F21"/>
    <mergeCell ref="G21:H21"/>
    <mergeCell ref="I21:J21"/>
    <mergeCell ref="K21:L21"/>
    <mergeCell ref="M21:N21"/>
    <mergeCell ref="O21:X21"/>
    <mergeCell ref="C20:D20"/>
    <mergeCell ref="E20:F20"/>
    <mergeCell ref="G20:H20"/>
    <mergeCell ref="I20:J20"/>
    <mergeCell ref="K20:L20"/>
    <mergeCell ref="M20:N20"/>
    <mergeCell ref="O18:X18"/>
    <mergeCell ref="C19:D19"/>
    <mergeCell ref="E19:F19"/>
    <mergeCell ref="G19:H19"/>
    <mergeCell ref="I19:J19"/>
    <mergeCell ref="K19:L19"/>
    <mergeCell ref="M19:N19"/>
    <mergeCell ref="O19:X19"/>
    <mergeCell ref="C18:D18"/>
    <mergeCell ref="E18:F18"/>
    <mergeCell ref="G18:H18"/>
    <mergeCell ref="I18:J18"/>
    <mergeCell ref="K18:L18"/>
    <mergeCell ref="M18:N18"/>
    <mergeCell ref="O16:X16"/>
    <mergeCell ref="C17:D17"/>
    <mergeCell ref="E17:F17"/>
    <mergeCell ref="G17:H17"/>
    <mergeCell ref="I17:J17"/>
    <mergeCell ref="K17:L17"/>
    <mergeCell ref="M17:N17"/>
    <mergeCell ref="O17:X17"/>
    <mergeCell ref="C16:D16"/>
    <mergeCell ref="E16:F16"/>
    <mergeCell ref="G16:H16"/>
    <mergeCell ref="I16:J16"/>
    <mergeCell ref="K16:L16"/>
    <mergeCell ref="M16:N16"/>
    <mergeCell ref="O14:X14"/>
    <mergeCell ref="C15:D15"/>
    <mergeCell ref="E15:F15"/>
    <mergeCell ref="G15:H15"/>
    <mergeCell ref="I15:J15"/>
    <mergeCell ref="K15:L15"/>
    <mergeCell ref="M15:N15"/>
    <mergeCell ref="O15:X15"/>
    <mergeCell ref="C14:D14"/>
    <mergeCell ref="E14:F14"/>
    <mergeCell ref="G14:H14"/>
    <mergeCell ref="I14:J14"/>
    <mergeCell ref="K14:L14"/>
    <mergeCell ref="M14:N14"/>
    <mergeCell ref="O12:X12"/>
    <mergeCell ref="C13:D13"/>
    <mergeCell ref="E13:F13"/>
    <mergeCell ref="G13:H13"/>
    <mergeCell ref="I13:J13"/>
    <mergeCell ref="K13:L13"/>
    <mergeCell ref="M13:N13"/>
    <mergeCell ref="O13:X13"/>
    <mergeCell ref="C12:D12"/>
    <mergeCell ref="E12:F12"/>
    <mergeCell ref="G12:H12"/>
    <mergeCell ref="I12:J12"/>
    <mergeCell ref="K12:L12"/>
    <mergeCell ref="M12:N12"/>
    <mergeCell ref="O10:X10"/>
    <mergeCell ref="C11:D11"/>
    <mergeCell ref="E11:F11"/>
    <mergeCell ref="G11:H11"/>
    <mergeCell ref="I11:J11"/>
    <mergeCell ref="K11:L11"/>
    <mergeCell ref="M11:N11"/>
    <mergeCell ref="O11:X11"/>
    <mergeCell ref="C10:D10"/>
    <mergeCell ref="E10:F10"/>
    <mergeCell ref="G10:H10"/>
    <mergeCell ref="I10:J10"/>
    <mergeCell ref="K10:L10"/>
    <mergeCell ref="M10:N10"/>
    <mergeCell ref="O8:X8"/>
    <mergeCell ref="C9:D9"/>
    <mergeCell ref="E9:F9"/>
    <mergeCell ref="G9:H9"/>
    <mergeCell ref="I9:J9"/>
    <mergeCell ref="K9:L9"/>
    <mergeCell ref="M9:N9"/>
    <mergeCell ref="O9:X9"/>
    <mergeCell ref="C8:D8"/>
    <mergeCell ref="E8:F8"/>
    <mergeCell ref="G8:H8"/>
    <mergeCell ref="I8:J8"/>
    <mergeCell ref="K8:L8"/>
    <mergeCell ref="M8:N8"/>
    <mergeCell ref="B2:C2"/>
    <mergeCell ref="D2:G2"/>
    <mergeCell ref="H2:I2"/>
    <mergeCell ref="J2:K2"/>
    <mergeCell ref="B3:C3"/>
    <mergeCell ref="D3:G3"/>
    <mergeCell ref="H3:I3"/>
    <mergeCell ref="J3:K3"/>
    <mergeCell ref="O6:X7"/>
    <mergeCell ref="C7:D7"/>
    <mergeCell ref="E7:F7"/>
    <mergeCell ref="G7:H7"/>
    <mergeCell ref="I7:J7"/>
    <mergeCell ref="K7:L7"/>
    <mergeCell ref="M7:N7"/>
    <mergeCell ref="B4:C4"/>
    <mergeCell ref="D4:G4"/>
    <mergeCell ref="H4:I4"/>
    <mergeCell ref="J4:K4"/>
    <mergeCell ref="B6:B7"/>
    <mergeCell ref="C6:F6"/>
    <mergeCell ref="G6:J6"/>
    <mergeCell ref="K6:N6"/>
  </mergeCells>
  <phoneticPr fontId="2"/>
  <pageMargins left="0.7" right="0.7" top="0.75" bottom="0.75" header="0.3" footer="0.3"/>
  <pageSetup paperSize="9" scale="55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CE268"/>
  <sheetViews>
    <sheetView showGridLines="0" view="pageBreakPreview" zoomScaleNormal="115" zoomScaleSheetLayoutView="100" workbookViewId="0">
      <selection sqref="A1:F2"/>
    </sheetView>
  </sheetViews>
  <sheetFormatPr defaultColWidth="2.625" defaultRowHeight="12.75" customHeight="1"/>
  <cols>
    <col min="1" max="1" width="2.625" customWidth="1"/>
    <col min="18" max="18" width="2.625" customWidth="1"/>
    <col min="30" max="30" width="2.625" customWidth="1"/>
    <col min="67" max="67" width="6.25" style="420" customWidth="1"/>
    <col min="68" max="70" width="4.625" style="420" customWidth="1"/>
  </cols>
  <sheetData>
    <row r="1" spans="1:71" s="1" customFormat="1" ht="13.5" customHeight="1">
      <c r="A1" s="496" t="s">
        <v>27</v>
      </c>
      <c r="B1" s="497"/>
      <c r="C1" s="497"/>
      <c r="D1" s="497"/>
      <c r="E1" s="497"/>
      <c r="F1" s="498"/>
      <c r="G1" s="10" t="s">
        <v>28</v>
      </c>
      <c r="H1" s="24"/>
      <c r="I1" s="24"/>
      <c r="J1" s="24"/>
      <c r="K1" s="24"/>
      <c r="L1" s="24"/>
      <c r="M1" s="25"/>
      <c r="N1" s="17" t="s">
        <v>29</v>
      </c>
      <c r="O1" s="18"/>
      <c r="P1" s="18"/>
      <c r="Q1" s="19"/>
      <c r="R1" s="10" t="s">
        <v>30</v>
      </c>
      <c r="S1" s="8"/>
      <c r="T1" s="8"/>
      <c r="U1" s="8"/>
      <c r="V1" s="8"/>
      <c r="W1" s="8"/>
      <c r="X1" s="8"/>
      <c r="Y1" s="8"/>
      <c r="Z1" s="17" t="s">
        <v>31</v>
      </c>
      <c r="AA1" s="18"/>
      <c r="AB1" s="18"/>
      <c r="AC1" s="18"/>
      <c r="AD1" s="328" t="s">
        <v>468</v>
      </c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22"/>
      <c r="AR1" s="22"/>
      <c r="AS1" s="22"/>
      <c r="AT1" s="22"/>
      <c r="AU1" s="22"/>
      <c r="AV1" s="23"/>
      <c r="AW1" s="505" t="s">
        <v>32</v>
      </c>
      <c r="AX1" s="506"/>
      <c r="AY1" s="507"/>
      <c r="AZ1" s="10" t="s">
        <v>33</v>
      </c>
      <c r="BA1" s="8"/>
      <c r="BB1" s="8"/>
      <c r="BC1" s="26"/>
      <c r="BD1" s="27"/>
      <c r="BE1" s="505" t="s">
        <v>34</v>
      </c>
      <c r="BF1" s="506"/>
      <c r="BG1" s="507"/>
      <c r="BH1" s="508">
        <f>更新履歴!C8</f>
        <v>45201</v>
      </c>
      <c r="BI1" s="509"/>
      <c r="BJ1" s="509"/>
      <c r="BK1" s="510"/>
      <c r="BL1" s="511"/>
      <c r="BM1" s="512"/>
      <c r="BN1" s="513"/>
      <c r="BO1" s="523" t="s">
        <v>499</v>
      </c>
      <c r="BP1" s="524"/>
      <c r="BQ1" s="524"/>
      <c r="BR1" s="525"/>
      <c r="BS1" s="223" t="s">
        <v>481</v>
      </c>
    </row>
    <row r="2" spans="1:71" s="1" customFormat="1" ht="13.5" customHeight="1">
      <c r="A2" s="499"/>
      <c r="B2" s="500"/>
      <c r="C2" s="500"/>
      <c r="D2" s="500"/>
      <c r="E2" s="500"/>
      <c r="F2" s="501"/>
      <c r="G2" s="32" t="s">
        <v>35</v>
      </c>
      <c r="H2" s="20"/>
      <c r="I2" s="20"/>
      <c r="J2" s="20"/>
      <c r="K2" s="20"/>
      <c r="L2" s="20"/>
      <c r="M2" s="21"/>
      <c r="N2" s="33" t="s">
        <v>36</v>
      </c>
      <c r="O2" s="15"/>
      <c r="P2" s="15"/>
      <c r="Q2" s="16"/>
      <c r="R2" s="32" t="s">
        <v>37</v>
      </c>
      <c r="S2" s="14"/>
      <c r="T2" s="14"/>
      <c r="U2" s="14"/>
      <c r="V2" s="14"/>
      <c r="W2" s="14"/>
      <c r="X2" s="14"/>
      <c r="Y2" s="14"/>
      <c r="Z2" s="33" t="s">
        <v>38</v>
      </c>
      <c r="AA2" s="15"/>
      <c r="AB2" s="15"/>
      <c r="AC2" s="15"/>
      <c r="AD2" s="32" t="s">
        <v>222</v>
      </c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3"/>
      <c r="AR2" s="13"/>
      <c r="AS2" s="13"/>
      <c r="AT2" s="13"/>
      <c r="AU2" s="13"/>
      <c r="AV2" s="13"/>
      <c r="AW2" s="517" t="s">
        <v>39</v>
      </c>
      <c r="AX2" s="518"/>
      <c r="AY2" s="519"/>
      <c r="AZ2" s="328" t="s">
        <v>429</v>
      </c>
      <c r="BA2" s="14"/>
      <c r="BB2" s="14"/>
      <c r="BC2" s="26"/>
      <c r="BD2" s="27"/>
      <c r="BE2" s="517" t="s">
        <v>40</v>
      </c>
      <c r="BF2" s="518"/>
      <c r="BG2" s="519"/>
      <c r="BH2" s="520">
        <v>45427</v>
      </c>
      <c r="BI2" s="521"/>
      <c r="BJ2" s="521"/>
      <c r="BK2" s="522"/>
      <c r="BL2" s="514"/>
      <c r="BM2" s="515"/>
      <c r="BN2" s="516"/>
      <c r="BO2" s="422" t="s">
        <v>500</v>
      </c>
      <c r="BP2" s="423" t="s">
        <v>501</v>
      </c>
      <c r="BQ2" s="423" t="s">
        <v>502</v>
      </c>
      <c r="BR2" s="423" t="s">
        <v>503</v>
      </c>
    </row>
    <row r="3" spans="1:71" s="2" customFormat="1" ht="13.5" customHeight="1"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403" t="s">
        <v>492</v>
      </c>
      <c r="BP3" s="404" t="s">
        <v>493</v>
      </c>
      <c r="BQ3" s="404" t="s">
        <v>494</v>
      </c>
      <c r="BR3" s="404" t="s">
        <v>495</v>
      </c>
    </row>
    <row r="4" spans="1:71" s="2" customFormat="1" ht="13.5" customHeight="1">
      <c r="B4" s="31" t="s">
        <v>41</v>
      </c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BO4" s="405" t="str">
        <f>IF(BP4="","",MAX($BO$2:BO3)+1)</f>
        <v/>
      </c>
      <c r="BP4" s="406"/>
      <c r="BQ4" s="406"/>
      <c r="BR4" s="406"/>
    </row>
    <row r="5" spans="1:71" s="2" customFormat="1" ht="13.5" customHeight="1">
      <c r="B5" s="31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BO5" s="405" t="str">
        <f>IF(BP5="","",MAX($BO$2:BO4)+1)</f>
        <v/>
      </c>
      <c r="BP5" s="406"/>
      <c r="BQ5" s="406"/>
      <c r="BR5" s="406"/>
    </row>
    <row r="6" spans="1:71" ht="13.5">
      <c r="C6" s="140" t="s">
        <v>241</v>
      </c>
      <c r="BO6" s="405" t="str">
        <f>IF(BP6="","",MAX($BO$2:BO5)+1)</f>
        <v/>
      </c>
      <c r="BP6" s="406"/>
      <c r="BQ6" s="406"/>
      <c r="BR6" s="406"/>
      <c r="BS6" s="140" t="s">
        <v>242</v>
      </c>
    </row>
    <row r="7" spans="1:71" ht="13.5">
      <c r="BO7" s="405" t="str">
        <f>IF(BP7="","",MAX($BO$2:BO6)+1)</f>
        <v/>
      </c>
      <c r="BP7" s="406"/>
      <c r="BQ7" s="406"/>
      <c r="BR7" s="406"/>
    </row>
    <row r="8" spans="1:71" ht="13.5">
      <c r="C8" s="38" t="s">
        <v>42</v>
      </c>
      <c r="D8" s="34"/>
      <c r="E8" s="34"/>
      <c r="F8" s="35"/>
      <c r="G8" s="35"/>
      <c r="H8" s="35"/>
      <c r="I8" s="35"/>
      <c r="J8" s="35"/>
      <c r="K8" s="36" t="s">
        <v>43</v>
      </c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8" t="s">
        <v>44</v>
      </c>
      <c r="X8" s="35"/>
      <c r="Y8" s="35"/>
      <c r="Z8" s="34"/>
      <c r="AA8" s="35"/>
      <c r="AB8" s="35"/>
      <c r="AC8" s="35"/>
      <c r="AD8" s="34"/>
      <c r="AE8" s="158" t="s">
        <v>208</v>
      </c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9"/>
      <c r="AQ8" s="38" t="s">
        <v>45</v>
      </c>
      <c r="AR8" s="34"/>
      <c r="AS8" s="35"/>
      <c r="AT8" s="35"/>
      <c r="AU8" s="34"/>
      <c r="AV8" s="40"/>
      <c r="AW8" s="36" t="s">
        <v>46</v>
      </c>
      <c r="AX8" s="37"/>
      <c r="AY8" s="5"/>
      <c r="AZ8" s="37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39"/>
      <c r="BO8" s="405" t="str">
        <f>IF(BP8="","",MAX($BO$2:BO7)+1)</f>
        <v/>
      </c>
      <c r="BP8" s="406"/>
      <c r="BQ8" s="406"/>
      <c r="BR8" s="406"/>
      <c r="BS8" s="140" t="s">
        <v>209</v>
      </c>
    </row>
    <row r="9" spans="1:71" ht="13.5">
      <c r="B9" s="140">
        <v>1</v>
      </c>
      <c r="C9" s="81" t="s">
        <v>47</v>
      </c>
      <c r="D9" s="41"/>
      <c r="E9" s="41"/>
      <c r="F9" s="41"/>
      <c r="G9" s="41"/>
      <c r="H9" s="41"/>
      <c r="I9" s="41"/>
      <c r="J9" s="42"/>
      <c r="K9" s="82" t="s">
        <v>48</v>
      </c>
      <c r="L9" s="43"/>
      <c r="M9" s="43"/>
      <c r="N9" s="43"/>
      <c r="O9" s="43"/>
      <c r="P9" s="43"/>
      <c r="Q9" s="43"/>
      <c r="R9" s="43"/>
      <c r="S9" s="43"/>
      <c r="T9" s="44"/>
      <c r="U9" s="43"/>
      <c r="V9" s="43"/>
      <c r="W9" s="43"/>
      <c r="X9" s="44"/>
      <c r="Y9" s="43"/>
      <c r="Z9" s="43"/>
      <c r="AA9" s="43"/>
      <c r="AB9" s="43"/>
      <c r="AC9" s="43"/>
      <c r="AD9" s="43"/>
      <c r="AE9" s="43"/>
      <c r="AF9" s="43"/>
      <c r="AG9" s="43"/>
      <c r="AH9" s="44"/>
      <c r="AI9" s="43"/>
      <c r="AJ9" s="43"/>
      <c r="AK9" s="44"/>
      <c r="AL9" s="44"/>
      <c r="AM9" s="43"/>
      <c r="AN9" s="43"/>
      <c r="AO9" s="44"/>
      <c r="AP9" s="43"/>
      <c r="AQ9" s="43"/>
      <c r="AR9" s="43"/>
      <c r="AS9" s="44"/>
      <c r="AT9" s="44"/>
      <c r="AU9" s="44"/>
      <c r="AV9" s="44"/>
      <c r="AW9" s="44"/>
      <c r="AX9" s="44"/>
      <c r="AY9" s="44"/>
      <c r="AZ9" s="44"/>
      <c r="BA9" s="44"/>
      <c r="BB9" s="44"/>
      <c r="BC9" s="44"/>
      <c r="BD9" s="44"/>
      <c r="BE9" s="44"/>
      <c r="BF9" s="44"/>
      <c r="BG9" s="44"/>
      <c r="BH9" s="44"/>
      <c r="BI9" s="44"/>
      <c r="BJ9" s="44"/>
      <c r="BK9" s="44"/>
      <c r="BL9" s="44"/>
      <c r="BM9" s="45"/>
      <c r="BO9" s="405" t="str">
        <f>IF(BP9="","",MAX($BO$2:BO8)+1)</f>
        <v/>
      </c>
      <c r="BP9" s="406"/>
      <c r="BQ9" s="406"/>
      <c r="BR9" s="406"/>
    </row>
    <row r="10" spans="1:71" ht="13.5">
      <c r="C10" s="46"/>
      <c r="D10" s="47" t="s">
        <v>49</v>
      </c>
      <c r="E10" s="48"/>
      <c r="F10" s="48"/>
      <c r="G10" s="48"/>
      <c r="H10" s="48"/>
      <c r="I10" s="49"/>
      <c r="J10" s="50"/>
      <c r="K10" s="83" t="s">
        <v>259</v>
      </c>
      <c r="L10" s="51"/>
      <c r="M10" s="51"/>
      <c r="N10" s="51"/>
      <c r="O10" s="51"/>
      <c r="P10" s="51"/>
      <c r="Q10" s="51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86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86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2"/>
      <c r="BO10" s="405" t="str">
        <f>IF(BP10="","",MAX($BO$2:BO9)+1)</f>
        <v/>
      </c>
      <c r="BP10" s="406"/>
      <c r="BQ10" s="406"/>
      <c r="BR10" s="406"/>
      <c r="BS10" s="140" t="s">
        <v>256</v>
      </c>
    </row>
    <row r="11" spans="1:71" ht="13.5">
      <c r="C11" s="46"/>
      <c r="D11" s="53" t="s">
        <v>50</v>
      </c>
      <c r="E11" s="54"/>
      <c r="F11" s="55"/>
      <c r="G11" s="55"/>
      <c r="H11" s="55"/>
      <c r="I11" s="55"/>
      <c r="J11" s="56"/>
      <c r="K11" s="84" t="s">
        <v>225</v>
      </c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7"/>
      <c r="BF11" s="57"/>
      <c r="BG11" s="57"/>
      <c r="BH11" s="57"/>
      <c r="BI11" s="57"/>
      <c r="BJ11" s="57"/>
      <c r="BK11" s="57"/>
      <c r="BL11" s="57"/>
      <c r="BM11" s="58"/>
      <c r="BO11" s="405" t="str">
        <f>IF(BP11="","",MAX($BO$2:BO10)+1)</f>
        <v/>
      </c>
      <c r="BP11" s="406"/>
      <c r="BQ11" s="406"/>
      <c r="BR11" s="406"/>
      <c r="BS11" s="109" t="s">
        <v>51</v>
      </c>
    </row>
    <row r="12" spans="1:71" ht="13.5">
      <c r="C12" s="46"/>
      <c r="D12" s="100"/>
      <c r="E12" s="101"/>
      <c r="F12" s="102"/>
      <c r="G12" s="102"/>
      <c r="H12" s="102"/>
      <c r="I12" s="102"/>
      <c r="J12" s="103"/>
      <c r="K12" s="104" t="s">
        <v>224</v>
      </c>
      <c r="L12" s="105"/>
      <c r="M12" s="105"/>
      <c r="N12" s="105"/>
      <c r="O12" s="105"/>
      <c r="P12" s="105"/>
      <c r="Q12" s="105"/>
      <c r="R12" s="105"/>
      <c r="S12" s="105"/>
      <c r="T12" s="105"/>
      <c r="U12" s="105"/>
      <c r="V12" s="105"/>
      <c r="W12" s="105"/>
      <c r="X12" s="105"/>
      <c r="Y12" s="105"/>
      <c r="Z12" s="105"/>
      <c r="AA12" s="105"/>
      <c r="AB12" s="105"/>
      <c r="AC12" s="105"/>
      <c r="AD12" s="105"/>
      <c r="AE12" s="105"/>
      <c r="AF12" s="105"/>
      <c r="AG12" s="105"/>
      <c r="AH12" s="105"/>
      <c r="AI12" s="105"/>
      <c r="AJ12" s="105"/>
      <c r="AK12" s="105"/>
      <c r="AL12" s="105"/>
      <c r="AM12" s="105"/>
      <c r="AN12" s="105"/>
      <c r="AO12" s="105"/>
      <c r="AP12" s="105"/>
      <c r="AQ12" s="105"/>
      <c r="AR12" s="105"/>
      <c r="AS12" s="105"/>
      <c r="AT12" s="105"/>
      <c r="AU12" s="105"/>
      <c r="AV12" s="105"/>
      <c r="AW12" s="105"/>
      <c r="AX12" s="105"/>
      <c r="AY12" s="105"/>
      <c r="AZ12" s="105"/>
      <c r="BA12" s="105"/>
      <c r="BB12" s="105"/>
      <c r="BC12" s="105"/>
      <c r="BD12" s="105"/>
      <c r="BE12" s="105"/>
      <c r="BF12" s="105"/>
      <c r="BG12" s="105"/>
      <c r="BH12" s="105"/>
      <c r="BI12" s="105"/>
      <c r="BJ12" s="105"/>
      <c r="BK12" s="105"/>
      <c r="BL12" s="105"/>
      <c r="BM12" s="106"/>
      <c r="BO12" s="405" t="str">
        <f>IF(BP12="","",MAX($BO$2:BO11)+1)</f>
        <v/>
      </c>
      <c r="BP12" s="406"/>
      <c r="BQ12" s="406"/>
      <c r="BR12" s="406"/>
    </row>
    <row r="13" spans="1:71" ht="13.5">
      <c r="C13" s="46"/>
      <c r="D13" s="100"/>
      <c r="E13" s="101"/>
      <c r="F13" s="102"/>
      <c r="G13" s="102"/>
      <c r="H13" s="102"/>
      <c r="I13" s="102"/>
      <c r="J13" s="103"/>
      <c r="K13" s="104" t="s">
        <v>205</v>
      </c>
      <c r="L13" s="105"/>
      <c r="M13" s="105"/>
      <c r="N13" s="105"/>
      <c r="O13" s="105"/>
      <c r="P13" s="105"/>
      <c r="Q13" s="105"/>
      <c r="R13" s="105"/>
      <c r="S13" s="105"/>
      <c r="T13" s="105"/>
      <c r="U13" s="105"/>
      <c r="V13" s="105"/>
      <c r="W13" s="105"/>
      <c r="X13" s="105"/>
      <c r="Y13" s="105"/>
      <c r="Z13" s="105"/>
      <c r="AA13" s="105"/>
      <c r="AB13" s="105"/>
      <c r="AC13" s="105"/>
      <c r="AD13" s="105"/>
      <c r="AE13" s="105"/>
      <c r="AF13" s="105"/>
      <c r="AG13" s="105"/>
      <c r="AH13" s="105"/>
      <c r="AI13" s="105"/>
      <c r="AJ13" s="105"/>
      <c r="AK13" s="105"/>
      <c r="AL13" s="105"/>
      <c r="AM13" s="105"/>
      <c r="AN13" s="105"/>
      <c r="AO13" s="105"/>
      <c r="AP13" s="105"/>
      <c r="AQ13" s="105"/>
      <c r="AR13" s="105"/>
      <c r="AS13" s="105"/>
      <c r="AT13" s="105"/>
      <c r="AU13" s="105"/>
      <c r="AV13" s="105"/>
      <c r="AW13" s="105"/>
      <c r="AX13" s="105"/>
      <c r="AY13" s="105"/>
      <c r="AZ13" s="105"/>
      <c r="BA13" s="105"/>
      <c r="BB13" s="105"/>
      <c r="BC13" s="105"/>
      <c r="BD13" s="105"/>
      <c r="BE13" s="105"/>
      <c r="BF13" s="105"/>
      <c r="BG13" s="105"/>
      <c r="BH13" s="105"/>
      <c r="BI13" s="105"/>
      <c r="BJ13" s="105"/>
      <c r="BK13" s="105"/>
      <c r="BL13" s="105"/>
      <c r="BM13" s="106"/>
      <c r="BO13" s="405" t="str">
        <f>IF(BP13="","",MAX($BO$2:BO12)+1)</f>
        <v/>
      </c>
      <c r="BP13" s="406"/>
      <c r="BQ13" s="407"/>
      <c r="BR13" s="407"/>
      <c r="BS13" s="109" t="s">
        <v>52</v>
      </c>
    </row>
    <row r="14" spans="1:71" ht="13.5">
      <c r="C14" s="46"/>
      <c r="D14" s="100"/>
      <c r="E14" s="101"/>
      <c r="F14" s="102"/>
      <c r="G14" s="102"/>
      <c r="H14" s="102"/>
      <c r="I14" s="102"/>
      <c r="J14" s="103"/>
      <c r="K14" s="104" t="s">
        <v>202</v>
      </c>
      <c r="L14" s="105"/>
      <c r="M14" s="105"/>
      <c r="N14" s="105"/>
      <c r="O14" s="105"/>
      <c r="P14" s="105"/>
      <c r="Q14" s="105"/>
      <c r="R14" s="105"/>
      <c r="S14" s="105"/>
      <c r="T14" s="105"/>
      <c r="U14" s="105"/>
      <c r="V14" s="105"/>
      <c r="W14" s="105"/>
      <c r="X14" s="105"/>
      <c r="Y14" s="105"/>
      <c r="Z14" s="105"/>
      <c r="AA14" s="105"/>
      <c r="AB14" s="105"/>
      <c r="AC14" s="105"/>
      <c r="AD14" s="105"/>
      <c r="AE14" s="105"/>
      <c r="AF14" s="105"/>
      <c r="AG14" s="105"/>
      <c r="AH14" s="105"/>
      <c r="AI14" s="105"/>
      <c r="AJ14" s="105"/>
      <c r="AK14" s="105"/>
      <c r="AL14" s="105"/>
      <c r="AM14" s="105"/>
      <c r="AN14" s="105"/>
      <c r="AO14" s="105"/>
      <c r="AP14" s="105"/>
      <c r="AQ14" s="105"/>
      <c r="AR14" s="105"/>
      <c r="AS14" s="105"/>
      <c r="AT14" s="105"/>
      <c r="AU14" s="105"/>
      <c r="AV14" s="105"/>
      <c r="AW14" s="105"/>
      <c r="AX14" s="105"/>
      <c r="AY14" s="105"/>
      <c r="AZ14" s="105"/>
      <c r="BA14" s="105"/>
      <c r="BB14" s="105"/>
      <c r="BC14" s="105"/>
      <c r="BD14" s="105"/>
      <c r="BE14" s="105"/>
      <c r="BF14" s="105"/>
      <c r="BG14" s="105"/>
      <c r="BH14" s="105"/>
      <c r="BI14" s="105"/>
      <c r="BJ14" s="105"/>
      <c r="BK14" s="105"/>
      <c r="BL14" s="105"/>
      <c r="BM14" s="106"/>
      <c r="BO14" s="405" t="str">
        <f>IF(BP14="","",MAX($BO$2:BO13)+1)</f>
        <v/>
      </c>
      <c r="BP14" s="406"/>
      <c r="BQ14" s="407"/>
      <c r="BR14" s="407"/>
    </row>
    <row r="15" spans="1:71" ht="13.5">
      <c r="C15" s="46"/>
      <c r="D15" s="100"/>
      <c r="E15" s="101"/>
      <c r="F15" s="102"/>
      <c r="G15" s="102"/>
      <c r="H15" s="102"/>
      <c r="I15" s="102"/>
      <c r="J15" s="103"/>
      <c r="K15" s="104" t="s">
        <v>229</v>
      </c>
      <c r="L15" s="105"/>
      <c r="M15" s="105"/>
      <c r="N15" s="105"/>
      <c r="O15" s="105"/>
      <c r="P15" s="105"/>
      <c r="Q15" s="105"/>
      <c r="R15" s="105"/>
      <c r="S15" s="105"/>
      <c r="T15" s="105"/>
      <c r="U15" s="105"/>
      <c r="V15" s="105"/>
      <c r="W15" s="105"/>
      <c r="X15" s="105"/>
      <c r="Y15" s="105"/>
      <c r="Z15" s="105"/>
      <c r="AA15" s="105"/>
      <c r="AB15" s="105"/>
      <c r="AC15" s="105"/>
      <c r="AD15" s="105"/>
      <c r="AE15" s="105"/>
      <c r="AF15" s="105"/>
      <c r="AG15" s="105"/>
      <c r="AH15" s="105"/>
      <c r="AI15" s="105"/>
      <c r="AJ15" s="105"/>
      <c r="AK15" s="105"/>
      <c r="AL15" s="105"/>
      <c r="AM15" s="105"/>
      <c r="AN15" s="105"/>
      <c r="AO15" s="105"/>
      <c r="AP15" s="105"/>
      <c r="AQ15" s="105"/>
      <c r="AR15" s="105"/>
      <c r="AS15" s="105"/>
      <c r="AT15" s="105"/>
      <c r="AU15" s="105"/>
      <c r="AV15" s="105"/>
      <c r="AW15" s="105"/>
      <c r="AX15" s="105"/>
      <c r="AY15" s="105"/>
      <c r="AZ15" s="105"/>
      <c r="BA15" s="105"/>
      <c r="BB15" s="105"/>
      <c r="BC15" s="105"/>
      <c r="BD15" s="105"/>
      <c r="BE15" s="105"/>
      <c r="BF15" s="105"/>
      <c r="BG15" s="105"/>
      <c r="BH15" s="105"/>
      <c r="BI15" s="105"/>
      <c r="BJ15" s="105"/>
      <c r="BK15" s="105"/>
      <c r="BL15" s="105"/>
      <c r="BM15" s="106"/>
      <c r="BO15" s="405" t="str">
        <f>IF(BP15="","",MAX($BO$2:BO14)+1)</f>
        <v/>
      </c>
      <c r="BP15" s="406"/>
      <c r="BQ15" s="407"/>
      <c r="BR15" s="408"/>
    </row>
    <row r="16" spans="1:71" ht="13.5">
      <c r="C16" s="46"/>
      <c r="D16" s="100"/>
      <c r="E16" s="101"/>
      <c r="F16" s="102"/>
      <c r="G16" s="102"/>
      <c r="H16" s="102"/>
      <c r="I16" s="102"/>
      <c r="J16" s="103"/>
      <c r="K16" s="104" t="s">
        <v>228</v>
      </c>
      <c r="L16" s="105"/>
      <c r="M16" s="105"/>
      <c r="N16" s="105"/>
      <c r="O16" s="105"/>
      <c r="P16" s="105"/>
      <c r="Q16" s="105"/>
      <c r="R16" s="105"/>
      <c r="S16" s="105"/>
      <c r="T16" s="105"/>
      <c r="U16" s="105"/>
      <c r="V16" s="105"/>
      <c r="W16" s="105"/>
      <c r="X16" s="105"/>
      <c r="Y16" s="105"/>
      <c r="Z16" s="105"/>
      <c r="AA16" s="105"/>
      <c r="AB16" s="105"/>
      <c r="AC16" s="105"/>
      <c r="AD16" s="105"/>
      <c r="AE16" s="105"/>
      <c r="AF16" s="105"/>
      <c r="AG16" s="105"/>
      <c r="AH16" s="105"/>
      <c r="AI16" s="105"/>
      <c r="AJ16" s="105"/>
      <c r="AK16" s="105"/>
      <c r="AL16" s="105"/>
      <c r="AM16" s="105"/>
      <c r="AN16" s="105"/>
      <c r="AO16" s="105"/>
      <c r="AP16" s="105"/>
      <c r="AQ16" s="105"/>
      <c r="AR16" s="105"/>
      <c r="AS16" s="105"/>
      <c r="AT16" s="105"/>
      <c r="AU16" s="105"/>
      <c r="AV16" s="105"/>
      <c r="AW16" s="105"/>
      <c r="AX16" s="105"/>
      <c r="AY16" s="105"/>
      <c r="AZ16" s="105"/>
      <c r="BA16" s="105"/>
      <c r="BB16" s="105"/>
      <c r="BC16" s="105"/>
      <c r="BD16" s="105"/>
      <c r="BE16" s="105"/>
      <c r="BF16" s="105"/>
      <c r="BG16" s="105"/>
      <c r="BH16" s="105"/>
      <c r="BI16" s="105"/>
      <c r="BJ16" s="105"/>
      <c r="BK16" s="105"/>
      <c r="BL16" s="105"/>
      <c r="BM16" s="106"/>
      <c r="BO16" s="405" t="str">
        <f>IF(BP16="","",MAX($BO$2:BO15)+1)</f>
        <v/>
      </c>
      <c r="BP16" s="406"/>
      <c r="BQ16" s="407"/>
      <c r="BR16" s="407"/>
    </row>
    <row r="17" spans="2:83" ht="13.5">
      <c r="C17" s="46"/>
      <c r="D17" s="100"/>
      <c r="E17" s="101"/>
      <c r="F17" s="102"/>
      <c r="G17" s="102"/>
      <c r="H17" s="102"/>
      <c r="I17" s="102"/>
      <c r="J17" s="103"/>
      <c r="K17" s="104" t="s">
        <v>227</v>
      </c>
      <c r="L17" s="105"/>
      <c r="M17" s="105"/>
      <c r="N17" s="105"/>
      <c r="O17" s="105"/>
      <c r="P17" s="105"/>
      <c r="Q17" s="105"/>
      <c r="R17" s="105"/>
      <c r="S17" s="105"/>
      <c r="T17" s="105"/>
      <c r="U17" s="105"/>
      <c r="V17" s="105"/>
      <c r="W17" s="105"/>
      <c r="X17" s="105"/>
      <c r="Y17" s="105"/>
      <c r="Z17" s="105"/>
      <c r="AA17" s="105"/>
      <c r="AB17" s="105"/>
      <c r="AC17" s="105"/>
      <c r="AD17" s="105"/>
      <c r="AE17" s="105"/>
      <c r="AF17" s="105"/>
      <c r="AG17" s="105"/>
      <c r="AH17" s="105"/>
      <c r="AI17" s="105"/>
      <c r="AJ17" s="105"/>
      <c r="AK17" s="105"/>
      <c r="AL17" s="105"/>
      <c r="AM17" s="105"/>
      <c r="AN17" s="105"/>
      <c r="AO17" s="105"/>
      <c r="AP17" s="105"/>
      <c r="AQ17" s="105"/>
      <c r="AR17" s="105"/>
      <c r="AS17" s="105"/>
      <c r="AT17" s="105"/>
      <c r="AU17" s="105"/>
      <c r="AV17" s="105"/>
      <c r="AW17" s="105"/>
      <c r="AX17" s="105"/>
      <c r="AY17" s="105"/>
      <c r="AZ17" s="105"/>
      <c r="BA17" s="105"/>
      <c r="BB17" s="105"/>
      <c r="BC17" s="105"/>
      <c r="BD17" s="105"/>
      <c r="BE17" s="105"/>
      <c r="BF17" s="105"/>
      <c r="BG17" s="105"/>
      <c r="BH17" s="105"/>
      <c r="BI17" s="105"/>
      <c r="BJ17" s="105"/>
      <c r="BK17" s="105"/>
      <c r="BL17" s="105"/>
      <c r="BM17" s="106"/>
      <c r="BO17" s="405" t="str">
        <f>IF(BP17="","",MAX($BO$2:BO16)+1)</f>
        <v/>
      </c>
      <c r="BP17" s="406"/>
      <c r="BQ17" s="407"/>
      <c r="BR17" s="407"/>
    </row>
    <row r="18" spans="2:83" ht="13.5">
      <c r="C18" s="46"/>
      <c r="D18" s="100"/>
      <c r="E18" s="101"/>
      <c r="F18" s="102"/>
      <c r="G18" s="102"/>
      <c r="H18" s="102"/>
      <c r="I18" s="102"/>
      <c r="J18" s="103"/>
      <c r="K18" s="104" t="s">
        <v>226</v>
      </c>
      <c r="L18" s="105"/>
      <c r="M18" s="105"/>
      <c r="N18" s="105"/>
      <c r="O18" s="105"/>
      <c r="P18" s="105"/>
      <c r="Q18" s="105"/>
      <c r="R18" s="105"/>
      <c r="S18" s="105"/>
      <c r="T18" s="105"/>
      <c r="U18" s="105"/>
      <c r="V18" s="105"/>
      <c r="W18" s="105"/>
      <c r="X18" s="105"/>
      <c r="Y18" s="105"/>
      <c r="Z18" s="105"/>
      <c r="AA18" s="105"/>
      <c r="AB18" s="105"/>
      <c r="AC18" s="105"/>
      <c r="AD18" s="105"/>
      <c r="AE18" s="105"/>
      <c r="AF18" s="105"/>
      <c r="AG18" s="105"/>
      <c r="AH18" s="105"/>
      <c r="AI18" s="105"/>
      <c r="AJ18" s="105"/>
      <c r="AK18" s="105"/>
      <c r="AL18" s="105"/>
      <c r="AM18" s="105"/>
      <c r="AN18" s="105"/>
      <c r="AO18" s="105"/>
      <c r="AP18" s="105"/>
      <c r="AQ18" s="105"/>
      <c r="AR18" s="105"/>
      <c r="AS18" s="105"/>
      <c r="AT18" s="105"/>
      <c r="AU18" s="105"/>
      <c r="AV18" s="105"/>
      <c r="AW18" s="105"/>
      <c r="AX18" s="105"/>
      <c r="AY18" s="105"/>
      <c r="AZ18" s="105"/>
      <c r="BA18" s="105"/>
      <c r="BB18" s="105"/>
      <c r="BC18" s="105"/>
      <c r="BD18" s="105"/>
      <c r="BE18" s="105"/>
      <c r="BF18" s="105"/>
      <c r="BG18" s="105"/>
      <c r="BH18" s="105"/>
      <c r="BI18" s="105"/>
      <c r="BJ18" s="105"/>
      <c r="BK18" s="105"/>
      <c r="BL18" s="105"/>
      <c r="BM18" s="106"/>
      <c r="BO18" s="405" t="str">
        <f>IF(BP18="","",MAX($BO$2:BO17)+1)</f>
        <v/>
      </c>
      <c r="BP18" s="406"/>
      <c r="BQ18" s="407"/>
      <c r="BR18" s="407"/>
    </row>
    <row r="19" spans="2:83" ht="13.5">
      <c r="C19" s="46"/>
      <c r="D19" s="59"/>
      <c r="E19" s="60"/>
      <c r="F19" s="61"/>
      <c r="G19" s="61"/>
      <c r="H19" s="61"/>
      <c r="I19" s="61"/>
      <c r="J19" s="62"/>
      <c r="K19" s="85" t="s">
        <v>254</v>
      </c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/>
      <c r="AA19" s="63"/>
      <c r="AB19" s="63"/>
      <c r="AC19" s="63"/>
      <c r="AD19" s="63"/>
      <c r="AE19" s="63"/>
      <c r="AF19" s="63"/>
      <c r="AG19" s="63"/>
      <c r="AH19" s="63"/>
      <c r="AI19" s="63"/>
      <c r="AJ19" s="63"/>
      <c r="AK19" s="63"/>
      <c r="AL19" s="63"/>
      <c r="AM19" s="63"/>
      <c r="AN19" s="63"/>
      <c r="AO19" s="63"/>
      <c r="AP19" s="63"/>
      <c r="AQ19" s="63"/>
      <c r="AR19" s="63"/>
      <c r="AS19" s="63"/>
      <c r="AT19" s="63"/>
      <c r="AU19" s="63"/>
      <c r="AV19" s="63"/>
      <c r="AW19" s="63"/>
      <c r="AX19" s="63"/>
      <c r="AY19" s="63"/>
      <c r="AZ19" s="63"/>
      <c r="BA19" s="63"/>
      <c r="BB19" s="63"/>
      <c r="BC19" s="63"/>
      <c r="BD19" s="63"/>
      <c r="BE19" s="63"/>
      <c r="BF19" s="63"/>
      <c r="BG19" s="63"/>
      <c r="BH19" s="63"/>
      <c r="BI19" s="63"/>
      <c r="BJ19" s="63"/>
      <c r="BK19" s="63"/>
      <c r="BL19" s="63"/>
      <c r="BM19" s="64"/>
      <c r="BO19" s="405" t="str">
        <f>IF(BP19="","",MAX($BO$2:BO18)+1)</f>
        <v/>
      </c>
      <c r="BP19" s="406"/>
      <c r="BQ19" s="407"/>
      <c r="BR19" s="407"/>
      <c r="BS19" s="140" t="s">
        <v>256</v>
      </c>
    </row>
    <row r="20" spans="2:83" ht="13.5">
      <c r="C20" s="46"/>
      <c r="D20" s="47" t="s">
        <v>53</v>
      </c>
      <c r="E20" s="49"/>
      <c r="F20" s="48"/>
      <c r="G20" s="48"/>
      <c r="H20" s="48"/>
      <c r="I20" s="48"/>
      <c r="J20" s="65"/>
      <c r="K20" s="83" t="s">
        <v>54</v>
      </c>
      <c r="L20" s="66"/>
      <c r="M20" s="66"/>
      <c r="N20" s="66"/>
      <c r="O20" s="66"/>
      <c r="P20" s="66"/>
      <c r="Q20" s="66"/>
      <c r="R20" s="66"/>
      <c r="S20" s="66"/>
      <c r="T20" s="66"/>
      <c r="U20" s="66"/>
      <c r="V20" s="66"/>
      <c r="W20" s="66"/>
      <c r="X20" s="66"/>
      <c r="Y20" s="66"/>
      <c r="Z20" s="159"/>
      <c r="AA20" s="66"/>
      <c r="AB20" s="66"/>
      <c r="AC20" s="66"/>
      <c r="AD20" s="66"/>
      <c r="AE20" s="66"/>
      <c r="AF20" s="66"/>
      <c r="AG20" s="66"/>
      <c r="AH20" s="66"/>
      <c r="AI20" s="66"/>
      <c r="AJ20" s="66"/>
      <c r="AK20" s="66"/>
      <c r="AL20" s="66"/>
      <c r="AM20" s="66"/>
      <c r="AN20" s="66"/>
      <c r="AO20" s="66"/>
      <c r="AP20" s="66"/>
      <c r="AQ20" s="66"/>
      <c r="AR20" s="66"/>
      <c r="AS20" s="66"/>
      <c r="AT20" s="66"/>
      <c r="AU20" s="66"/>
      <c r="AV20" s="66"/>
      <c r="AW20" s="66"/>
      <c r="AX20" s="66"/>
      <c r="AY20" s="66"/>
      <c r="AZ20" s="66"/>
      <c r="BA20" s="66"/>
      <c r="BB20" s="66"/>
      <c r="BC20" s="66"/>
      <c r="BD20" s="66"/>
      <c r="BE20" s="66"/>
      <c r="BF20" s="66"/>
      <c r="BG20" s="66"/>
      <c r="BH20" s="66"/>
      <c r="BI20" s="66"/>
      <c r="BJ20" s="66"/>
      <c r="BK20" s="66"/>
      <c r="BL20" s="66"/>
      <c r="BM20" s="67"/>
      <c r="BO20" s="405" t="str">
        <f>IF(BP20="","",MAX($BO$2:BO19)+1)</f>
        <v/>
      </c>
      <c r="BP20" s="406"/>
      <c r="BQ20" s="407"/>
      <c r="BR20" s="407"/>
      <c r="BS20" s="140"/>
    </row>
    <row r="21" spans="2:83" ht="13.5">
      <c r="C21" s="68"/>
      <c r="D21" s="69" t="s">
        <v>55</v>
      </c>
      <c r="E21" s="70"/>
      <c r="F21" s="70"/>
      <c r="G21" s="70"/>
      <c r="H21" s="70"/>
      <c r="I21" s="71"/>
      <c r="J21" s="72"/>
      <c r="K21" s="73" t="s">
        <v>255</v>
      </c>
      <c r="L21" s="74"/>
      <c r="M21" s="74"/>
      <c r="N21" s="74"/>
      <c r="O21" s="74"/>
      <c r="P21" s="74"/>
      <c r="Q21" s="74"/>
      <c r="R21" s="74"/>
      <c r="S21" s="74"/>
      <c r="T21" s="74"/>
      <c r="U21" s="74"/>
      <c r="V21" s="74"/>
      <c r="W21" s="74"/>
      <c r="X21" s="74"/>
      <c r="Y21" s="74"/>
      <c r="Z21" s="74"/>
      <c r="AA21" s="74"/>
      <c r="AB21" s="74"/>
      <c r="AC21" s="74"/>
      <c r="AD21" s="74"/>
      <c r="AE21" s="74"/>
      <c r="AF21" s="74"/>
      <c r="AG21" s="74"/>
      <c r="AH21" s="74"/>
      <c r="AI21" s="74"/>
      <c r="AJ21" s="74"/>
      <c r="AK21" s="74"/>
      <c r="AL21" s="74"/>
      <c r="AM21" s="74"/>
      <c r="AN21" s="74"/>
      <c r="AO21" s="74"/>
      <c r="AP21" s="74"/>
      <c r="AQ21" s="74"/>
      <c r="AR21" s="74"/>
      <c r="AS21" s="87"/>
      <c r="AT21" s="74"/>
      <c r="AU21" s="74"/>
      <c r="AV21" s="74"/>
      <c r="AW21" s="74"/>
      <c r="AX21" s="74"/>
      <c r="AY21" s="74"/>
      <c r="AZ21" s="74"/>
      <c r="BA21" s="74"/>
      <c r="BB21" s="74"/>
      <c r="BC21" s="74"/>
      <c r="BD21" s="74"/>
      <c r="BE21" s="74"/>
      <c r="BF21" s="74"/>
      <c r="BG21" s="74"/>
      <c r="BH21" s="74"/>
      <c r="BI21" s="74"/>
      <c r="BJ21" s="74"/>
      <c r="BK21" s="74"/>
      <c r="BL21" s="74"/>
      <c r="BM21" s="75"/>
      <c r="BO21" s="405" t="str">
        <f>IF(BP21="","",MAX($BO$2:BO20)+1)</f>
        <v/>
      </c>
      <c r="BP21" s="406"/>
      <c r="BQ21" s="407"/>
      <c r="BR21" s="407"/>
      <c r="BS21" s="140" t="s">
        <v>256</v>
      </c>
    </row>
    <row r="22" spans="2:83" s="140" customFormat="1" ht="13.5">
      <c r="B22" s="140">
        <v>2</v>
      </c>
      <c r="C22" s="172" t="s">
        <v>47</v>
      </c>
      <c r="D22" s="173"/>
      <c r="E22" s="173"/>
      <c r="F22" s="173"/>
      <c r="G22" s="173"/>
      <c r="H22" s="173"/>
      <c r="I22" s="173"/>
      <c r="J22" s="174"/>
      <c r="K22" s="175" t="s">
        <v>243</v>
      </c>
      <c r="L22" s="176"/>
      <c r="M22" s="176"/>
      <c r="N22" s="176"/>
      <c r="O22" s="176"/>
      <c r="P22" s="176"/>
      <c r="Q22" s="176"/>
      <c r="R22" s="176"/>
      <c r="S22" s="176"/>
      <c r="T22" s="177"/>
      <c r="U22" s="176"/>
      <c r="V22" s="176"/>
      <c r="W22" s="176"/>
      <c r="X22" s="177"/>
      <c r="Y22" s="176"/>
      <c r="Z22" s="176"/>
      <c r="AA22" s="176"/>
      <c r="AB22" s="176"/>
      <c r="AC22" s="176"/>
      <c r="AD22" s="176"/>
      <c r="AE22" s="176"/>
      <c r="AF22" s="176"/>
      <c r="AG22" s="176"/>
      <c r="AH22" s="177"/>
      <c r="AI22" s="176"/>
      <c r="AJ22" s="176"/>
      <c r="AK22" s="177"/>
      <c r="AL22" s="177"/>
      <c r="AM22" s="176"/>
      <c r="AN22" s="176"/>
      <c r="AO22" s="177"/>
      <c r="AP22" s="176"/>
      <c r="AQ22" s="176"/>
      <c r="AR22" s="176"/>
      <c r="AS22" s="177"/>
      <c r="AT22" s="177"/>
      <c r="AU22" s="177"/>
      <c r="AV22" s="177"/>
      <c r="AW22" s="177"/>
      <c r="AX22" s="177"/>
      <c r="AY22" s="177"/>
      <c r="AZ22" s="177"/>
      <c r="BA22" s="177"/>
      <c r="BB22" s="177"/>
      <c r="BC22" s="177"/>
      <c r="BD22" s="177"/>
      <c r="BE22" s="177"/>
      <c r="BF22" s="177"/>
      <c r="BG22" s="177"/>
      <c r="BH22" s="177"/>
      <c r="BI22" s="177"/>
      <c r="BJ22" s="177"/>
      <c r="BK22" s="177"/>
      <c r="BL22" s="177"/>
      <c r="BM22" s="178"/>
      <c r="BO22" s="405" t="str">
        <f>IF(BP22="","",MAX($BO$2:BO21)+1)</f>
        <v/>
      </c>
      <c r="BP22" s="406"/>
      <c r="BQ22" s="407"/>
      <c r="BR22" s="407"/>
      <c r="BS22" s="140" t="s">
        <v>252</v>
      </c>
    </row>
    <row r="23" spans="2:83" s="140" customFormat="1" ht="13.5">
      <c r="C23" s="179"/>
      <c r="D23" s="180" t="s">
        <v>49</v>
      </c>
      <c r="E23" s="181"/>
      <c r="F23" s="181"/>
      <c r="G23" s="181"/>
      <c r="H23" s="181"/>
      <c r="I23" s="182"/>
      <c r="J23" s="183"/>
      <c r="K23" s="184" t="s">
        <v>258</v>
      </c>
      <c r="L23" s="185"/>
      <c r="M23" s="185"/>
      <c r="N23" s="185"/>
      <c r="O23" s="185"/>
      <c r="P23" s="185"/>
      <c r="Q23" s="185"/>
      <c r="R23" s="185"/>
      <c r="S23" s="185"/>
      <c r="T23" s="185"/>
      <c r="U23" s="185"/>
      <c r="V23" s="185"/>
      <c r="W23" s="185"/>
      <c r="X23" s="185"/>
      <c r="Y23" s="185"/>
      <c r="Z23" s="185"/>
      <c r="AA23" s="185"/>
      <c r="AB23" s="185"/>
      <c r="AC23" s="185"/>
      <c r="AD23" s="185"/>
      <c r="AE23" s="185"/>
      <c r="AF23" s="186"/>
      <c r="AG23" s="185"/>
      <c r="AH23" s="185"/>
      <c r="AI23" s="185"/>
      <c r="AJ23" s="185"/>
      <c r="AK23" s="185"/>
      <c r="AL23" s="185"/>
      <c r="AM23" s="185"/>
      <c r="AN23" s="185"/>
      <c r="AO23" s="185"/>
      <c r="AP23" s="185"/>
      <c r="AQ23" s="185"/>
      <c r="AR23" s="185"/>
      <c r="AS23" s="186"/>
      <c r="AT23" s="185"/>
      <c r="AU23" s="185"/>
      <c r="AV23" s="185"/>
      <c r="AW23" s="185"/>
      <c r="AX23" s="185"/>
      <c r="AY23" s="185"/>
      <c r="AZ23" s="185"/>
      <c r="BA23" s="185"/>
      <c r="BB23" s="185"/>
      <c r="BC23" s="185"/>
      <c r="BD23" s="185"/>
      <c r="BE23" s="185"/>
      <c r="BF23" s="185"/>
      <c r="BG23" s="185"/>
      <c r="BH23" s="185"/>
      <c r="BI23" s="185"/>
      <c r="BJ23" s="185"/>
      <c r="BK23" s="185"/>
      <c r="BL23" s="185"/>
      <c r="BM23" s="187"/>
      <c r="BO23" s="405" t="str">
        <f>IF(BP23="","",MAX($BO$2:BO22)+1)</f>
        <v/>
      </c>
      <c r="BP23" s="406"/>
      <c r="BQ23" s="407"/>
      <c r="BR23" s="407"/>
      <c r="BS23" s="140" t="s">
        <v>256</v>
      </c>
    </row>
    <row r="24" spans="2:83" s="140" customFormat="1" ht="13.5">
      <c r="C24" s="179"/>
      <c r="D24" s="188" t="s">
        <v>50</v>
      </c>
      <c r="E24" s="189"/>
      <c r="F24" s="190"/>
      <c r="G24" s="190"/>
      <c r="H24" s="190"/>
      <c r="I24" s="190"/>
      <c r="J24" s="191"/>
      <c r="K24" s="192" t="s">
        <v>249</v>
      </c>
      <c r="L24" s="193"/>
      <c r="M24" s="193"/>
      <c r="N24" s="193"/>
      <c r="O24" s="193"/>
      <c r="P24" s="193"/>
      <c r="Q24" s="193"/>
      <c r="R24" s="193"/>
      <c r="S24" s="193"/>
      <c r="T24" s="193"/>
      <c r="U24" s="193"/>
      <c r="V24" s="193"/>
      <c r="W24" s="193"/>
      <c r="X24" s="193"/>
      <c r="Y24" s="193"/>
      <c r="Z24" s="193"/>
      <c r="AA24" s="193"/>
      <c r="AB24" s="193"/>
      <c r="AC24" s="193"/>
      <c r="AD24" s="193"/>
      <c r="AE24" s="193"/>
      <c r="AF24" s="193"/>
      <c r="AG24" s="193"/>
      <c r="AH24" s="193"/>
      <c r="AI24" s="193"/>
      <c r="AJ24" s="193"/>
      <c r="AK24" s="193"/>
      <c r="AL24" s="193"/>
      <c r="AM24" s="193"/>
      <c r="AN24" s="193"/>
      <c r="AO24" s="193"/>
      <c r="AP24" s="193"/>
      <c r="AQ24" s="193"/>
      <c r="AR24" s="193"/>
      <c r="AS24" s="193"/>
      <c r="AT24" s="193"/>
      <c r="AU24" s="193"/>
      <c r="AV24" s="193"/>
      <c r="AW24" s="193"/>
      <c r="AX24" s="193"/>
      <c r="AY24" s="193"/>
      <c r="AZ24" s="193"/>
      <c r="BA24" s="193"/>
      <c r="BB24" s="193"/>
      <c r="BC24" s="193"/>
      <c r="BD24" s="193"/>
      <c r="BE24" s="193"/>
      <c r="BF24" s="193"/>
      <c r="BG24" s="193"/>
      <c r="BH24" s="193"/>
      <c r="BI24" s="193"/>
      <c r="BJ24" s="193"/>
      <c r="BK24" s="193"/>
      <c r="BL24" s="193"/>
      <c r="BM24" s="194"/>
      <c r="BO24" s="405" t="str">
        <f>IF(BP24="","",MAX($BO$2:BO23)+1)</f>
        <v/>
      </c>
      <c r="BP24" s="406"/>
      <c r="BQ24" s="407"/>
      <c r="BR24" s="407"/>
      <c r="BS24" s="109"/>
    </row>
    <row r="25" spans="2:83" s="140" customFormat="1" ht="13.5">
      <c r="C25" s="179"/>
      <c r="D25" s="195"/>
      <c r="E25" s="196"/>
      <c r="F25" s="197"/>
      <c r="G25" s="197"/>
      <c r="H25" s="197"/>
      <c r="I25" s="197"/>
      <c r="J25" s="198"/>
      <c r="K25" s="199" t="s">
        <v>224</v>
      </c>
      <c r="L25" s="200"/>
      <c r="M25" s="200"/>
      <c r="N25" s="200"/>
      <c r="O25" s="200"/>
      <c r="P25" s="200"/>
      <c r="Q25" s="200"/>
      <c r="R25" s="200"/>
      <c r="S25" s="200"/>
      <c r="T25" s="200"/>
      <c r="U25" s="200"/>
      <c r="V25" s="200"/>
      <c r="W25" s="200"/>
      <c r="X25" s="200"/>
      <c r="Y25" s="200"/>
      <c r="Z25" s="200"/>
      <c r="AA25" s="200"/>
      <c r="AB25" s="200"/>
      <c r="AC25" s="200"/>
      <c r="AD25" s="200"/>
      <c r="AE25" s="200"/>
      <c r="AF25" s="200"/>
      <c r="AG25" s="200"/>
      <c r="AH25" s="200"/>
      <c r="AI25" s="200"/>
      <c r="AJ25" s="200"/>
      <c r="AK25" s="200"/>
      <c r="AL25" s="200"/>
      <c r="AM25" s="200"/>
      <c r="AN25" s="200"/>
      <c r="AO25" s="200"/>
      <c r="AP25" s="200"/>
      <c r="AQ25" s="200"/>
      <c r="AR25" s="200"/>
      <c r="AS25" s="200"/>
      <c r="AT25" s="200"/>
      <c r="AU25" s="200"/>
      <c r="AV25" s="200"/>
      <c r="AW25" s="200"/>
      <c r="AX25" s="200"/>
      <c r="AY25" s="200"/>
      <c r="AZ25" s="200"/>
      <c r="BA25" s="200"/>
      <c r="BB25" s="200"/>
      <c r="BC25" s="200"/>
      <c r="BD25" s="200"/>
      <c r="BE25" s="200"/>
      <c r="BF25" s="200"/>
      <c r="BG25" s="200"/>
      <c r="BH25" s="200"/>
      <c r="BI25" s="200"/>
      <c r="BJ25" s="200"/>
      <c r="BK25" s="200"/>
      <c r="BL25" s="200"/>
      <c r="BM25" s="201"/>
      <c r="BO25" s="405" t="str">
        <f>IF(BP25="","",MAX($BO$2:BO24)+1)</f>
        <v/>
      </c>
      <c r="BP25" s="406"/>
      <c r="BQ25" s="407"/>
      <c r="BR25" s="407"/>
    </row>
    <row r="26" spans="2:83" s="140" customFormat="1" ht="13.5">
      <c r="C26" s="179"/>
      <c r="D26" s="195"/>
      <c r="E26" s="196"/>
      <c r="F26" s="197"/>
      <c r="G26" s="197"/>
      <c r="H26" s="197"/>
      <c r="I26" s="197"/>
      <c r="J26" s="198"/>
      <c r="K26" s="199" t="s">
        <v>250</v>
      </c>
      <c r="L26" s="200"/>
      <c r="M26" s="200"/>
      <c r="N26" s="200"/>
      <c r="O26" s="200"/>
      <c r="P26" s="200"/>
      <c r="Q26" s="200"/>
      <c r="R26" s="200"/>
      <c r="S26" s="200"/>
      <c r="T26" s="200"/>
      <c r="U26" s="200"/>
      <c r="V26" s="200"/>
      <c r="W26" s="200"/>
      <c r="X26" s="200"/>
      <c r="Y26" s="200"/>
      <c r="Z26" s="200"/>
      <c r="AA26" s="200"/>
      <c r="AB26" s="200"/>
      <c r="AC26" s="200"/>
      <c r="AD26" s="200"/>
      <c r="AE26" s="200"/>
      <c r="AF26" s="200"/>
      <c r="AG26" s="200"/>
      <c r="AH26" s="200"/>
      <c r="AI26" s="200"/>
      <c r="AJ26" s="200"/>
      <c r="AK26" s="200"/>
      <c r="AL26" s="200"/>
      <c r="AM26" s="200"/>
      <c r="AN26" s="200"/>
      <c r="AO26" s="200"/>
      <c r="AP26" s="200"/>
      <c r="AQ26" s="200"/>
      <c r="AR26" s="200"/>
      <c r="AS26" s="200"/>
      <c r="AT26" s="200"/>
      <c r="AU26" s="200"/>
      <c r="AV26" s="200"/>
      <c r="AW26" s="200"/>
      <c r="AX26" s="200"/>
      <c r="AY26" s="200"/>
      <c r="AZ26" s="200"/>
      <c r="BA26" s="200"/>
      <c r="BB26" s="200"/>
      <c r="BC26" s="200"/>
      <c r="BD26" s="200"/>
      <c r="BE26" s="200"/>
      <c r="BF26" s="200"/>
      <c r="BG26" s="200"/>
      <c r="BH26" s="200"/>
      <c r="BI26" s="200"/>
      <c r="BJ26" s="200"/>
      <c r="BK26" s="200"/>
      <c r="BL26" s="200"/>
      <c r="BM26" s="201"/>
      <c r="BO26" s="405" t="str">
        <f>IF(BP26="","",MAX($BO$2:BO25)+1)</f>
        <v/>
      </c>
      <c r="BP26" s="406"/>
      <c r="BQ26" s="407"/>
      <c r="BR26" s="407"/>
      <c r="BS26" s="109"/>
    </row>
    <row r="27" spans="2:83" s="140" customFormat="1" ht="13.5">
      <c r="C27" s="179"/>
      <c r="D27" s="195"/>
      <c r="E27" s="196"/>
      <c r="F27" s="197"/>
      <c r="G27" s="197"/>
      <c r="H27" s="197"/>
      <c r="I27" s="197"/>
      <c r="J27" s="198"/>
      <c r="K27" s="199" t="s">
        <v>251</v>
      </c>
      <c r="L27" s="200"/>
      <c r="M27" s="200"/>
      <c r="N27" s="200"/>
      <c r="O27" s="200"/>
      <c r="P27" s="200"/>
      <c r="Q27" s="200"/>
      <c r="R27" s="200"/>
      <c r="S27" s="200"/>
      <c r="T27" s="200"/>
      <c r="U27" s="200"/>
      <c r="V27" s="200"/>
      <c r="W27" s="200"/>
      <c r="X27" s="200"/>
      <c r="Y27" s="200"/>
      <c r="Z27" s="200"/>
      <c r="AA27" s="200"/>
      <c r="AB27" s="200"/>
      <c r="AC27" s="200"/>
      <c r="AD27" s="200"/>
      <c r="AE27" s="200"/>
      <c r="AF27" s="200"/>
      <c r="AG27" s="200"/>
      <c r="AH27" s="200"/>
      <c r="AI27" s="200"/>
      <c r="AJ27" s="200"/>
      <c r="AK27" s="200"/>
      <c r="AL27" s="200"/>
      <c r="AM27" s="200"/>
      <c r="AN27" s="200"/>
      <c r="AO27" s="200"/>
      <c r="AP27" s="200"/>
      <c r="AQ27" s="200"/>
      <c r="AR27" s="200"/>
      <c r="AS27" s="200"/>
      <c r="AT27" s="200"/>
      <c r="AU27" s="200"/>
      <c r="AV27" s="200"/>
      <c r="AW27" s="200"/>
      <c r="AX27" s="200"/>
      <c r="AY27" s="200"/>
      <c r="AZ27" s="200"/>
      <c r="BA27" s="200"/>
      <c r="BB27" s="200"/>
      <c r="BC27" s="200"/>
      <c r="BD27" s="200"/>
      <c r="BE27" s="200"/>
      <c r="BF27" s="200"/>
      <c r="BG27" s="200"/>
      <c r="BH27" s="200"/>
      <c r="BI27" s="200"/>
      <c r="BJ27" s="200"/>
      <c r="BK27" s="200"/>
      <c r="BL27" s="200"/>
      <c r="BM27" s="201"/>
      <c r="BO27" s="405" t="str">
        <f>IF(BP27="","",MAX($BO$2:BO26)+1)</f>
        <v/>
      </c>
      <c r="BP27" s="406"/>
      <c r="BQ27" s="407"/>
      <c r="BR27" s="407"/>
    </row>
    <row r="28" spans="2:83" s="140" customFormat="1" ht="13.5">
      <c r="C28" s="179"/>
      <c r="D28" s="195"/>
      <c r="E28" s="196"/>
      <c r="F28" s="197"/>
      <c r="G28" s="197"/>
      <c r="H28" s="197"/>
      <c r="I28" s="197"/>
      <c r="J28" s="198"/>
      <c r="K28" s="399" t="s">
        <v>482</v>
      </c>
      <c r="L28" s="200"/>
      <c r="M28" s="200"/>
      <c r="N28" s="200"/>
      <c r="O28" s="200"/>
      <c r="P28" s="200"/>
      <c r="Q28" s="200"/>
      <c r="R28" s="200"/>
      <c r="S28" s="200"/>
      <c r="T28" s="200"/>
      <c r="U28" s="200"/>
      <c r="V28" s="200"/>
      <c r="W28" s="200"/>
      <c r="X28" s="200"/>
      <c r="Y28" s="200"/>
      <c r="Z28" s="200"/>
      <c r="AA28" s="200"/>
      <c r="AB28" s="200"/>
      <c r="AC28" s="200"/>
      <c r="AD28" s="200"/>
      <c r="AE28" s="200"/>
      <c r="AF28" s="200"/>
      <c r="AG28" s="200"/>
      <c r="AH28" s="200"/>
      <c r="AI28" s="200"/>
      <c r="AJ28" s="200"/>
      <c r="AK28" s="200"/>
      <c r="AL28" s="200"/>
      <c r="AM28" s="200"/>
      <c r="AN28" s="200"/>
      <c r="AO28" s="200"/>
      <c r="AP28" s="200"/>
      <c r="AQ28" s="200"/>
      <c r="AR28" s="200"/>
      <c r="AS28" s="200"/>
      <c r="AT28" s="200"/>
      <c r="AU28" s="200"/>
      <c r="AV28" s="200"/>
      <c r="AW28" s="200"/>
      <c r="AX28" s="200"/>
      <c r="AY28" s="200"/>
      <c r="AZ28" s="200"/>
      <c r="BA28" s="200"/>
      <c r="BB28" s="200"/>
      <c r="BC28" s="200"/>
      <c r="BD28" s="200"/>
      <c r="BE28" s="200"/>
      <c r="BF28" s="200"/>
      <c r="BG28" s="200"/>
      <c r="BH28" s="200"/>
      <c r="BI28" s="200"/>
      <c r="BJ28" s="200"/>
      <c r="BK28" s="200"/>
      <c r="BL28" s="200"/>
      <c r="BM28" s="201"/>
      <c r="BO28" s="405" t="str">
        <f>IF(BP28="","",MAX($BO$2:BO27)+1)</f>
        <v/>
      </c>
      <c r="BP28" s="406"/>
      <c r="BQ28" s="407"/>
      <c r="BR28" s="407"/>
      <c r="BS28" s="226" t="s">
        <v>480</v>
      </c>
    </row>
    <row r="29" spans="2:83" s="140" customFormat="1" ht="13.5">
      <c r="C29" s="179"/>
      <c r="D29" s="202"/>
      <c r="E29" s="203"/>
      <c r="F29" s="204"/>
      <c r="G29" s="204"/>
      <c r="H29" s="204"/>
      <c r="I29" s="204"/>
      <c r="J29" s="205"/>
      <c r="K29" s="206" t="s">
        <v>479</v>
      </c>
      <c r="L29" s="207"/>
      <c r="M29" s="207"/>
      <c r="N29" s="207"/>
      <c r="O29" s="207"/>
      <c r="P29" s="207"/>
      <c r="Q29" s="207"/>
      <c r="R29" s="207"/>
      <c r="S29" s="207"/>
      <c r="T29" s="207"/>
      <c r="U29" s="207"/>
      <c r="V29" s="207"/>
      <c r="W29" s="207"/>
      <c r="X29" s="207"/>
      <c r="Y29" s="207"/>
      <c r="Z29" s="207"/>
      <c r="AA29" s="207"/>
      <c r="AB29" s="207"/>
      <c r="AC29" s="207"/>
      <c r="AD29" s="207"/>
      <c r="AE29" s="207"/>
      <c r="AF29" s="207"/>
      <c r="AG29" s="207"/>
      <c r="AH29" s="207"/>
      <c r="AI29" s="207"/>
      <c r="AJ29" s="207"/>
      <c r="AK29" s="207"/>
      <c r="AL29" s="207"/>
      <c r="AM29" s="207"/>
      <c r="AN29" s="207"/>
      <c r="AO29" s="207"/>
      <c r="AP29" s="207"/>
      <c r="AQ29" s="207"/>
      <c r="AR29" s="207"/>
      <c r="AS29" s="207"/>
      <c r="AT29" s="207"/>
      <c r="AU29" s="207"/>
      <c r="AV29" s="207"/>
      <c r="AW29" s="207"/>
      <c r="AX29" s="207"/>
      <c r="AY29" s="207"/>
      <c r="AZ29" s="207"/>
      <c r="BA29" s="207"/>
      <c r="BB29" s="207"/>
      <c r="BC29" s="207"/>
      <c r="BD29" s="207"/>
      <c r="BE29" s="207"/>
      <c r="BF29" s="207"/>
      <c r="BG29" s="207"/>
      <c r="BH29" s="207"/>
      <c r="BI29" s="207"/>
      <c r="BJ29" s="207"/>
      <c r="BK29" s="207"/>
      <c r="BL29" s="207"/>
      <c r="BM29" s="208"/>
      <c r="BO29" s="405" t="str">
        <f>IF(BP29="","",MAX($BO$2:BO28)+1)</f>
        <v/>
      </c>
      <c r="BP29" s="406"/>
      <c r="BQ29" s="407"/>
      <c r="BR29" s="407"/>
      <c r="BS29" s="140" t="s">
        <v>256</v>
      </c>
      <c r="CE29" s="226" t="s">
        <v>480</v>
      </c>
    </row>
    <row r="30" spans="2:83" s="140" customFormat="1" ht="13.5">
      <c r="C30" s="179"/>
      <c r="D30" s="180" t="s">
        <v>53</v>
      </c>
      <c r="E30" s="182"/>
      <c r="F30" s="181"/>
      <c r="G30" s="181"/>
      <c r="H30" s="181"/>
      <c r="I30" s="181"/>
      <c r="J30" s="209"/>
      <c r="K30" s="184" t="s">
        <v>54</v>
      </c>
      <c r="L30" s="210"/>
      <c r="M30" s="210"/>
      <c r="N30" s="210"/>
      <c r="O30" s="210"/>
      <c r="P30" s="210"/>
      <c r="Q30" s="210"/>
      <c r="R30" s="210"/>
      <c r="S30" s="210"/>
      <c r="T30" s="210"/>
      <c r="U30" s="210"/>
      <c r="V30" s="210"/>
      <c r="W30" s="210"/>
      <c r="X30" s="210"/>
      <c r="Y30" s="210"/>
      <c r="Z30" s="211"/>
      <c r="AA30" s="210"/>
      <c r="AB30" s="210"/>
      <c r="AC30" s="210"/>
      <c r="AD30" s="210"/>
      <c r="AE30" s="210"/>
      <c r="AF30" s="210"/>
      <c r="AG30" s="210"/>
      <c r="AH30" s="210"/>
      <c r="AI30" s="210"/>
      <c r="AJ30" s="210"/>
      <c r="AK30" s="210"/>
      <c r="AL30" s="210"/>
      <c r="AM30" s="210"/>
      <c r="AN30" s="210"/>
      <c r="AO30" s="210"/>
      <c r="AP30" s="210"/>
      <c r="AQ30" s="210"/>
      <c r="AR30" s="210"/>
      <c r="AS30" s="210"/>
      <c r="AT30" s="210"/>
      <c r="AU30" s="210"/>
      <c r="AV30" s="210"/>
      <c r="AW30" s="210"/>
      <c r="AX30" s="210"/>
      <c r="AY30" s="210"/>
      <c r="AZ30" s="210"/>
      <c r="BA30" s="210"/>
      <c r="BB30" s="210"/>
      <c r="BC30" s="210"/>
      <c r="BD30" s="210"/>
      <c r="BE30" s="210"/>
      <c r="BF30" s="210"/>
      <c r="BG30" s="210"/>
      <c r="BH30" s="210"/>
      <c r="BI30" s="210"/>
      <c r="BJ30" s="210"/>
      <c r="BK30" s="210"/>
      <c r="BL30" s="210"/>
      <c r="BM30" s="212"/>
      <c r="BO30" s="405" t="str">
        <f>IF(BP30="","",MAX($BO$2:BO29)+1)</f>
        <v/>
      </c>
      <c r="BP30" s="406"/>
      <c r="BQ30" s="407"/>
      <c r="BR30" s="407"/>
    </row>
    <row r="31" spans="2:83" s="140" customFormat="1" ht="13.5">
      <c r="C31" s="213"/>
      <c r="D31" s="214" t="s">
        <v>55</v>
      </c>
      <c r="E31" s="215"/>
      <c r="F31" s="215"/>
      <c r="G31" s="215"/>
      <c r="H31" s="215"/>
      <c r="I31" s="216"/>
      <c r="J31" s="217"/>
      <c r="K31" s="218" t="s">
        <v>257</v>
      </c>
      <c r="L31" s="219"/>
      <c r="M31" s="219"/>
      <c r="N31" s="219"/>
      <c r="O31" s="219"/>
      <c r="P31" s="219"/>
      <c r="Q31" s="219"/>
      <c r="R31" s="219"/>
      <c r="S31" s="219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  <c r="AF31" s="219"/>
      <c r="AG31" s="219"/>
      <c r="AH31" s="219"/>
      <c r="AI31" s="219"/>
      <c r="AJ31" s="219"/>
      <c r="AK31" s="219"/>
      <c r="AL31" s="219"/>
      <c r="AM31" s="219"/>
      <c r="AN31" s="219"/>
      <c r="AO31" s="219"/>
      <c r="AP31" s="219"/>
      <c r="AQ31" s="219"/>
      <c r="AR31" s="219"/>
      <c r="AS31" s="220"/>
      <c r="AT31" s="219"/>
      <c r="AU31" s="219"/>
      <c r="AV31" s="219"/>
      <c r="AW31" s="219"/>
      <c r="AX31" s="219"/>
      <c r="AY31" s="219"/>
      <c r="AZ31" s="219"/>
      <c r="BA31" s="219"/>
      <c r="BB31" s="219"/>
      <c r="BC31" s="219"/>
      <c r="BD31" s="219"/>
      <c r="BE31" s="219"/>
      <c r="BF31" s="219"/>
      <c r="BG31" s="219"/>
      <c r="BH31" s="219"/>
      <c r="BI31" s="219"/>
      <c r="BJ31" s="219"/>
      <c r="BK31" s="219"/>
      <c r="BL31" s="219"/>
      <c r="BM31" s="221"/>
      <c r="BO31" s="405" t="str">
        <f>IF(BP31="","",MAX($BO$2:BO36)+1)</f>
        <v/>
      </c>
      <c r="BP31" s="406"/>
      <c r="BQ31" s="407"/>
      <c r="BR31" s="407"/>
      <c r="BS31" s="140" t="s">
        <v>256</v>
      </c>
    </row>
    <row r="32" spans="2:83" ht="13.5">
      <c r="C32" s="38" t="s">
        <v>56</v>
      </c>
      <c r="D32" s="76"/>
      <c r="E32" s="34"/>
      <c r="F32" s="35"/>
      <c r="G32" s="35"/>
      <c r="H32" s="35"/>
      <c r="I32" s="35"/>
      <c r="J32" s="77"/>
      <c r="K32" s="91" t="s">
        <v>54</v>
      </c>
      <c r="L32" s="78"/>
      <c r="M32" s="78"/>
      <c r="N32" s="78"/>
      <c r="O32" s="78"/>
      <c r="P32" s="78"/>
      <c r="Q32" s="78"/>
      <c r="R32" s="78"/>
      <c r="S32" s="78"/>
      <c r="T32" s="78"/>
      <c r="U32" s="78"/>
      <c r="V32" s="78"/>
      <c r="W32" s="78"/>
      <c r="X32" s="78"/>
      <c r="Y32" s="78"/>
      <c r="Z32" s="78"/>
      <c r="AA32" s="78"/>
      <c r="AB32" s="78"/>
      <c r="AC32" s="78"/>
      <c r="AD32" s="78"/>
      <c r="AE32" s="78"/>
      <c r="AF32" s="78"/>
      <c r="AG32" s="78"/>
      <c r="AH32" s="78"/>
      <c r="AI32" s="78"/>
      <c r="AJ32" s="78"/>
      <c r="AK32" s="78"/>
      <c r="AL32" s="78"/>
      <c r="AM32" s="78"/>
      <c r="AN32" s="78"/>
      <c r="AO32" s="78"/>
      <c r="AP32" s="78"/>
      <c r="AQ32" s="78"/>
      <c r="AR32" s="78"/>
      <c r="AS32" s="78"/>
      <c r="AT32" s="78"/>
      <c r="AU32" s="78"/>
      <c r="AV32" s="78"/>
      <c r="AW32" s="78"/>
      <c r="AX32" s="78"/>
      <c r="AY32" s="78"/>
      <c r="AZ32" s="78"/>
      <c r="BA32" s="78"/>
      <c r="BB32" s="78"/>
      <c r="BC32" s="78"/>
      <c r="BD32" s="78"/>
      <c r="BE32" s="78"/>
      <c r="BF32" s="78"/>
      <c r="BG32" s="78"/>
      <c r="BH32" s="78"/>
      <c r="BI32" s="78"/>
      <c r="BJ32" s="78"/>
      <c r="BK32" s="78"/>
      <c r="BL32" s="78"/>
      <c r="BM32" s="79"/>
      <c r="BO32" s="405" t="str">
        <f>IF(BP32="","",MAX($BO$2:BO31)+1)</f>
        <v/>
      </c>
      <c r="BP32" s="406"/>
      <c r="BQ32" s="407"/>
      <c r="BR32" s="407"/>
    </row>
    <row r="33" spans="2:70" ht="13.5">
      <c r="BO33" s="405" t="str">
        <f>IF(BP33="","",MAX($BO$2:BO32)+1)</f>
        <v/>
      </c>
      <c r="BP33" s="406"/>
      <c r="BQ33" s="407"/>
      <c r="BR33" s="407"/>
    </row>
    <row r="34" spans="2:70" s="3" customFormat="1" ht="13.5">
      <c r="B34" s="31" t="s">
        <v>57</v>
      </c>
      <c r="C34"/>
      <c r="D34"/>
      <c r="E34"/>
      <c r="F34"/>
      <c r="G34"/>
      <c r="H34"/>
      <c r="I34"/>
      <c r="J34"/>
      <c r="K34"/>
      <c r="L34"/>
      <c r="M34" s="4"/>
      <c r="N34" s="4"/>
      <c r="O34" s="4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BM34" s="4"/>
      <c r="BO34" s="405" t="str">
        <f>IF(BP34="","",MAX($BO$2:BO33)+1)</f>
        <v/>
      </c>
      <c r="BP34" s="406"/>
      <c r="BQ34" s="407"/>
      <c r="BR34" s="407"/>
    </row>
    <row r="35" spans="2:70" s="3" customFormat="1" ht="13.5">
      <c r="B35" s="6"/>
      <c r="C35"/>
      <c r="D35"/>
      <c r="E35"/>
      <c r="F35"/>
      <c r="G35"/>
      <c r="H35"/>
      <c r="I35"/>
      <c r="J35"/>
      <c r="K35"/>
      <c r="L35"/>
      <c r="M35" s="4"/>
      <c r="N35" s="4"/>
      <c r="O35" s="4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BM35" s="4"/>
      <c r="BO35" s="405" t="str">
        <f>IF(BP35="","",MAX($BO$2:BO34)+1)</f>
        <v/>
      </c>
      <c r="BP35" s="406"/>
      <c r="BQ35" s="407"/>
      <c r="BR35" s="407"/>
    </row>
    <row r="36" spans="2:70" s="142" customFormat="1" ht="13.5">
      <c r="B36" s="143" t="s">
        <v>203</v>
      </c>
      <c r="D36" s="144"/>
      <c r="E36" s="144"/>
      <c r="F36" s="144"/>
      <c r="G36" s="144"/>
      <c r="H36" s="144"/>
      <c r="I36" s="144"/>
      <c r="J36" s="144"/>
      <c r="K36" s="144"/>
      <c r="L36" s="144"/>
      <c r="M36" s="145"/>
      <c r="N36" s="145"/>
      <c r="O36" s="145"/>
      <c r="P36" s="146"/>
      <c r="Q36" s="146"/>
      <c r="R36" s="146"/>
      <c r="S36" s="146"/>
      <c r="T36" s="146"/>
      <c r="U36" s="146"/>
      <c r="V36" s="146"/>
      <c r="W36" s="146"/>
      <c r="X36" s="146"/>
      <c r="Y36" s="146"/>
      <c r="Z36" s="146"/>
      <c r="AA36" s="146"/>
      <c r="AB36" s="146"/>
      <c r="AC36" s="146"/>
      <c r="AD36" s="146"/>
      <c r="AE36" s="146"/>
      <c r="AF36" s="146"/>
      <c r="AG36" s="146"/>
      <c r="AH36" s="146"/>
      <c r="AI36" s="146"/>
      <c r="AJ36" s="146"/>
      <c r="AK36" s="146"/>
      <c r="AL36" s="146"/>
      <c r="AM36" s="146"/>
      <c r="AN36" s="146"/>
      <c r="AO36" s="146"/>
      <c r="AP36" s="146"/>
      <c r="AQ36" s="146"/>
      <c r="AR36" s="146"/>
      <c r="AS36" s="146"/>
      <c r="AT36" s="146"/>
      <c r="AU36" s="146"/>
      <c r="AV36" s="146"/>
      <c r="AW36" s="146"/>
      <c r="AX36" s="146"/>
      <c r="AY36" s="146"/>
      <c r="BM36" s="145"/>
      <c r="BO36" s="639">
        <f>IF(BP36="","",MAX($BO$2:BO35)+1)</f>
        <v>1</v>
      </c>
      <c r="BP36" s="640" t="s">
        <v>497</v>
      </c>
      <c r="BQ36" s="641"/>
      <c r="BR36" s="641" t="s">
        <v>558</v>
      </c>
    </row>
    <row r="37" spans="2:70" s="3" customFormat="1" ht="13.5">
      <c r="B37" s="6"/>
      <c r="C37"/>
      <c r="D37"/>
      <c r="E37"/>
      <c r="F37"/>
      <c r="G37"/>
      <c r="H37"/>
      <c r="I37"/>
      <c r="J37"/>
      <c r="K37"/>
      <c r="L37"/>
      <c r="M37" s="4"/>
      <c r="N37" s="4"/>
      <c r="O37" s="4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BM37" s="4"/>
      <c r="BO37" s="405" t="str">
        <f>IF(BP37="","",MAX($BO$2:BO36)+1)</f>
        <v/>
      </c>
      <c r="BP37" s="406"/>
      <c r="BQ37" s="407"/>
      <c r="BR37" s="407"/>
    </row>
    <row r="38" spans="2:70" s="3" customFormat="1" ht="13.5">
      <c r="B38" s="6"/>
      <c r="C38"/>
      <c r="D38"/>
      <c r="E38"/>
      <c r="F38"/>
      <c r="G38"/>
      <c r="H38"/>
      <c r="I38"/>
      <c r="J38"/>
      <c r="K38"/>
      <c r="L38"/>
      <c r="M38" s="4"/>
      <c r="N38" s="4"/>
      <c r="O38" s="4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BM38" s="4"/>
      <c r="BO38" s="405" t="str">
        <f>IF(BP38="","",MAX($BO$2:BO37)+1)</f>
        <v/>
      </c>
      <c r="BP38" s="406"/>
      <c r="BQ38" s="407"/>
      <c r="BR38" s="407"/>
    </row>
    <row r="39" spans="2:70" s="3" customFormat="1" ht="13.5">
      <c r="B39" s="6"/>
      <c r="C39"/>
      <c r="D39"/>
      <c r="E39"/>
      <c r="F39"/>
      <c r="G39"/>
      <c r="H39"/>
      <c r="I39"/>
      <c r="J39"/>
      <c r="K39"/>
      <c r="L39"/>
      <c r="M39" s="4"/>
      <c r="N39" s="4"/>
      <c r="O39" s="4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BM39" s="4"/>
      <c r="BO39" s="405" t="str">
        <f>IF(BP39="","",MAX($BO$2:BO38)+1)</f>
        <v/>
      </c>
      <c r="BP39" s="406"/>
      <c r="BQ39" s="407"/>
      <c r="BR39" s="407"/>
    </row>
    <row r="40" spans="2:70" s="3" customFormat="1" ht="13.5">
      <c r="B40" s="6"/>
      <c r="C40"/>
      <c r="D40"/>
      <c r="E40"/>
      <c r="F40"/>
      <c r="G40"/>
      <c r="H40"/>
      <c r="I40"/>
      <c r="J40"/>
      <c r="K40"/>
      <c r="L40"/>
      <c r="M40" s="4"/>
      <c r="N40" s="4"/>
      <c r="O40" s="4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BM40" s="4"/>
      <c r="BO40" s="405" t="str">
        <f>IF(BP40="","",MAX($BO$2:BO39)+1)</f>
        <v/>
      </c>
      <c r="BP40" s="406"/>
      <c r="BQ40" s="407"/>
      <c r="BR40" s="407"/>
    </row>
    <row r="41" spans="2:70" s="3" customFormat="1" ht="13.5">
      <c r="B41" s="6"/>
      <c r="C41"/>
      <c r="D41"/>
      <c r="E41"/>
      <c r="F41"/>
      <c r="G41"/>
      <c r="H41"/>
      <c r="I41"/>
      <c r="J41"/>
      <c r="K41"/>
      <c r="L41"/>
      <c r="M41" s="4"/>
      <c r="N41" s="4"/>
      <c r="O41" s="4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BM41" s="4"/>
      <c r="BO41" s="405" t="str">
        <f>IF(BP41="","",MAX($BO$2:BO40)+1)</f>
        <v/>
      </c>
      <c r="BP41" s="406"/>
      <c r="BQ41" s="407"/>
      <c r="BR41" s="407"/>
    </row>
    <row r="42" spans="2:70" s="3" customFormat="1" ht="13.5">
      <c r="B42" s="6"/>
      <c r="C42"/>
      <c r="D42"/>
      <c r="E42"/>
      <c r="F42"/>
      <c r="G42"/>
      <c r="H42"/>
      <c r="I42"/>
      <c r="J42"/>
      <c r="K42"/>
      <c r="L42"/>
      <c r="M42" s="4"/>
      <c r="N42" s="4"/>
      <c r="O42" s="4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BM42" s="4"/>
      <c r="BO42" s="405" t="str">
        <f>IF(BP42="","",MAX($BO$2:BO41)+1)</f>
        <v/>
      </c>
      <c r="BP42" s="406"/>
      <c r="BQ42" s="407"/>
      <c r="BR42" s="407"/>
    </row>
    <row r="43" spans="2:70" s="3" customFormat="1" ht="13.5">
      <c r="B43" s="6"/>
      <c r="C43"/>
      <c r="D43"/>
      <c r="E43"/>
      <c r="F43"/>
      <c r="G43"/>
      <c r="H43"/>
      <c r="I43"/>
      <c r="J43"/>
      <c r="K43"/>
      <c r="L43"/>
      <c r="M43" s="4"/>
      <c r="N43" s="4"/>
      <c r="O43" s="4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BM43" s="4"/>
      <c r="BO43" s="405" t="str">
        <f>IF(BP43="","",MAX($BO$2:BO42)+1)</f>
        <v/>
      </c>
      <c r="BP43" s="406"/>
      <c r="BQ43" s="407"/>
      <c r="BR43" s="407"/>
    </row>
    <row r="44" spans="2:70" s="3" customFormat="1" ht="13.5">
      <c r="B44" s="6"/>
      <c r="C44"/>
      <c r="D44"/>
      <c r="E44"/>
      <c r="F44"/>
      <c r="G44"/>
      <c r="H44"/>
      <c r="I44"/>
      <c r="J44"/>
      <c r="K44"/>
      <c r="L44"/>
      <c r="M44" s="4"/>
      <c r="N44" s="4"/>
      <c r="O44" s="4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BM44" s="4"/>
      <c r="BO44" s="405" t="str">
        <f>IF(BP44="","",MAX($BO$2:BO43)+1)</f>
        <v/>
      </c>
      <c r="BP44" s="406"/>
      <c r="BQ44" s="407"/>
      <c r="BR44" s="407"/>
    </row>
    <row r="45" spans="2:70" s="3" customFormat="1" ht="13.5">
      <c r="B45" s="6"/>
      <c r="C45"/>
      <c r="D45"/>
      <c r="E45"/>
      <c r="F45"/>
      <c r="G45"/>
      <c r="H45"/>
      <c r="I45"/>
      <c r="J45"/>
      <c r="K45"/>
      <c r="L45"/>
      <c r="M45" s="4"/>
      <c r="N45" s="4"/>
      <c r="O45" s="4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BM45" s="4"/>
      <c r="BO45" s="405" t="str">
        <f>IF(BP45="","",MAX($BO$2:BO44)+1)</f>
        <v/>
      </c>
      <c r="BP45" s="406"/>
      <c r="BQ45" s="407"/>
      <c r="BR45" s="407"/>
    </row>
    <row r="46" spans="2:70" s="3" customFormat="1" ht="13.5">
      <c r="B46" s="6"/>
      <c r="C46"/>
      <c r="D46"/>
      <c r="E46"/>
      <c r="F46"/>
      <c r="G46"/>
      <c r="H46"/>
      <c r="I46"/>
      <c r="J46"/>
      <c r="K46"/>
      <c r="L46"/>
      <c r="M46" s="4"/>
      <c r="N46" s="4"/>
      <c r="O46" s="4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BM46" s="4"/>
      <c r="BO46" s="405" t="str">
        <f>IF(BP46="","",MAX($BO$2:BO45)+1)</f>
        <v/>
      </c>
      <c r="BP46" s="406"/>
      <c r="BQ46" s="407"/>
      <c r="BR46" s="407"/>
    </row>
    <row r="47" spans="2:70" s="3" customFormat="1" ht="13.5">
      <c r="B47" s="6"/>
      <c r="C47"/>
      <c r="D47"/>
      <c r="E47"/>
      <c r="F47"/>
      <c r="G47"/>
      <c r="H47"/>
      <c r="I47"/>
      <c r="J47"/>
      <c r="K47"/>
      <c r="L47"/>
      <c r="M47" s="4"/>
      <c r="N47" s="4"/>
      <c r="O47" s="4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BM47" s="4"/>
      <c r="BO47" s="405" t="str">
        <f>IF(BP47="","",MAX($BO$2:BO46)+1)</f>
        <v/>
      </c>
      <c r="BP47" s="406"/>
      <c r="BQ47" s="407"/>
      <c r="BR47" s="407"/>
    </row>
    <row r="48" spans="2:70" s="3" customFormat="1" ht="13.5">
      <c r="B48" s="6"/>
      <c r="C48"/>
      <c r="D48"/>
      <c r="E48"/>
      <c r="F48"/>
      <c r="G48"/>
      <c r="H48"/>
      <c r="I48"/>
      <c r="J48"/>
      <c r="K48"/>
      <c r="L48"/>
      <c r="M48" s="4"/>
      <c r="N48" s="4"/>
      <c r="O48" s="4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BM48" s="4"/>
      <c r="BO48" s="405" t="str">
        <f>IF(BP48="","",MAX($BO$2:BO47)+1)</f>
        <v/>
      </c>
      <c r="BP48" s="406"/>
      <c r="BQ48" s="407"/>
      <c r="BR48" s="407"/>
    </row>
    <row r="49" spans="2:71" s="3" customFormat="1" ht="13.5">
      <c r="B49" s="6"/>
      <c r="C49"/>
      <c r="D49"/>
      <c r="E49"/>
      <c r="F49"/>
      <c r="G49"/>
      <c r="H49"/>
      <c r="I49"/>
      <c r="J49"/>
      <c r="K49"/>
      <c r="L49"/>
      <c r="M49" s="4"/>
      <c r="N49" s="4"/>
      <c r="O49" s="4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BM49" s="4"/>
      <c r="BO49" s="405" t="str">
        <f>IF(BP49="","",MAX($BO$2:BO48)+1)</f>
        <v/>
      </c>
      <c r="BP49" s="406"/>
      <c r="BQ49" s="407"/>
      <c r="BR49" s="407"/>
    </row>
    <row r="50" spans="2:71" s="3" customFormat="1" ht="13.5">
      <c r="B50" s="6"/>
      <c r="C50"/>
      <c r="D50"/>
      <c r="E50"/>
      <c r="F50"/>
      <c r="G50"/>
      <c r="H50"/>
      <c r="I50"/>
      <c r="J50"/>
      <c r="K50"/>
      <c r="L50"/>
      <c r="M50" s="4"/>
      <c r="N50" s="4"/>
      <c r="O50" s="4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BM50" s="4"/>
      <c r="BO50" s="405" t="str">
        <f>IF(BP50="","",MAX($BO$2:BO49)+1)</f>
        <v/>
      </c>
      <c r="BP50" s="406"/>
      <c r="BQ50" s="407"/>
      <c r="BR50" s="407"/>
    </row>
    <row r="51" spans="2:71" s="3" customFormat="1" ht="13.5">
      <c r="B51" s="6"/>
      <c r="C51"/>
      <c r="D51"/>
      <c r="E51"/>
      <c r="F51"/>
      <c r="G51"/>
      <c r="H51"/>
      <c r="I51"/>
      <c r="J51"/>
      <c r="K51"/>
      <c r="L51"/>
      <c r="M51" s="4"/>
      <c r="N51" s="4"/>
      <c r="O51" s="4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BM51" s="4"/>
      <c r="BO51" s="405" t="str">
        <f>IF(BP51="","",MAX($BO$2:BO50)+1)</f>
        <v/>
      </c>
      <c r="BP51" s="406"/>
      <c r="BQ51" s="407"/>
      <c r="BR51" s="407"/>
    </row>
    <row r="52" spans="2:71" s="3" customFormat="1" ht="13.5">
      <c r="B52" s="6"/>
      <c r="C52"/>
      <c r="D52"/>
      <c r="E52"/>
      <c r="F52"/>
      <c r="G52"/>
      <c r="H52"/>
      <c r="I52"/>
      <c r="J52"/>
      <c r="K52"/>
      <c r="L52"/>
      <c r="M52" s="4"/>
      <c r="N52" s="4"/>
      <c r="O52" s="4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BM52" s="4"/>
      <c r="BO52" s="405" t="str">
        <f>IF(BP52="","",MAX($BO$2:BO51)+1)</f>
        <v/>
      </c>
      <c r="BP52" s="406"/>
      <c r="BQ52" s="407"/>
      <c r="BR52" s="407"/>
    </row>
    <row r="53" spans="2:71" s="3" customFormat="1" ht="13.5">
      <c r="B53" s="6"/>
      <c r="C53"/>
      <c r="D53"/>
      <c r="E53"/>
      <c r="F53"/>
      <c r="G53"/>
      <c r="H53"/>
      <c r="I53"/>
      <c r="J53"/>
      <c r="K53"/>
      <c r="L53"/>
      <c r="M53" s="4"/>
      <c r="N53" s="4"/>
      <c r="O53" s="4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BM53" s="4"/>
      <c r="BO53" s="405" t="str">
        <f>IF(BP53="","",MAX($BO$2:BO52)+1)</f>
        <v/>
      </c>
      <c r="BP53" s="406"/>
      <c r="BQ53" s="407"/>
      <c r="BR53" s="407"/>
    </row>
    <row r="54" spans="2:71" s="3" customFormat="1" ht="13.5">
      <c r="B54" s="6"/>
      <c r="C54"/>
      <c r="D54"/>
      <c r="E54"/>
      <c r="F54"/>
      <c r="G54"/>
      <c r="H54"/>
      <c r="I54"/>
      <c r="J54"/>
      <c r="K54"/>
      <c r="L54"/>
      <c r="M54" s="4"/>
      <c r="N54" s="4"/>
      <c r="O54" s="4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BM54" s="4"/>
      <c r="BO54" s="405" t="str">
        <f>IF(BP54="","",MAX($BO$2:BO53)+1)</f>
        <v/>
      </c>
      <c r="BP54" s="406"/>
      <c r="BQ54" s="407"/>
      <c r="BR54" s="407"/>
    </row>
    <row r="55" spans="2:71" s="3" customFormat="1" ht="13.5">
      <c r="B55" s="6"/>
      <c r="C55"/>
      <c r="D55"/>
      <c r="E55"/>
      <c r="F55"/>
      <c r="G55"/>
      <c r="H55"/>
      <c r="I55"/>
      <c r="J55"/>
      <c r="K55"/>
      <c r="L55"/>
      <c r="M55" s="4"/>
      <c r="N55" s="4"/>
      <c r="O55" s="4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BM55" s="4"/>
      <c r="BO55" s="405" t="str">
        <f>IF(BP55="","",MAX($BO$2:BO54)+1)</f>
        <v/>
      </c>
      <c r="BP55" s="406"/>
      <c r="BQ55" s="407"/>
      <c r="BR55" s="407"/>
    </row>
    <row r="56" spans="2:71" s="3" customFormat="1" ht="13.5">
      <c r="B56" s="6"/>
      <c r="C56"/>
      <c r="D56"/>
      <c r="E56"/>
      <c r="F56"/>
      <c r="G56"/>
      <c r="H56"/>
      <c r="I56"/>
      <c r="J56"/>
      <c r="K56"/>
      <c r="L56"/>
      <c r="M56" s="4"/>
      <c r="N56" s="4"/>
      <c r="O56" s="4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BM56" s="4"/>
      <c r="BO56" s="405" t="str">
        <f>IF(BP56="","",MAX($BO$2:BO55)+1)</f>
        <v/>
      </c>
      <c r="BP56" s="406"/>
      <c r="BQ56" s="407"/>
      <c r="BR56" s="407"/>
    </row>
    <row r="57" spans="2:71" s="3" customFormat="1" ht="13.5">
      <c r="B57" s="6"/>
      <c r="C57"/>
      <c r="D57"/>
      <c r="E57"/>
      <c r="F57"/>
      <c r="G57"/>
      <c r="H57"/>
      <c r="I57"/>
      <c r="J57"/>
      <c r="K57"/>
      <c r="L57"/>
      <c r="M57" s="4"/>
      <c r="N57" s="4"/>
      <c r="O57" s="4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BM57" s="4"/>
      <c r="BO57" s="405" t="str">
        <f>IF(BP57="","",MAX($BO$2:BO56)+1)</f>
        <v/>
      </c>
      <c r="BP57" s="406"/>
      <c r="BQ57" s="407"/>
      <c r="BR57" s="407"/>
    </row>
    <row r="58" spans="2:71" s="3" customFormat="1" ht="13.5">
      <c r="B58" s="6"/>
      <c r="C58"/>
      <c r="D58"/>
      <c r="E58"/>
      <c r="F58"/>
      <c r="G58"/>
      <c r="H58"/>
      <c r="I58"/>
      <c r="J58"/>
      <c r="K58"/>
      <c r="L58"/>
      <c r="M58" s="4"/>
      <c r="N58" s="4"/>
      <c r="O58" s="4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BM58" s="4"/>
      <c r="BO58" s="405" t="str">
        <f>IF(BP58="","",MAX($BO$2:BO57)+1)</f>
        <v/>
      </c>
      <c r="BP58" s="406"/>
      <c r="BQ58" s="407"/>
      <c r="BR58" s="407"/>
    </row>
    <row r="59" spans="2:71" s="3" customFormat="1" ht="13.5">
      <c r="B59" s="6"/>
      <c r="C59"/>
      <c r="D59"/>
      <c r="E59"/>
      <c r="F59"/>
      <c r="G59"/>
      <c r="H59"/>
      <c r="I59"/>
      <c r="J59"/>
      <c r="K59"/>
      <c r="L59"/>
      <c r="M59" s="4"/>
      <c r="N59" s="4"/>
      <c r="O59" s="4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BM59" s="4"/>
      <c r="BO59" s="405" t="str">
        <f>IF(BP59="","",MAX($BO$2:BO58)+1)</f>
        <v/>
      </c>
      <c r="BP59" s="406"/>
      <c r="BQ59" s="407"/>
      <c r="BR59" s="407"/>
    </row>
    <row r="60" spans="2:71" s="3" customFormat="1" ht="13.5">
      <c r="B60" s="6"/>
      <c r="C60"/>
      <c r="D60"/>
      <c r="E60"/>
      <c r="F60"/>
      <c r="G60"/>
      <c r="H60"/>
      <c r="I60"/>
      <c r="J60"/>
      <c r="K60"/>
      <c r="L60"/>
      <c r="M60" s="4"/>
      <c r="N60" s="4"/>
      <c r="O60" s="4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BM60" s="4"/>
      <c r="BO60" s="405" t="str">
        <f>IF(BP60="","",MAX($BO$2:BO59)+1)</f>
        <v/>
      </c>
      <c r="BP60" s="406"/>
      <c r="BQ60" s="407"/>
      <c r="BR60" s="407"/>
    </row>
    <row r="61" spans="2:71" s="3" customFormat="1" ht="13.5">
      <c r="B61" s="6"/>
      <c r="C61"/>
      <c r="D61"/>
      <c r="E61"/>
      <c r="F61"/>
      <c r="G61"/>
      <c r="H61"/>
      <c r="I61"/>
      <c r="J61"/>
      <c r="K61"/>
      <c r="L61"/>
      <c r="M61" s="4"/>
      <c r="N61" s="4"/>
      <c r="O61" s="4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BM61" s="4"/>
      <c r="BO61" s="405" t="str">
        <f>IF(BP61="","",MAX($BO$2:BO60)+1)</f>
        <v/>
      </c>
      <c r="BP61" s="406"/>
      <c r="BQ61" s="407"/>
      <c r="BR61" s="407"/>
    </row>
    <row r="62" spans="2:71" s="3" customFormat="1" ht="13.5">
      <c r="B62" s="6"/>
      <c r="C62"/>
      <c r="D62"/>
      <c r="E62"/>
      <c r="F62"/>
      <c r="G62"/>
      <c r="H62"/>
      <c r="I62"/>
      <c r="J62"/>
      <c r="K62"/>
      <c r="L62"/>
      <c r="M62" s="4"/>
      <c r="N62" s="4"/>
      <c r="O62" s="4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BM62" s="4"/>
      <c r="BO62" s="405" t="str">
        <f>IF(BP62="","",MAX($BO$2:BO61)+1)</f>
        <v/>
      </c>
      <c r="BP62" s="406"/>
      <c r="BQ62" s="407"/>
      <c r="BR62" s="407"/>
    </row>
    <row r="63" spans="2:71" s="3" customFormat="1" ht="13.5">
      <c r="B63" s="6"/>
      <c r="C63"/>
      <c r="D63"/>
      <c r="E63"/>
      <c r="F63"/>
      <c r="G63"/>
      <c r="H63"/>
      <c r="I63"/>
      <c r="J63"/>
      <c r="K63"/>
      <c r="L63"/>
      <c r="M63" s="4"/>
      <c r="N63" s="4"/>
      <c r="O63" s="4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BM63" s="4"/>
      <c r="BO63" s="405" t="str">
        <f>IF(BP63="","",MAX($BO$2:BO62)+1)</f>
        <v/>
      </c>
      <c r="BP63" s="406"/>
      <c r="BQ63" s="407"/>
      <c r="BR63" s="407"/>
    </row>
    <row r="64" spans="2:71" s="3" customFormat="1" ht="13.5">
      <c r="B64" s="6"/>
      <c r="C64"/>
      <c r="D64"/>
      <c r="E64"/>
      <c r="F64"/>
      <c r="G64"/>
      <c r="H64"/>
      <c r="I64"/>
      <c r="J64"/>
      <c r="K64"/>
      <c r="L64"/>
      <c r="M64" s="4"/>
      <c r="N64" s="4"/>
      <c r="O64" s="4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BM64" s="4"/>
      <c r="BO64" s="405" t="str">
        <f>IF(BP64="","",MAX($BO$2:BO63)+1)</f>
        <v/>
      </c>
      <c r="BP64" s="406"/>
      <c r="BQ64" s="407"/>
      <c r="BR64" s="407"/>
      <c r="BS64" s="223" t="s">
        <v>472</v>
      </c>
    </row>
    <row r="65" spans="2:70" s="3" customFormat="1" ht="13.5">
      <c r="B65" s="6"/>
      <c r="C65"/>
      <c r="D65"/>
      <c r="E65"/>
      <c r="F65"/>
      <c r="G65"/>
      <c r="H65"/>
      <c r="I65"/>
      <c r="J65"/>
      <c r="K65"/>
      <c r="L65"/>
      <c r="M65" s="4"/>
      <c r="N65" s="4"/>
      <c r="O65" s="4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BM65" s="4"/>
      <c r="BO65" s="405" t="str">
        <f>IF(BP65="","",MAX($BO$2:BO64)+1)</f>
        <v/>
      </c>
      <c r="BP65" s="406"/>
      <c r="BQ65" s="407"/>
      <c r="BR65" s="407"/>
    </row>
    <row r="66" spans="2:70" s="3" customFormat="1" ht="13.5">
      <c r="B66" s="6"/>
      <c r="C66"/>
      <c r="D66"/>
      <c r="E66"/>
      <c r="F66"/>
      <c r="G66"/>
      <c r="H66"/>
      <c r="I66"/>
      <c r="J66"/>
      <c r="K66"/>
      <c r="L66"/>
      <c r="M66" s="4"/>
      <c r="N66" s="4"/>
      <c r="O66" s="4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BM66" s="4"/>
      <c r="BO66" s="405" t="str">
        <f>IF(BP66="","",MAX($BO$2:BO65)+1)</f>
        <v/>
      </c>
      <c r="BP66" s="406"/>
      <c r="BQ66" s="407"/>
      <c r="BR66" s="407"/>
    </row>
    <row r="67" spans="2:70" s="3" customFormat="1" ht="13.5">
      <c r="B67" s="6"/>
      <c r="C67"/>
      <c r="D67"/>
      <c r="E67"/>
      <c r="F67"/>
      <c r="G67"/>
      <c r="H67"/>
      <c r="I67"/>
      <c r="J67"/>
      <c r="K67"/>
      <c r="L67"/>
      <c r="M67" s="4"/>
      <c r="N67" s="4"/>
      <c r="O67" s="4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BM67" s="4"/>
      <c r="BO67" s="405" t="str">
        <f>IF(BP67="","",MAX($BO$2:BO66)+1)</f>
        <v/>
      </c>
      <c r="BP67" s="406"/>
      <c r="BQ67" s="407"/>
      <c r="BR67" s="407"/>
    </row>
    <row r="68" spans="2:70" s="3" customFormat="1" ht="13.5">
      <c r="B68" s="6"/>
      <c r="C68"/>
      <c r="D68"/>
      <c r="E68"/>
      <c r="F68"/>
      <c r="G68"/>
      <c r="H68"/>
      <c r="I68"/>
      <c r="J68"/>
      <c r="K68"/>
      <c r="L68"/>
      <c r="M68" s="4"/>
      <c r="N68" s="4"/>
      <c r="O68" s="4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BM68" s="4"/>
      <c r="BO68" s="405" t="str">
        <f>IF(BP68="","",MAX($BO$2:BO67)+1)</f>
        <v/>
      </c>
      <c r="BP68" s="406"/>
      <c r="BQ68" s="407"/>
      <c r="BR68" s="407"/>
    </row>
    <row r="69" spans="2:70" s="3" customFormat="1" ht="13.5">
      <c r="B69" s="6"/>
      <c r="C69"/>
      <c r="D69"/>
      <c r="E69"/>
      <c r="F69"/>
      <c r="G69"/>
      <c r="H69"/>
      <c r="I69"/>
      <c r="J69"/>
      <c r="K69"/>
      <c r="L69"/>
      <c r="M69" s="4"/>
      <c r="N69" s="4"/>
      <c r="O69" s="4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BM69" s="4"/>
      <c r="BO69" s="405" t="str">
        <f>IF(BP69="","",MAX($BO$2:BO68)+1)</f>
        <v/>
      </c>
      <c r="BP69" s="406"/>
      <c r="BQ69" s="407"/>
      <c r="BR69" s="407"/>
    </row>
    <row r="70" spans="2:70" s="3" customFormat="1" ht="13.5">
      <c r="B70" s="6"/>
      <c r="C70"/>
      <c r="D70"/>
      <c r="E70"/>
      <c r="F70"/>
      <c r="G70"/>
      <c r="H70"/>
      <c r="I70"/>
      <c r="J70"/>
      <c r="K70"/>
      <c r="L70"/>
      <c r="M70" s="4"/>
      <c r="N70" s="4"/>
      <c r="O70" s="4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BM70" s="4"/>
      <c r="BO70" s="405" t="str">
        <f>IF(BP70="","",MAX($BO$2:BO69)+1)</f>
        <v/>
      </c>
      <c r="BP70" s="406"/>
      <c r="BQ70" s="407"/>
      <c r="BR70" s="407"/>
    </row>
    <row r="71" spans="2:70" s="3" customFormat="1" ht="13.5"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BM71" s="4"/>
      <c r="BO71" s="405" t="str">
        <f>IF(BP71="","",MAX($BO$2:BO70)+1)</f>
        <v/>
      </c>
      <c r="BP71" s="406"/>
      <c r="BQ71" s="407"/>
      <c r="BR71" s="407"/>
    </row>
    <row r="72" spans="2:70" s="3" customFormat="1" ht="13.5">
      <c r="E72" s="2"/>
      <c r="K72" s="2"/>
      <c r="O72" s="2"/>
      <c r="P72" s="2"/>
      <c r="Q72" s="2"/>
      <c r="R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BO72" s="405" t="str">
        <f>IF(BP72="","",MAX($BO$2:BO71)+1)</f>
        <v/>
      </c>
      <c r="BP72" s="406"/>
      <c r="BQ72" s="407"/>
      <c r="BR72" s="407"/>
    </row>
    <row r="73" spans="2:70" s="3" customFormat="1" ht="13.5">
      <c r="E73" s="2"/>
      <c r="K73" s="2"/>
      <c r="O73" s="2"/>
      <c r="P73" s="2"/>
      <c r="Q73" s="2"/>
      <c r="R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BO73" s="405" t="str">
        <f>IF(BP73="","",MAX($BO$2:BO72)+1)</f>
        <v/>
      </c>
      <c r="BP73" s="406"/>
      <c r="BQ73" s="407"/>
      <c r="BR73" s="407"/>
    </row>
    <row r="74" spans="2:70" s="3" customFormat="1" ht="13.5">
      <c r="C74" t="s">
        <v>223</v>
      </c>
      <c r="E74" s="2"/>
      <c r="K74" s="2"/>
      <c r="O74" s="2"/>
      <c r="P74" s="2"/>
      <c r="Q74" s="2"/>
      <c r="R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BO74" s="405" t="str">
        <f>IF(BP74="","",MAX($BO$2:BO73)+1)</f>
        <v/>
      </c>
      <c r="BP74" s="406"/>
      <c r="BQ74" s="407"/>
      <c r="BR74" s="407"/>
    </row>
    <row r="75" spans="2:70" ht="12.75" customHeight="1">
      <c r="BO75" s="405" t="str">
        <f>IF(BP75="","",MAX($BO$2:BO74)+1)</f>
        <v/>
      </c>
      <c r="BP75" s="406"/>
      <c r="BQ75" s="407"/>
      <c r="BR75" s="407"/>
    </row>
    <row r="76" spans="2:70" s="3" customFormat="1" ht="13.5">
      <c r="B76" s="6"/>
      <c r="C76"/>
      <c r="D76"/>
      <c r="E76"/>
      <c r="F76"/>
      <c r="G76"/>
      <c r="H76"/>
      <c r="I76"/>
      <c r="J76"/>
      <c r="K76"/>
      <c r="L76"/>
      <c r="M76" s="4"/>
      <c r="N76" s="4"/>
      <c r="O76" s="4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BM76" s="4"/>
      <c r="BO76" s="405" t="str">
        <f>IF(BP76="","",MAX($BO$2:BO75)+1)</f>
        <v/>
      </c>
      <c r="BP76" s="406"/>
      <c r="BQ76" s="407"/>
      <c r="BR76" s="407"/>
    </row>
    <row r="77" spans="2:70" s="3" customFormat="1" ht="13.5">
      <c r="C77"/>
      <c r="D77"/>
      <c r="E77"/>
      <c r="F77"/>
      <c r="G77"/>
      <c r="H77"/>
      <c r="I77"/>
      <c r="J77"/>
      <c r="K77"/>
      <c r="L77"/>
      <c r="M77" s="4"/>
      <c r="N77" s="4"/>
      <c r="O77" s="4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BM77" s="4"/>
      <c r="BO77" s="405" t="str">
        <f>IF(BP77="","",MAX($BO$2:BO76)+1)</f>
        <v/>
      </c>
      <c r="BP77" s="406"/>
      <c r="BQ77" s="407"/>
      <c r="BR77" s="407"/>
    </row>
    <row r="78" spans="2:70" s="3" customFormat="1" ht="13.5">
      <c r="B78" s="31" t="s">
        <v>58</v>
      </c>
      <c r="C78"/>
      <c r="E78"/>
      <c r="F78"/>
      <c r="G78"/>
      <c r="H78"/>
      <c r="I78"/>
      <c r="J78"/>
      <c r="K78"/>
      <c r="L78"/>
      <c r="M78" s="4"/>
      <c r="N78" s="4"/>
      <c r="O78" s="4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BM78" s="4"/>
      <c r="BO78" s="405" t="str">
        <f>IF(BP78="","",MAX($BO$2:BO77)+1)</f>
        <v/>
      </c>
      <c r="BP78" s="406"/>
      <c r="BQ78" s="407"/>
      <c r="BR78" s="407"/>
    </row>
    <row r="79" spans="2:70" s="3" customFormat="1" ht="13.5">
      <c r="B79" s="6"/>
      <c r="C79"/>
      <c r="D79"/>
      <c r="E79"/>
      <c r="F79"/>
      <c r="G79"/>
      <c r="H79"/>
      <c r="I79"/>
      <c r="J79"/>
      <c r="K79"/>
      <c r="L79"/>
      <c r="M79" s="4"/>
      <c r="N79" s="4"/>
      <c r="O79" s="4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BM79" s="4"/>
      <c r="BO79" s="405" t="str">
        <f>IF(BP79="","",MAX($BO$2:BO78)+1)</f>
        <v/>
      </c>
      <c r="BP79" s="406"/>
      <c r="BQ79" s="407"/>
      <c r="BR79" s="407"/>
    </row>
    <row r="80" spans="2:70" s="3" customFormat="1" ht="13.5">
      <c r="B80" s="6"/>
      <c r="C80"/>
      <c r="D80"/>
      <c r="E80"/>
      <c r="F80"/>
      <c r="G80"/>
      <c r="H80"/>
      <c r="I80"/>
      <c r="J80"/>
      <c r="K80"/>
      <c r="L80"/>
      <c r="M80" s="4"/>
      <c r="N80" s="4"/>
      <c r="O80" s="4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BM80" s="4"/>
      <c r="BO80" s="405" t="str">
        <f>IF(BP80="","",MAX($BO$2:BO79)+1)</f>
        <v/>
      </c>
      <c r="BP80" s="406"/>
      <c r="BQ80" s="407"/>
      <c r="BR80" s="407"/>
    </row>
    <row r="81" spans="2:70" s="3" customFormat="1" ht="13.5">
      <c r="B81" s="6"/>
      <c r="C81"/>
      <c r="D81"/>
      <c r="E81"/>
      <c r="F81"/>
      <c r="G81"/>
      <c r="H81"/>
      <c r="I81"/>
      <c r="J81"/>
      <c r="K81"/>
      <c r="L81"/>
      <c r="M81" s="4"/>
      <c r="N81" s="4"/>
      <c r="O81" s="4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BM81" s="4"/>
      <c r="BO81" s="405" t="str">
        <f>IF(BP81="","",MAX($BO$2:BO80)+1)</f>
        <v/>
      </c>
      <c r="BP81" s="406"/>
      <c r="BQ81" s="407"/>
      <c r="BR81" s="407"/>
    </row>
    <row r="82" spans="2:70" s="3" customFormat="1" ht="13.5">
      <c r="B82" s="6"/>
      <c r="C82"/>
      <c r="D82"/>
      <c r="E82"/>
      <c r="F82"/>
      <c r="G82"/>
      <c r="H82"/>
      <c r="I82"/>
      <c r="J82"/>
      <c r="K82"/>
      <c r="L82"/>
      <c r="M82" s="4"/>
      <c r="N82" s="4"/>
      <c r="O82" s="4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BM82" s="4"/>
      <c r="BO82" s="405" t="str">
        <f>IF(BP82="","",MAX($BO$2:BO81)+1)</f>
        <v/>
      </c>
      <c r="BP82" s="406"/>
      <c r="BQ82" s="407"/>
      <c r="BR82" s="407"/>
    </row>
    <row r="83" spans="2:70" s="3" customFormat="1" ht="13.5">
      <c r="B83" s="6"/>
      <c r="C83"/>
      <c r="D83"/>
      <c r="E83"/>
      <c r="F83"/>
      <c r="G83"/>
      <c r="H83"/>
      <c r="I83"/>
      <c r="J83"/>
      <c r="K83"/>
      <c r="L83"/>
      <c r="M83" s="4"/>
      <c r="N83" s="4"/>
      <c r="O83" s="4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BM83" s="4"/>
      <c r="BO83" s="405" t="str">
        <f>IF(BP83="","",MAX($BO$2:BO82)+1)</f>
        <v/>
      </c>
      <c r="BP83" s="406"/>
      <c r="BQ83" s="407"/>
      <c r="BR83" s="407"/>
    </row>
    <row r="84" spans="2:70" s="3" customFormat="1" ht="13.5">
      <c r="B84" s="6"/>
      <c r="C84"/>
      <c r="D84"/>
      <c r="E84"/>
      <c r="F84"/>
      <c r="G84"/>
      <c r="H84"/>
      <c r="I84"/>
      <c r="J84"/>
      <c r="K84"/>
      <c r="L84"/>
      <c r="M84" s="4"/>
      <c r="N84" s="4"/>
      <c r="O84" s="4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BM84" s="4"/>
      <c r="BO84" s="405" t="str">
        <f>IF(BP84="","",MAX($BO$2:BO83)+1)</f>
        <v/>
      </c>
      <c r="BP84" s="406"/>
      <c r="BQ84" s="407"/>
      <c r="BR84" s="407"/>
    </row>
    <row r="85" spans="2:70" s="3" customFormat="1" ht="13.5">
      <c r="B85" s="6"/>
      <c r="C85"/>
      <c r="D85"/>
      <c r="E85"/>
      <c r="F85"/>
      <c r="G85"/>
      <c r="H85"/>
      <c r="I85"/>
      <c r="J85"/>
      <c r="K85"/>
      <c r="L85"/>
      <c r="M85" s="4"/>
      <c r="N85" s="4"/>
      <c r="O85" s="4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BM85" s="4"/>
      <c r="BO85" s="405" t="str">
        <f>IF(BP85="","",MAX($BO$2:BO84)+1)</f>
        <v/>
      </c>
      <c r="BP85" s="406"/>
      <c r="BQ85" s="407"/>
      <c r="BR85" s="407"/>
    </row>
    <row r="86" spans="2:70" s="3" customFormat="1" ht="13.5">
      <c r="B86" s="6"/>
      <c r="C86"/>
      <c r="D86"/>
      <c r="E86"/>
      <c r="F86"/>
      <c r="G86"/>
      <c r="H86"/>
      <c r="I86"/>
      <c r="J86"/>
      <c r="K86"/>
      <c r="L86"/>
      <c r="M86" s="4"/>
      <c r="N86" s="4"/>
      <c r="O86" s="4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BM86" s="4"/>
      <c r="BO86" s="405" t="str">
        <f>IF(BP86="","",MAX($BO$2:BO85)+1)</f>
        <v/>
      </c>
      <c r="BP86" s="406"/>
      <c r="BQ86" s="407"/>
      <c r="BR86" s="407"/>
    </row>
    <row r="87" spans="2:70" s="3" customFormat="1" ht="13.5">
      <c r="B87" s="6"/>
      <c r="C87"/>
      <c r="D87"/>
      <c r="E87"/>
      <c r="F87"/>
      <c r="G87"/>
      <c r="H87"/>
      <c r="I87"/>
      <c r="J87"/>
      <c r="K87"/>
      <c r="L87"/>
      <c r="M87" s="4"/>
      <c r="N87" s="4"/>
      <c r="O87" s="4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BM87" s="4"/>
      <c r="BO87" s="405" t="str">
        <f>IF(BP87="","",MAX($BO$2:BO86)+1)</f>
        <v/>
      </c>
      <c r="BP87" s="406"/>
      <c r="BQ87" s="407"/>
      <c r="BR87" s="407"/>
    </row>
    <row r="88" spans="2:70" s="3" customFormat="1" ht="13.5">
      <c r="B88" s="6"/>
      <c r="C88"/>
      <c r="D88"/>
      <c r="E88"/>
      <c r="F88"/>
      <c r="G88"/>
      <c r="H88"/>
      <c r="I88"/>
      <c r="J88"/>
      <c r="K88"/>
      <c r="L88"/>
      <c r="M88" s="4"/>
      <c r="N88" s="4"/>
      <c r="O88" s="4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BM88" s="4"/>
      <c r="BO88" s="405" t="str">
        <f>IF(BP88="","",MAX($BO$2:BO87)+1)</f>
        <v/>
      </c>
      <c r="BP88" s="406"/>
      <c r="BQ88" s="407"/>
      <c r="BR88" s="407"/>
    </row>
    <row r="89" spans="2:70" s="3" customFormat="1" ht="13.5">
      <c r="B89" s="6"/>
      <c r="C89"/>
      <c r="D89"/>
      <c r="E89"/>
      <c r="F89"/>
      <c r="G89"/>
      <c r="H89"/>
      <c r="I89"/>
      <c r="J89"/>
      <c r="K89"/>
      <c r="L89"/>
      <c r="M89" s="4"/>
      <c r="N89" s="4"/>
      <c r="O89" s="4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BM89" s="4"/>
      <c r="BO89" s="405" t="str">
        <f>IF(BP89="","",MAX($BO$2:BO88)+1)</f>
        <v/>
      </c>
      <c r="BP89" s="406"/>
      <c r="BQ89" s="407"/>
      <c r="BR89" s="407"/>
    </row>
    <row r="90" spans="2:70" s="3" customFormat="1" ht="13.5">
      <c r="B90" s="6"/>
      <c r="C90"/>
      <c r="D90"/>
      <c r="E90"/>
      <c r="F90"/>
      <c r="G90"/>
      <c r="H90"/>
      <c r="I90"/>
      <c r="J90"/>
      <c r="K90"/>
      <c r="L90"/>
      <c r="M90" s="4"/>
      <c r="N90" s="4"/>
      <c r="O90" s="4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BM90" s="4"/>
      <c r="BO90" s="405" t="str">
        <f>IF(BP90="","",MAX($BO$2:BO89)+1)</f>
        <v/>
      </c>
      <c r="BP90" s="406"/>
      <c r="BQ90" s="407"/>
      <c r="BR90" s="407"/>
    </row>
    <row r="91" spans="2:70" s="3" customFormat="1" ht="13.5">
      <c r="B91" s="6"/>
      <c r="C91"/>
      <c r="D91"/>
      <c r="E91"/>
      <c r="F91"/>
      <c r="G91"/>
      <c r="H91"/>
      <c r="I91"/>
      <c r="J91"/>
      <c r="K91"/>
      <c r="L91"/>
      <c r="M91" s="4"/>
      <c r="N91" s="4"/>
      <c r="O91" s="4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BM91" s="4"/>
      <c r="BO91" s="405" t="str">
        <f>IF(BP91="","",MAX($BO$2:BO90)+1)</f>
        <v/>
      </c>
      <c r="BP91" s="406"/>
      <c r="BQ91" s="407"/>
      <c r="BR91" s="407"/>
    </row>
    <row r="92" spans="2:70" s="3" customFormat="1" ht="13.5">
      <c r="B92" s="6"/>
      <c r="C92"/>
      <c r="D92"/>
      <c r="E92"/>
      <c r="F92"/>
      <c r="G92"/>
      <c r="H92"/>
      <c r="I92"/>
      <c r="J92"/>
      <c r="K92"/>
      <c r="L92"/>
      <c r="M92" s="4"/>
      <c r="N92" s="4"/>
      <c r="O92" s="4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BM92" s="4"/>
      <c r="BO92" s="405" t="str">
        <f>IF(BP92="","",MAX($BO$2:BO91)+1)</f>
        <v/>
      </c>
      <c r="BP92" s="406"/>
      <c r="BQ92" s="407"/>
      <c r="BR92" s="407"/>
    </row>
    <row r="93" spans="2:70" s="3" customFormat="1" ht="13.5">
      <c r="B93" s="6"/>
      <c r="C93"/>
      <c r="D93"/>
      <c r="E93"/>
      <c r="F93"/>
      <c r="G93"/>
      <c r="H93"/>
      <c r="I93"/>
      <c r="J93"/>
      <c r="K93"/>
      <c r="L93"/>
      <c r="M93" s="4"/>
      <c r="N93" s="4"/>
      <c r="O93" s="4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BM93" s="4"/>
      <c r="BO93" s="405" t="str">
        <f>IF(BP93="","",MAX($BO$2:BO92)+1)</f>
        <v/>
      </c>
      <c r="BP93" s="406"/>
      <c r="BQ93" s="407"/>
      <c r="BR93" s="407"/>
    </row>
    <row r="94" spans="2:70" s="3" customFormat="1" ht="13.5">
      <c r="B94" s="6"/>
      <c r="C94"/>
      <c r="D94"/>
      <c r="E94"/>
      <c r="F94"/>
      <c r="G94"/>
      <c r="H94"/>
      <c r="I94"/>
      <c r="J94"/>
      <c r="K94"/>
      <c r="L94"/>
      <c r="M94" s="4"/>
      <c r="N94" s="4"/>
      <c r="O94" s="4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BM94" s="4"/>
      <c r="BO94" s="405" t="str">
        <f>IF(BP94="","",MAX($BO$2:BO93)+1)</f>
        <v/>
      </c>
      <c r="BP94" s="406"/>
      <c r="BQ94" s="407"/>
      <c r="BR94" s="407"/>
    </row>
    <row r="95" spans="2:70" s="3" customFormat="1" ht="13.5">
      <c r="B95" s="6"/>
      <c r="C95"/>
      <c r="D95"/>
      <c r="E95"/>
      <c r="F95"/>
      <c r="G95"/>
      <c r="H95"/>
      <c r="I95"/>
      <c r="J95"/>
      <c r="K95"/>
      <c r="L95"/>
      <c r="M95" s="4"/>
      <c r="N95" s="4"/>
      <c r="O95" s="4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BM95" s="4"/>
      <c r="BO95" s="405" t="str">
        <f>IF(BP95="","",MAX($BO$2:BO94)+1)</f>
        <v/>
      </c>
      <c r="BP95" s="406"/>
      <c r="BQ95" s="407"/>
      <c r="BR95" s="407"/>
    </row>
    <row r="96" spans="2:70" s="3" customFormat="1" ht="13.5">
      <c r="B96" s="6"/>
      <c r="C96"/>
      <c r="D96"/>
      <c r="E96"/>
      <c r="F96"/>
      <c r="G96"/>
      <c r="H96"/>
      <c r="I96"/>
      <c r="J96"/>
      <c r="K96"/>
      <c r="L96"/>
      <c r="M96" s="4"/>
      <c r="N96" s="4"/>
      <c r="O96" s="4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BM96" s="4"/>
      <c r="BO96" s="405" t="str">
        <f>IF(BP96="","",MAX($BO$2:BO95)+1)</f>
        <v/>
      </c>
      <c r="BP96" s="406"/>
      <c r="BQ96" s="407"/>
      <c r="BR96" s="407"/>
    </row>
    <row r="97" spans="2:70" s="3" customFormat="1" ht="13.5">
      <c r="B97" s="6"/>
      <c r="C97"/>
      <c r="D97"/>
      <c r="E97"/>
      <c r="F97"/>
      <c r="G97"/>
      <c r="H97"/>
      <c r="I97"/>
      <c r="J97"/>
      <c r="K97"/>
      <c r="L97"/>
      <c r="M97" s="4"/>
      <c r="N97" s="4"/>
      <c r="O97" s="4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BM97" s="4"/>
      <c r="BO97" s="405" t="str">
        <f>IF(BP97="","",MAX($BO$2:BO96)+1)</f>
        <v/>
      </c>
      <c r="BP97" s="406"/>
      <c r="BQ97" s="407"/>
      <c r="BR97" s="407"/>
    </row>
    <row r="98" spans="2:70" s="3" customFormat="1" ht="13.5">
      <c r="B98" s="6"/>
      <c r="C98"/>
      <c r="D98"/>
      <c r="E98"/>
      <c r="F98"/>
      <c r="G98"/>
      <c r="H98"/>
      <c r="I98"/>
      <c r="J98"/>
      <c r="K98"/>
      <c r="L98"/>
      <c r="M98" s="4"/>
      <c r="N98" s="4"/>
      <c r="O98" s="4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BM98" s="4"/>
      <c r="BO98" s="405" t="str">
        <f>IF(BP98="","",MAX($BO$2:BO97)+1)</f>
        <v/>
      </c>
      <c r="BP98" s="406"/>
      <c r="BQ98" s="407"/>
      <c r="BR98" s="407"/>
    </row>
    <row r="99" spans="2:70" s="3" customFormat="1" ht="13.5">
      <c r="B99" s="6"/>
      <c r="C99"/>
      <c r="D99"/>
      <c r="E99"/>
      <c r="F99"/>
      <c r="G99"/>
      <c r="H99"/>
      <c r="I99"/>
      <c r="J99"/>
      <c r="K99"/>
      <c r="L99"/>
      <c r="M99" s="4"/>
      <c r="N99" s="4"/>
      <c r="O99" s="4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BM99" s="4"/>
      <c r="BO99" s="405" t="str">
        <f>IF(BP99="","",MAX($BO$2:BO98)+1)</f>
        <v/>
      </c>
      <c r="BP99" s="406"/>
      <c r="BQ99" s="407"/>
      <c r="BR99" s="407"/>
    </row>
    <row r="100" spans="2:70" s="3" customFormat="1" ht="13.5">
      <c r="B100" s="6"/>
      <c r="C100"/>
      <c r="D100"/>
      <c r="E100"/>
      <c r="F100"/>
      <c r="G100"/>
      <c r="H100"/>
      <c r="I100"/>
      <c r="J100"/>
      <c r="K100"/>
      <c r="L100"/>
      <c r="M100" s="4"/>
      <c r="N100" s="4"/>
      <c r="O100" s="4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BM100" s="4"/>
      <c r="BO100" s="405" t="str">
        <f>IF(BP100="","",MAX($BO$2:BO99)+1)</f>
        <v/>
      </c>
      <c r="BP100" s="406"/>
      <c r="BQ100" s="407"/>
      <c r="BR100" s="407"/>
    </row>
    <row r="101" spans="2:70" s="3" customFormat="1" ht="13.5">
      <c r="B101" s="6"/>
      <c r="C101"/>
      <c r="D101"/>
      <c r="E101"/>
      <c r="F101"/>
      <c r="G101"/>
      <c r="H101"/>
      <c r="I101"/>
      <c r="J101"/>
      <c r="K101"/>
      <c r="L101"/>
      <c r="M101" s="4"/>
      <c r="N101" s="4"/>
      <c r="O101" s="4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BM101" s="4"/>
      <c r="BO101" s="405" t="str">
        <f>IF(BP101="","",MAX($BO$2:BO100)+1)</f>
        <v/>
      </c>
      <c r="BP101" s="406"/>
      <c r="BQ101" s="407"/>
      <c r="BR101" s="407"/>
    </row>
    <row r="102" spans="2:70" s="3" customFormat="1" ht="13.5">
      <c r="B102" s="6"/>
      <c r="C102"/>
      <c r="D102"/>
      <c r="E102"/>
      <c r="F102"/>
      <c r="G102"/>
      <c r="H102"/>
      <c r="I102"/>
      <c r="J102"/>
      <c r="K102"/>
      <c r="L102"/>
      <c r="M102" s="4"/>
      <c r="N102" s="4"/>
      <c r="O102" s="4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BM102" s="4"/>
      <c r="BO102" s="405" t="str">
        <f>IF(BP102="","",MAX($BO$2:BO101)+1)</f>
        <v/>
      </c>
      <c r="BP102" s="406"/>
      <c r="BQ102" s="407"/>
      <c r="BR102" s="407"/>
    </row>
    <row r="103" spans="2:70" s="3" customFormat="1" ht="13.5">
      <c r="B103" s="6"/>
      <c r="C103"/>
      <c r="D103"/>
      <c r="E103"/>
      <c r="F103"/>
      <c r="G103"/>
      <c r="H103"/>
      <c r="I103"/>
      <c r="J103"/>
      <c r="K103"/>
      <c r="L103"/>
      <c r="M103" s="4"/>
      <c r="N103" s="4"/>
      <c r="O103" s="4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BM103" s="4"/>
      <c r="BO103" s="405" t="str">
        <f>IF(BP103="","",MAX($BO$2:BO102)+1)</f>
        <v/>
      </c>
      <c r="BP103" s="406"/>
      <c r="BQ103" s="407"/>
      <c r="BR103" s="407"/>
    </row>
    <row r="104" spans="2:70" s="3" customFormat="1" ht="13.5">
      <c r="B104" s="6"/>
      <c r="C104"/>
      <c r="D104"/>
      <c r="E104"/>
      <c r="F104"/>
      <c r="G104"/>
      <c r="H104"/>
      <c r="I104"/>
      <c r="J104"/>
      <c r="K104"/>
      <c r="L104"/>
      <c r="M104" s="4"/>
      <c r="N104" s="4"/>
      <c r="O104" s="4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BM104" s="4"/>
      <c r="BO104" s="405" t="str">
        <f>IF(BP104="","",MAX($BO$2:BO103)+1)</f>
        <v/>
      </c>
      <c r="BP104" s="406"/>
      <c r="BQ104" s="407"/>
      <c r="BR104" s="407"/>
    </row>
    <row r="105" spans="2:70" s="3" customFormat="1" ht="13.5">
      <c r="B105" s="6"/>
      <c r="C105"/>
      <c r="D105"/>
      <c r="E105"/>
      <c r="F105"/>
      <c r="G105"/>
      <c r="H105"/>
      <c r="I105"/>
      <c r="J105"/>
      <c r="K105"/>
      <c r="L105"/>
      <c r="M105" s="4"/>
      <c r="N105" s="4"/>
      <c r="O105" s="4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BM105" s="4"/>
      <c r="BO105" s="405" t="str">
        <f>IF(BP105="","",MAX($BO$2:BO104)+1)</f>
        <v/>
      </c>
      <c r="BP105" s="406"/>
      <c r="BQ105" s="407"/>
      <c r="BR105" s="407"/>
    </row>
    <row r="106" spans="2:70" s="3" customFormat="1" ht="13.5">
      <c r="B106" s="6"/>
      <c r="C106"/>
      <c r="D106"/>
      <c r="E106"/>
      <c r="F106"/>
      <c r="G106"/>
      <c r="H106"/>
      <c r="I106"/>
      <c r="J106"/>
      <c r="K106"/>
      <c r="L106"/>
      <c r="M106" s="4"/>
      <c r="N106" s="4"/>
      <c r="O106" s="4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BM106" s="4"/>
      <c r="BO106" s="405" t="str">
        <f>IF(BP106="","",MAX($BO$2:BO105)+1)</f>
        <v/>
      </c>
      <c r="BP106" s="406"/>
      <c r="BQ106" s="407"/>
      <c r="BR106" s="407"/>
    </row>
    <row r="107" spans="2:70" s="3" customFormat="1" ht="13.5">
      <c r="B107" s="6"/>
      <c r="C107"/>
      <c r="D107"/>
      <c r="E107"/>
      <c r="F107"/>
      <c r="G107"/>
      <c r="H107"/>
      <c r="I107"/>
      <c r="J107"/>
      <c r="K107"/>
      <c r="L107"/>
      <c r="M107" s="4"/>
      <c r="N107" s="4"/>
      <c r="O107" s="4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BM107" s="4"/>
      <c r="BO107" s="405" t="str">
        <f>IF(BP107="","",MAX($BO$2:BO106)+1)</f>
        <v/>
      </c>
      <c r="BP107" s="406"/>
      <c r="BQ107" s="407"/>
      <c r="BR107" s="407"/>
    </row>
    <row r="108" spans="2:70" s="3" customFormat="1" ht="13.5">
      <c r="B108" s="6"/>
      <c r="C108"/>
      <c r="D108"/>
      <c r="E108"/>
      <c r="F108"/>
      <c r="G108"/>
      <c r="H108"/>
      <c r="I108"/>
      <c r="J108"/>
      <c r="K108"/>
      <c r="L108"/>
      <c r="M108" s="4"/>
      <c r="N108" s="4"/>
      <c r="O108" s="4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BM108" s="4"/>
      <c r="BO108" s="405" t="str">
        <f>IF(BP108="","",MAX($BO$2:BO107)+1)</f>
        <v/>
      </c>
      <c r="BP108" s="406"/>
      <c r="BQ108" s="407"/>
      <c r="BR108" s="407"/>
    </row>
    <row r="109" spans="2:70" s="3" customFormat="1" ht="13.5">
      <c r="B109" s="6"/>
      <c r="C109"/>
      <c r="D109"/>
      <c r="E109"/>
      <c r="F109"/>
      <c r="G109"/>
      <c r="H109"/>
      <c r="I109"/>
      <c r="J109"/>
      <c r="K109"/>
      <c r="L109"/>
      <c r="M109" s="4"/>
      <c r="N109" s="4"/>
      <c r="O109" s="4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BM109" s="4"/>
      <c r="BO109" s="405" t="str">
        <f>IF(BP109="","",MAX($BO$2:BO108)+1)</f>
        <v/>
      </c>
      <c r="BP109" s="406"/>
      <c r="BQ109" s="407"/>
      <c r="BR109" s="407"/>
    </row>
    <row r="110" spans="2:70" s="3" customFormat="1" ht="13.5">
      <c r="B110" s="6"/>
      <c r="C110"/>
      <c r="D110"/>
      <c r="E110"/>
      <c r="F110"/>
      <c r="G110"/>
      <c r="H110"/>
      <c r="I110"/>
      <c r="J110"/>
      <c r="K110"/>
      <c r="L110"/>
      <c r="M110" s="4"/>
      <c r="N110" s="4"/>
      <c r="O110" s="4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BM110" s="4"/>
      <c r="BO110" s="405" t="str">
        <f>IF(BP110="","",MAX($BO$2:BO109)+1)</f>
        <v/>
      </c>
      <c r="BP110" s="406"/>
      <c r="BQ110" s="407"/>
      <c r="BR110" s="407"/>
    </row>
    <row r="111" spans="2:70" s="3" customFormat="1" ht="13.5">
      <c r="B111" s="6"/>
      <c r="C111"/>
      <c r="D111"/>
      <c r="E111"/>
      <c r="F111"/>
      <c r="G111"/>
      <c r="H111"/>
      <c r="I111"/>
      <c r="J111"/>
      <c r="K111"/>
      <c r="L111"/>
      <c r="M111" s="4"/>
      <c r="N111" s="4"/>
      <c r="O111" s="4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BM111" s="4"/>
      <c r="BO111" s="405" t="str">
        <f>IF(BP111="","",MAX($BO$2:BO110)+1)</f>
        <v/>
      </c>
      <c r="BP111" s="406"/>
      <c r="BQ111" s="407"/>
      <c r="BR111" s="407"/>
    </row>
    <row r="112" spans="2:70" s="3" customFormat="1" ht="13.5">
      <c r="B112" s="6"/>
      <c r="C112"/>
      <c r="D112"/>
      <c r="E112"/>
      <c r="F112"/>
      <c r="G112"/>
      <c r="H112"/>
      <c r="I112"/>
      <c r="J112"/>
      <c r="K112"/>
      <c r="L112"/>
      <c r="M112" s="4"/>
      <c r="N112" s="4"/>
      <c r="O112" s="4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BM112" s="4"/>
      <c r="BO112" s="405" t="str">
        <f>IF(BP112="","",MAX($BO$2:BO111)+1)</f>
        <v/>
      </c>
      <c r="BP112" s="406"/>
      <c r="BQ112" s="407"/>
      <c r="BR112" s="407"/>
    </row>
    <row r="113" spans="2:71" s="3" customFormat="1" ht="13.5">
      <c r="B113" s="6"/>
      <c r="C113"/>
      <c r="D113"/>
      <c r="E113"/>
      <c r="F113"/>
      <c r="G113"/>
      <c r="H113"/>
      <c r="I113"/>
      <c r="J113"/>
      <c r="K113"/>
      <c r="L113"/>
      <c r="M113" s="4"/>
      <c r="N113" s="4"/>
      <c r="O113" s="4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BM113" s="4"/>
      <c r="BO113" s="405" t="str">
        <f>IF(BP113="","",MAX($BO$2:BO112)+1)</f>
        <v/>
      </c>
      <c r="BP113" s="406"/>
      <c r="BQ113" s="407"/>
      <c r="BR113" s="407"/>
    </row>
    <row r="114" spans="2:71" s="3" customFormat="1" ht="13.5">
      <c r="B114" s="6"/>
      <c r="C114"/>
      <c r="D114"/>
      <c r="E114"/>
      <c r="F114"/>
      <c r="G114"/>
      <c r="H114"/>
      <c r="I114"/>
      <c r="J114"/>
      <c r="K114"/>
      <c r="L114"/>
      <c r="M114" s="4"/>
      <c r="N114" s="4"/>
      <c r="O114" s="4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BM114" s="4"/>
      <c r="BO114" s="405" t="str">
        <f>IF(BP114="","",MAX($BO$2:BO113)+1)</f>
        <v/>
      </c>
      <c r="BP114" s="406"/>
      <c r="BQ114" s="407"/>
      <c r="BR114" s="407"/>
    </row>
    <row r="115" spans="2:71" s="3" customFormat="1" ht="13.5">
      <c r="B115" s="6"/>
      <c r="C115"/>
      <c r="D115"/>
      <c r="E115"/>
      <c r="F115"/>
      <c r="G115"/>
      <c r="H115"/>
      <c r="I115"/>
      <c r="J115"/>
      <c r="K115"/>
      <c r="L115"/>
      <c r="M115" s="4"/>
      <c r="N115" s="4"/>
      <c r="O115" s="4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BM115" s="4"/>
      <c r="BO115" s="405" t="str">
        <f>IF(BP115="","",MAX($BO$2:BO114)+1)</f>
        <v/>
      </c>
      <c r="BP115" s="406"/>
      <c r="BQ115" s="407"/>
      <c r="BR115" s="407"/>
    </row>
    <row r="116" spans="2:71" s="3" customFormat="1" ht="13.5">
      <c r="B116" s="6"/>
      <c r="C116"/>
      <c r="D116"/>
      <c r="E116"/>
      <c r="F116"/>
      <c r="G116"/>
      <c r="H116"/>
      <c r="I116"/>
      <c r="J116"/>
      <c r="K116"/>
      <c r="L116"/>
      <c r="M116" s="4"/>
      <c r="N116" s="4"/>
      <c r="O116" s="4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BM116" s="4"/>
      <c r="BO116" s="405" t="str">
        <f>IF(BP116="","",MAX($BO$2:BO115)+1)</f>
        <v/>
      </c>
      <c r="BP116" s="406"/>
      <c r="BQ116" s="407"/>
      <c r="BR116" s="407"/>
    </row>
    <row r="117" spans="2:71" s="3" customFormat="1" ht="13.5">
      <c r="B117" s="6"/>
      <c r="C117"/>
      <c r="D117"/>
      <c r="E117"/>
      <c r="F117"/>
      <c r="G117"/>
      <c r="H117"/>
      <c r="I117"/>
      <c r="J117"/>
      <c r="K117"/>
      <c r="L117"/>
      <c r="M117" s="4"/>
      <c r="N117" s="4"/>
      <c r="O117" s="4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BM117" s="4"/>
      <c r="BO117" s="405" t="str">
        <f>IF(BP117="","",MAX($BO$2:BO116)+1)</f>
        <v/>
      </c>
      <c r="BP117" s="406"/>
      <c r="BQ117" s="407"/>
      <c r="BR117" s="407"/>
    </row>
    <row r="118" spans="2:71" ht="12.75" customHeight="1">
      <c r="BO118" s="405" t="str">
        <f>IF(BP118="","",MAX($BO$2:BO117)+1)</f>
        <v/>
      </c>
      <c r="BP118" s="406"/>
      <c r="BQ118" s="407"/>
      <c r="BR118" s="407"/>
    </row>
    <row r="119" spans="2:71" ht="12.75" customHeight="1">
      <c r="BO119" s="405" t="str">
        <f>IF(BP119="","",MAX($BO$2:BO118)+1)</f>
        <v/>
      </c>
      <c r="BP119" s="406"/>
      <c r="BQ119" s="407"/>
      <c r="BR119" s="407"/>
    </row>
    <row r="120" spans="2:71" ht="12.75" customHeight="1">
      <c r="C120" s="143" t="s">
        <v>406</v>
      </c>
      <c r="BO120" s="405" t="str">
        <f>IF(BP120="","",MAX($BO$2:BO119)+1)</f>
        <v/>
      </c>
      <c r="BP120" s="406"/>
      <c r="BQ120" s="407"/>
      <c r="BR120" s="407"/>
      <c r="BS120" s="223" t="s">
        <v>428</v>
      </c>
    </row>
    <row r="121" spans="2:71" ht="12.75" customHeight="1">
      <c r="BO121" s="405" t="str">
        <f>IF(BP121="","",MAX($BO$2:BO120)+1)</f>
        <v/>
      </c>
      <c r="BP121" s="406"/>
      <c r="BQ121" s="407"/>
      <c r="BR121" s="407"/>
    </row>
    <row r="122" spans="2:71" ht="12.75" customHeight="1">
      <c r="BO122" s="405" t="str">
        <f>IF(BP122="","",MAX($BO$2:BO121)+1)</f>
        <v/>
      </c>
      <c r="BP122" s="406"/>
      <c r="BQ122" s="407"/>
      <c r="BR122" s="407"/>
    </row>
    <row r="123" spans="2:71" ht="12.75" customHeight="1">
      <c r="BO123" s="405" t="str">
        <f>IF(BP123="","",MAX($BO$2:BO122)+1)</f>
        <v/>
      </c>
      <c r="BP123" s="406"/>
      <c r="BQ123" s="407"/>
      <c r="BR123" s="407"/>
    </row>
    <row r="124" spans="2:71" ht="12.75" customHeight="1">
      <c r="BO124" s="405" t="str">
        <f>IF(BP124="","",MAX($BO$2:BO123)+1)</f>
        <v/>
      </c>
      <c r="BP124" s="406"/>
      <c r="BQ124" s="407"/>
      <c r="BR124" s="407"/>
    </row>
    <row r="125" spans="2:71" ht="12.75" customHeight="1">
      <c r="BO125" s="405" t="str">
        <f>IF(BP125="","",MAX($BO$2:BO124)+1)</f>
        <v/>
      </c>
      <c r="BP125" s="406"/>
      <c r="BQ125" s="407"/>
      <c r="BR125" s="407"/>
    </row>
    <row r="126" spans="2:71" ht="12.75" customHeight="1">
      <c r="BO126" s="405" t="str">
        <f>IF(BP126="","",MAX($BO$2:BO125)+1)</f>
        <v/>
      </c>
      <c r="BP126" s="406"/>
      <c r="BQ126" s="407"/>
      <c r="BR126" s="407"/>
    </row>
    <row r="127" spans="2:71" ht="12.75" customHeight="1">
      <c r="BO127" s="405" t="str">
        <f>IF(BP127="","",MAX($BO$2:BO126)+1)</f>
        <v/>
      </c>
      <c r="BP127" s="406"/>
      <c r="BQ127" s="407"/>
      <c r="BR127" s="407"/>
    </row>
    <row r="128" spans="2:71" ht="12.75" customHeight="1">
      <c r="BO128" s="405" t="str">
        <f>IF(BP128="","",MAX($BO$2:BO127)+1)</f>
        <v/>
      </c>
      <c r="BP128" s="406"/>
      <c r="BQ128" s="407"/>
      <c r="BR128" s="407"/>
    </row>
    <row r="129" spans="67:70" ht="12.75" customHeight="1">
      <c r="BO129" s="405" t="str">
        <f>IF(BP129="","",MAX($BO$2:BO128)+1)</f>
        <v/>
      </c>
      <c r="BP129" s="406"/>
      <c r="BQ129" s="407"/>
      <c r="BR129" s="407"/>
    </row>
    <row r="130" spans="67:70" ht="12.75" customHeight="1">
      <c r="BO130" s="405" t="str">
        <f>IF(BP130="","",MAX($BO$2:BO129)+1)</f>
        <v/>
      </c>
      <c r="BP130" s="406"/>
      <c r="BQ130" s="407"/>
      <c r="BR130" s="407"/>
    </row>
    <row r="131" spans="67:70" ht="12.75" customHeight="1">
      <c r="BO131" s="405" t="str">
        <f>IF(BP131="","",MAX($BO$2:BO130)+1)</f>
        <v/>
      </c>
      <c r="BP131" s="406"/>
      <c r="BQ131" s="407"/>
      <c r="BR131" s="407"/>
    </row>
    <row r="132" spans="67:70" ht="12.75" customHeight="1">
      <c r="BO132" s="405" t="str">
        <f>IF(BP132="","",MAX($BO$2:BO131)+1)</f>
        <v/>
      </c>
      <c r="BP132" s="406"/>
      <c r="BQ132" s="407"/>
      <c r="BR132" s="407"/>
    </row>
    <row r="133" spans="67:70" ht="12.75" customHeight="1">
      <c r="BO133" s="405" t="str">
        <f>IF(BP133="","",MAX($BO$2:BO132)+1)</f>
        <v/>
      </c>
      <c r="BP133" s="406"/>
      <c r="BQ133" s="407"/>
      <c r="BR133" s="407"/>
    </row>
    <row r="134" spans="67:70" ht="12.75" customHeight="1">
      <c r="BO134" s="405" t="str">
        <f>IF(BP134="","",MAX($BO$2:BO133)+1)</f>
        <v/>
      </c>
      <c r="BP134" s="406"/>
      <c r="BQ134" s="407"/>
      <c r="BR134" s="407"/>
    </row>
    <row r="135" spans="67:70" ht="12.75" customHeight="1">
      <c r="BO135" s="405" t="str">
        <f>IF(BP135="","",MAX($BO$2:BO134)+1)</f>
        <v/>
      </c>
      <c r="BP135" s="406"/>
      <c r="BQ135" s="407"/>
      <c r="BR135" s="407"/>
    </row>
    <row r="136" spans="67:70" ht="12.75" customHeight="1">
      <c r="BO136" s="405" t="str">
        <f>IF(BP136="","",MAX($BO$2:BO135)+1)</f>
        <v/>
      </c>
      <c r="BP136" s="406"/>
      <c r="BQ136" s="407"/>
      <c r="BR136" s="407"/>
    </row>
    <row r="137" spans="67:70" ht="12.75" customHeight="1">
      <c r="BO137" s="405" t="str">
        <f>IF(BP137="","",MAX($BO$2:BO136)+1)</f>
        <v/>
      </c>
      <c r="BP137" s="406"/>
      <c r="BQ137" s="407"/>
      <c r="BR137" s="407"/>
    </row>
    <row r="138" spans="67:70" ht="12.75" customHeight="1">
      <c r="BO138" s="405" t="str">
        <f>IF(BP138="","",MAX($BO$2:BO137)+1)</f>
        <v/>
      </c>
      <c r="BP138" s="406"/>
      <c r="BQ138" s="407"/>
      <c r="BR138" s="407"/>
    </row>
    <row r="139" spans="67:70" ht="12.75" customHeight="1">
      <c r="BO139" s="405" t="str">
        <f>IF(BP139="","",MAX($BO$2:BO138)+1)</f>
        <v/>
      </c>
      <c r="BP139" s="406"/>
      <c r="BQ139" s="407"/>
      <c r="BR139" s="407"/>
    </row>
    <row r="140" spans="67:70" ht="12.75" customHeight="1">
      <c r="BO140" s="405" t="str">
        <f>IF(BP140="","",MAX($BO$2:BO139)+1)</f>
        <v/>
      </c>
      <c r="BP140" s="406"/>
      <c r="BQ140" s="407"/>
      <c r="BR140" s="407"/>
    </row>
    <row r="141" spans="67:70" ht="12.75" customHeight="1">
      <c r="BO141" s="405" t="str">
        <f>IF(BP141="","",MAX($BO$2:BO140)+1)</f>
        <v/>
      </c>
      <c r="BP141" s="406"/>
      <c r="BQ141" s="407"/>
      <c r="BR141" s="407"/>
    </row>
    <row r="142" spans="67:70" ht="12.75" customHeight="1">
      <c r="BO142" s="405" t="str">
        <f>IF(BP142="","",MAX($BO$2:BO141)+1)</f>
        <v/>
      </c>
      <c r="BP142" s="406"/>
      <c r="BQ142" s="407"/>
      <c r="BR142" s="407"/>
    </row>
    <row r="143" spans="67:70" ht="12.75" customHeight="1">
      <c r="BO143" s="405" t="str">
        <f>IF(BP143="","",MAX($BO$2:BO142)+1)</f>
        <v/>
      </c>
      <c r="BP143" s="406"/>
      <c r="BQ143" s="407"/>
      <c r="BR143" s="407"/>
    </row>
    <row r="144" spans="67:70" ht="12.75" customHeight="1">
      <c r="BO144" s="405" t="str">
        <f>IF(BP144="","",MAX($BO$2:BO143)+1)</f>
        <v/>
      </c>
      <c r="BP144" s="406"/>
      <c r="BQ144" s="407"/>
      <c r="BR144" s="407"/>
    </row>
    <row r="145" spans="67:70" ht="12.75" customHeight="1">
      <c r="BO145" s="405" t="str">
        <f>IF(BP145="","",MAX($BO$2:BO144)+1)</f>
        <v/>
      </c>
      <c r="BP145" s="406"/>
      <c r="BQ145" s="407"/>
      <c r="BR145" s="407"/>
    </row>
    <row r="146" spans="67:70" ht="12.75" customHeight="1">
      <c r="BO146" s="405" t="str">
        <f>IF(BP146="","",MAX($BO$2:BO145)+1)</f>
        <v/>
      </c>
      <c r="BP146" s="406"/>
      <c r="BQ146" s="407"/>
      <c r="BR146" s="407"/>
    </row>
    <row r="147" spans="67:70" ht="12.75" customHeight="1">
      <c r="BO147" s="405" t="str">
        <f>IF(BP147="","",MAX($BO$2:BO146)+1)</f>
        <v/>
      </c>
      <c r="BP147" s="406"/>
      <c r="BQ147" s="407"/>
      <c r="BR147" s="407"/>
    </row>
    <row r="148" spans="67:70" ht="12.75" customHeight="1">
      <c r="BO148" s="405" t="str">
        <f>IF(BP148="","",MAX($BO$2:BO147)+1)</f>
        <v/>
      </c>
      <c r="BP148" s="406"/>
      <c r="BQ148" s="407"/>
      <c r="BR148" s="407"/>
    </row>
    <row r="149" spans="67:70" ht="12.75" customHeight="1">
      <c r="BO149" s="405" t="str">
        <f>IF(BP149="","",MAX($BO$2:BO148)+1)</f>
        <v/>
      </c>
      <c r="BP149" s="406"/>
      <c r="BQ149" s="407"/>
      <c r="BR149" s="407"/>
    </row>
    <row r="150" spans="67:70" ht="12.75" customHeight="1">
      <c r="BO150" s="405" t="str">
        <f>IF(BP150="","",MAX($BO$2:BO149)+1)</f>
        <v/>
      </c>
      <c r="BP150" s="406"/>
      <c r="BQ150" s="407"/>
      <c r="BR150" s="407"/>
    </row>
    <row r="151" spans="67:70" ht="12.75" customHeight="1">
      <c r="BO151" s="405" t="str">
        <f>IF(BP151="","",MAX($BO$2:BO150)+1)</f>
        <v/>
      </c>
      <c r="BP151" s="406"/>
      <c r="BQ151" s="407"/>
      <c r="BR151" s="407"/>
    </row>
    <row r="152" spans="67:70" ht="12.75" customHeight="1">
      <c r="BO152" s="405" t="str">
        <f>IF(BP152="","",MAX($BO$2:BO151)+1)</f>
        <v/>
      </c>
      <c r="BP152" s="406"/>
      <c r="BQ152" s="407"/>
      <c r="BR152" s="407"/>
    </row>
    <row r="153" spans="67:70" ht="12.75" customHeight="1">
      <c r="BO153" s="405" t="str">
        <f>IF(BP153="","",MAX($BO$2:BO152)+1)</f>
        <v/>
      </c>
      <c r="BP153" s="406"/>
      <c r="BQ153" s="407"/>
      <c r="BR153" s="407"/>
    </row>
    <row r="154" spans="67:70" ht="12.75" customHeight="1">
      <c r="BO154" s="405" t="str">
        <f>IF(BP154="","",MAX($BO$2:BO153)+1)</f>
        <v/>
      </c>
      <c r="BP154" s="406"/>
      <c r="BQ154" s="407"/>
      <c r="BR154" s="407"/>
    </row>
    <row r="155" spans="67:70" ht="12.75" customHeight="1">
      <c r="BO155" s="405" t="str">
        <f>IF(BP155="","",MAX($BO$2:BO154)+1)</f>
        <v/>
      </c>
      <c r="BP155" s="406"/>
      <c r="BQ155" s="407"/>
      <c r="BR155" s="407"/>
    </row>
    <row r="156" spans="67:70" ht="12.75" customHeight="1">
      <c r="BO156" s="405" t="str">
        <f>IF(BP156="","",MAX($BO$2:BO155)+1)</f>
        <v/>
      </c>
      <c r="BP156" s="406"/>
      <c r="BQ156" s="407"/>
      <c r="BR156" s="407"/>
    </row>
    <row r="157" spans="67:70" ht="12.75" customHeight="1">
      <c r="BO157" s="405" t="str">
        <f>IF(BP157="","",MAX($BO$2:BO156)+1)</f>
        <v/>
      </c>
      <c r="BP157" s="406"/>
      <c r="BQ157" s="407"/>
      <c r="BR157" s="407"/>
    </row>
    <row r="158" spans="67:70" ht="12.75" customHeight="1">
      <c r="BO158" s="405" t="str">
        <f>IF(BP158="","",MAX($BO$2:BO157)+1)</f>
        <v/>
      </c>
      <c r="BP158" s="406"/>
      <c r="BQ158" s="407"/>
      <c r="BR158" s="407"/>
    </row>
    <row r="159" spans="67:70" ht="12.75" customHeight="1">
      <c r="BO159" s="405" t="str">
        <f>IF(BP159="","",MAX($BO$2:BO158)+1)</f>
        <v/>
      </c>
      <c r="BP159" s="406"/>
      <c r="BQ159" s="407"/>
      <c r="BR159" s="407"/>
    </row>
    <row r="160" spans="67:70" ht="12.75" customHeight="1">
      <c r="BO160" s="405" t="str">
        <f>IF(BP160="","",MAX($BO$2:BO159)+1)</f>
        <v/>
      </c>
      <c r="BP160" s="406"/>
      <c r="BQ160" s="407"/>
      <c r="BR160" s="407"/>
    </row>
    <row r="161" spans="3:71" ht="12.75" customHeight="1">
      <c r="BO161" s="405" t="str">
        <f>IF(BP161="","",MAX($BO$2:BO160)+1)</f>
        <v/>
      </c>
      <c r="BP161" s="406"/>
      <c r="BQ161" s="407"/>
      <c r="BR161" s="407"/>
    </row>
    <row r="162" spans="3:71" ht="12.75" customHeight="1">
      <c r="BO162" s="405" t="str">
        <f>IF(BP162="","",MAX($BO$2:BO161)+1)</f>
        <v/>
      </c>
      <c r="BP162" s="406"/>
      <c r="BQ162" s="407"/>
      <c r="BR162" s="407"/>
    </row>
    <row r="163" spans="3:71" ht="12.75" customHeight="1">
      <c r="BO163" s="405" t="str">
        <f>IF(BP163="","",MAX($BO$2:BO162)+1)</f>
        <v/>
      </c>
      <c r="BP163" s="406"/>
      <c r="BQ163" s="407"/>
      <c r="BR163" s="407"/>
    </row>
    <row r="164" spans="3:71" ht="12.75" customHeight="1">
      <c r="C164" s="489" t="s">
        <v>407</v>
      </c>
      <c r="D164" s="490"/>
      <c r="E164" s="490"/>
      <c r="F164" s="490"/>
      <c r="G164" s="490"/>
      <c r="H164" s="490"/>
      <c r="I164" s="490"/>
      <c r="J164" s="490"/>
      <c r="K164" s="490"/>
      <c r="L164" s="490"/>
      <c r="M164" s="490"/>
      <c r="N164" s="490"/>
      <c r="O164" s="490"/>
      <c r="P164" s="490"/>
      <c r="Q164" s="490"/>
      <c r="R164" s="490"/>
      <c r="S164" s="490"/>
      <c r="T164" s="490"/>
      <c r="U164" s="490"/>
      <c r="V164" s="490"/>
      <c r="W164" s="490"/>
      <c r="X164" s="490"/>
      <c r="Y164" s="490"/>
      <c r="Z164" s="490"/>
      <c r="AA164" s="490"/>
      <c r="AB164" s="490"/>
      <c r="AC164" s="490"/>
      <c r="AD164" s="490"/>
      <c r="AE164" s="490"/>
      <c r="AF164" s="490"/>
      <c r="AG164" s="490"/>
      <c r="AH164" s="490"/>
      <c r="AI164" s="490"/>
      <c r="AJ164" s="490"/>
      <c r="AK164" s="490"/>
      <c r="AL164" s="490"/>
      <c r="AM164" s="490"/>
      <c r="AN164" s="490"/>
      <c r="AO164" s="491"/>
      <c r="AP164" s="400" t="s">
        <v>486</v>
      </c>
      <c r="AQ164" s="401"/>
      <c r="AR164" s="401"/>
      <c r="AS164" s="401"/>
      <c r="AT164" s="401"/>
      <c r="AU164" s="401"/>
      <c r="AV164" s="401"/>
      <c r="AW164" s="401"/>
      <c r="AX164" s="401"/>
      <c r="AY164" s="401"/>
      <c r="AZ164" s="400" t="s">
        <v>487</v>
      </c>
      <c r="BA164" s="401"/>
      <c r="BB164" s="401"/>
      <c r="BC164" s="401"/>
      <c r="BD164" s="401"/>
      <c r="BE164" s="401"/>
      <c r="BF164" s="401"/>
      <c r="BG164" s="401"/>
      <c r="BH164" s="401"/>
      <c r="BI164" s="402" t="s">
        <v>408</v>
      </c>
      <c r="BJ164" s="402" t="s">
        <v>409</v>
      </c>
      <c r="BK164" s="402" t="s">
        <v>410</v>
      </c>
      <c r="BL164" s="402" t="s">
        <v>411</v>
      </c>
      <c r="BO164" s="405" t="str">
        <f>IF(BP164="","",MAX($BO$2:BO163)+1)</f>
        <v/>
      </c>
      <c r="BP164" s="406"/>
      <c r="BQ164" s="407"/>
      <c r="BR164" s="407"/>
      <c r="BS164" s="223" t="s">
        <v>428</v>
      </c>
    </row>
    <row r="165" spans="3:71" ht="12.75" customHeight="1">
      <c r="C165" s="347"/>
      <c r="D165" s="348"/>
      <c r="E165" s="348"/>
      <c r="F165" s="348"/>
      <c r="G165" s="348"/>
      <c r="H165" s="348"/>
      <c r="I165" s="348"/>
      <c r="J165" s="348"/>
      <c r="K165" s="348"/>
      <c r="L165" s="348"/>
      <c r="M165" s="348"/>
      <c r="N165" s="348"/>
      <c r="O165" s="348"/>
      <c r="P165" s="348"/>
      <c r="Q165" s="348"/>
      <c r="R165" s="348"/>
      <c r="S165" s="348"/>
      <c r="T165" s="348"/>
      <c r="U165" s="348"/>
      <c r="V165" s="348"/>
      <c r="W165" s="348"/>
      <c r="X165" s="348"/>
      <c r="Y165" s="348"/>
      <c r="Z165" s="348"/>
      <c r="AA165" s="348"/>
      <c r="AB165" s="348"/>
      <c r="AC165" s="348"/>
      <c r="AD165" s="348"/>
      <c r="AE165" s="348"/>
      <c r="AF165" s="348"/>
      <c r="AG165" s="348"/>
      <c r="AH165" s="348"/>
      <c r="AI165" s="348"/>
      <c r="AJ165" s="348"/>
      <c r="AK165" s="348"/>
      <c r="AL165" s="348"/>
      <c r="AM165" s="348"/>
      <c r="AN165" s="348"/>
      <c r="AO165" s="349"/>
      <c r="AP165" s="350" t="s">
        <v>414</v>
      </c>
      <c r="AQ165" s="351"/>
      <c r="AR165" s="351"/>
      <c r="AS165" s="351"/>
      <c r="AT165" s="351"/>
      <c r="AU165" s="351"/>
      <c r="AV165" s="351"/>
      <c r="AW165" s="351"/>
      <c r="AX165" s="351"/>
      <c r="AY165" s="352"/>
      <c r="AZ165" s="232" t="s">
        <v>374</v>
      </c>
      <c r="BA165" s="351"/>
      <c r="BB165" s="351"/>
      <c r="BC165" s="351"/>
      <c r="BD165" s="351"/>
      <c r="BE165" s="351"/>
      <c r="BF165" s="351"/>
      <c r="BG165" s="351"/>
      <c r="BH165" s="352"/>
      <c r="BI165" s="353"/>
      <c r="BJ165" s="354" t="s">
        <v>412</v>
      </c>
      <c r="BK165" s="354"/>
      <c r="BL165" s="355"/>
      <c r="BO165" s="405" t="str">
        <f>IF(BP165="","",MAX($BO$2:BO164)+1)</f>
        <v/>
      </c>
      <c r="BP165" s="406"/>
      <c r="BQ165" s="407"/>
      <c r="BR165" s="407"/>
    </row>
    <row r="166" spans="3:71" ht="12.75" customHeight="1">
      <c r="C166" s="356"/>
      <c r="D166" s="357"/>
      <c r="E166" s="357"/>
      <c r="F166" s="357"/>
      <c r="G166" s="357"/>
      <c r="H166" s="357"/>
      <c r="I166" s="357"/>
      <c r="J166" s="357"/>
      <c r="K166" s="357"/>
      <c r="L166" s="357"/>
      <c r="M166" s="357"/>
      <c r="N166" s="357"/>
      <c r="O166" s="357"/>
      <c r="P166" s="357"/>
      <c r="Q166" s="357"/>
      <c r="R166" s="357"/>
      <c r="S166" s="357"/>
      <c r="T166" s="357"/>
      <c r="U166" s="357"/>
      <c r="V166" s="357"/>
      <c r="W166" s="357"/>
      <c r="X166" s="357"/>
      <c r="Y166" s="357"/>
      <c r="Z166" s="357"/>
      <c r="AA166" s="357"/>
      <c r="AB166" s="357"/>
      <c r="AC166" s="357"/>
      <c r="AD166" s="357"/>
      <c r="AE166" s="357"/>
      <c r="AF166" s="357"/>
      <c r="AG166" s="357"/>
      <c r="AH166" s="357"/>
      <c r="AI166" s="357"/>
      <c r="AJ166" s="357"/>
      <c r="AK166" s="357"/>
      <c r="AL166" s="357"/>
      <c r="AM166" s="357"/>
      <c r="AN166" s="357"/>
      <c r="AO166" s="358"/>
      <c r="AP166" s="359" t="s">
        <v>415</v>
      </c>
      <c r="AQ166" s="360"/>
      <c r="AR166" s="360"/>
      <c r="AS166" s="360"/>
      <c r="AT166" s="360"/>
      <c r="AU166" s="360"/>
      <c r="AV166" s="360"/>
      <c r="AW166" s="360"/>
      <c r="AX166" s="360"/>
      <c r="AY166" s="361"/>
      <c r="AZ166" s="280" t="s">
        <v>375</v>
      </c>
      <c r="BA166" s="360"/>
      <c r="BB166" s="360"/>
      <c r="BC166" s="360"/>
      <c r="BD166" s="360"/>
      <c r="BE166" s="360"/>
      <c r="BF166" s="360"/>
      <c r="BG166" s="360"/>
      <c r="BH166" s="361"/>
      <c r="BI166" s="362"/>
      <c r="BJ166" s="362" t="s">
        <v>412</v>
      </c>
      <c r="BK166" s="362"/>
      <c r="BL166" s="363"/>
      <c r="BO166" s="405" t="str">
        <f>IF(BP166="","",MAX($BO$2:BO165)+1)</f>
        <v/>
      </c>
      <c r="BP166" s="406"/>
      <c r="BQ166" s="407"/>
      <c r="BR166" s="407"/>
    </row>
    <row r="167" spans="3:71" ht="12.75" customHeight="1">
      <c r="C167" s="356"/>
      <c r="D167" s="357"/>
      <c r="E167" s="357"/>
      <c r="F167" s="357"/>
      <c r="G167" s="357"/>
      <c r="H167" s="357"/>
      <c r="I167" s="357"/>
      <c r="J167" s="357"/>
      <c r="K167" s="357"/>
      <c r="L167" s="357"/>
      <c r="M167" s="357"/>
      <c r="N167" s="357"/>
      <c r="O167" s="357"/>
      <c r="P167" s="357"/>
      <c r="Q167" s="357"/>
      <c r="R167" s="357"/>
      <c r="S167" s="357"/>
      <c r="T167" s="357"/>
      <c r="U167" s="357"/>
      <c r="V167" s="357"/>
      <c r="W167" s="357"/>
      <c r="X167" s="357"/>
      <c r="Y167" s="357"/>
      <c r="Z167" s="357"/>
      <c r="AA167" s="357"/>
      <c r="AB167" s="357"/>
      <c r="AC167" s="357"/>
      <c r="AD167" s="357"/>
      <c r="AE167" s="357"/>
      <c r="AF167" s="357"/>
      <c r="AG167" s="357"/>
      <c r="AH167" s="357"/>
      <c r="AI167" s="357"/>
      <c r="AJ167" s="357"/>
      <c r="AK167" s="357"/>
      <c r="AL167" s="357"/>
      <c r="AM167" s="357"/>
      <c r="AN167" s="357"/>
      <c r="AO167" s="358"/>
      <c r="AP167" s="359" t="s">
        <v>353</v>
      </c>
      <c r="AQ167" s="360"/>
      <c r="AR167" s="360"/>
      <c r="AS167" s="360"/>
      <c r="AT167" s="360"/>
      <c r="AU167" s="360"/>
      <c r="AV167" s="360"/>
      <c r="AW167" s="360"/>
      <c r="AX167" s="360"/>
      <c r="AY167" s="361"/>
      <c r="AZ167" s="280" t="s">
        <v>372</v>
      </c>
      <c r="BA167" s="360"/>
      <c r="BB167" s="360"/>
      <c r="BC167" s="360"/>
      <c r="BD167" s="360"/>
      <c r="BE167" s="364"/>
      <c r="BF167" s="360"/>
      <c r="BG167" s="360"/>
      <c r="BH167" s="361"/>
      <c r="BI167" s="362"/>
      <c r="BJ167" s="362" t="s">
        <v>412</v>
      </c>
      <c r="BK167" s="362" t="s">
        <v>412</v>
      </c>
      <c r="BL167" s="363"/>
      <c r="BO167" s="405" t="str">
        <f>IF(BP167="","",MAX($BO$2:BO166)+1)</f>
        <v/>
      </c>
      <c r="BP167" s="406"/>
      <c r="BQ167" s="407"/>
      <c r="BR167" s="407"/>
    </row>
    <row r="168" spans="3:71" ht="12.75" customHeight="1">
      <c r="C168" s="356"/>
      <c r="D168" s="357"/>
      <c r="E168" s="357"/>
      <c r="F168" s="357"/>
      <c r="G168" s="357"/>
      <c r="H168" s="357"/>
      <c r="I168" s="357"/>
      <c r="J168" s="357"/>
      <c r="K168" s="357"/>
      <c r="L168" s="357"/>
      <c r="M168" s="357"/>
      <c r="N168" s="357"/>
      <c r="O168" s="357"/>
      <c r="P168" s="357"/>
      <c r="Q168" s="357"/>
      <c r="S168" s="357"/>
      <c r="T168" s="357"/>
      <c r="U168" s="357"/>
      <c r="V168" s="357"/>
      <c r="W168" s="357"/>
      <c r="X168" s="357"/>
      <c r="Y168" s="357"/>
      <c r="Z168" s="357"/>
      <c r="AA168" s="357"/>
      <c r="AB168" s="357"/>
      <c r="AC168" s="357"/>
      <c r="AD168" s="357"/>
      <c r="AE168" s="357"/>
      <c r="AF168" s="357"/>
      <c r="AG168" s="357"/>
      <c r="AH168" s="357"/>
      <c r="AI168" s="357"/>
      <c r="AJ168" s="357"/>
      <c r="AK168" s="357"/>
      <c r="AL168" s="357"/>
      <c r="AM168" s="357"/>
      <c r="AN168" s="357"/>
      <c r="AO168" s="358"/>
      <c r="AP168" s="359" t="s">
        <v>416</v>
      </c>
      <c r="AQ168" s="360"/>
      <c r="AR168" s="360"/>
      <c r="AS168" s="360"/>
      <c r="AT168" s="360"/>
      <c r="AU168" s="360"/>
      <c r="AV168" s="360"/>
      <c r="AW168" s="360"/>
      <c r="AX168" s="360"/>
      <c r="AY168" s="361"/>
      <c r="AZ168" s="280" t="s">
        <v>395</v>
      </c>
      <c r="BA168" s="360"/>
      <c r="BB168" s="360"/>
      <c r="BC168" s="360"/>
      <c r="BD168" s="360"/>
      <c r="BE168" s="364"/>
      <c r="BF168" s="364"/>
      <c r="BG168" s="360"/>
      <c r="BH168" s="361"/>
      <c r="BI168" s="362"/>
      <c r="BJ168" s="362" t="s">
        <v>412</v>
      </c>
      <c r="BK168" s="362"/>
      <c r="BL168" s="363"/>
      <c r="BO168" s="405" t="str">
        <f>IF(BP168="","",MAX($BO$2:BO167)+1)</f>
        <v/>
      </c>
      <c r="BP168" s="406"/>
      <c r="BQ168" s="407"/>
      <c r="BR168" s="407"/>
    </row>
    <row r="169" spans="3:71" ht="12.75" customHeight="1">
      <c r="C169" s="492"/>
      <c r="D169" s="493"/>
      <c r="E169" s="493"/>
      <c r="F169" s="365"/>
      <c r="G169" s="366"/>
      <c r="H169" s="366"/>
      <c r="I169" s="366"/>
      <c r="J169" s="366"/>
      <c r="K169" s="366"/>
      <c r="L169" s="367"/>
      <c r="M169" s="365"/>
      <c r="N169" s="365"/>
      <c r="O169" s="365"/>
      <c r="P169" s="365"/>
      <c r="Q169" s="365"/>
      <c r="R169" s="365"/>
      <c r="S169" s="365"/>
      <c r="T169" s="366"/>
      <c r="U169" s="366"/>
      <c r="V169" s="366"/>
      <c r="W169" s="366"/>
      <c r="X169" s="366"/>
      <c r="Y169" s="367"/>
      <c r="Z169" s="365"/>
      <c r="AA169" s="365"/>
      <c r="AB169" s="365"/>
      <c r="AC169" s="365"/>
      <c r="AD169" s="365"/>
      <c r="AE169" s="365"/>
      <c r="AF169" s="365"/>
      <c r="AG169" s="365"/>
      <c r="AH169" s="365"/>
      <c r="AI169" s="365"/>
      <c r="AJ169" s="365"/>
      <c r="AK169" s="365"/>
      <c r="AL169" s="365"/>
      <c r="AM169" s="365"/>
      <c r="AN169" s="365"/>
      <c r="AO169" s="368"/>
      <c r="AP169" s="369" t="s">
        <v>417</v>
      </c>
      <c r="AQ169" s="370"/>
      <c r="AR169" s="370"/>
      <c r="AS169" s="370"/>
      <c r="AT169" s="370"/>
      <c r="AU169" s="370"/>
      <c r="AV169" s="370"/>
      <c r="AW169" s="370"/>
      <c r="AX169" s="370"/>
      <c r="AY169" s="371"/>
      <c r="AZ169" s="280" t="s">
        <v>385</v>
      </c>
      <c r="BA169" s="370"/>
      <c r="BB169" s="370"/>
      <c r="BC169" s="370"/>
      <c r="BD169" s="370"/>
      <c r="BE169" s="364"/>
      <c r="BF169" s="364"/>
      <c r="BG169" s="364"/>
      <c r="BH169" s="372"/>
      <c r="BI169" s="362"/>
      <c r="BJ169" s="362" t="s">
        <v>412</v>
      </c>
      <c r="BK169" s="362"/>
      <c r="BL169" s="363"/>
      <c r="BO169" s="405" t="str">
        <f>IF(BP169="","",MAX($BO$2:BO168)+1)</f>
        <v/>
      </c>
      <c r="BP169" s="406"/>
      <c r="BQ169" s="407"/>
      <c r="BR169" s="407"/>
    </row>
    <row r="170" spans="3:71" ht="12.75" customHeight="1">
      <c r="C170" s="492"/>
      <c r="D170" s="493"/>
      <c r="E170" s="493"/>
      <c r="F170" s="365"/>
      <c r="G170" s="366"/>
      <c r="H170" s="366"/>
      <c r="I170" s="366"/>
      <c r="J170" s="366"/>
      <c r="K170" s="366"/>
      <c r="L170" s="367"/>
      <c r="M170" s="365"/>
      <c r="N170" s="365"/>
      <c r="O170" s="365"/>
      <c r="P170" s="365"/>
      <c r="Q170" s="365"/>
      <c r="R170" s="365"/>
      <c r="S170" s="365"/>
      <c r="T170" s="366"/>
      <c r="U170" s="366"/>
      <c r="V170" s="366"/>
      <c r="W170" s="366"/>
      <c r="X170" s="366"/>
      <c r="Y170" s="367"/>
      <c r="Z170" s="365"/>
      <c r="AA170" s="365"/>
      <c r="AB170" s="365"/>
      <c r="AC170" s="365"/>
      <c r="AD170" s="365"/>
      <c r="AE170" s="365"/>
      <c r="AF170" s="365"/>
      <c r="AG170" s="365"/>
      <c r="AH170" s="365"/>
      <c r="AI170" s="365"/>
      <c r="AJ170" s="365"/>
      <c r="AK170" s="365"/>
      <c r="AL170" s="365"/>
      <c r="AM170" s="365"/>
      <c r="AN170" s="365"/>
      <c r="AO170" s="368"/>
      <c r="AP170" s="359" t="s">
        <v>418</v>
      </c>
      <c r="AQ170" s="360"/>
      <c r="AR170" s="360"/>
      <c r="AS170" s="360"/>
      <c r="AT170" s="360"/>
      <c r="AU170" s="360"/>
      <c r="AV170" s="360"/>
      <c r="AW170" s="360"/>
      <c r="AX170" s="360"/>
      <c r="AY170" s="361"/>
      <c r="AZ170" s="280" t="s">
        <v>293</v>
      </c>
      <c r="BA170" s="360"/>
      <c r="BB170" s="360"/>
      <c r="BC170" s="360"/>
      <c r="BD170" s="370"/>
      <c r="BE170" s="370"/>
      <c r="BF170" s="370"/>
      <c r="BG170" s="370"/>
      <c r="BH170" s="371"/>
      <c r="BI170" s="373"/>
      <c r="BJ170" s="353" t="s">
        <v>412</v>
      </c>
      <c r="BK170" s="373"/>
      <c r="BL170" s="363"/>
      <c r="BO170" s="405" t="str">
        <f>IF(BP170="","",MAX($BO$2:BO169)+1)</f>
        <v/>
      </c>
      <c r="BP170" s="406"/>
      <c r="BQ170" s="407"/>
      <c r="BR170" s="407"/>
    </row>
    <row r="171" spans="3:71" ht="12.75" customHeight="1">
      <c r="C171" s="356"/>
      <c r="D171" s="357"/>
      <c r="E171" s="357"/>
      <c r="F171" s="365"/>
      <c r="G171" s="366"/>
      <c r="H171" s="366"/>
      <c r="I171" s="366"/>
      <c r="J171" s="366"/>
      <c r="K171" s="366"/>
      <c r="L171" s="367"/>
      <c r="M171" s="365"/>
      <c r="N171" s="365"/>
      <c r="O171" s="365"/>
      <c r="P171" s="365"/>
      <c r="Q171" s="365"/>
      <c r="R171" s="365"/>
      <c r="S171" s="365"/>
      <c r="T171" s="366"/>
      <c r="U171" s="366"/>
      <c r="V171" s="366"/>
      <c r="W171" s="366"/>
      <c r="X171" s="366"/>
      <c r="Y171" s="367"/>
      <c r="Z171" s="365"/>
      <c r="AA171" s="365"/>
      <c r="AB171" s="365"/>
      <c r="AC171" s="365"/>
      <c r="AD171" s="365"/>
      <c r="AE171" s="365"/>
      <c r="AF171" s="365"/>
      <c r="AG171" s="365"/>
      <c r="AH171" s="365"/>
      <c r="AI171" s="365"/>
      <c r="AJ171" s="365"/>
      <c r="AK171" s="365"/>
      <c r="AL171" s="365"/>
      <c r="AM171" s="365"/>
      <c r="AN171" s="365"/>
      <c r="AO171" s="368"/>
      <c r="AP171" s="359" t="s">
        <v>419</v>
      </c>
      <c r="AQ171" s="360"/>
      <c r="AR171" s="360"/>
      <c r="AS171" s="360"/>
      <c r="AT171" s="360"/>
      <c r="AU171" s="360"/>
      <c r="AV171" s="360"/>
      <c r="AW171" s="360"/>
      <c r="AX171" s="360"/>
      <c r="AY171" s="361"/>
      <c r="AZ171" s="280" t="s">
        <v>387</v>
      </c>
      <c r="BA171" s="360"/>
      <c r="BB171" s="360"/>
      <c r="BC171" s="360"/>
      <c r="BD171" s="370"/>
      <c r="BE171" s="370"/>
      <c r="BF171" s="370"/>
      <c r="BG171" s="370"/>
      <c r="BH171" s="371"/>
      <c r="BI171" s="373"/>
      <c r="BJ171" s="353" t="s">
        <v>412</v>
      </c>
      <c r="BK171" s="373"/>
      <c r="BL171" s="371"/>
      <c r="BO171" s="405" t="str">
        <f>IF(BP171="","",MAX($BO$2:BO170)+1)</f>
        <v/>
      </c>
      <c r="BP171" s="406"/>
      <c r="BQ171" s="407"/>
      <c r="BR171" s="407"/>
    </row>
    <row r="172" spans="3:71" ht="12.75" customHeight="1">
      <c r="C172" s="356"/>
      <c r="D172" s="357"/>
      <c r="E172" s="357"/>
      <c r="F172" s="365"/>
      <c r="G172" s="366"/>
      <c r="H172" s="366"/>
      <c r="I172" s="366"/>
      <c r="J172" s="366"/>
      <c r="K172" s="366"/>
      <c r="L172" s="367"/>
      <c r="M172" s="365"/>
      <c r="N172" s="365"/>
      <c r="O172" s="365"/>
      <c r="P172" s="365"/>
      <c r="Q172" s="365"/>
      <c r="R172" s="365"/>
      <c r="S172" s="365"/>
      <c r="T172" s="366"/>
      <c r="U172" s="366"/>
      <c r="V172" s="366"/>
      <c r="W172" s="366"/>
      <c r="X172" s="366"/>
      <c r="Y172" s="367"/>
      <c r="Z172" s="365"/>
      <c r="AA172" s="365"/>
      <c r="AB172" s="365"/>
      <c r="AC172" s="365"/>
      <c r="AD172" s="365"/>
      <c r="AE172" s="365"/>
      <c r="AF172" s="365"/>
      <c r="AG172" s="365"/>
      <c r="AH172" s="365"/>
      <c r="AI172" s="365"/>
      <c r="AJ172" s="365"/>
      <c r="AK172" s="365"/>
      <c r="AL172" s="365"/>
      <c r="AM172" s="365"/>
      <c r="AN172" s="365"/>
      <c r="AO172" s="368"/>
      <c r="AP172" s="374" t="s">
        <v>420</v>
      </c>
      <c r="AQ172" s="370"/>
      <c r="AR172" s="370"/>
      <c r="AS172" s="370"/>
      <c r="AT172" s="370"/>
      <c r="AU172" s="370"/>
      <c r="AV172" s="370"/>
      <c r="AW172" s="370"/>
      <c r="AX172" s="370"/>
      <c r="AY172" s="371"/>
      <c r="AZ172" s="280" t="s">
        <v>295</v>
      </c>
      <c r="BA172" s="370"/>
      <c r="BB172" s="370"/>
      <c r="BC172" s="370"/>
      <c r="BD172" s="370"/>
      <c r="BE172" s="370"/>
      <c r="BF172" s="370"/>
      <c r="BG172" s="370"/>
      <c r="BH172" s="371"/>
      <c r="BI172" s="373"/>
      <c r="BJ172" s="353" t="s">
        <v>412</v>
      </c>
      <c r="BK172" s="373"/>
      <c r="BL172" s="371"/>
      <c r="BO172" s="405" t="str">
        <f>IF(BP172="","",MAX($BO$2:BO171)+1)</f>
        <v/>
      </c>
      <c r="BP172" s="406"/>
      <c r="BQ172" s="407"/>
      <c r="BR172" s="407"/>
    </row>
    <row r="173" spans="3:71" ht="12.75" customHeight="1">
      <c r="C173" s="356"/>
      <c r="D173" s="357"/>
      <c r="E173" s="357"/>
      <c r="F173" s="365"/>
      <c r="G173" s="366"/>
      <c r="H173" s="366"/>
      <c r="I173" s="366"/>
      <c r="J173" s="366"/>
      <c r="K173" s="366"/>
      <c r="L173" s="367"/>
      <c r="M173" s="365"/>
      <c r="N173" s="365"/>
      <c r="O173" s="365"/>
      <c r="P173" s="365"/>
      <c r="Q173" s="365"/>
      <c r="R173" s="365"/>
      <c r="S173" s="365"/>
      <c r="T173" s="366"/>
      <c r="U173" s="357"/>
      <c r="V173" s="366"/>
      <c r="W173" s="366"/>
      <c r="X173" s="366"/>
      <c r="Y173" s="367"/>
      <c r="Z173" s="365"/>
      <c r="AA173" s="365"/>
      <c r="AB173" s="365"/>
      <c r="AC173" s="365"/>
      <c r="AD173" s="365"/>
      <c r="AE173" s="365"/>
      <c r="AF173" s="365"/>
      <c r="AG173" s="365"/>
      <c r="AH173" s="365"/>
      <c r="AI173" s="365"/>
      <c r="AJ173" s="365"/>
      <c r="AK173" s="365"/>
      <c r="AL173" s="365"/>
      <c r="AM173" s="365"/>
      <c r="AN173" s="365"/>
      <c r="AO173" s="368"/>
      <c r="AP173" s="369" t="s">
        <v>421</v>
      </c>
      <c r="AQ173" s="364"/>
      <c r="AR173" s="364"/>
      <c r="AS173" s="364"/>
      <c r="AT173" s="364"/>
      <c r="AU173" s="364"/>
      <c r="AV173" s="364"/>
      <c r="AW173" s="364"/>
      <c r="AX173" s="364"/>
      <c r="AY173" s="372"/>
      <c r="AZ173" s="280" t="s">
        <v>399</v>
      </c>
      <c r="BA173" s="364"/>
      <c r="BB173" s="364"/>
      <c r="BC173" s="364"/>
      <c r="BD173" s="370"/>
      <c r="BE173" s="370"/>
      <c r="BF173" s="370"/>
      <c r="BG173" s="370"/>
      <c r="BH173" s="371"/>
      <c r="BI173" s="373"/>
      <c r="BJ173" s="353" t="s">
        <v>412</v>
      </c>
      <c r="BK173" s="353"/>
      <c r="BL173" s="372"/>
      <c r="BO173" s="405" t="str">
        <f>IF(BP173="","",MAX($BO$2:BO172)+1)</f>
        <v/>
      </c>
      <c r="BP173" s="406"/>
      <c r="BQ173" s="407"/>
      <c r="BR173" s="407"/>
    </row>
    <row r="174" spans="3:71" ht="12.75" customHeight="1">
      <c r="C174" s="356"/>
      <c r="D174" s="357"/>
      <c r="E174" s="357"/>
      <c r="F174" s="365"/>
      <c r="G174" s="366"/>
      <c r="H174" s="366"/>
      <c r="I174" s="366"/>
      <c r="J174" s="366"/>
      <c r="K174" s="366"/>
      <c r="L174" s="367"/>
      <c r="M174" s="365"/>
      <c r="N174" s="365"/>
      <c r="O174" s="365"/>
      <c r="P174" s="365"/>
      <c r="Q174" s="365"/>
      <c r="R174" s="365"/>
      <c r="S174" s="365"/>
      <c r="T174" s="366"/>
      <c r="U174" s="366"/>
      <c r="V174" s="366"/>
      <c r="W174" s="366"/>
      <c r="X174" s="366"/>
      <c r="Y174" s="367"/>
      <c r="Z174" s="365"/>
      <c r="AA174" s="365"/>
      <c r="AB174" s="365"/>
      <c r="AC174" s="365"/>
      <c r="AD174" s="365"/>
      <c r="AE174" s="365"/>
      <c r="AF174" s="365"/>
      <c r="AG174" s="365"/>
      <c r="AH174" s="365"/>
      <c r="AI174" s="365"/>
      <c r="AJ174" s="365"/>
      <c r="AK174" s="365"/>
      <c r="AL174" s="365"/>
      <c r="AM174" s="365"/>
      <c r="AN174" s="365"/>
      <c r="AO174" s="368"/>
      <c r="AP174" s="369" t="s">
        <v>422</v>
      </c>
      <c r="AQ174" s="370"/>
      <c r="AR174" s="370"/>
      <c r="AS174" s="370"/>
      <c r="AT174" s="370"/>
      <c r="AU174" s="370"/>
      <c r="AV174" s="370"/>
      <c r="AW174" s="370"/>
      <c r="AX174" s="370"/>
      <c r="AY174" s="371"/>
      <c r="AZ174" s="280" t="s">
        <v>379</v>
      </c>
      <c r="BA174" s="370"/>
      <c r="BB174" s="370"/>
      <c r="BC174" s="370"/>
      <c r="BD174" s="364"/>
      <c r="BE174" s="364"/>
      <c r="BF174" s="364"/>
      <c r="BG174" s="364"/>
      <c r="BH174" s="372"/>
      <c r="BI174" s="353"/>
      <c r="BJ174" s="353" t="s">
        <v>412</v>
      </c>
      <c r="BK174" s="353"/>
      <c r="BL174" s="372"/>
      <c r="BO174" s="405" t="str">
        <f>IF(BP174="","",MAX($BO$2:BO173)+1)</f>
        <v/>
      </c>
      <c r="BP174" s="406"/>
      <c r="BQ174" s="407"/>
      <c r="BR174" s="407"/>
    </row>
    <row r="175" spans="3:71" ht="12.75" customHeight="1">
      <c r="C175" s="356"/>
      <c r="D175" s="357"/>
      <c r="E175" s="357"/>
      <c r="F175" s="365"/>
      <c r="G175" s="366"/>
      <c r="H175" s="366"/>
      <c r="I175" s="366"/>
      <c r="J175" s="366"/>
      <c r="K175" s="366"/>
      <c r="L175" s="367"/>
      <c r="M175" s="365"/>
      <c r="N175" s="365"/>
      <c r="O175" s="365"/>
      <c r="P175" s="365"/>
      <c r="Q175" s="365"/>
      <c r="R175" s="365"/>
      <c r="S175" s="365"/>
      <c r="T175" s="366"/>
      <c r="U175" s="366"/>
      <c r="V175" s="366"/>
      <c r="W175" s="366"/>
      <c r="X175" s="366"/>
      <c r="Y175" s="367"/>
      <c r="Z175" s="365"/>
      <c r="AA175" s="365"/>
      <c r="AB175" s="365"/>
      <c r="AC175" s="365"/>
      <c r="AD175" s="365"/>
      <c r="AE175" s="365"/>
      <c r="AF175" s="365"/>
      <c r="AG175" s="365"/>
      <c r="AH175" s="365"/>
      <c r="AI175" s="365"/>
      <c r="AJ175" s="365"/>
      <c r="AK175" s="365"/>
      <c r="AL175" s="365"/>
      <c r="AM175" s="365"/>
      <c r="AN175" s="365"/>
      <c r="AO175" s="368"/>
      <c r="AP175" s="369" t="s">
        <v>423</v>
      </c>
      <c r="AQ175" s="364"/>
      <c r="AR175" s="364"/>
      <c r="AS175" s="364"/>
      <c r="AT175" s="364"/>
      <c r="AU175" s="364"/>
      <c r="AV175" s="364"/>
      <c r="AW175" s="364"/>
      <c r="AX175" s="364"/>
      <c r="AY175" s="372"/>
      <c r="AZ175" s="280" t="s">
        <v>381</v>
      </c>
      <c r="BA175" s="364"/>
      <c r="BB175" s="364"/>
      <c r="BC175" s="364"/>
      <c r="BD175" s="364"/>
      <c r="BE175" s="364"/>
      <c r="BF175" s="364"/>
      <c r="BG175" s="364"/>
      <c r="BH175" s="372"/>
      <c r="BI175" s="353"/>
      <c r="BJ175" s="353" t="s">
        <v>412</v>
      </c>
      <c r="BK175" s="353"/>
      <c r="BL175" s="372"/>
      <c r="BO175" s="405" t="str">
        <f>IF(BP175="","",MAX($BO$2:BO174)+1)</f>
        <v/>
      </c>
      <c r="BP175" s="406"/>
      <c r="BQ175" s="407"/>
      <c r="BR175" s="407"/>
    </row>
    <row r="176" spans="3:71" ht="12.75" customHeight="1">
      <c r="C176" s="356"/>
      <c r="D176" s="357"/>
      <c r="E176" s="357"/>
      <c r="F176" s="365"/>
      <c r="G176" s="366"/>
      <c r="H176" s="366"/>
      <c r="I176" s="366"/>
      <c r="J176" s="366"/>
      <c r="K176" s="366"/>
      <c r="L176" s="367"/>
      <c r="M176" s="365"/>
      <c r="N176" s="365"/>
      <c r="O176" s="365"/>
      <c r="P176" s="365"/>
      <c r="Q176" s="365"/>
      <c r="R176" s="365"/>
      <c r="S176" s="365"/>
      <c r="T176" s="366"/>
      <c r="U176" s="366"/>
      <c r="V176" s="366"/>
      <c r="W176" s="366"/>
      <c r="X176" s="366"/>
      <c r="Y176" s="367"/>
      <c r="Z176" s="365"/>
      <c r="AA176" s="365"/>
      <c r="AB176" s="365"/>
      <c r="AC176" s="365"/>
      <c r="AD176" s="365"/>
      <c r="AE176" s="365"/>
      <c r="AF176" s="365"/>
      <c r="AG176" s="365"/>
      <c r="AH176" s="365"/>
      <c r="AI176" s="365"/>
      <c r="AJ176" s="365"/>
      <c r="AK176" s="365"/>
      <c r="AL176" s="365"/>
      <c r="AM176" s="365"/>
      <c r="AN176" s="365"/>
      <c r="AO176" s="368"/>
      <c r="AP176" s="374" t="s">
        <v>424</v>
      </c>
      <c r="AQ176" s="370"/>
      <c r="AR176" s="370"/>
      <c r="AS176" s="370"/>
      <c r="AT176" s="370"/>
      <c r="AU176" s="370"/>
      <c r="AV176" s="370"/>
      <c r="AW176" s="370"/>
      <c r="AX176" s="370"/>
      <c r="AY176" s="371"/>
      <c r="AZ176" s="280" t="s">
        <v>393</v>
      </c>
      <c r="BA176" s="370"/>
      <c r="BB176" s="370"/>
      <c r="BC176" s="370"/>
      <c r="BD176" s="370"/>
      <c r="BE176" s="370"/>
      <c r="BF176" s="370"/>
      <c r="BG176" s="370"/>
      <c r="BH176" s="371"/>
      <c r="BI176" s="353"/>
      <c r="BJ176" s="353" t="s">
        <v>412</v>
      </c>
      <c r="BK176" s="353"/>
      <c r="BL176" s="372"/>
      <c r="BO176" s="405" t="str">
        <f>IF(BP176="","",MAX($BO$2:BO175)+1)</f>
        <v/>
      </c>
      <c r="BP176" s="406"/>
      <c r="BQ176" s="407"/>
      <c r="BR176" s="407"/>
    </row>
    <row r="177" spans="3:70" ht="12.75" customHeight="1">
      <c r="C177" s="356"/>
      <c r="D177" s="357"/>
      <c r="E177" s="357"/>
      <c r="F177" s="365"/>
      <c r="G177" s="366"/>
      <c r="H177" s="366"/>
      <c r="I177" s="366"/>
      <c r="J177" s="366"/>
      <c r="K177" s="366"/>
      <c r="L177" s="367"/>
      <c r="M177" s="365"/>
      <c r="N177" s="365"/>
      <c r="O177" s="365"/>
      <c r="P177" s="365"/>
      <c r="Q177" s="365"/>
      <c r="R177" s="365"/>
      <c r="S177" s="365"/>
      <c r="T177" s="366"/>
      <c r="U177" s="366"/>
      <c r="V177" s="366"/>
      <c r="W177" s="366"/>
      <c r="X177" s="366"/>
      <c r="Y177" s="367"/>
      <c r="Z177" s="365"/>
      <c r="AA177" s="365"/>
      <c r="AB177" s="365"/>
      <c r="AC177" s="365"/>
      <c r="AD177" s="365"/>
      <c r="AE177" s="365"/>
      <c r="AF177" s="365"/>
      <c r="AG177" s="365"/>
      <c r="AH177" s="365"/>
      <c r="AI177" s="365"/>
      <c r="AJ177" s="365"/>
      <c r="AK177" s="365"/>
      <c r="AL177" s="365"/>
      <c r="AM177" s="365"/>
      <c r="AN177" s="365"/>
      <c r="AO177" s="368"/>
      <c r="AP177" s="383" t="s">
        <v>425</v>
      </c>
      <c r="AQ177" s="370"/>
      <c r="AR177" s="370"/>
      <c r="AS177" s="370"/>
      <c r="AT177" s="370"/>
      <c r="AU177" s="370"/>
      <c r="AV177" s="370"/>
      <c r="AW177" s="370"/>
      <c r="AX177" s="370"/>
      <c r="AY177" s="371"/>
      <c r="AZ177" s="280" t="s">
        <v>388</v>
      </c>
      <c r="BA177" s="370"/>
      <c r="BB177" s="370"/>
      <c r="BC177" s="370"/>
      <c r="BD177" s="370"/>
      <c r="BE177" s="370"/>
      <c r="BF177" s="370"/>
      <c r="BG177" s="370"/>
      <c r="BH177" s="371"/>
      <c r="BI177" s="353"/>
      <c r="BJ177" s="353" t="s">
        <v>412</v>
      </c>
      <c r="BK177" s="353"/>
      <c r="BL177" s="372"/>
      <c r="BO177" s="405" t="str">
        <f>IF(BP177="","",MAX($BO$2:BO176)+1)</f>
        <v/>
      </c>
      <c r="BP177" s="406"/>
      <c r="BQ177" s="407"/>
      <c r="BR177" s="407"/>
    </row>
    <row r="178" spans="3:70" ht="12.75" customHeight="1">
      <c r="C178" s="356"/>
      <c r="D178" s="357"/>
      <c r="E178" s="357"/>
      <c r="F178" s="365"/>
      <c r="G178" s="366"/>
      <c r="H178" s="366"/>
      <c r="I178" s="366"/>
      <c r="J178" s="366"/>
      <c r="K178" s="366"/>
      <c r="L178" s="367"/>
      <c r="M178" s="365"/>
      <c r="N178" s="365"/>
      <c r="O178" s="365"/>
      <c r="P178" s="365"/>
      <c r="Q178" s="365"/>
      <c r="R178" s="365"/>
      <c r="S178" s="365"/>
      <c r="T178" s="366"/>
      <c r="U178" s="366"/>
      <c r="V178" s="366"/>
      <c r="W178" s="366"/>
      <c r="X178" s="366"/>
      <c r="Y178" s="367"/>
      <c r="Z178" s="365"/>
      <c r="AA178" s="365"/>
      <c r="AB178" s="365"/>
      <c r="AC178" s="365"/>
      <c r="AD178" s="365"/>
      <c r="AE178" s="365"/>
      <c r="AF178" s="365"/>
      <c r="AG178" s="365"/>
      <c r="AH178" s="365"/>
      <c r="AI178" s="365"/>
      <c r="AJ178" s="365"/>
      <c r="AK178" s="365"/>
      <c r="AL178" s="365"/>
      <c r="AM178" s="365"/>
      <c r="AN178" s="365"/>
      <c r="AO178" s="368"/>
      <c r="AP178" s="359" t="s">
        <v>426</v>
      </c>
      <c r="AQ178" s="360"/>
      <c r="AR178" s="360"/>
      <c r="AS178" s="360"/>
      <c r="AT178" s="360"/>
      <c r="AU178" s="360"/>
      <c r="AV178" s="360"/>
      <c r="AW178" s="360"/>
      <c r="AX178" s="360"/>
      <c r="AY178" s="361"/>
      <c r="AZ178" s="280" t="s">
        <v>403</v>
      </c>
      <c r="BA178" s="360"/>
      <c r="BB178" s="360"/>
      <c r="BC178" s="360"/>
      <c r="BD178" s="360"/>
      <c r="BE178" s="364"/>
      <c r="BF178" s="364"/>
      <c r="BG178" s="364"/>
      <c r="BH178" s="372"/>
      <c r="BI178" s="353"/>
      <c r="BJ178" s="353" t="s">
        <v>412</v>
      </c>
      <c r="BK178" s="353"/>
      <c r="BL178" s="372"/>
      <c r="BO178" s="405" t="str">
        <f>IF(BP178="","",MAX($BO$2:BO177)+1)</f>
        <v/>
      </c>
      <c r="BP178" s="406"/>
      <c r="BQ178" s="407"/>
      <c r="BR178" s="407"/>
    </row>
    <row r="179" spans="3:70" ht="12.75" customHeight="1">
      <c r="C179" s="356"/>
      <c r="D179" s="357"/>
      <c r="E179" s="357"/>
      <c r="F179" s="365"/>
      <c r="G179" s="366"/>
      <c r="H179" s="366"/>
      <c r="I179" s="366"/>
      <c r="J179" s="366"/>
      <c r="K179" s="366"/>
      <c r="L179" s="367"/>
      <c r="M179" s="365"/>
      <c r="N179" s="365"/>
      <c r="O179" s="365"/>
      <c r="P179" s="365"/>
      <c r="Q179" s="365"/>
      <c r="R179" s="365"/>
      <c r="S179" s="365"/>
      <c r="T179" s="366"/>
      <c r="U179" s="366"/>
      <c r="V179" s="366"/>
      <c r="W179" s="366"/>
      <c r="X179" s="366"/>
      <c r="Y179" s="367"/>
      <c r="Z179" s="365"/>
      <c r="AA179" s="365"/>
      <c r="AB179" s="365"/>
      <c r="AC179" s="365"/>
      <c r="AD179" s="365"/>
      <c r="AE179" s="365"/>
      <c r="AF179" s="365"/>
      <c r="AG179" s="365"/>
      <c r="AH179" s="365"/>
      <c r="AI179" s="365"/>
      <c r="AJ179" s="365"/>
      <c r="AK179" s="365"/>
      <c r="AL179" s="365"/>
      <c r="AM179" s="365"/>
      <c r="AN179" s="365"/>
      <c r="AO179" s="368"/>
      <c r="AP179" s="369" t="s">
        <v>483</v>
      </c>
      <c r="AQ179" s="370"/>
      <c r="AR179" s="370"/>
      <c r="AS179" s="370"/>
      <c r="AT179" s="370"/>
      <c r="AU179" s="370"/>
      <c r="AV179" s="370"/>
      <c r="AW179" s="370"/>
      <c r="AX179" s="370"/>
      <c r="AY179" s="371"/>
      <c r="AZ179" s="280" t="s">
        <v>484</v>
      </c>
      <c r="BA179" s="370"/>
      <c r="BB179" s="370"/>
      <c r="BC179" s="370"/>
      <c r="BD179" s="370"/>
      <c r="BE179" s="370"/>
      <c r="BF179" s="370"/>
      <c r="BG179" s="370"/>
      <c r="BH179" s="371"/>
      <c r="BI179" s="373"/>
      <c r="BJ179" s="353" t="s">
        <v>412</v>
      </c>
      <c r="BK179" s="353"/>
      <c r="BL179" s="372"/>
      <c r="BO179" s="405" t="str">
        <f>IF(BP179="","",MAX($BO$2:BO178)+1)</f>
        <v/>
      </c>
      <c r="BP179" s="406"/>
      <c r="BQ179" s="407"/>
      <c r="BR179" s="407"/>
    </row>
    <row r="180" spans="3:70" ht="12.75" customHeight="1">
      <c r="C180" s="356"/>
      <c r="D180" s="357"/>
      <c r="E180" s="357"/>
      <c r="F180" s="365"/>
      <c r="G180" s="366"/>
      <c r="H180" s="366"/>
      <c r="I180" s="366"/>
      <c r="J180" s="366"/>
      <c r="K180" s="366"/>
      <c r="L180" s="367"/>
      <c r="M180" s="365"/>
      <c r="N180" s="365"/>
      <c r="O180" s="365"/>
      <c r="P180" s="365"/>
      <c r="Q180" s="365"/>
      <c r="R180" s="365"/>
      <c r="S180" s="365"/>
      <c r="T180" s="366"/>
      <c r="U180" s="366"/>
      <c r="V180" s="366"/>
      <c r="X180" s="366"/>
      <c r="Y180" s="367"/>
      <c r="Z180" s="365"/>
      <c r="AA180" s="365"/>
      <c r="AB180" s="365"/>
      <c r="AC180" s="365"/>
      <c r="AD180" s="365"/>
      <c r="AE180" s="365"/>
      <c r="AF180" s="365"/>
      <c r="AG180" s="365"/>
      <c r="AH180" s="365"/>
      <c r="AI180" s="365"/>
      <c r="AJ180" s="365"/>
      <c r="AK180" s="365"/>
      <c r="AL180" s="365"/>
      <c r="AM180" s="365"/>
      <c r="AN180" s="365"/>
      <c r="AO180" s="368"/>
      <c r="AP180" s="359"/>
      <c r="AQ180" s="360"/>
      <c r="AR180" s="360"/>
      <c r="AS180" s="360"/>
      <c r="AT180" s="360"/>
      <c r="AU180" s="360"/>
      <c r="AV180" s="360"/>
      <c r="AW180" s="360"/>
      <c r="AX180" s="360"/>
      <c r="AY180" s="361"/>
      <c r="AZ180" s="359"/>
      <c r="BA180" s="360"/>
      <c r="BB180" s="360"/>
      <c r="BC180" s="360"/>
      <c r="BD180" s="360"/>
      <c r="BE180" s="364"/>
      <c r="BF180" s="364"/>
      <c r="BG180" s="364"/>
      <c r="BH180" s="372"/>
      <c r="BI180" s="353"/>
      <c r="BJ180" s="353"/>
      <c r="BK180" s="353"/>
      <c r="BL180" s="372"/>
      <c r="BO180" s="405" t="str">
        <f>IF(BP180="","",MAX($BO$2:BO179)+1)</f>
        <v/>
      </c>
      <c r="BP180" s="406"/>
      <c r="BQ180" s="407"/>
      <c r="BR180" s="407"/>
    </row>
    <row r="181" spans="3:70" ht="12.75" customHeight="1">
      <c r="C181" s="356"/>
      <c r="D181" s="357"/>
      <c r="E181" s="357"/>
      <c r="F181" s="365"/>
      <c r="G181" s="366"/>
      <c r="H181" s="366"/>
      <c r="I181" s="366"/>
      <c r="J181" s="366"/>
      <c r="K181" s="366"/>
      <c r="L181" s="367"/>
      <c r="M181" s="365"/>
      <c r="N181" s="365"/>
      <c r="O181" s="365"/>
      <c r="P181" s="365"/>
      <c r="Q181" s="365"/>
      <c r="R181" s="365"/>
      <c r="S181" s="365"/>
      <c r="T181" s="366"/>
      <c r="U181" s="366"/>
      <c r="V181" s="366"/>
      <c r="W181" s="366"/>
      <c r="X181" s="366"/>
      <c r="Y181" s="367"/>
      <c r="Z181" s="365"/>
      <c r="AA181" s="365"/>
      <c r="AB181" s="365"/>
      <c r="AC181" s="365"/>
      <c r="AD181" s="365"/>
      <c r="AE181" s="365"/>
      <c r="AF181" s="365"/>
      <c r="AG181" s="365"/>
      <c r="AH181" s="365"/>
      <c r="AI181" s="365"/>
      <c r="AJ181" s="365"/>
      <c r="AK181" s="365"/>
      <c r="AL181" s="365"/>
      <c r="AM181" s="365"/>
      <c r="AN181" s="365"/>
      <c r="AO181" s="368"/>
      <c r="AP181" s="369"/>
      <c r="AQ181" s="370"/>
      <c r="AR181" s="370"/>
      <c r="AS181" s="370"/>
      <c r="AT181" s="370"/>
      <c r="AU181" s="370"/>
      <c r="AV181" s="370"/>
      <c r="AW181" s="370"/>
      <c r="AX181" s="370"/>
      <c r="AY181" s="371"/>
      <c r="AZ181" s="369"/>
      <c r="BA181" s="370"/>
      <c r="BB181" s="370"/>
      <c r="BC181" s="370"/>
      <c r="BD181" s="370"/>
      <c r="BE181" s="364"/>
      <c r="BF181" s="364"/>
      <c r="BG181" s="364"/>
      <c r="BH181" s="372"/>
      <c r="BI181" s="353"/>
      <c r="BJ181" s="353"/>
      <c r="BK181" s="353"/>
      <c r="BL181" s="372"/>
      <c r="BO181" s="405" t="str">
        <f>IF(BP181="","",MAX($BO$2:BO180)+1)</f>
        <v/>
      </c>
      <c r="BP181" s="406"/>
      <c r="BQ181" s="407"/>
      <c r="BR181" s="407"/>
    </row>
    <row r="182" spans="3:70" ht="12.75" customHeight="1">
      <c r="C182" s="356"/>
      <c r="D182" s="357"/>
      <c r="E182" s="357"/>
      <c r="F182" s="365"/>
      <c r="G182" s="366"/>
      <c r="H182" s="366"/>
      <c r="I182" s="366"/>
      <c r="J182" s="366"/>
      <c r="K182" s="366"/>
      <c r="L182" s="367"/>
      <c r="M182" s="365"/>
      <c r="N182" s="365"/>
      <c r="O182" s="365"/>
      <c r="P182" s="365"/>
      <c r="Q182" s="365"/>
      <c r="R182" s="365"/>
      <c r="S182" s="365"/>
      <c r="T182" s="366"/>
      <c r="U182" s="366"/>
      <c r="V182" s="366"/>
      <c r="W182" s="366"/>
      <c r="Y182" s="367"/>
      <c r="Z182" s="365"/>
      <c r="AA182" s="365"/>
      <c r="AB182" s="365"/>
      <c r="AC182" s="365"/>
      <c r="AD182" s="365"/>
      <c r="AE182" s="365"/>
      <c r="AF182" s="365"/>
      <c r="AG182" s="365"/>
      <c r="AH182" s="365"/>
      <c r="AI182" s="365"/>
      <c r="AJ182" s="365"/>
      <c r="AK182" s="365"/>
      <c r="AL182" s="365"/>
      <c r="AM182" s="365"/>
      <c r="AN182" s="365"/>
      <c r="AO182" s="368"/>
      <c r="AP182" s="359"/>
      <c r="AQ182" s="360"/>
      <c r="AR182" s="360"/>
      <c r="AS182" s="360"/>
      <c r="AT182" s="360"/>
      <c r="AU182" s="360"/>
      <c r="AV182" s="360"/>
      <c r="AW182" s="360"/>
      <c r="AX182" s="360"/>
      <c r="AY182" s="361"/>
      <c r="AZ182" s="359"/>
      <c r="BA182" s="360"/>
      <c r="BB182" s="360"/>
      <c r="BC182" s="360"/>
      <c r="BD182" s="360"/>
      <c r="BE182" s="364"/>
      <c r="BF182" s="364"/>
      <c r="BG182" s="364"/>
      <c r="BH182" s="372"/>
      <c r="BI182" s="353"/>
      <c r="BJ182" s="353"/>
      <c r="BK182" s="353"/>
      <c r="BL182" s="372"/>
      <c r="BO182" s="405" t="str">
        <f>IF(BP182="","",MAX($BO$2:BO181)+1)</f>
        <v/>
      </c>
      <c r="BP182" s="406"/>
      <c r="BQ182" s="407"/>
      <c r="BR182" s="407"/>
    </row>
    <row r="183" spans="3:70" ht="12.75" customHeight="1">
      <c r="C183" s="356"/>
      <c r="D183" s="357"/>
      <c r="E183" s="357"/>
      <c r="F183" s="365"/>
      <c r="G183" s="366"/>
      <c r="H183" s="366"/>
      <c r="I183" s="366"/>
      <c r="J183" s="366"/>
      <c r="K183" s="366"/>
      <c r="L183" s="367"/>
      <c r="M183" s="365"/>
      <c r="N183" s="365"/>
      <c r="O183" s="365"/>
      <c r="P183" s="365"/>
      <c r="Q183" s="365"/>
      <c r="R183" s="365"/>
      <c r="S183" s="365"/>
      <c r="T183" s="366"/>
      <c r="U183" s="366"/>
      <c r="V183" s="366"/>
      <c r="W183" s="366"/>
      <c r="X183" s="366"/>
      <c r="Y183" s="367"/>
      <c r="Z183" s="365"/>
      <c r="AA183" s="365"/>
      <c r="AB183" s="365"/>
      <c r="AC183" s="365"/>
      <c r="AD183" s="366"/>
      <c r="AE183" s="365"/>
      <c r="AF183" s="365"/>
      <c r="AG183" s="365"/>
      <c r="AH183" s="365"/>
      <c r="AI183" s="365"/>
      <c r="AJ183" s="365"/>
      <c r="AK183" s="365"/>
      <c r="AL183" s="365"/>
      <c r="AM183" s="365"/>
      <c r="AN183" s="365"/>
      <c r="AO183" s="368"/>
      <c r="AP183" s="374"/>
      <c r="AQ183" s="370"/>
      <c r="AR183" s="370"/>
      <c r="AS183" s="370"/>
      <c r="AT183" s="370"/>
      <c r="AU183" s="370"/>
      <c r="AV183" s="370"/>
      <c r="AW183" s="370"/>
      <c r="AX183" s="370"/>
      <c r="AY183" s="371"/>
      <c r="AZ183" s="374"/>
      <c r="BA183" s="370"/>
      <c r="BB183" s="370"/>
      <c r="BC183" s="370"/>
      <c r="BD183" s="370"/>
      <c r="BE183" s="364"/>
      <c r="BF183" s="364"/>
      <c r="BG183" s="364"/>
      <c r="BH183" s="372"/>
      <c r="BI183" s="353"/>
      <c r="BJ183" s="353"/>
      <c r="BK183" s="353"/>
      <c r="BL183" s="372"/>
      <c r="BO183" s="405" t="str">
        <f>IF(BP183="","",MAX($BO$2:BO182)+1)</f>
        <v/>
      </c>
      <c r="BP183" s="406"/>
      <c r="BQ183" s="407"/>
      <c r="BR183" s="407"/>
    </row>
    <row r="184" spans="3:70" ht="12.75" customHeight="1">
      <c r="C184" s="356"/>
      <c r="D184" s="357"/>
      <c r="E184" s="357"/>
      <c r="F184" s="365"/>
      <c r="G184" s="366"/>
      <c r="H184" s="366"/>
      <c r="I184" s="366"/>
      <c r="J184" s="366"/>
      <c r="K184" s="366"/>
      <c r="L184" s="367"/>
      <c r="M184" s="365"/>
      <c r="N184" s="365"/>
      <c r="O184" s="365"/>
      <c r="P184" s="365"/>
      <c r="Q184" s="365"/>
      <c r="R184" s="365"/>
      <c r="S184" s="365"/>
      <c r="T184" s="366"/>
      <c r="U184" s="366"/>
      <c r="V184" s="366"/>
      <c r="W184" s="366"/>
      <c r="X184" s="366"/>
      <c r="Y184" s="367"/>
      <c r="Z184" s="365"/>
      <c r="AA184" s="365"/>
      <c r="AB184" s="365"/>
      <c r="AC184" s="365"/>
      <c r="AD184" s="365"/>
      <c r="AE184" s="365"/>
      <c r="AF184" s="365"/>
      <c r="AG184" s="365"/>
      <c r="AH184" s="365"/>
      <c r="AI184" s="365"/>
      <c r="AJ184" s="365"/>
      <c r="AK184" s="365"/>
      <c r="AL184" s="365"/>
      <c r="AM184" s="365"/>
      <c r="AN184" s="365"/>
      <c r="AO184" s="368"/>
      <c r="AP184" s="369"/>
      <c r="AQ184" s="364"/>
      <c r="AR184" s="364"/>
      <c r="AS184" s="364"/>
      <c r="AT184" s="364"/>
      <c r="AU184" s="364"/>
      <c r="AV184" s="364"/>
      <c r="AW184" s="364"/>
      <c r="AX184" s="364"/>
      <c r="AY184" s="372"/>
      <c r="AZ184" s="369"/>
      <c r="BA184" s="364"/>
      <c r="BB184" s="364"/>
      <c r="BC184" s="364"/>
      <c r="BD184" s="364"/>
      <c r="BE184" s="364"/>
      <c r="BF184" s="364"/>
      <c r="BG184" s="364"/>
      <c r="BH184" s="372"/>
      <c r="BI184" s="353"/>
      <c r="BJ184" s="353"/>
      <c r="BK184" s="353"/>
      <c r="BL184" s="372"/>
      <c r="BO184" s="405" t="str">
        <f>IF(BP184="","",MAX($BO$2:BO183)+1)</f>
        <v/>
      </c>
      <c r="BP184" s="406"/>
      <c r="BQ184" s="407"/>
      <c r="BR184" s="407"/>
    </row>
    <row r="185" spans="3:70" ht="12.75" customHeight="1">
      <c r="C185" s="356"/>
      <c r="D185" s="357"/>
      <c r="E185" s="357"/>
      <c r="F185" s="365"/>
      <c r="G185" s="366"/>
      <c r="H185" s="366"/>
      <c r="I185" s="366"/>
      <c r="J185" s="366"/>
      <c r="K185" s="366"/>
      <c r="L185" s="367"/>
      <c r="M185" s="365"/>
      <c r="N185" s="365"/>
      <c r="O185" s="365"/>
      <c r="P185" s="365"/>
      <c r="Q185" s="365"/>
      <c r="R185" s="365"/>
      <c r="S185" s="365"/>
      <c r="T185" s="366"/>
      <c r="U185" s="366"/>
      <c r="V185" s="366"/>
      <c r="W185" s="366"/>
      <c r="X185" s="366"/>
      <c r="Y185" s="367"/>
      <c r="Z185" s="365"/>
      <c r="AA185" s="365"/>
      <c r="AB185" s="365"/>
      <c r="AC185" s="365"/>
      <c r="AD185" s="365"/>
      <c r="AE185" s="365"/>
      <c r="AF185" s="365"/>
      <c r="AG185" s="365"/>
      <c r="AH185" s="365"/>
      <c r="AI185" s="365"/>
      <c r="AJ185" s="365"/>
      <c r="AK185" s="365"/>
      <c r="AL185" s="365"/>
      <c r="AM185" s="365"/>
      <c r="AN185" s="365"/>
      <c r="AO185" s="368"/>
      <c r="AP185" s="369"/>
      <c r="AQ185" s="364"/>
      <c r="AR185" s="364"/>
      <c r="AS185" s="364"/>
      <c r="AT185" s="364"/>
      <c r="AU185" s="364"/>
      <c r="AV185" s="364"/>
      <c r="AW185" s="364"/>
      <c r="AX185" s="364"/>
      <c r="AY185" s="372"/>
      <c r="AZ185" s="369"/>
      <c r="BA185" s="364"/>
      <c r="BB185" s="364"/>
      <c r="BC185" s="364"/>
      <c r="BD185" s="364"/>
      <c r="BE185" s="364"/>
      <c r="BF185" s="364"/>
      <c r="BG185" s="364"/>
      <c r="BH185" s="372"/>
      <c r="BI185" s="353"/>
      <c r="BJ185" s="353"/>
      <c r="BK185" s="353"/>
      <c r="BL185" s="372"/>
      <c r="BO185" s="405" t="str">
        <f>IF(BP185="","",MAX($BO$2:BO184)+1)</f>
        <v/>
      </c>
      <c r="BP185" s="406"/>
      <c r="BQ185" s="407"/>
      <c r="BR185" s="407"/>
    </row>
    <row r="186" spans="3:70" ht="12.75" customHeight="1">
      <c r="C186" s="356"/>
      <c r="D186" s="357"/>
      <c r="E186" s="357"/>
      <c r="F186" s="365"/>
      <c r="G186" s="366"/>
      <c r="H186" s="366"/>
      <c r="I186" s="366"/>
      <c r="J186" s="366"/>
      <c r="K186" s="366"/>
      <c r="L186" s="367"/>
      <c r="M186" s="365"/>
      <c r="N186" s="365"/>
      <c r="O186" s="365"/>
      <c r="P186" s="365"/>
      <c r="Q186" s="365"/>
      <c r="R186" s="365"/>
      <c r="S186" s="365"/>
      <c r="T186" s="382" t="s">
        <v>413</v>
      </c>
      <c r="V186" s="366"/>
      <c r="W186" s="366"/>
      <c r="X186" s="366"/>
      <c r="Y186" s="367"/>
      <c r="Z186" s="365"/>
      <c r="AA186" s="365"/>
      <c r="AB186" s="365"/>
      <c r="AC186" s="365"/>
      <c r="AD186" s="365"/>
      <c r="AE186" s="365"/>
      <c r="AF186" s="365"/>
      <c r="AG186" s="365"/>
      <c r="AH186" s="365"/>
      <c r="AI186" s="365"/>
      <c r="AJ186" s="365"/>
      <c r="AK186" s="365"/>
      <c r="AL186" s="365"/>
      <c r="AM186" s="365"/>
      <c r="AN186" s="365"/>
      <c r="AO186" s="368"/>
      <c r="AP186" s="369"/>
      <c r="AQ186" s="364"/>
      <c r="AR186" s="364"/>
      <c r="AS186" s="364"/>
      <c r="AT186" s="364"/>
      <c r="AU186" s="364"/>
      <c r="AV186" s="364"/>
      <c r="AW186" s="364"/>
      <c r="AX186" s="364"/>
      <c r="AY186" s="372"/>
      <c r="AZ186" s="369"/>
      <c r="BA186" s="364"/>
      <c r="BB186" s="364"/>
      <c r="BC186" s="364"/>
      <c r="BD186" s="364"/>
      <c r="BE186" s="364"/>
      <c r="BF186" s="364"/>
      <c r="BG186" s="364"/>
      <c r="BH186" s="372"/>
      <c r="BI186" s="353"/>
      <c r="BJ186" s="353"/>
      <c r="BK186" s="353"/>
      <c r="BL186" s="372"/>
      <c r="BO186" s="405" t="str">
        <f>IF(BP186="","",MAX($BO$2:BO185)+1)</f>
        <v/>
      </c>
      <c r="BP186" s="409"/>
      <c r="BQ186" s="410"/>
      <c r="BR186" s="410"/>
    </row>
    <row r="187" spans="3:70" ht="12.75" customHeight="1">
      <c r="C187" s="356"/>
      <c r="D187" s="357"/>
      <c r="E187" s="357"/>
      <c r="F187" s="365"/>
      <c r="G187" s="366"/>
      <c r="H187" s="366"/>
      <c r="I187" s="366"/>
      <c r="J187" s="366"/>
      <c r="K187" s="366"/>
      <c r="L187" s="367"/>
      <c r="M187" s="365"/>
      <c r="N187" s="365"/>
      <c r="O187" s="365"/>
      <c r="P187" s="365"/>
      <c r="Q187" s="365"/>
      <c r="R187" s="365"/>
      <c r="S187" s="365"/>
      <c r="T187" s="366"/>
      <c r="U187" s="366"/>
      <c r="V187" s="366"/>
      <c r="W187" s="366"/>
      <c r="X187" s="366"/>
      <c r="Y187" s="367"/>
      <c r="Z187" s="365"/>
      <c r="AA187" s="365"/>
      <c r="AB187" s="365"/>
      <c r="AC187" s="365"/>
      <c r="AD187" s="365"/>
      <c r="AE187" s="365"/>
      <c r="AF187" s="365"/>
      <c r="AG187" s="365"/>
      <c r="AH187" s="365"/>
      <c r="AI187" s="365"/>
      <c r="AJ187" s="365"/>
      <c r="AK187" s="365"/>
      <c r="AL187" s="365"/>
      <c r="AM187" s="365"/>
      <c r="AN187" s="365"/>
      <c r="AO187" s="368"/>
      <c r="AP187" s="369"/>
      <c r="AQ187" s="364"/>
      <c r="AR187" s="364"/>
      <c r="AS187" s="364"/>
      <c r="AT187" s="364"/>
      <c r="AU187" s="364"/>
      <c r="AV187" s="364"/>
      <c r="AW187" s="364"/>
      <c r="AX187" s="364"/>
      <c r="AY187" s="372"/>
      <c r="AZ187" s="369"/>
      <c r="BA187" s="364"/>
      <c r="BB187" s="364"/>
      <c r="BC187" s="364"/>
      <c r="BD187" s="364"/>
      <c r="BE187" s="364"/>
      <c r="BF187" s="364"/>
      <c r="BG187" s="364"/>
      <c r="BH187" s="372"/>
      <c r="BI187" s="353"/>
      <c r="BJ187" s="353"/>
      <c r="BK187" s="353"/>
      <c r="BL187" s="372"/>
      <c r="BO187" s="405" t="str">
        <f>IF(BP187="","",MAX($BO$2:BO186)+1)</f>
        <v/>
      </c>
      <c r="BP187" s="406"/>
      <c r="BQ187" s="407"/>
      <c r="BR187" s="407"/>
    </row>
    <row r="188" spans="3:70" ht="12.75" customHeight="1">
      <c r="C188" s="356"/>
      <c r="D188" s="357"/>
      <c r="E188" s="357"/>
      <c r="F188" s="365"/>
      <c r="G188" s="366"/>
      <c r="H188" s="366"/>
      <c r="I188" s="366"/>
      <c r="J188" s="366"/>
      <c r="K188" s="366"/>
      <c r="L188" s="367"/>
      <c r="M188" s="365"/>
      <c r="N188" s="365"/>
      <c r="O188" s="365"/>
      <c r="P188" s="365"/>
      <c r="Q188" s="365"/>
      <c r="R188" s="365"/>
      <c r="S188" s="365"/>
      <c r="T188" s="366"/>
      <c r="U188" s="366"/>
      <c r="V188" s="366"/>
      <c r="W188" s="366"/>
      <c r="X188" s="366"/>
      <c r="Y188" s="367"/>
      <c r="Z188" s="365"/>
      <c r="AA188" s="365"/>
      <c r="AB188" s="365"/>
      <c r="AC188" s="365"/>
      <c r="AD188" s="365"/>
      <c r="AE188" s="365"/>
      <c r="AF188" s="365"/>
      <c r="AH188" s="365"/>
      <c r="AI188" s="365"/>
      <c r="AJ188" s="365"/>
      <c r="AK188" s="365"/>
      <c r="AL188" s="365"/>
      <c r="AM188" s="365"/>
      <c r="AN188" s="365"/>
      <c r="AO188" s="368"/>
      <c r="AP188" s="369"/>
      <c r="AQ188" s="364"/>
      <c r="AR188" s="364"/>
      <c r="AS188" s="364"/>
      <c r="AT188" s="364"/>
      <c r="AU188" s="364"/>
      <c r="AV188" s="364"/>
      <c r="AW188" s="364"/>
      <c r="AX188" s="364"/>
      <c r="AY188" s="372"/>
      <c r="AZ188" s="369"/>
      <c r="BA188" s="364"/>
      <c r="BB188" s="364"/>
      <c r="BC188" s="364"/>
      <c r="BD188" s="364"/>
      <c r="BE188" s="364"/>
      <c r="BF188" s="364"/>
      <c r="BG188" s="364"/>
      <c r="BH188" s="372"/>
      <c r="BI188" s="353"/>
      <c r="BJ188" s="353"/>
      <c r="BK188" s="353"/>
      <c r="BL188" s="372"/>
      <c r="BO188" s="405" t="str">
        <f>IF(BP188="","",MAX($BO$2:BO187)+1)</f>
        <v/>
      </c>
      <c r="BP188" s="406"/>
      <c r="BQ188" s="407"/>
      <c r="BR188" s="407"/>
    </row>
    <row r="189" spans="3:70" ht="12.75" customHeight="1">
      <c r="C189" s="356"/>
      <c r="D189" s="357"/>
      <c r="E189" s="357"/>
      <c r="F189" s="365"/>
      <c r="G189" s="366"/>
      <c r="H189" s="366"/>
      <c r="I189" s="366"/>
      <c r="J189" s="366"/>
      <c r="K189" s="366"/>
      <c r="L189" s="367"/>
      <c r="M189" s="365"/>
      <c r="N189" s="365"/>
      <c r="O189" s="365"/>
      <c r="P189" s="365"/>
      <c r="Q189" s="365"/>
      <c r="R189" s="365"/>
      <c r="S189" s="365"/>
      <c r="T189" s="366"/>
      <c r="U189" s="366"/>
      <c r="V189" s="366"/>
      <c r="W189" s="366"/>
      <c r="X189" s="366"/>
      <c r="Y189" s="367"/>
      <c r="Z189" s="365"/>
      <c r="AA189" s="365"/>
      <c r="AB189" s="365"/>
      <c r="AC189" s="365"/>
      <c r="AD189" s="365"/>
      <c r="AE189" s="365"/>
      <c r="AF189" s="365"/>
      <c r="AG189" s="365"/>
      <c r="AH189" s="365"/>
      <c r="AI189" s="365"/>
      <c r="AJ189" s="365"/>
      <c r="AK189" s="365"/>
      <c r="AL189" s="365"/>
      <c r="AM189" s="365"/>
      <c r="AN189" s="365"/>
      <c r="AO189" s="368"/>
      <c r="AP189" s="369"/>
      <c r="AQ189" s="364"/>
      <c r="AR189" s="364"/>
      <c r="AS189" s="364"/>
      <c r="AT189" s="364"/>
      <c r="AU189" s="364"/>
      <c r="AV189" s="364"/>
      <c r="AW189" s="364"/>
      <c r="AX189" s="364"/>
      <c r="AY189" s="372"/>
      <c r="AZ189" s="369"/>
      <c r="BA189" s="364"/>
      <c r="BB189" s="364"/>
      <c r="BC189" s="364"/>
      <c r="BD189" s="364"/>
      <c r="BE189" s="364"/>
      <c r="BF189" s="364"/>
      <c r="BG189" s="364"/>
      <c r="BH189" s="372"/>
      <c r="BI189" s="353"/>
      <c r="BJ189" s="353"/>
      <c r="BK189" s="353"/>
      <c r="BL189" s="372"/>
      <c r="BO189" s="405" t="str">
        <f>IF(BP189="","",MAX($BO$2:BO188)+1)</f>
        <v/>
      </c>
      <c r="BP189" s="406"/>
      <c r="BQ189" s="407"/>
      <c r="BR189" s="407"/>
    </row>
    <row r="190" spans="3:70" ht="12.75" customHeight="1">
      <c r="C190" s="356"/>
      <c r="D190" s="357"/>
      <c r="E190" s="357"/>
      <c r="F190" s="365"/>
      <c r="G190" s="366"/>
      <c r="H190" s="366"/>
      <c r="I190" s="366"/>
      <c r="J190" s="366"/>
      <c r="K190" s="366"/>
      <c r="L190" s="367"/>
      <c r="M190" s="365"/>
      <c r="N190" s="365"/>
      <c r="O190" s="365"/>
      <c r="P190" s="365"/>
      <c r="Q190" s="365"/>
      <c r="R190" s="365"/>
      <c r="S190" s="365"/>
      <c r="T190" s="366"/>
      <c r="U190" s="366"/>
      <c r="V190" s="366"/>
      <c r="W190" s="366"/>
      <c r="X190" s="366"/>
      <c r="Y190" s="367"/>
      <c r="Z190" s="365"/>
      <c r="AA190" s="365"/>
      <c r="AB190" s="365"/>
      <c r="AC190" s="365"/>
      <c r="AD190" s="365"/>
      <c r="AE190" s="365"/>
      <c r="AF190" s="365"/>
      <c r="AG190" s="365"/>
      <c r="AH190" s="365"/>
      <c r="AI190" s="365"/>
      <c r="AJ190" s="365"/>
      <c r="AK190" s="365"/>
      <c r="AL190" s="365"/>
      <c r="AM190" s="365"/>
      <c r="AN190" s="365"/>
      <c r="AO190" s="368"/>
      <c r="AP190" s="369"/>
      <c r="AQ190" s="364"/>
      <c r="AR190" s="364"/>
      <c r="AS190" s="364"/>
      <c r="AT190" s="364"/>
      <c r="AU190" s="364"/>
      <c r="AV190" s="364"/>
      <c r="AW190" s="364"/>
      <c r="AX190" s="364"/>
      <c r="AY190" s="372"/>
      <c r="AZ190" s="369"/>
      <c r="BA190" s="364"/>
      <c r="BB190" s="364"/>
      <c r="BC190" s="364"/>
      <c r="BD190" s="364"/>
      <c r="BE190" s="364"/>
      <c r="BF190" s="364"/>
      <c r="BG190" s="364"/>
      <c r="BH190" s="372"/>
      <c r="BI190" s="353"/>
      <c r="BJ190" s="353"/>
      <c r="BK190" s="353"/>
      <c r="BL190" s="372"/>
      <c r="BO190" s="405" t="str">
        <f>IF(BP190="","",MAX($BO$2:BO189)+1)</f>
        <v/>
      </c>
      <c r="BP190" s="406"/>
      <c r="BQ190" s="407"/>
      <c r="BR190" s="407"/>
    </row>
    <row r="191" spans="3:70" ht="12.75" customHeight="1">
      <c r="C191" s="356"/>
      <c r="D191" s="357"/>
      <c r="E191" s="357"/>
      <c r="F191" s="365"/>
      <c r="G191" s="366"/>
      <c r="H191" s="366"/>
      <c r="I191" s="366"/>
      <c r="J191" s="366"/>
      <c r="K191" s="366"/>
      <c r="L191" s="367"/>
      <c r="M191" s="365"/>
      <c r="N191" s="365"/>
      <c r="O191" s="365"/>
      <c r="P191" s="365"/>
      <c r="Q191" s="365"/>
      <c r="R191" s="365"/>
      <c r="S191" s="365"/>
      <c r="T191" s="366"/>
      <c r="U191" s="366"/>
      <c r="V191" s="366"/>
      <c r="W191" s="366"/>
      <c r="X191" s="366"/>
      <c r="Y191" s="367"/>
      <c r="Z191" s="365"/>
      <c r="AA191" s="365"/>
      <c r="AB191" s="365"/>
      <c r="AC191" s="365"/>
      <c r="AD191" s="365"/>
      <c r="AE191" s="365"/>
      <c r="AF191" s="365"/>
      <c r="AG191" s="365"/>
      <c r="AH191" s="365"/>
      <c r="AI191" s="365"/>
      <c r="AJ191" s="365"/>
      <c r="AK191" s="365"/>
      <c r="AL191" s="365"/>
      <c r="AM191" s="365"/>
      <c r="AN191" s="365"/>
      <c r="AO191" s="368"/>
      <c r="AP191" s="369"/>
      <c r="AQ191" s="364"/>
      <c r="AR191" s="364"/>
      <c r="AS191" s="364"/>
      <c r="AT191" s="364"/>
      <c r="AU191" s="364"/>
      <c r="AV191" s="364"/>
      <c r="AW191" s="364"/>
      <c r="AX191" s="364"/>
      <c r="AY191" s="372"/>
      <c r="AZ191" s="369"/>
      <c r="BA191" s="364"/>
      <c r="BB191" s="364"/>
      <c r="BC191" s="364"/>
      <c r="BD191" s="364"/>
      <c r="BE191" s="364"/>
      <c r="BF191" s="364"/>
      <c r="BG191" s="364"/>
      <c r="BH191" s="372"/>
      <c r="BI191" s="353"/>
      <c r="BJ191" s="353"/>
      <c r="BK191" s="353"/>
      <c r="BL191" s="372"/>
      <c r="BO191" s="405" t="str">
        <f>IF(BP191="","",MAX($BO$2:BO190)+1)</f>
        <v/>
      </c>
      <c r="BP191" s="406"/>
      <c r="BQ191" s="407"/>
      <c r="BR191" s="407"/>
    </row>
    <row r="192" spans="3:70" ht="12.75" customHeight="1">
      <c r="C192" s="356"/>
      <c r="D192" s="357"/>
      <c r="E192" s="357"/>
      <c r="F192" s="365"/>
      <c r="G192" s="366"/>
      <c r="H192" s="366"/>
      <c r="I192" s="366"/>
      <c r="J192" s="366"/>
      <c r="K192" s="366"/>
      <c r="L192" s="367"/>
      <c r="M192" s="365"/>
      <c r="N192" s="365"/>
      <c r="O192" s="365"/>
      <c r="P192" s="365"/>
      <c r="Q192" s="365"/>
      <c r="R192" s="365"/>
      <c r="S192" s="365"/>
      <c r="T192" s="366"/>
      <c r="U192" s="366"/>
      <c r="V192" s="366"/>
      <c r="W192" s="366"/>
      <c r="X192" s="366"/>
      <c r="Y192" s="367"/>
      <c r="Z192" s="365"/>
      <c r="AA192" s="365"/>
      <c r="AB192" s="365"/>
      <c r="AC192" s="365"/>
      <c r="AD192" s="365"/>
      <c r="AE192" s="365"/>
      <c r="AF192" s="365"/>
      <c r="AG192" s="365"/>
      <c r="AH192" s="365"/>
      <c r="AI192" s="365"/>
      <c r="AJ192" s="365"/>
      <c r="AK192" s="365"/>
      <c r="AL192" s="365"/>
      <c r="AM192" s="365"/>
      <c r="AN192" s="365"/>
      <c r="AO192" s="368"/>
      <c r="AP192" s="369"/>
      <c r="AQ192" s="364"/>
      <c r="AR192" s="364"/>
      <c r="AS192" s="364"/>
      <c r="AT192" s="364"/>
      <c r="AU192" s="364"/>
      <c r="AV192" s="364"/>
      <c r="AW192" s="364"/>
      <c r="AX192" s="364"/>
      <c r="AY192" s="372"/>
      <c r="AZ192" s="369"/>
      <c r="BA192" s="364"/>
      <c r="BB192" s="364"/>
      <c r="BC192" s="364"/>
      <c r="BD192" s="364"/>
      <c r="BE192" s="364"/>
      <c r="BF192" s="364"/>
      <c r="BG192" s="364"/>
      <c r="BH192" s="372"/>
      <c r="BI192" s="353"/>
      <c r="BJ192" s="353"/>
      <c r="BK192" s="353"/>
      <c r="BL192" s="372"/>
      <c r="BO192" s="405" t="str">
        <f>IF(BP192="","",MAX($BO$2:BO191)+1)</f>
        <v/>
      </c>
      <c r="BP192" s="406"/>
      <c r="BQ192" s="410"/>
      <c r="BR192" s="410"/>
    </row>
    <row r="193" spans="3:70" ht="12.75" customHeight="1">
      <c r="C193" s="356"/>
      <c r="D193" s="357"/>
      <c r="E193" s="357"/>
      <c r="F193" s="365"/>
      <c r="G193" s="366"/>
      <c r="H193" s="366"/>
      <c r="I193" s="366"/>
      <c r="J193" s="366"/>
      <c r="K193" s="366"/>
      <c r="L193" s="367"/>
      <c r="M193" s="365"/>
      <c r="N193" s="365"/>
      <c r="O193" s="365"/>
      <c r="P193" s="365"/>
      <c r="Q193" s="365"/>
      <c r="R193" s="365"/>
      <c r="S193" s="365"/>
      <c r="T193" s="366"/>
      <c r="U193" s="366"/>
      <c r="V193" s="366"/>
      <c r="W193" s="366"/>
      <c r="X193" s="366"/>
      <c r="Y193" s="367"/>
      <c r="Z193" s="365"/>
      <c r="AB193" s="365"/>
      <c r="AC193" s="365"/>
      <c r="AD193" s="365"/>
      <c r="AE193" s="365"/>
      <c r="AF193" s="365"/>
      <c r="AG193" s="365"/>
      <c r="AH193" s="365"/>
      <c r="AI193" s="365"/>
      <c r="AJ193" s="365"/>
      <c r="AK193" s="365"/>
      <c r="AL193" s="365"/>
      <c r="AM193" s="365"/>
      <c r="AN193" s="365"/>
      <c r="AO193" s="368"/>
      <c r="AP193" s="369"/>
      <c r="AQ193" s="364"/>
      <c r="AR193" s="364"/>
      <c r="AS193" s="364"/>
      <c r="AT193" s="364"/>
      <c r="AU193" s="364"/>
      <c r="AV193" s="364"/>
      <c r="AW193" s="364"/>
      <c r="AX193" s="364"/>
      <c r="AY193" s="372"/>
      <c r="AZ193" s="369"/>
      <c r="BA193" s="364"/>
      <c r="BB193" s="364"/>
      <c r="BC193" s="364"/>
      <c r="BD193" s="364"/>
      <c r="BE193" s="364"/>
      <c r="BF193" s="364"/>
      <c r="BG193" s="364"/>
      <c r="BH193" s="372"/>
      <c r="BI193" s="353"/>
      <c r="BJ193" s="353"/>
      <c r="BK193" s="353"/>
      <c r="BL193" s="372"/>
      <c r="BO193" s="405" t="str">
        <f>IF(BP193="","",MAX($BO$2:BO192)+1)</f>
        <v/>
      </c>
      <c r="BP193" s="409"/>
      <c r="BQ193" s="410"/>
      <c r="BR193" s="410"/>
    </row>
    <row r="194" spans="3:70" ht="12.75" customHeight="1">
      <c r="C194" s="356"/>
      <c r="D194" s="357"/>
      <c r="E194" s="357"/>
      <c r="F194" s="365"/>
      <c r="G194" s="366"/>
      <c r="H194" s="366"/>
      <c r="I194" s="366"/>
      <c r="J194" s="366"/>
      <c r="K194" s="366"/>
      <c r="L194" s="367"/>
      <c r="M194" s="365"/>
      <c r="N194" s="365"/>
      <c r="O194" s="365"/>
      <c r="P194" s="365"/>
      <c r="Q194" s="365"/>
      <c r="R194" s="365"/>
      <c r="S194" s="365"/>
      <c r="T194" s="366"/>
      <c r="U194" s="366"/>
      <c r="V194" s="366"/>
      <c r="W194" s="366"/>
      <c r="X194" s="366"/>
      <c r="Y194" s="367"/>
      <c r="Z194" s="365"/>
      <c r="AA194" s="365"/>
      <c r="AB194" s="365"/>
      <c r="AC194" s="365"/>
      <c r="AD194" s="365"/>
      <c r="AE194" s="365"/>
      <c r="AF194" s="365"/>
      <c r="AG194" s="365"/>
      <c r="AH194" s="365"/>
      <c r="AI194" s="365"/>
      <c r="AJ194" s="365"/>
      <c r="AK194" s="365"/>
      <c r="AL194" s="365"/>
      <c r="AM194" s="365"/>
      <c r="AN194" s="365"/>
      <c r="AO194" s="368"/>
      <c r="AP194" s="369"/>
      <c r="AQ194" s="364"/>
      <c r="AR194" s="364"/>
      <c r="AS194" s="364"/>
      <c r="AT194" s="364"/>
      <c r="AU194" s="364"/>
      <c r="AV194" s="364"/>
      <c r="AW194" s="364"/>
      <c r="AX194" s="364"/>
      <c r="AY194" s="372"/>
      <c r="AZ194" s="369"/>
      <c r="BA194" s="364"/>
      <c r="BB194" s="364"/>
      <c r="BC194" s="364"/>
      <c r="BD194" s="364"/>
      <c r="BE194" s="364"/>
      <c r="BF194" s="364"/>
      <c r="BG194" s="364"/>
      <c r="BH194" s="372"/>
      <c r="BI194" s="353"/>
      <c r="BJ194" s="353"/>
      <c r="BK194" s="353"/>
      <c r="BL194" s="372"/>
      <c r="BO194" s="405" t="str">
        <f>IF(BP194="","",MAX($BO$2:BO193)+1)</f>
        <v/>
      </c>
      <c r="BP194" s="406"/>
      <c r="BQ194" s="410"/>
      <c r="BR194" s="410"/>
    </row>
    <row r="195" spans="3:70" ht="12.75" customHeight="1">
      <c r="C195" s="356"/>
      <c r="D195" s="357"/>
      <c r="E195" s="357"/>
      <c r="F195" s="365"/>
      <c r="G195" s="366"/>
      <c r="H195" s="366"/>
      <c r="I195" s="366"/>
      <c r="J195" s="366"/>
      <c r="K195" s="366"/>
      <c r="L195" s="367"/>
      <c r="M195" s="365"/>
      <c r="N195" s="365"/>
      <c r="O195" s="365"/>
      <c r="P195" s="365"/>
      <c r="Q195" s="365"/>
      <c r="R195" s="365"/>
      <c r="S195" s="365"/>
      <c r="T195" s="366"/>
      <c r="U195" s="366"/>
      <c r="V195" s="366"/>
      <c r="W195" s="366"/>
      <c r="X195" s="366"/>
      <c r="Y195" s="367"/>
      <c r="Z195" s="365"/>
      <c r="AA195" s="365"/>
      <c r="AB195" s="365"/>
      <c r="AC195" s="365"/>
      <c r="AD195" s="365"/>
      <c r="AE195" s="365"/>
      <c r="AF195" s="365"/>
      <c r="AG195" s="365"/>
      <c r="AH195" s="365"/>
      <c r="AI195" s="365"/>
      <c r="AJ195" s="365"/>
      <c r="AK195" s="365"/>
      <c r="AL195" s="365"/>
      <c r="AM195" s="365"/>
      <c r="AN195" s="365"/>
      <c r="AO195" s="368"/>
      <c r="AP195" s="369"/>
      <c r="AQ195" s="364"/>
      <c r="AR195" s="364"/>
      <c r="AS195" s="364"/>
      <c r="AT195" s="364"/>
      <c r="AU195" s="364"/>
      <c r="AV195" s="364"/>
      <c r="AW195" s="364"/>
      <c r="AX195" s="364"/>
      <c r="AY195" s="372"/>
      <c r="AZ195" s="369"/>
      <c r="BA195" s="364"/>
      <c r="BB195" s="364"/>
      <c r="BC195" s="364"/>
      <c r="BD195" s="364"/>
      <c r="BE195" s="364"/>
      <c r="BF195" s="364"/>
      <c r="BG195" s="364"/>
      <c r="BH195" s="372"/>
      <c r="BI195" s="353"/>
      <c r="BJ195" s="353"/>
      <c r="BK195" s="353"/>
      <c r="BL195" s="372"/>
      <c r="BO195" s="405" t="str">
        <f>IF(BP195="","",MAX($BO$2:BO194)+1)</f>
        <v/>
      </c>
      <c r="BP195" s="406"/>
      <c r="BQ195" s="410"/>
      <c r="BR195" s="410"/>
    </row>
    <row r="196" spans="3:70" ht="12.75" customHeight="1">
      <c r="C196" s="356"/>
      <c r="D196" s="357"/>
      <c r="E196" s="357"/>
      <c r="F196" s="365"/>
      <c r="G196" s="366"/>
      <c r="H196" s="366"/>
      <c r="I196" s="366"/>
      <c r="J196" s="366"/>
      <c r="K196" s="366"/>
      <c r="L196" s="367"/>
      <c r="M196" s="365"/>
      <c r="N196" s="365"/>
      <c r="O196" s="365"/>
      <c r="P196" s="365"/>
      <c r="Q196" s="365"/>
      <c r="R196" s="365"/>
      <c r="S196" s="365"/>
      <c r="T196" s="366"/>
      <c r="U196" s="366"/>
      <c r="V196" s="366"/>
      <c r="W196" s="366"/>
      <c r="X196" s="366"/>
      <c r="Y196" s="367"/>
      <c r="Z196" s="365"/>
      <c r="AA196" s="365"/>
      <c r="AB196" s="365"/>
      <c r="AC196" s="365"/>
      <c r="AD196" s="365"/>
      <c r="AE196" s="365"/>
      <c r="AF196" s="365"/>
      <c r="AG196" s="365"/>
      <c r="AH196" s="365"/>
      <c r="AI196" s="365"/>
      <c r="AJ196" s="365"/>
      <c r="AK196" s="365"/>
      <c r="AL196" s="365"/>
      <c r="AM196" s="365"/>
      <c r="AN196" s="365"/>
      <c r="AO196" s="368"/>
      <c r="AP196" s="369"/>
      <c r="AQ196" s="364"/>
      <c r="AR196" s="364"/>
      <c r="AS196" s="364"/>
      <c r="AT196" s="364"/>
      <c r="AU196" s="364"/>
      <c r="AV196" s="364"/>
      <c r="AW196" s="364"/>
      <c r="AX196" s="364"/>
      <c r="AY196" s="372"/>
      <c r="AZ196" s="369"/>
      <c r="BA196" s="364"/>
      <c r="BB196" s="364"/>
      <c r="BC196" s="364"/>
      <c r="BD196" s="364"/>
      <c r="BE196" s="364"/>
      <c r="BF196" s="364"/>
      <c r="BG196" s="364"/>
      <c r="BH196" s="372"/>
      <c r="BI196" s="353"/>
      <c r="BJ196" s="353"/>
      <c r="BK196" s="353"/>
      <c r="BL196" s="372"/>
      <c r="BO196" s="405" t="str">
        <f>IF(BP196="","",MAX($BO$2:BO195)+1)</f>
        <v/>
      </c>
      <c r="BP196" s="406"/>
      <c r="BQ196" s="407"/>
      <c r="BR196" s="407"/>
    </row>
    <row r="197" spans="3:70" ht="12.75" customHeight="1">
      <c r="C197" s="356"/>
      <c r="D197" s="357"/>
      <c r="E197" s="357"/>
      <c r="F197" s="365"/>
      <c r="G197" s="366"/>
      <c r="H197" s="366"/>
      <c r="I197" s="366"/>
      <c r="J197" s="366"/>
      <c r="K197" s="366"/>
      <c r="L197" s="367"/>
      <c r="M197" s="365"/>
      <c r="N197" s="365"/>
      <c r="O197" s="365"/>
      <c r="P197" s="365"/>
      <c r="Q197" s="365"/>
      <c r="R197" s="365"/>
      <c r="S197" s="365"/>
      <c r="T197" s="366"/>
      <c r="U197" s="366"/>
      <c r="V197" s="366"/>
      <c r="W197" s="366"/>
      <c r="X197" s="366"/>
      <c r="Y197" s="367"/>
      <c r="Z197" s="365"/>
      <c r="AA197" s="365"/>
      <c r="AB197" s="365"/>
      <c r="AC197" s="365"/>
      <c r="AD197" s="365"/>
      <c r="AE197" s="365"/>
      <c r="AF197" s="365"/>
      <c r="AG197" s="365"/>
      <c r="AH197" s="365"/>
      <c r="AI197" s="365"/>
      <c r="AJ197" s="365"/>
      <c r="AK197" s="365"/>
      <c r="AL197" s="365"/>
      <c r="AM197" s="365"/>
      <c r="AN197" s="365"/>
      <c r="AO197" s="368"/>
      <c r="AP197" s="369"/>
      <c r="AQ197" s="364"/>
      <c r="AR197" s="364"/>
      <c r="AS197" s="364"/>
      <c r="AT197" s="364"/>
      <c r="AU197" s="364"/>
      <c r="AV197" s="364"/>
      <c r="AW197" s="364"/>
      <c r="AX197" s="364"/>
      <c r="AY197" s="372"/>
      <c r="AZ197" s="369"/>
      <c r="BA197" s="364"/>
      <c r="BB197" s="364"/>
      <c r="BC197" s="364"/>
      <c r="BD197" s="364"/>
      <c r="BE197" s="364"/>
      <c r="BF197" s="364"/>
      <c r="BG197" s="364"/>
      <c r="BH197" s="372"/>
      <c r="BI197" s="353"/>
      <c r="BJ197" s="353"/>
      <c r="BK197" s="353"/>
      <c r="BL197" s="372"/>
      <c r="BO197" s="405" t="str">
        <f>IF(BP197="","",MAX($BO$2:BO196)+1)</f>
        <v/>
      </c>
      <c r="BP197" s="406"/>
      <c r="BQ197" s="407"/>
      <c r="BR197" s="407"/>
    </row>
    <row r="198" spans="3:70" ht="12.75" customHeight="1">
      <c r="C198" s="356"/>
      <c r="D198" s="357"/>
      <c r="E198" s="357"/>
      <c r="F198" s="365"/>
      <c r="G198" s="366"/>
      <c r="H198" s="366"/>
      <c r="I198" s="366"/>
      <c r="J198" s="366"/>
      <c r="K198" s="366"/>
      <c r="L198" s="367"/>
      <c r="M198" s="365"/>
      <c r="N198" s="365"/>
      <c r="O198" s="365"/>
      <c r="P198" s="365"/>
      <c r="Q198" s="365"/>
      <c r="R198" s="365"/>
      <c r="S198" s="365"/>
      <c r="T198" s="366"/>
      <c r="U198" s="366"/>
      <c r="V198" s="366"/>
      <c r="W198" s="366"/>
      <c r="X198" s="366"/>
      <c r="Y198" s="367"/>
      <c r="Z198" s="365"/>
      <c r="AA198" s="365"/>
      <c r="AB198" s="365"/>
      <c r="AC198" s="365"/>
      <c r="AD198" s="365"/>
      <c r="AE198" s="365"/>
      <c r="AF198" s="365"/>
      <c r="AG198" s="365"/>
      <c r="AH198" s="365"/>
      <c r="AI198" s="365"/>
      <c r="AJ198" s="365"/>
      <c r="AK198" s="365"/>
      <c r="AL198" s="365"/>
      <c r="AM198" s="365"/>
      <c r="AN198" s="365"/>
      <c r="AO198" s="368"/>
      <c r="AP198" s="369"/>
      <c r="AQ198" s="364"/>
      <c r="AR198" s="364"/>
      <c r="AS198" s="364"/>
      <c r="AT198" s="364"/>
      <c r="AU198" s="364"/>
      <c r="AV198" s="364"/>
      <c r="AW198" s="364"/>
      <c r="AX198" s="364"/>
      <c r="AY198" s="372"/>
      <c r="AZ198" s="369"/>
      <c r="BA198" s="364"/>
      <c r="BB198" s="364"/>
      <c r="BC198" s="364"/>
      <c r="BD198" s="364"/>
      <c r="BE198" s="364"/>
      <c r="BF198" s="364"/>
      <c r="BG198" s="364"/>
      <c r="BH198" s="372"/>
      <c r="BI198" s="353"/>
      <c r="BJ198" s="353"/>
      <c r="BK198" s="353"/>
      <c r="BL198" s="372"/>
      <c r="BO198" s="405" t="str">
        <f>IF(BP198="","",MAX($BO$2:BO197)+1)</f>
        <v/>
      </c>
      <c r="BP198" s="406"/>
      <c r="BQ198" s="407"/>
      <c r="BR198" s="407"/>
    </row>
    <row r="199" spans="3:70" ht="12.75" customHeight="1">
      <c r="C199" s="494"/>
      <c r="D199" s="495"/>
      <c r="E199" s="495"/>
      <c r="F199" s="375"/>
      <c r="G199" s="267"/>
      <c r="H199" s="267"/>
      <c r="I199" s="267"/>
      <c r="J199" s="267"/>
      <c r="K199" s="267"/>
      <c r="L199" s="376"/>
      <c r="M199" s="375"/>
      <c r="N199" s="375"/>
      <c r="O199" s="375"/>
      <c r="P199" s="375"/>
      <c r="Q199" s="375"/>
      <c r="R199" s="375"/>
      <c r="S199" s="375"/>
      <c r="T199" s="267"/>
      <c r="U199" s="267"/>
      <c r="V199" s="267"/>
      <c r="W199" s="267"/>
      <c r="X199" s="267"/>
      <c r="Y199" s="376"/>
      <c r="Z199" s="375"/>
      <c r="AA199" s="375"/>
      <c r="AB199" s="375"/>
      <c r="AC199" s="375"/>
      <c r="AD199" s="375"/>
      <c r="AE199" s="375"/>
      <c r="AF199" s="375"/>
      <c r="AG199" s="375"/>
      <c r="AH199" s="375"/>
      <c r="AI199" s="375"/>
      <c r="AJ199" s="375"/>
      <c r="AK199" s="375"/>
      <c r="AL199" s="375"/>
      <c r="AM199" s="375"/>
      <c r="AN199" s="375"/>
      <c r="AO199" s="377"/>
      <c r="AP199" s="378"/>
      <c r="AQ199" s="379"/>
      <c r="AR199" s="379"/>
      <c r="AS199" s="379"/>
      <c r="AT199" s="379"/>
      <c r="AU199" s="379"/>
      <c r="AV199" s="379"/>
      <c r="AW199" s="379"/>
      <c r="AX199" s="379"/>
      <c r="AY199" s="380"/>
      <c r="AZ199" s="378"/>
      <c r="BA199" s="379"/>
      <c r="BB199" s="379"/>
      <c r="BC199" s="379"/>
      <c r="BD199" s="379"/>
      <c r="BE199" s="379"/>
      <c r="BF199" s="379"/>
      <c r="BG199" s="379"/>
      <c r="BH199" s="380"/>
      <c r="BI199" s="381"/>
      <c r="BJ199" s="381"/>
      <c r="BK199" s="381"/>
      <c r="BL199" s="380"/>
      <c r="BO199" s="405" t="str">
        <f>IF(BP199="","",MAX($BO$2:BO198)+1)</f>
        <v/>
      </c>
      <c r="BP199" s="406"/>
      <c r="BQ199" s="407"/>
      <c r="BR199" s="407"/>
    </row>
    <row r="200" spans="3:70" ht="12.75" customHeight="1">
      <c r="BO200" s="405" t="str">
        <f>IF(BP200="","",MAX($BO$2:BO199)+1)</f>
        <v/>
      </c>
      <c r="BP200" s="409"/>
      <c r="BQ200" s="410"/>
      <c r="BR200" s="410"/>
    </row>
    <row r="201" spans="3:70" ht="12.75" customHeight="1">
      <c r="BO201" s="405" t="str">
        <f>IF(BP201="","",MAX($BO$2:BO200)+1)</f>
        <v/>
      </c>
      <c r="BP201" s="406"/>
      <c r="BQ201" s="410"/>
      <c r="BR201" s="410"/>
    </row>
    <row r="202" spans="3:70" ht="12.75" customHeight="1">
      <c r="BI202" s="424" t="s">
        <v>504</v>
      </c>
      <c r="BJ202" s="425"/>
      <c r="BK202" s="425"/>
      <c r="BL202" s="426"/>
      <c r="BM202" s="426"/>
      <c r="BN202" s="427"/>
      <c r="BO202" s="411"/>
      <c r="BP202" s="412"/>
      <c r="BQ202" s="413"/>
      <c r="BR202" s="414"/>
    </row>
    <row r="203" spans="3:70" ht="12.75" customHeight="1">
      <c r="BI203" s="428" t="s">
        <v>505</v>
      </c>
      <c r="BJ203" s="429"/>
      <c r="BK203" s="429"/>
      <c r="BL203" s="430"/>
      <c r="BM203" s="430"/>
      <c r="BN203" s="431"/>
      <c r="BO203" s="415" t="str">
        <f>IF(BP203&lt;&gt;"",MAX($AH3:$AH$36)+1,"")</f>
        <v/>
      </c>
      <c r="BP203" s="416"/>
      <c r="BQ203" s="417"/>
      <c r="BR203" s="418"/>
    </row>
    <row r="204" spans="3:70" ht="12.75" customHeight="1">
      <c r="BI204" s="432"/>
      <c r="BJ204" s="433"/>
      <c r="BK204" s="434"/>
      <c r="BL204" s="435" t="s">
        <v>506</v>
      </c>
      <c r="BM204" s="430"/>
      <c r="BN204" s="431"/>
      <c r="BO204" s="502">
        <f>COUNTIF(BP$4:BP201,"N")</f>
        <v>1</v>
      </c>
      <c r="BP204" s="503"/>
      <c r="BQ204" s="503"/>
      <c r="BR204" s="504"/>
    </row>
    <row r="205" spans="3:70" ht="12.75" customHeight="1">
      <c r="BI205" s="432"/>
      <c r="BJ205" s="433"/>
      <c r="BK205" s="434"/>
      <c r="BL205" s="435" t="s">
        <v>507</v>
      </c>
      <c r="BM205" s="430"/>
      <c r="BN205" s="431"/>
      <c r="BO205" s="502">
        <f>COUNTIF(BP$4:BP201,"E")</f>
        <v>0</v>
      </c>
      <c r="BP205" s="503"/>
      <c r="BQ205" s="503"/>
      <c r="BR205" s="504"/>
    </row>
    <row r="206" spans="3:70" ht="12.75" customHeight="1">
      <c r="BI206" s="432"/>
      <c r="BJ206" s="433"/>
      <c r="BK206" s="434"/>
      <c r="BL206" s="435" t="s">
        <v>508</v>
      </c>
      <c r="BM206" s="430"/>
      <c r="BN206" s="431"/>
      <c r="BO206" s="502">
        <f>COUNTIF(BP$4:BP201,"L")</f>
        <v>0</v>
      </c>
      <c r="BP206" s="503"/>
      <c r="BQ206" s="503"/>
      <c r="BR206" s="504"/>
    </row>
    <row r="207" spans="3:70" ht="12.75" customHeight="1">
      <c r="BI207" s="436"/>
      <c r="BJ207" s="437"/>
      <c r="BK207" s="438"/>
      <c r="BL207" s="435" t="s">
        <v>509</v>
      </c>
      <c r="BM207" s="439"/>
      <c r="BN207" s="435"/>
      <c r="BO207" s="502">
        <f>COUNTIF(BP$4:BP201,"I")</f>
        <v>0</v>
      </c>
      <c r="BP207" s="503"/>
      <c r="BQ207" s="503"/>
      <c r="BR207" s="504"/>
    </row>
    <row r="208" spans="3:70" ht="12.75" customHeight="1">
      <c r="BI208" s="440"/>
      <c r="BJ208" s="439"/>
      <c r="BK208" s="439" t="s">
        <v>510</v>
      </c>
      <c r="BL208" s="439"/>
      <c r="BM208" s="439"/>
      <c r="BN208" s="435"/>
      <c r="BO208" s="502">
        <f>SUM(BO204:BR207)</f>
        <v>1</v>
      </c>
      <c r="BP208" s="503"/>
      <c r="BQ208" s="503"/>
      <c r="BR208" s="504"/>
    </row>
    <row r="209" spans="61:70" ht="12.75" customHeight="1">
      <c r="BI209" s="440"/>
      <c r="BJ209" s="439"/>
      <c r="BK209" s="439"/>
      <c r="BL209" s="439"/>
      <c r="BM209" s="439"/>
      <c r="BN209" s="435"/>
      <c r="BO209" s="419" t="s">
        <v>498</v>
      </c>
      <c r="BP209" s="416"/>
      <c r="BQ209" s="417"/>
      <c r="BR209" s="418"/>
    </row>
    <row r="245" spans="71:72" ht="12.75" customHeight="1">
      <c r="BS245" s="420"/>
      <c r="BT245" s="420"/>
    </row>
    <row r="246" spans="71:72" ht="12.75" customHeight="1">
      <c r="BS246" s="420"/>
      <c r="BT246" s="420"/>
    </row>
    <row r="247" spans="71:72" ht="12.75" customHeight="1">
      <c r="BS247" s="420"/>
      <c r="BT247" s="420"/>
    </row>
    <row r="248" spans="71:72" ht="12.75" customHeight="1">
      <c r="BS248" s="420"/>
      <c r="BT248" s="420"/>
    </row>
    <row r="249" spans="71:72" ht="12.75" customHeight="1">
      <c r="BS249" s="420"/>
      <c r="BT249" s="420"/>
    </row>
    <row r="250" spans="71:72" ht="12.75" customHeight="1">
      <c r="BS250" s="420"/>
      <c r="BT250" s="420"/>
    </row>
    <row r="251" spans="71:72" ht="12.75" customHeight="1">
      <c r="BS251" s="420"/>
      <c r="BT251" s="420"/>
    </row>
    <row r="252" spans="71:72" ht="12.75" customHeight="1">
      <c r="BS252" s="420"/>
      <c r="BT252" s="420"/>
    </row>
    <row r="253" spans="71:72" ht="12.75" customHeight="1">
      <c r="BS253" s="420"/>
      <c r="BT253" s="420"/>
    </row>
    <row r="254" spans="71:72" ht="12.75" customHeight="1">
      <c r="BS254" s="420"/>
      <c r="BT254" s="420"/>
    </row>
    <row r="255" spans="71:72" ht="12.75" customHeight="1">
      <c r="BS255" s="420"/>
      <c r="BT255" s="420"/>
    </row>
    <row r="256" spans="71:72" ht="12.75" customHeight="1">
      <c r="BS256" s="420"/>
      <c r="BT256" s="420"/>
    </row>
    <row r="257" spans="71:72" ht="12.75" customHeight="1">
      <c r="BS257" s="420"/>
      <c r="BT257" s="420"/>
    </row>
    <row r="258" spans="71:72" ht="12.75" customHeight="1">
      <c r="BS258" s="420"/>
      <c r="BT258" s="420"/>
    </row>
    <row r="259" spans="71:72" ht="12.75" customHeight="1">
      <c r="BS259" s="420"/>
      <c r="BT259" s="420"/>
    </row>
    <row r="260" spans="71:72" ht="12.75" customHeight="1">
      <c r="BS260" s="420"/>
      <c r="BT260" s="420"/>
    </row>
    <row r="261" spans="71:72" ht="12.75" customHeight="1">
      <c r="BS261" s="420"/>
      <c r="BT261" s="420"/>
    </row>
    <row r="262" spans="71:72" ht="12.75" customHeight="1">
      <c r="BS262" s="420"/>
      <c r="BT262" s="420"/>
    </row>
    <row r="263" spans="71:72" ht="12.75" customHeight="1">
      <c r="BS263" s="420"/>
      <c r="BT263" s="420"/>
    </row>
    <row r="264" spans="71:72" ht="12.75" customHeight="1">
      <c r="BS264" s="420"/>
      <c r="BT264" s="420"/>
    </row>
    <row r="265" spans="71:72" ht="12.75" customHeight="1">
      <c r="BS265" s="420"/>
      <c r="BT265" s="420"/>
    </row>
    <row r="266" spans="71:72" ht="12.75" customHeight="1">
      <c r="BS266" s="420"/>
      <c r="BT266" s="420"/>
    </row>
    <row r="267" spans="71:72" ht="12.75" customHeight="1">
      <c r="BS267" s="420"/>
      <c r="BT267" s="420"/>
    </row>
    <row r="268" spans="71:72" ht="12.75" customHeight="1">
      <c r="BS268" s="420"/>
      <c r="BT268" s="420"/>
    </row>
  </sheetData>
  <mergeCells count="18">
    <mergeCell ref="BO208:BR208"/>
    <mergeCell ref="BE1:BG1"/>
    <mergeCell ref="BH1:BK1"/>
    <mergeCell ref="BL1:BN2"/>
    <mergeCell ref="AW2:AY2"/>
    <mergeCell ref="BE2:BG2"/>
    <mergeCell ref="BH2:BK2"/>
    <mergeCell ref="AW1:AY1"/>
    <mergeCell ref="BO1:BR1"/>
    <mergeCell ref="BO204:BR204"/>
    <mergeCell ref="BO205:BR205"/>
    <mergeCell ref="BO206:BR206"/>
    <mergeCell ref="BO207:BR207"/>
    <mergeCell ref="C164:AO164"/>
    <mergeCell ref="C169:E169"/>
    <mergeCell ref="C170:E170"/>
    <mergeCell ref="C199:E199"/>
    <mergeCell ref="A1:F2"/>
  </mergeCells>
  <phoneticPr fontId="1"/>
  <dataValidations disablePrompts="1" count="1">
    <dataValidation type="list" allowBlank="1" showInputMessage="1" showErrorMessage="1" sqref="C169:E199" xr:uid="{E1EF3470-029F-4C6F-B916-7E5EA17DF3A1}">
      <formula1>(OFFSET(INDIRECT("'選択リスト(非表示)'!$A$2"),0,0,SUMPRODUCT((INDIRECT("'選択リスト(非表示)'!$A$2:$A$51")&lt;&gt;"")*1)))</formula1>
    </dataValidation>
  </dataValidations>
  <pageMargins left="0.39370078740157499" right="0.39370078740157499" top="0.511811023622047" bottom="0.31496062992126" header="0.59055118110236204" footer="0"/>
  <pageSetup paperSize="9" scale="73" fitToHeight="0" orientation="landscape" r:id="rId1"/>
  <headerFooter alignWithMargins="0">
    <oddHeader>&amp;RP.&amp;P</oddHeader>
    <oddFooter>&amp;R&amp;F／&amp;A</oddFooter>
  </headerFooter>
  <rowBreaks count="4" manualBreakCount="4">
    <brk id="33" max="69" man="1"/>
    <brk id="76" max="69" man="1"/>
    <brk id="118" max="69" man="1"/>
    <brk id="162" max="69" man="1"/>
  </row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1:CP37"/>
  <sheetViews>
    <sheetView showGridLines="0" view="pageBreakPreview" zoomScaleNormal="100" zoomScaleSheetLayoutView="100" workbookViewId="0">
      <selection sqref="A1:F2"/>
    </sheetView>
  </sheetViews>
  <sheetFormatPr defaultColWidth="2.625" defaultRowHeight="13.5"/>
  <cols>
    <col min="1" max="1" width="2.625" customWidth="1"/>
    <col min="19" max="48" width="2.625" customWidth="1"/>
    <col min="67" max="67" width="6.75" customWidth="1"/>
    <col min="68" max="68" width="4.625" customWidth="1"/>
    <col min="69" max="70" width="3" bestFit="1" customWidth="1"/>
  </cols>
  <sheetData>
    <row r="1" spans="1:94" s="1" customFormat="1" ht="13.5" customHeight="1">
      <c r="A1" s="496" t="s">
        <v>27</v>
      </c>
      <c r="B1" s="497"/>
      <c r="C1" s="497"/>
      <c r="D1" s="497"/>
      <c r="E1" s="497"/>
      <c r="F1" s="498"/>
      <c r="G1" s="10" t="str">
        <f>仕様概要!G1</f>
        <v>パッケージ仕様書</v>
      </c>
      <c r="H1" s="24"/>
      <c r="I1" s="24"/>
      <c r="J1" s="24"/>
      <c r="K1" s="24"/>
      <c r="L1" s="24"/>
      <c r="M1" s="25"/>
      <c r="N1" s="17" t="s">
        <v>29</v>
      </c>
      <c r="O1" s="18"/>
      <c r="P1" s="18"/>
      <c r="Q1" s="19"/>
      <c r="R1" s="10" t="str">
        <f>仕様概要!R1</f>
        <v>inventory</v>
      </c>
      <c r="S1" s="8"/>
      <c r="T1" s="8"/>
      <c r="U1" s="8"/>
      <c r="V1" s="8"/>
      <c r="W1" s="8"/>
      <c r="X1" s="8"/>
      <c r="Y1" s="8"/>
      <c r="Z1" s="17" t="s">
        <v>31</v>
      </c>
      <c r="AA1" s="18"/>
      <c r="AB1" s="18"/>
      <c r="AC1" s="18"/>
      <c r="AD1" s="10" t="str">
        <f>仕様概要!AD1</f>
        <v>InventoryListPrint</v>
      </c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22"/>
      <c r="AR1" s="22"/>
      <c r="AS1" s="22"/>
      <c r="AT1" s="22"/>
      <c r="AU1" s="22"/>
      <c r="AV1" s="23"/>
      <c r="AW1" s="505" t="s">
        <v>32</v>
      </c>
      <c r="AX1" s="506"/>
      <c r="AY1" s="507"/>
      <c r="AZ1" s="10" t="s">
        <v>33</v>
      </c>
      <c r="BA1" s="8"/>
      <c r="BB1" s="8"/>
      <c r="BC1" s="26"/>
      <c r="BD1" s="27"/>
      <c r="BE1" s="505" t="s">
        <v>34</v>
      </c>
      <c r="BF1" s="506"/>
      <c r="BG1" s="507"/>
      <c r="BH1" s="508">
        <f>更新履歴!C8</f>
        <v>45201</v>
      </c>
      <c r="BI1" s="509"/>
      <c r="BJ1" s="509"/>
      <c r="BK1" s="510"/>
      <c r="BL1" s="511"/>
      <c r="BM1" s="512"/>
      <c r="BN1" s="513"/>
      <c r="BO1" s="523" t="s">
        <v>499</v>
      </c>
      <c r="BP1" s="524"/>
      <c r="BQ1" s="524"/>
      <c r="BR1" s="525"/>
      <c r="BS1" s="421"/>
    </row>
    <row r="2" spans="1:94" s="1" customFormat="1" ht="13.5" customHeight="1">
      <c r="A2" s="499"/>
      <c r="B2" s="500"/>
      <c r="C2" s="500"/>
      <c r="D2" s="500"/>
      <c r="E2" s="500"/>
      <c r="F2" s="501"/>
      <c r="G2" s="32" t="s">
        <v>59</v>
      </c>
      <c r="H2" s="20"/>
      <c r="I2" s="20"/>
      <c r="J2" s="20"/>
      <c r="K2" s="20"/>
      <c r="L2" s="20"/>
      <c r="M2" s="21"/>
      <c r="N2" s="33" t="s">
        <v>36</v>
      </c>
      <c r="O2" s="15"/>
      <c r="P2" s="15"/>
      <c r="Q2" s="16"/>
      <c r="R2" s="10" t="str">
        <f>仕様概要!R2</f>
        <v>棚卸管理</v>
      </c>
      <c r="S2" s="14"/>
      <c r="T2" s="14"/>
      <c r="U2" s="14"/>
      <c r="V2" s="14"/>
      <c r="W2" s="14"/>
      <c r="X2" s="14"/>
      <c r="Y2" s="14"/>
      <c r="Z2" s="33" t="s">
        <v>38</v>
      </c>
      <c r="AA2" s="15"/>
      <c r="AB2" s="15"/>
      <c r="AC2" s="15"/>
      <c r="AD2" s="10" t="str">
        <f>仕様概要!AD2</f>
        <v>棚卸関連リスト発行</v>
      </c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3"/>
      <c r="AR2" s="13"/>
      <c r="AS2" s="13"/>
      <c r="AT2" s="13"/>
      <c r="AU2" s="13"/>
      <c r="AV2" s="13"/>
      <c r="AW2" s="517" t="s">
        <v>39</v>
      </c>
      <c r="AX2" s="518"/>
      <c r="AY2" s="519"/>
      <c r="AZ2" s="328" t="s">
        <v>491</v>
      </c>
      <c r="BA2" s="14"/>
      <c r="BB2" s="14"/>
      <c r="BC2" s="26"/>
      <c r="BD2" s="27"/>
      <c r="BE2" s="517" t="s">
        <v>40</v>
      </c>
      <c r="BF2" s="518"/>
      <c r="BG2" s="519"/>
      <c r="BH2" s="520">
        <v>45429</v>
      </c>
      <c r="BI2" s="521"/>
      <c r="BJ2" s="521"/>
      <c r="BK2" s="522"/>
      <c r="BL2" s="514"/>
      <c r="BM2" s="515"/>
      <c r="BN2" s="516"/>
      <c r="BO2" s="422" t="s">
        <v>500</v>
      </c>
      <c r="BP2" s="423" t="s">
        <v>501</v>
      </c>
      <c r="BQ2" s="423" t="s">
        <v>502</v>
      </c>
      <c r="BR2" s="423" t="s">
        <v>503</v>
      </c>
      <c r="BS2" s="421"/>
    </row>
    <row r="3" spans="1:94" s="2" customFormat="1" ht="13.5" customHeight="1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403" t="s">
        <v>492</v>
      </c>
      <c r="BP3" s="404" t="s">
        <v>493</v>
      </c>
      <c r="BQ3" s="404" t="s">
        <v>494</v>
      </c>
      <c r="BR3" s="404" t="s">
        <v>495</v>
      </c>
    </row>
    <row r="4" spans="1:94" s="2" customFormat="1" ht="13.5" customHeight="1">
      <c r="A4" s="561"/>
      <c r="B4" s="561"/>
      <c r="C4" s="561"/>
      <c r="D4" s="554" t="s">
        <v>60</v>
      </c>
      <c r="E4" s="554"/>
      <c r="F4" s="554"/>
      <c r="G4" s="554"/>
      <c r="H4" s="554"/>
      <c r="I4" s="554"/>
      <c r="J4" s="554"/>
      <c r="K4" s="554"/>
      <c r="L4" s="554"/>
      <c r="M4" s="554"/>
      <c r="N4" s="554"/>
      <c r="O4" s="554"/>
      <c r="P4" s="554"/>
      <c r="Q4" s="555" t="s">
        <v>61</v>
      </c>
      <c r="R4" s="556"/>
      <c r="S4" s="556"/>
      <c r="T4" s="557"/>
      <c r="U4" s="555" t="s">
        <v>62</v>
      </c>
      <c r="V4" s="557"/>
      <c r="W4" s="555" t="s">
        <v>63</v>
      </c>
      <c r="X4" s="556"/>
      <c r="Y4" s="555" t="s">
        <v>64</v>
      </c>
      <c r="Z4" s="556"/>
      <c r="AA4" s="556"/>
      <c r="AB4" s="556"/>
      <c r="AC4" s="556"/>
      <c r="AD4" s="557"/>
      <c r="AE4" s="552" t="s">
        <v>65</v>
      </c>
      <c r="AF4" s="553"/>
      <c r="AG4" s="549" t="s">
        <v>66</v>
      </c>
      <c r="AH4" s="551"/>
      <c r="AI4" s="549" t="s">
        <v>67</v>
      </c>
      <c r="AJ4" s="551"/>
      <c r="AK4" s="549" t="s">
        <v>68</v>
      </c>
      <c r="AL4" s="551"/>
      <c r="AM4" s="549" t="s">
        <v>69</v>
      </c>
      <c r="AN4" s="550"/>
      <c r="AO4" s="551"/>
      <c r="AP4" s="562" t="s">
        <v>70</v>
      </c>
      <c r="AQ4" s="563"/>
      <c r="AR4" s="563"/>
      <c r="AS4" s="564"/>
      <c r="AT4" s="549" t="s">
        <v>71</v>
      </c>
      <c r="AU4" s="550"/>
      <c r="AV4" s="550"/>
      <c r="AW4" s="550"/>
      <c r="AX4" s="550"/>
      <c r="AY4" s="551"/>
      <c r="AZ4" s="549" t="s">
        <v>72</v>
      </c>
      <c r="BA4" s="550"/>
      <c r="BB4" s="550"/>
      <c r="BC4" s="550"/>
      <c r="BD4" s="550"/>
      <c r="BE4" s="550"/>
      <c r="BF4" s="550"/>
      <c r="BG4" s="550"/>
      <c r="BH4" s="550"/>
      <c r="BI4" s="550"/>
      <c r="BJ4" s="550"/>
      <c r="BK4" s="550"/>
      <c r="BL4" s="550"/>
      <c r="BM4" s="550"/>
      <c r="BN4" s="551"/>
      <c r="BO4" s="445" t="str">
        <f>IF(BP4="","",MAX(BO$2:$BV3)+1)</f>
        <v/>
      </c>
      <c r="BP4" s="406"/>
      <c r="BQ4" s="406"/>
      <c r="BR4" s="406"/>
      <c r="BS4" s="441"/>
    </row>
    <row r="5" spans="1:94" s="2" customFormat="1" ht="13.5" customHeight="1">
      <c r="A5" s="561"/>
      <c r="B5" s="561"/>
      <c r="C5" s="561"/>
      <c r="D5" s="554"/>
      <c r="E5" s="554"/>
      <c r="F5" s="554"/>
      <c r="G5" s="554"/>
      <c r="H5" s="554"/>
      <c r="I5" s="554"/>
      <c r="J5" s="554"/>
      <c r="K5" s="554"/>
      <c r="L5" s="554"/>
      <c r="M5" s="554"/>
      <c r="N5" s="554"/>
      <c r="O5" s="554"/>
      <c r="P5" s="554"/>
      <c r="Q5" s="558"/>
      <c r="R5" s="559"/>
      <c r="S5" s="559"/>
      <c r="T5" s="560"/>
      <c r="U5" s="558"/>
      <c r="V5" s="560"/>
      <c r="W5" s="558"/>
      <c r="X5" s="559"/>
      <c r="Y5" s="558"/>
      <c r="Z5" s="559"/>
      <c r="AA5" s="559"/>
      <c r="AB5" s="559"/>
      <c r="AC5" s="559"/>
      <c r="AD5" s="560"/>
      <c r="AE5" s="28" t="s">
        <v>73</v>
      </c>
      <c r="AF5" s="29"/>
      <c r="AG5" s="517"/>
      <c r="AH5" s="519"/>
      <c r="AI5" s="517"/>
      <c r="AJ5" s="519"/>
      <c r="AK5" s="517"/>
      <c r="AL5" s="519"/>
      <c r="AM5" s="517"/>
      <c r="AN5" s="518"/>
      <c r="AO5" s="519"/>
      <c r="AP5" s="565"/>
      <c r="AQ5" s="566"/>
      <c r="AR5" s="566"/>
      <c r="AS5" s="567"/>
      <c r="AT5" s="517"/>
      <c r="AU5" s="518"/>
      <c r="AV5" s="518"/>
      <c r="AW5" s="518"/>
      <c r="AX5" s="518"/>
      <c r="AY5" s="519"/>
      <c r="AZ5" s="517"/>
      <c r="BA5" s="518"/>
      <c r="BB5" s="518"/>
      <c r="BC5" s="518"/>
      <c r="BD5" s="518"/>
      <c r="BE5" s="518"/>
      <c r="BF5" s="518"/>
      <c r="BG5" s="518"/>
      <c r="BH5" s="518"/>
      <c r="BI5" s="518"/>
      <c r="BJ5" s="518"/>
      <c r="BK5" s="518"/>
      <c r="BL5" s="518"/>
      <c r="BM5" s="518"/>
      <c r="BN5" s="519"/>
      <c r="BO5" s="445" t="str">
        <f>IF(BP5="","",MAX(BO$2:$BV4)+1)</f>
        <v/>
      </c>
      <c r="BP5" s="406"/>
      <c r="BQ5" s="406"/>
      <c r="BR5" s="406"/>
      <c r="BS5" s="441"/>
    </row>
    <row r="6" spans="1:94" s="2" customFormat="1" ht="13.5" customHeight="1">
      <c r="A6" s="546" t="s">
        <v>162</v>
      </c>
      <c r="B6" s="547"/>
      <c r="C6" s="548"/>
      <c r="D6" s="526" t="s">
        <v>354</v>
      </c>
      <c r="E6" s="528"/>
      <c r="F6" s="528"/>
      <c r="G6" s="528"/>
      <c r="H6" s="528"/>
      <c r="I6" s="528"/>
      <c r="J6" s="528"/>
      <c r="K6" s="528"/>
      <c r="L6" s="528"/>
      <c r="M6" s="528"/>
      <c r="N6" s="528"/>
      <c r="O6" s="528"/>
      <c r="P6" s="527"/>
      <c r="Q6" s="526" t="s">
        <v>179</v>
      </c>
      <c r="R6" s="528"/>
      <c r="S6" s="528"/>
      <c r="T6" s="527"/>
      <c r="U6" s="526" t="s">
        <v>77</v>
      </c>
      <c r="V6" s="527"/>
      <c r="W6" s="529"/>
      <c r="X6" s="531"/>
      <c r="Y6" s="529"/>
      <c r="Z6" s="530"/>
      <c r="AA6" s="530"/>
      <c r="AB6" s="530"/>
      <c r="AC6" s="530"/>
      <c r="AD6" s="531"/>
      <c r="AE6" s="529"/>
      <c r="AF6" s="531"/>
      <c r="AG6" s="529"/>
      <c r="AH6" s="531"/>
      <c r="AI6" s="529"/>
      <c r="AJ6" s="531"/>
      <c r="AK6" s="529"/>
      <c r="AL6" s="531"/>
      <c r="AM6" s="529"/>
      <c r="AN6" s="530"/>
      <c r="AO6" s="531"/>
      <c r="AP6" s="529"/>
      <c r="AQ6" s="530"/>
      <c r="AR6" s="530"/>
      <c r="AS6" s="531"/>
      <c r="AT6" s="163"/>
      <c r="AU6" s="90"/>
      <c r="AV6" s="90"/>
      <c r="AW6" s="90"/>
      <c r="AX6" s="90"/>
      <c r="AY6" s="162"/>
      <c r="AZ6" s="90"/>
      <c r="BA6" s="90"/>
      <c r="BB6" s="90"/>
      <c r="BC6" s="90"/>
      <c r="BD6" s="90"/>
      <c r="BE6" s="90"/>
      <c r="BF6" s="90"/>
      <c r="BG6" s="90"/>
      <c r="BH6" s="5"/>
      <c r="BI6" s="8"/>
      <c r="BJ6" s="8"/>
      <c r="BK6" s="8"/>
      <c r="BL6" s="8"/>
      <c r="BM6" s="8"/>
      <c r="BN6" s="12"/>
      <c r="BO6" s="642">
        <f>IF(BP6="","",MAX(BO$2:$BV5)+1)</f>
        <v>1</v>
      </c>
      <c r="BP6" s="640" t="s">
        <v>496</v>
      </c>
      <c r="BQ6" s="640"/>
      <c r="BR6" s="640" t="s">
        <v>559</v>
      </c>
      <c r="BS6" s="4"/>
      <c r="BT6" s="223" t="s">
        <v>430</v>
      </c>
    </row>
    <row r="7" spans="1:94" s="2" customFormat="1" ht="13.5" customHeight="1">
      <c r="A7" s="568" t="s">
        <v>74</v>
      </c>
      <c r="B7" s="569"/>
      <c r="C7" s="570"/>
      <c r="D7" s="529" t="s">
        <v>545</v>
      </c>
      <c r="E7" s="530"/>
      <c r="F7" s="530"/>
      <c r="G7" s="530"/>
      <c r="H7" s="530"/>
      <c r="I7" s="530"/>
      <c r="J7" s="530"/>
      <c r="K7" s="530"/>
      <c r="L7" s="530"/>
      <c r="M7" s="530"/>
      <c r="N7" s="530"/>
      <c r="O7" s="530"/>
      <c r="P7" s="531"/>
      <c r="Q7" s="529" t="s">
        <v>76</v>
      </c>
      <c r="R7" s="530"/>
      <c r="S7" s="530"/>
      <c r="T7" s="531"/>
      <c r="U7" s="529" t="s">
        <v>77</v>
      </c>
      <c r="V7" s="531"/>
      <c r="W7" s="529"/>
      <c r="X7" s="531"/>
      <c r="Y7" s="529"/>
      <c r="Z7" s="530"/>
      <c r="AA7" s="530"/>
      <c r="AB7" s="530"/>
      <c r="AC7" s="530"/>
      <c r="AD7" s="531"/>
      <c r="AE7" s="529"/>
      <c r="AF7" s="531"/>
      <c r="AG7" s="529"/>
      <c r="AH7" s="531"/>
      <c r="AI7" s="529"/>
      <c r="AJ7" s="531"/>
      <c r="AK7" s="529"/>
      <c r="AL7" s="531"/>
      <c r="AM7" s="529"/>
      <c r="AN7" s="530"/>
      <c r="AO7" s="531"/>
      <c r="AP7" s="529"/>
      <c r="AQ7" s="530"/>
      <c r="AR7" s="530"/>
      <c r="AS7" s="531"/>
      <c r="AT7" s="163" t="s">
        <v>544</v>
      </c>
      <c r="AU7" s="90"/>
      <c r="AV7" s="90"/>
      <c r="AW7" s="90"/>
      <c r="AX7" s="90"/>
      <c r="AY7" s="162"/>
      <c r="AZ7" s="90"/>
      <c r="BA7" s="90"/>
      <c r="BB7" s="90"/>
      <c r="BC7" s="90"/>
      <c r="BD7" s="90"/>
      <c r="BE7" s="90"/>
      <c r="BF7" s="90"/>
      <c r="BG7" s="90"/>
      <c r="BH7" s="5"/>
      <c r="BI7" s="8"/>
      <c r="BJ7" s="8"/>
      <c r="BK7" s="8"/>
      <c r="BL7" s="8"/>
      <c r="BM7" s="8"/>
      <c r="BN7" s="12"/>
      <c r="BO7" s="642">
        <f>IF(BP7="","",MAX(BO$2:$BV6)+1)</f>
        <v>2</v>
      </c>
      <c r="BP7" s="640" t="s">
        <v>512</v>
      </c>
      <c r="BQ7" s="640"/>
      <c r="BR7" s="640" t="s">
        <v>559</v>
      </c>
      <c r="BS7" s="4"/>
      <c r="BT7" s="161" t="s">
        <v>233</v>
      </c>
    </row>
    <row r="8" spans="1:94" s="3" customFormat="1" ht="25.15" customHeight="1">
      <c r="A8" s="568" t="s">
        <v>74</v>
      </c>
      <c r="B8" s="569"/>
      <c r="C8" s="570"/>
      <c r="D8" s="534" t="s">
        <v>79</v>
      </c>
      <c r="E8" s="530"/>
      <c r="F8" s="530"/>
      <c r="G8" s="530"/>
      <c r="H8" s="530"/>
      <c r="I8" s="530"/>
      <c r="J8" s="530"/>
      <c r="K8" s="530"/>
      <c r="L8" s="530"/>
      <c r="M8" s="530"/>
      <c r="N8" s="530"/>
      <c r="O8" s="530"/>
      <c r="P8" s="531"/>
      <c r="Q8" s="529" t="s">
        <v>76</v>
      </c>
      <c r="R8" s="530"/>
      <c r="S8" s="530"/>
      <c r="T8" s="531"/>
      <c r="U8" s="529" t="s">
        <v>80</v>
      </c>
      <c r="V8" s="531"/>
      <c r="W8" s="529" t="s">
        <v>81</v>
      </c>
      <c r="X8" s="531"/>
      <c r="Y8" s="529"/>
      <c r="Z8" s="530"/>
      <c r="AA8" s="530"/>
      <c r="AB8" s="530"/>
      <c r="AC8" s="530"/>
      <c r="AD8" s="531"/>
      <c r="AE8" s="529"/>
      <c r="AF8" s="531"/>
      <c r="AG8" s="529"/>
      <c r="AH8" s="531"/>
      <c r="AI8" s="529"/>
      <c r="AJ8" s="531"/>
      <c r="AK8" s="529"/>
      <c r="AL8" s="531"/>
      <c r="AM8" s="529"/>
      <c r="AN8" s="530"/>
      <c r="AO8" s="531"/>
      <c r="AP8" s="529"/>
      <c r="AQ8" s="530"/>
      <c r="AR8" s="530"/>
      <c r="AS8" s="531"/>
      <c r="AT8" s="163"/>
      <c r="AU8" s="9"/>
      <c r="AV8" s="9"/>
      <c r="AW8" s="8"/>
      <c r="AX8" s="9"/>
      <c r="AY8" s="162"/>
      <c r="AZ8" s="613" t="s">
        <v>517</v>
      </c>
      <c r="BA8" s="532"/>
      <c r="BB8" s="532"/>
      <c r="BC8" s="532"/>
      <c r="BD8" s="532"/>
      <c r="BE8" s="532"/>
      <c r="BF8" s="532"/>
      <c r="BG8" s="532"/>
      <c r="BH8" s="532"/>
      <c r="BI8" s="532"/>
      <c r="BJ8" s="532"/>
      <c r="BK8" s="532"/>
      <c r="BL8" s="532"/>
      <c r="BM8" s="532"/>
      <c r="BN8" s="533"/>
      <c r="BO8" s="642">
        <f>IF(BP8="","",MAX(BO$2:$BV7)+1)</f>
        <v>3</v>
      </c>
      <c r="BP8" s="640" t="s">
        <v>511</v>
      </c>
      <c r="BQ8" s="640"/>
      <c r="BR8" s="640" t="s">
        <v>559</v>
      </c>
      <c r="BS8" s="442"/>
      <c r="BT8" s="109" t="s">
        <v>51</v>
      </c>
      <c r="CO8" s="235" t="s">
        <v>430</v>
      </c>
    </row>
    <row r="9" spans="1:94" s="3" customFormat="1" ht="13.5" customHeight="1">
      <c r="A9" s="568" t="s">
        <v>74</v>
      </c>
      <c r="B9" s="569"/>
      <c r="C9" s="570"/>
      <c r="D9" s="529" t="s">
        <v>230</v>
      </c>
      <c r="E9" s="530"/>
      <c r="F9" s="530"/>
      <c r="G9" s="530"/>
      <c r="H9" s="530"/>
      <c r="I9" s="530"/>
      <c r="J9" s="530"/>
      <c r="K9" s="530"/>
      <c r="L9" s="530"/>
      <c r="M9" s="530"/>
      <c r="N9" s="530"/>
      <c r="O9" s="530"/>
      <c r="P9" s="531"/>
      <c r="Q9" s="529" t="s">
        <v>82</v>
      </c>
      <c r="R9" s="530"/>
      <c r="S9" s="530"/>
      <c r="T9" s="531"/>
      <c r="U9" s="529" t="s">
        <v>80</v>
      </c>
      <c r="V9" s="531"/>
      <c r="W9" s="529" t="s">
        <v>83</v>
      </c>
      <c r="X9" s="531"/>
      <c r="Y9" s="529"/>
      <c r="Z9" s="530"/>
      <c r="AA9" s="530"/>
      <c r="AB9" s="530"/>
      <c r="AC9" s="530"/>
      <c r="AD9" s="531"/>
      <c r="AE9" s="529"/>
      <c r="AF9" s="531"/>
      <c r="AG9" s="529"/>
      <c r="AH9" s="531"/>
      <c r="AI9" s="529"/>
      <c r="AJ9" s="531"/>
      <c r="AK9" s="529"/>
      <c r="AL9" s="531"/>
      <c r="AM9" s="529"/>
      <c r="AN9" s="530"/>
      <c r="AO9" s="531"/>
      <c r="AP9" s="529" t="s">
        <v>84</v>
      </c>
      <c r="AQ9" s="530"/>
      <c r="AR9" s="530"/>
      <c r="AS9" s="531"/>
      <c r="AT9" s="163" t="s">
        <v>547</v>
      </c>
      <c r="AU9" s="9"/>
      <c r="AV9" s="9"/>
      <c r="AW9" s="9"/>
      <c r="AX9" s="9"/>
      <c r="AY9" s="162"/>
      <c r="AZ9" s="9"/>
      <c r="BA9" s="9"/>
      <c r="BB9" s="9"/>
      <c r="BC9" s="9"/>
      <c r="BD9" s="9"/>
      <c r="BE9" s="9"/>
      <c r="BF9" s="9"/>
      <c r="BG9" s="9"/>
      <c r="BH9" s="5"/>
      <c r="BI9" s="8"/>
      <c r="BJ9" s="8"/>
      <c r="BK9" s="8"/>
      <c r="BL9" s="8"/>
      <c r="BM9" s="8"/>
      <c r="BN9" s="12"/>
      <c r="BO9" s="642">
        <f>IF(BP9="","",MAX(BO$2:$BV8)+1)</f>
        <v>4</v>
      </c>
      <c r="BP9" s="640" t="s">
        <v>512</v>
      </c>
      <c r="BQ9" s="640"/>
      <c r="BR9" s="640" t="s">
        <v>559</v>
      </c>
      <c r="BS9" s="4"/>
    </row>
    <row r="10" spans="1:94" s="3" customFormat="1" ht="13.5" customHeight="1">
      <c r="A10" s="568" t="s">
        <v>74</v>
      </c>
      <c r="B10" s="569"/>
      <c r="C10" s="570"/>
      <c r="D10" s="534" t="s">
        <v>204</v>
      </c>
      <c r="E10" s="535"/>
      <c r="F10" s="535"/>
      <c r="G10" s="535"/>
      <c r="H10" s="535"/>
      <c r="I10" s="535"/>
      <c r="J10" s="535"/>
      <c r="K10" s="535"/>
      <c r="L10" s="535"/>
      <c r="M10" s="535"/>
      <c r="N10" s="535"/>
      <c r="O10" s="535"/>
      <c r="P10" s="536"/>
      <c r="Q10" s="529" t="s">
        <v>76</v>
      </c>
      <c r="R10" s="530"/>
      <c r="S10" s="530"/>
      <c r="T10" s="531"/>
      <c r="U10" s="529" t="s">
        <v>80</v>
      </c>
      <c r="V10" s="531"/>
      <c r="W10" s="529" t="s">
        <v>83</v>
      </c>
      <c r="X10" s="531"/>
      <c r="Y10" s="529"/>
      <c r="Z10" s="530"/>
      <c r="AA10" s="530"/>
      <c r="AB10" s="530"/>
      <c r="AC10" s="530"/>
      <c r="AD10" s="531"/>
      <c r="AE10" s="529"/>
      <c r="AF10" s="531"/>
      <c r="AG10" s="529"/>
      <c r="AH10" s="531"/>
      <c r="AI10" s="529"/>
      <c r="AJ10" s="531"/>
      <c r="AK10" s="529"/>
      <c r="AL10" s="531"/>
      <c r="AM10" s="529"/>
      <c r="AN10" s="530"/>
      <c r="AO10" s="531"/>
      <c r="AP10" s="529" t="s">
        <v>84</v>
      </c>
      <c r="AQ10" s="530"/>
      <c r="AR10" s="530"/>
      <c r="AS10" s="531"/>
      <c r="AT10" s="537" t="s">
        <v>86</v>
      </c>
      <c r="AU10" s="538"/>
      <c r="AV10" s="538"/>
      <c r="AW10" s="538"/>
      <c r="AX10" s="538"/>
      <c r="AY10" s="539"/>
      <c r="AZ10" s="331" t="s">
        <v>463</v>
      </c>
      <c r="BA10" s="331"/>
      <c r="BB10" s="331"/>
      <c r="BC10" s="331"/>
      <c r="BD10" s="331"/>
      <c r="BE10" s="331"/>
      <c r="BF10" s="331"/>
      <c r="BG10" s="331"/>
      <c r="BH10" s="330"/>
      <c r="BI10" s="331"/>
      <c r="BJ10" s="331"/>
      <c r="BK10" s="331"/>
      <c r="BL10" s="8"/>
      <c r="BM10" s="223" t="s">
        <v>466</v>
      </c>
      <c r="BN10" s="12"/>
      <c r="BO10" s="642">
        <f>IF(BP10="","",MAX(BO$2:$BV9)+1)</f>
        <v>5</v>
      </c>
      <c r="BP10" s="640" t="s">
        <v>511</v>
      </c>
      <c r="BQ10" s="640"/>
      <c r="BR10" s="640" t="s">
        <v>559</v>
      </c>
      <c r="BS10" s="4"/>
      <c r="BT10" s="109" t="s">
        <v>52</v>
      </c>
      <c r="CP10" s="223" t="s">
        <v>430</v>
      </c>
    </row>
    <row r="11" spans="1:94" s="3" customFormat="1" ht="13.5" customHeight="1">
      <c r="A11" s="568" t="s">
        <v>74</v>
      </c>
      <c r="B11" s="569"/>
      <c r="C11" s="570"/>
      <c r="D11" s="529" t="s">
        <v>200</v>
      </c>
      <c r="E11" s="530"/>
      <c r="F11" s="530"/>
      <c r="G11" s="530"/>
      <c r="H11" s="530"/>
      <c r="I11" s="530"/>
      <c r="J11" s="530"/>
      <c r="K11" s="530"/>
      <c r="L11" s="530"/>
      <c r="M11" s="530"/>
      <c r="N11" s="530"/>
      <c r="O11" s="530"/>
      <c r="P11" s="531"/>
      <c r="Q11" s="529" t="s">
        <v>88</v>
      </c>
      <c r="R11" s="530"/>
      <c r="S11" s="530"/>
      <c r="T11" s="531"/>
      <c r="U11" s="529" t="s">
        <v>80</v>
      </c>
      <c r="V11" s="531"/>
      <c r="W11" s="529" t="s">
        <v>81</v>
      </c>
      <c r="X11" s="531"/>
      <c r="Y11" s="529" t="s">
        <v>89</v>
      </c>
      <c r="Z11" s="530"/>
      <c r="AA11" s="530"/>
      <c r="AB11" s="530"/>
      <c r="AC11" s="530"/>
      <c r="AD11" s="531"/>
      <c r="AE11" s="636" t="s">
        <v>535</v>
      </c>
      <c r="AF11" s="637"/>
      <c r="AG11" s="529"/>
      <c r="AH11" s="531"/>
      <c r="AI11" s="529"/>
      <c r="AJ11" s="531"/>
      <c r="AK11" s="529"/>
      <c r="AL11" s="531"/>
      <c r="AM11" s="529"/>
      <c r="AN11" s="530"/>
      <c r="AO11" s="531"/>
      <c r="AP11" s="529" t="s">
        <v>546</v>
      </c>
      <c r="AQ11" s="530"/>
      <c r="AR11" s="530"/>
      <c r="AS11" s="531"/>
      <c r="AT11" s="163"/>
      <c r="AU11" s="8"/>
      <c r="AV11" s="8"/>
      <c r="AW11" s="8"/>
      <c r="AX11" s="8"/>
      <c r="AY11" s="12"/>
      <c r="AZ11" s="8"/>
      <c r="BA11" s="8"/>
      <c r="BB11" s="8"/>
      <c r="BC11" s="8"/>
      <c r="BD11" s="8"/>
      <c r="BE11" s="8"/>
      <c r="BF11" s="8"/>
      <c r="BG11" s="8"/>
      <c r="BH11" s="5"/>
      <c r="BI11" s="8"/>
      <c r="BJ11" s="8"/>
      <c r="BK11" s="8"/>
      <c r="BL11" s="8"/>
      <c r="BM11" s="8"/>
      <c r="BN11" s="30"/>
      <c r="BO11" s="642">
        <f>IF(BP11="","",MAX(BO$2:$BV10)+1)</f>
        <v>6</v>
      </c>
      <c r="BP11" s="640" t="s">
        <v>511</v>
      </c>
      <c r="BQ11" s="640"/>
      <c r="BR11" s="640" t="s">
        <v>559</v>
      </c>
      <c r="BS11" s="443"/>
    </row>
    <row r="12" spans="1:94" s="3" customFormat="1" ht="13.5" customHeight="1">
      <c r="A12" s="568" t="s">
        <v>74</v>
      </c>
      <c r="B12" s="569"/>
      <c r="C12" s="570"/>
      <c r="D12" s="529" t="s">
        <v>201</v>
      </c>
      <c r="E12" s="530"/>
      <c r="F12" s="530"/>
      <c r="G12" s="530"/>
      <c r="H12" s="530"/>
      <c r="I12" s="530"/>
      <c r="J12" s="530"/>
      <c r="K12" s="530"/>
      <c r="L12" s="530"/>
      <c r="M12" s="530"/>
      <c r="N12" s="530"/>
      <c r="O12" s="530"/>
      <c r="P12" s="531"/>
      <c r="Q12" s="529" t="s">
        <v>88</v>
      </c>
      <c r="R12" s="530"/>
      <c r="S12" s="530"/>
      <c r="T12" s="531"/>
      <c r="U12" s="529" t="s">
        <v>80</v>
      </c>
      <c r="V12" s="531"/>
      <c r="W12" s="529" t="s">
        <v>81</v>
      </c>
      <c r="X12" s="531"/>
      <c r="Y12" s="529" t="s">
        <v>89</v>
      </c>
      <c r="Z12" s="530"/>
      <c r="AA12" s="530"/>
      <c r="AB12" s="530"/>
      <c r="AC12" s="530"/>
      <c r="AD12" s="531"/>
      <c r="AE12" s="636" t="s">
        <v>536</v>
      </c>
      <c r="AF12" s="637"/>
      <c r="AG12" s="529"/>
      <c r="AH12" s="531"/>
      <c r="AI12" s="529"/>
      <c r="AJ12" s="531"/>
      <c r="AK12" s="529"/>
      <c r="AL12" s="531"/>
      <c r="AM12" s="529"/>
      <c r="AN12" s="530"/>
      <c r="AO12" s="531"/>
      <c r="AP12" s="529" t="s">
        <v>90</v>
      </c>
      <c r="AQ12" s="530"/>
      <c r="AR12" s="530"/>
      <c r="AS12" s="531"/>
      <c r="AT12" s="163"/>
      <c r="AU12" s="8"/>
      <c r="AV12" s="8"/>
      <c r="AX12" s="8"/>
      <c r="AY12" s="12"/>
      <c r="AZ12" s="8"/>
      <c r="BA12" s="8"/>
      <c r="BB12" s="8"/>
      <c r="BC12" s="8"/>
      <c r="BD12" s="8"/>
      <c r="BE12" s="8"/>
      <c r="BF12" s="8"/>
      <c r="BG12" s="8"/>
      <c r="BH12" s="5"/>
      <c r="BI12" s="8"/>
      <c r="BJ12" s="8"/>
      <c r="BK12" s="8"/>
      <c r="BL12" s="8"/>
      <c r="BM12" s="223" t="s">
        <v>373</v>
      </c>
      <c r="BN12" s="30"/>
      <c r="BO12" s="642">
        <f>IF(BP12="","",MAX(BO$2:$BV11)+1)</f>
        <v>7</v>
      </c>
      <c r="BP12" s="640" t="s">
        <v>511</v>
      </c>
      <c r="BQ12" s="640"/>
      <c r="BR12" s="640" t="s">
        <v>559</v>
      </c>
      <c r="BS12" s="443"/>
      <c r="BT12" s="223" t="s">
        <v>430</v>
      </c>
    </row>
    <row r="13" spans="1:94" s="3" customFormat="1" ht="13.5" customHeight="1">
      <c r="A13" s="568" t="s">
        <v>74</v>
      </c>
      <c r="B13" s="569"/>
      <c r="C13" s="570"/>
      <c r="D13" s="534" t="s">
        <v>217</v>
      </c>
      <c r="E13" s="535"/>
      <c r="F13" s="535"/>
      <c r="G13" s="535"/>
      <c r="H13" s="535"/>
      <c r="I13" s="535"/>
      <c r="J13" s="535"/>
      <c r="K13" s="535"/>
      <c r="L13" s="535"/>
      <c r="M13" s="535"/>
      <c r="N13" s="535"/>
      <c r="O13" s="535"/>
      <c r="P13" s="536"/>
      <c r="Q13" s="529" t="s">
        <v>76</v>
      </c>
      <c r="R13" s="530"/>
      <c r="S13" s="530"/>
      <c r="T13" s="531"/>
      <c r="U13" s="534" t="s">
        <v>80</v>
      </c>
      <c r="V13" s="536"/>
      <c r="W13" s="534" t="s">
        <v>81</v>
      </c>
      <c r="X13" s="536"/>
      <c r="Y13" s="534"/>
      <c r="Z13" s="535"/>
      <c r="AA13" s="535"/>
      <c r="AB13" s="535"/>
      <c r="AC13" s="535"/>
      <c r="AD13" s="536"/>
      <c r="AE13" s="534"/>
      <c r="AF13" s="536"/>
      <c r="AG13" s="534"/>
      <c r="AH13" s="536"/>
      <c r="AI13" s="534"/>
      <c r="AJ13" s="536"/>
      <c r="AK13" s="534"/>
      <c r="AL13" s="536"/>
      <c r="AM13" s="534"/>
      <c r="AN13" s="535"/>
      <c r="AO13" s="536"/>
      <c r="AP13" s="534" t="s">
        <v>84</v>
      </c>
      <c r="AQ13" s="535"/>
      <c r="AR13" s="535"/>
      <c r="AS13" s="536"/>
      <c r="AT13" s="163"/>
      <c r="AU13" s="8"/>
      <c r="AV13" s="8"/>
      <c r="AW13" s="8"/>
      <c r="AX13" s="8"/>
      <c r="AY13" s="12"/>
      <c r="AZ13" s="331" t="s">
        <v>462</v>
      </c>
      <c r="BA13" s="331"/>
      <c r="BB13" s="331"/>
      <c r="BC13" s="331"/>
      <c r="BD13" s="331"/>
      <c r="BE13" s="331"/>
      <c r="BF13" s="331"/>
      <c r="BG13" s="331"/>
      <c r="BH13" s="330"/>
      <c r="BI13" s="331"/>
      <c r="BJ13" s="331"/>
      <c r="BK13" s="331"/>
      <c r="BL13" s="8"/>
      <c r="BM13" s="141"/>
      <c r="BN13" s="30"/>
      <c r="BO13" s="642">
        <f>IF(BP13="","",MAX(BO$2:$BV12)+1)</f>
        <v>8</v>
      </c>
      <c r="BP13" s="640" t="s">
        <v>511</v>
      </c>
      <c r="BQ13" s="640"/>
      <c r="BR13" s="640" t="s">
        <v>559</v>
      </c>
      <c r="BS13" s="443"/>
      <c r="BT13" s="109" t="s">
        <v>92</v>
      </c>
      <c r="CM13" s="223" t="s">
        <v>430</v>
      </c>
    </row>
    <row r="14" spans="1:94" s="3" customFormat="1" ht="13.5" customHeight="1">
      <c r="A14" s="568" t="s">
        <v>74</v>
      </c>
      <c r="B14" s="569"/>
      <c r="C14" s="570"/>
      <c r="D14" s="534" t="s">
        <v>213</v>
      </c>
      <c r="E14" s="535"/>
      <c r="F14" s="535"/>
      <c r="G14" s="535"/>
      <c r="H14" s="535"/>
      <c r="I14" s="535"/>
      <c r="J14" s="535"/>
      <c r="K14" s="535"/>
      <c r="L14" s="535"/>
      <c r="M14" s="535"/>
      <c r="N14" s="535"/>
      <c r="O14" s="535"/>
      <c r="P14" s="536"/>
      <c r="Q14" s="534" t="s">
        <v>88</v>
      </c>
      <c r="R14" s="535"/>
      <c r="S14" s="535"/>
      <c r="T14" s="536"/>
      <c r="U14" s="534" t="s">
        <v>80</v>
      </c>
      <c r="V14" s="536"/>
      <c r="W14" s="534" t="s">
        <v>390</v>
      </c>
      <c r="X14" s="536"/>
      <c r="Y14" s="534" t="s">
        <v>89</v>
      </c>
      <c r="Z14" s="535"/>
      <c r="AA14" s="535"/>
      <c r="AB14" s="535"/>
      <c r="AC14" s="535"/>
      <c r="AD14" s="536"/>
      <c r="AE14" s="534">
        <v>30</v>
      </c>
      <c r="AF14" s="536"/>
      <c r="AG14" s="534"/>
      <c r="AH14" s="536"/>
      <c r="AI14" s="534"/>
      <c r="AJ14" s="536"/>
      <c r="AK14" s="534"/>
      <c r="AL14" s="536"/>
      <c r="AM14" s="534"/>
      <c r="AN14" s="535"/>
      <c r="AO14" s="536"/>
      <c r="AP14" s="534" t="s">
        <v>371</v>
      </c>
      <c r="AQ14" s="535"/>
      <c r="AR14" s="535"/>
      <c r="AS14" s="536"/>
      <c r="AT14" s="163"/>
      <c r="AU14" s="8"/>
      <c r="AV14" s="8"/>
      <c r="AX14" s="8"/>
      <c r="AY14" s="12"/>
      <c r="AZ14" s="8"/>
      <c r="BA14" s="8"/>
      <c r="BB14" s="8"/>
      <c r="BC14" s="8"/>
      <c r="BD14" s="8"/>
      <c r="BE14" s="8"/>
      <c r="BF14" s="8"/>
      <c r="BG14" s="8"/>
      <c r="BH14" s="5"/>
      <c r="BI14" s="8"/>
      <c r="BJ14" s="8"/>
      <c r="BK14" s="8"/>
      <c r="BL14" s="8"/>
      <c r="BM14" s="141"/>
      <c r="BN14" s="30"/>
      <c r="BO14" s="642">
        <f>IF(BP14="","",MAX(BO$2:$BV13)+1)</f>
        <v>9</v>
      </c>
      <c r="BP14" s="640" t="s">
        <v>511</v>
      </c>
      <c r="BQ14" s="641"/>
      <c r="BR14" s="640" t="s">
        <v>559</v>
      </c>
      <c r="BS14" s="443"/>
      <c r="BT14" s="109" t="s">
        <v>92</v>
      </c>
      <c r="CM14" s="223" t="s">
        <v>430</v>
      </c>
    </row>
    <row r="15" spans="1:94" s="3" customFormat="1" ht="15" customHeight="1">
      <c r="A15" s="568" t="s">
        <v>74</v>
      </c>
      <c r="B15" s="569"/>
      <c r="C15" s="570"/>
      <c r="D15" s="529" t="s">
        <v>232</v>
      </c>
      <c r="E15" s="530"/>
      <c r="F15" s="530"/>
      <c r="G15" s="530"/>
      <c r="H15" s="530"/>
      <c r="I15" s="530"/>
      <c r="J15" s="530"/>
      <c r="K15" s="530"/>
      <c r="L15" s="530"/>
      <c r="M15" s="530"/>
      <c r="N15" s="530"/>
      <c r="O15" s="530"/>
      <c r="P15" s="531"/>
      <c r="Q15" s="529" t="s">
        <v>76</v>
      </c>
      <c r="R15" s="530"/>
      <c r="S15" s="530"/>
      <c r="T15" s="531"/>
      <c r="U15" s="529" t="s">
        <v>80</v>
      </c>
      <c r="V15" s="531"/>
      <c r="W15" s="529" t="s">
        <v>81</v>
      </c>
      <c r="X15" s="531"/>
      <c r="Y15" s="529"/>
      <c r="Z15" s="530"/>
      <c r="AA15" s="530"/>
      <c r="AB15" s="530"/>
      <c r="AC15" s="530"/>
      <c r="AD15" s="531"/>
      <c r="AE15" s="529"/>
      <c r="AF15" s="531"/>
      <c r="AG15" s="529"/>
      <c r="AH15" s="531"/>
      <c r="AI15" s="529"/>
      <c r="AJ15" s="531"/>
      <c r="AK15" s="529"/>
      <c r="AL15" s="531"/>
      <c r="AM15" s="529"/>
      <c r="AN15" s="530"/>
      <c r="AO15" s="531"/>
      <c r="AP15" s="529" t="s">
        <v>84</v>
      </c>
      <c r="AQ15" s="530"/>
      <c r="AR15" s="530"/>
      <c r="AS15" s="531"/>
      <c r="AT15" s="574"/>
      <c r="AU15" s="575"/>
      <c r="AV15" s="575"/>
      <c r="AW15" s="575"/>
      <c r="AX15" s="575"/>
      <c r="AY15" s="576"/>
      <c r="AZ15" s="331" t="s">
        <v>464</v>
      </c>
      <c r="BA15" s="331"/>
      <c r="BB15" s="331"/>
      <c r="BC15" s="331"/>
      <c r="BD15" s="331"/>
      <c r="BE15" s="331"/>
      <c r="BF15" s="331"/>
      <c r="BG15" s="331"/>
      <c r="BH15" s="330"/>
      <c r="BI15" s="331"/>
      <c r="BJ15" s="331"/>
      <c r="BK15" s="331"/>
      <c r="BL15" s="8"/>
      <c r="BM15" s="141"/>
      <c r="BN15" s="30"/>
      <c r="BO15" s="642">
        <f>IF(BP15="","",MAX(BO$2:$BV14)+1)</f>
        <v>10</v>
      </c>
      <c r="BP15" s="640" t="s">
        <v>511</v>
      </c>
      <c r="BQ15" s="641"/>
      <c r="BR15" s="640" t="s">
        <v>559</v>
      </c>
      <c r="BS15" s="443"/>
      <c r="BT15" s="223" t="s">
        <v>430</v>
      </c>
    </row>
    <row r="16" spans="1:94" s="3" customFormat="1" ht="13.5" customHeight="1">
      <c r="A16" s="568" t="s">
        <v>74</v>
      </c>
      <c r="B16" s="569"/>
      <c r="C16" s="570"/>
      <c r="D16" s="529" t="s">
        <v>231</v>
      </c>
      <c r="E16" s="530"/>
      <c r="F16" s="530"/>
      <c r="G16" s="530"/>
      <c r="H16" s="530"/>
      <c r="I16" s="530"/>
      <c r="J16" s="530"/>
      <c r="K16" s="530"/>
      <c r="L16" s="530"/>
      <c r="M16" s="530"/>
      <c r="N16" s="530"/>
      <c r="O16" s="530"/>
      <c r="P16" s="531"/>
      <c r="Q16" s="529" t="s">
        <v>76</v>
      </c>
      <c r="R16" s="530"/>
      <c r="S16" s="530"/>
      <c r="T16" s="531"/>
      <c r="U16" s="529" t="s">
        <v>80</v>
      </c>
      <c r="V16" s="531"/>
      <c r="W16" s="529" t="s">
        <v>81</v>
      </c>
      <c r="X16" s="531"/>
      <c r="Y16" s="529"/>
      <c r="Z16" s="530"/>
      <c r="AA16" s="530"/>
      <c r="AB16" s="530"/>
      <c r="AC16" s="530"/>
      <c r="AD16" s="531"/>
      <c r="AE16" s="529"/>
      <c r="AF16" s="531"/>
      <c r="AG16" s="529"/>
      <c r="AH16" s="531"/>
      <c r="AI16" s="534"/>
      <c r="AJ16" s="536"/>
      <c r="AK16" s="534"/>
      <c r="AL16" s="536"/>
      <c r="AM16" s="529"/>
      <c r="AN16" s="530"/>
      <c r="AO16" s="531"/>
      <c r="AP16" s="529" t="s">
        <v>84</v>
      </c>
      <c r="AQ16" s="530"/>
      <c r="AR16" s="530"/>
      <c r="AS16" s="531"/>
      <c r="AT16" s="397" t="s">
        <v>234</v>
      </c>
      <c r="AU16" s="8"/>
      <c r="AV16" s="8"/>
      <c r="AW16" s="8"/>
      <c r="AX16" s="8"/>
      <c r="AY16" s="12"/>
      <c r="AZ16" s="331" t="s">
        <v>465</v>
      </c>
      <c r="BA16" s="331"/>
      <c r="BB16" s="331"/>
      <c r="BC16" s="331"/>
      <c r="BD16" s="331"/>
      <c r="BE16" s="331"/>
      <c r="BF16" s="331"/>
      <c r="BG16" s="331"/>
      <c r="BH16" s="330"/>
      <c r="BI16" s="331"/>
      <c r="BJ16" s="331"/>
      <c r="BK16" s="331"/>
      <c r="BL16" s="8"/>
      <c r="BM16" s="141"/>
      <c r="BN16" s="30"/>
      <c r="BO16" s="642">
        <f>IF(BP16="","",MAX(BO$2:$BV15)+1)</f>
        <v>11</v>
      </c>
      <c r="BP16" s="640" t="s">
        <v>511</v>
      </c>
      <c r="BQ16" s="641"/>
      <c r="BR16" s="640" t="s">
        <v>559</v>
      </c>
      <c r="BS16" s="443"/>
      <c r="BT16" s="109" t="s">
        <v>94</v>
      </c>
      <c r="CF16" s="223" t="s">
        <v>430</v>
      </c>
    </row>
    <row r="17" spans="1:85" s="3" customFormat="1" ht="13.5" customHeight="1">
      <c r="A17" s="571" t="s">
        <v>95</v>
      </c>
      <c r="B17" s="572"/>
      <c r="C17" s="573"/>
      <c r="D17" s="534" t="s">
        <v>247</v>
      </c>
      <c r="E17" s="535"/>
      <c r="F17" s="535"/>
      <c r="G17" s="535"/>
      <c r="H17" s="535"/>
      <c r="I17" s="535"/>
      <c r="J17" s="535"/>
      <c r="K17" s="535"/>
      <c r="L17" s="535"/>
      <c r="M17" s="535"/>
      <c r="N17" s="535"/>
      <c r="O17" s="535"/>
      <c r="P17" s="536"/>
      <c r="Q17" s="529" t="s">
        <v>96</v>
      </c>
      <c r="R17" s="530"/>
      <c r="S17" s="530"/>
      <c r="T17" s="531"/>
      <c r="U17" s="529"/>
      <c r="V17" s="531"/>
      <c r="W17" s="529"/>
      <c r="X17" s="531"/>
      <c r="Y17" s="529"/>
      <c r="Z17" s="530"/>
      <c r="AA17" s="530"/>
      <c r="AB17" s="530"/>
      <c r="AC17" s="530"/>
      <c r="AD17" s="531"/>
      <c r="AE17" s="529"/>
      <c r="AF17" s="531"/>
      <c r="AG17" s="529"/>
      <c r="AH17" s="531"/>
      <c r="AI17" s="529"/>
      <c r="AJ17" s="531"/>
      <c r="AK17" s="529"/>
      <c r="AL17" s="531"/>
      <c r="AM17" s="529"/>
      <c r="AN17" s="530"/>
      <c r="AO17" s="531"/>
      <c r="AP17" s="529"/>
      <c r="AQ17" s="530"/>
      <c r="AR17" s="530"/>
      <c r="AS17" s="531"/>
      <c r="AT17" s="163"/>
      <c r="AU17" s="8"/>
      <c r="AV17" s="8"/>
      <c r="AW17" s="8"/>
      <c r="AX17" s="8"/>
      <c r="AY17" s="12"/>
      <c r="AZ17" s="8"/>
      <c r="BA17" s="8"/>
      <c r="BB17" s="8"/>
      <c r="BC17" s="8"/>
      <c r="BD17" s="8"/>
      <c r="BE17" s="8"/>
      <c r="BF17" s="8"/>
      <c r="BG17" s="8"/>
      <c r="BH17" s="5"/>
      <c r="BI17" s="8"/>
      <c r="BJ17" s="8"/>
      <c r="BK17" s="8"/>
      <c r="BL17" s="8"/>
      <c r="BM17" s="8"/>
      <c r="BN17" s="30"/>
      <c r="BO17" s="642">
        <f>IF(BP17="","",MAX(BO$2:$BV16)+1)</f>
        <v>12</v>
      </c>
      <c r="BP17" s="640" t="s">
        <v>496</v>
      </c>
      <c r="BQ17" s="641"/>
      <c r="BR17" s="640" t="s">
        <v>559</v>
      </c>
      <c r="BS17" s="443"/>
    </row>
    <row r="18" spans="1:85" s="2" customFormat="1" ht="13.5" customHeight="1">
      <c r="A18" s="546" t="s">
        <v>162</v>
      </c>
      <c r="B18" s="547"/>
      <c r="C18" s="548"/>
      <c r="D18" s="526" t="s">
        <v>355</v>
      </c>
      <c r="E18" s="528"/>
      <c r="F18" s="528"/>
      <c r="G18" s="528"/>
      <c r="H18" s="528"/>
      <c r="I18" s="528"/>
      <c r="J18" s="528"/>
      <c r="K18" s="528"/>
      <c r="L18" s="528"/>
      <c r="M18" s="528"/>
      <c r="N18" s="528"/>
      <c r="O18" s="528"/>
      <c r="P18" s="527"/>
      <c r="Q18" s="526" t="s">
        <v>179</v>
      </c>
      <c r="R18" s="528"/>
      <c r="S18" s="528"/>
      <c r="T18" s="527"/>
      <c r="U18" s="526" t="s">
        <v>77</v>
      </c>
      <c r="V18" s="527"/>
      <c r="W18" s="529"/>
      <c r="X18" s="531"/>
      <c r="Y18" s="529"/>
      <c r="Z18" s="530"/>
      <c r="AA18" s="530"/>
      <c r="AB18" s="530"/>
      <c r="AC18" s="530"/>
      <c r="AD18" s="531"/>
      <c r="AE18" s="529"/>
      <c r="AF18" s="531"/>
      <c r="AG18" s="529"/>
      <c r="AH18" s="531"/>
      <c r="AI18" s="529"/>
      <c r="AJ18" s="531"/>
      <c r="AK18" s="529"/>
      <c r="AL18" s="531"/>
      <c r="AM18" s="529"/>
      <c r="AN18" s="530"/>
      <c r="AO18" s="531"/>
      <c r="AP18" s="529"/>
      <c r="AQ18" s="530"/>
      <c r="AR18" s="530"/>
      <c r="AS18" s="531"/>
      <c r="AT18" s="163"/>
      <c r="AU18" s="90"/>
      <c r="AV18" s="90"/>
      <c r="AW18" s="90"/>
      <c r="AX18" s="90"/>
      <c r="AY18" s="162"/>
      <c r="AZ18" s="90"/>
      <c r="BA18" s="90"/>
      <c r="BB18" s="90"/>
      <c r="BC18" s="90"/>
      <c r="BD18" s="90"/>
      <c r="BE18" s="90"/>
      <c r="BF18" s="90"/>
      <c r="BG18" s="90"/>
      <c r="BH18" s="5"/>
      <c r="BI18" s="8"/>
      <c r="BJ18" s="8"/>
      <c r="BK18" s="8"/>
      <c r="BL18" s="8"/>
      <c r="BM18" s="8"/>
      <c r="BN18" s="12"/>
      <c r="BO18" s="642">
        <f>IF(BP18="","",MAX(BO$2:$BV17)+1)</f>
        <v>13</v>
      </c>
      <c r="BP18" s="640" t="s">
        <v>496</v>
      </c>
      <c r="BQ18" s="641"/>
      <c r="BR18" s="640" t="s">
        <v>559</v>
      </c>
      <c r="BS18" s="4"/>
      <c r="BT18" s="223" t="s">
        <v>430</v>
      </c>
    </row>
    <row r="19" spans="1:85" s="169" customFormat="1" ht="13.5" customHeight="1">
      <c r="A19" s="540" t="s">
        <v>74</v>
      </c>
      <c r="B19" s="541"/>
      <c r="C19" s="542"/>
      <c r="D19" s="534" t="s">
        <v>75</v>
      </c>
      <c r="E19" s="535"/>
      <c r="F19" s="535"/>
      <c r="G19" s="535"/>
      <c r="H19" s="535"/>
      <c r="I19" s="535"/>
      <c r="J19" s="535"/>
      <c r="K19" s="535"/>
      <c r="L19" s="535"/>
      <c r="M19" s="535"/>
      <c r="N19" s="535"/>
      <c r="O19" s="535"/>
      <c r="P19" s="536"/>
      <c r="Q19" s="534" t="s">
        <v>76</v>
      </c>
      <c r="R19" s="535"/>
      <c r="S19" s="535"/>
      <c r="T19" s="536"/>
      <c r="U19" s="534" t="s">
        <v>77</v>
      </c>
      <c r="V19" s="536"/>
      <c r="W19" s="534"/>
      <c r="X19" s="536"/>
      <c r="Y19" s="534"/>
      <c r="Z19" s="535"/>
      <c r="AA19" s="535"/>
      <c r="AB19" s="535"/>
      <c r="AC19" s="535"/>
      <c r="AD19" s="536"/>
      <c r="AE19" s="534"/>
      <c r="AF19" s="536"/>
      <c r="AG19" s="534"/>
      <c r="AH19" s="536"/>
      <c r="AI19" s="534"/>
      <c r="AJ19" s="536"/>
      <c r="AK19" s="534"/>
      <c r="AL19" s="536"/>
      <c r="AM19" s="534"/>
      <c r="AN19" s="535"/>
      <c r="AO19" s="536"/>
      <c r="AP19" s="534"/>
      <c r="AQ19" s="535"/>
      <c r="AR19" s="535"/>
      <c r="AS19" s="536"/>
      <c r="AT19" s="164" t="s">
        <v>78</v>
      </c>
      <c r="AU19" s="165"/>
      <c r="AV19" s="165"/>
      <c r="AW19" s="165"/>
      <c r="AX19" s="165"/>
      <c r="AY19" s="166"/>
      <c r="AZ19" s="165"/>
      <c r="BA19" s="165"/>
      <c r="BB19" s="165"/>
      <c r="BC19" s="165"/>
      <c r="BD19" s="165"/>
      <c r="BE19" s="165"/>
      <c r="BF19" s="165"/>
      <c r="BG19" s="165"/>
      <c r="BH19" s="167"/>
      <c r="BI19" s="141"/>
      <c r="BJ19" s="141"/>
      <c r="BK19" s="141"/>
      <c r="BL19" s="141"/>
      <c r="BM19" s="141"/>
      <c r="BN19" s="168"/>
      <c r="BO19" s="642">
        <f>IF(BP19="","",MAX(BO$2:$BV18)+1)</f>
        <v>14</v>
      </c>
      <c r="BP19" s="640" t="s">
        <v>512</v>
      </c>
      <c r="BQ19" s="641"/>
      <c r="BR19" s="640" t="s">
        <v>559</v>
      </c>
      <c r="BS19" s="161"/>
      <c r="BT19" s="161" t="s">
        <v>253</v>
      </c>
    </row>
    <row r="20" spans="1:85" s="109" customFormat="1" ht="26.45" customHeight="1">
      <c r="A20" s="540" t="s">
        <v>74</v>
      </c>
      <c r="B20" s="541"/>
      <c r="C20" s="542"/>
      <c r="D20" s="534" t="s">
        <v>79</v>
      </c>
      <c r="E20" s="535"/>
      <c r="F20" s="535"/>
      <c r="G20" s="535"/>
      <c r="H20" s="535"/>
      <c r="I20" s="535"/>
      <c r="J20" s="535"/>
      <c r="K20" s="535"/>
      <c r="L20" s="535"/>
      <c r="M20" s="535"/>
      <c r="N20" s="535"/>
      <c r="O20" s="535"/>
      <c r="P20" s="536"/>
      <c r="Q20" s="534" t="s">
        <v>76</v>
      </c>
      <c r="R20" s="535"/>
      <c r="S20" s="535"/>
      <c r="T20" s="536"/>
      <c r="U20" s="534" t="s">
        <v>80</v>
      </c>
      <c r="V20" s="536"/>
      <c r="W20" s="534" t="s">
        <v>81</v>
      </c>
      <c r="X20" s="536"/>
      <c r="Y20" s="534"/>
      <c r="Z20" s="535"/>
      <c r="AA20" s="535"/>
      <c r="AB20" s="535"/>
      <c r="AC20" s="535"/>
      <c r="AD20" s="536"/>
      <c r="AE20" s="534"/>
      <c r="AF20" s="536"/>
      <c r="AG20" s="534"/>
      <c r="AH20" s="536"/>
      <c r="AI20" s="534"/>
      <c r="AJ20" s="536"/>
      <c r="AK20" s="534"/>
      <c r="AL20" s="536"/>
      <c r="AM20" s="534"/>
      <c r="AN20" s="535"/>
      <c r="AO20" s="536"/>
      <c r="AP20" s="534"/>
      <c r="AQ20" s="535"/>
      <c r="AR20" s="535"/>
      <c r="AS20" s="536"/>
      <c r="AT20" s="164"/>
      <c r="AU20" s="170"/>
      <c r="AV20" s="170"/>
      <c r="AW20" s="141"/>
      <c r="AX20" s="170"/>
      <c r="AY20" s="166"/>
      <c r="AZ20" s="613" t="s">
        <v>518</v>
      </c>
      <c r="BA20" s="532"/>
      <c r="BB20" s="532"/>
      <c r="BC20" s="532"/>
      <c r="BD20" s="532"/>
      <c r="BE20" s="532"/>
      <c r="BF20" s="532"/>
      <c r="BG20" s="532"/>
      <c r="BH20" s="532"/>
      <c r="BI20" s="532"/>
      <c r="BJ20" s="532"/>
      <c r="BK20" s="532"/>
      <c r="BL20" s="532"/>
      <c r="BM20" s="532"/>
      <c r="BN20" s="533"/>
      <c r="BO20" s="642">
        <f>IF(BP20="","",MAX(BO$2:$BV19)+1)</f>
        <v>15</v>
      </c>
      <c r="BP20" s="640" t="s">
        <v>511</v>
      </c>
      <c r="BQ20" s="641"/>
      <c r="BR20" s="640" t="s">
        <v>559</v>
      </c>
      <c r="BS20" s="442"/>
      <c r="BT20" s="161" t="s">
        <v>253</v>
      </c>
      <c r="CG20" s="235" t="s">
        <v>430</v>
      </c>
    </row>
    <row r="21" spans="1:85" s="109" customFormat="1" ht="13.15" customHeight="1">
      <c r="A21" s="540" t="s">
        <v>74</v>
      </c>
      <c r="B21" s="541"/>
      <c r="C21" s="542"/>
      <c r="D21" s="534" t="s">
        <v>230</v>
      </c>
      <c r="E21" s="535"/>
      <c r="F21" s="535"/>
      <c r="G21" s="535"/>
      <c r="H21" s="535"/>
      <c r="I21" s="535"/>
      <c r="J21" s="535"/>
      <c r="K21" s="535"/>
      <c r="L21" s="535"/>
      <c r="M21" s="535"/>
      <c r="N21" s="535"/>
      <c r="O21" s="535"/>
      <c r="P21" s="536"/>
      <c r="Q21" s="534" t="s">
        <v>82</v>
      </c>
      <c r="R21" s="535"/>
      <c r="S21" s="535"/>
      <c r="T21" s="536"/>
      <c r="U21" s="534" t="s">
        <v>80</v>
      </c>
      <c r="V21" s="536"/>
      <c r="W21" s="534" t="s">
        <v>83</v>
      </c>
      <c r="X21" s="536"/>
      <c r="Y21" s="534"/>
      <c r="Z21" s="535"/>
      <c r="AA21" s="535"/>
      <c r="AB21" s="535"/>
      <c r="AC21" s="535"/>
      <c r="AD21" s="536"/>
      <c r="AE21" s="534"/>
      <c r="AF21" s="536"/>
      <c r="AG21" s="534"/>
      <c r="AH21" s="536"/>
      <c r="AI21" s="534"/>
      <c r="AJ21" s="536"/>
      <c r="AK21" s="534"/>
      <c r="AL21" s="536"/>
      <c r="AM21" s="534"/>
      <c r="AN21" s="535"/>
      <c r="AO21" s="536"/>
      <c r="AP21" s="534" t="s">
        <v>84</v>
      </c>
      <c r="AQ21" s="535"/>
      <c r="AR21" s="535"/>
      <c r="AS21" s="536"/>
      <c r="AT21" s="164" t="s">
        <v>85</v>
      </c>
      <c r="AU21" s="170"/>
      <c r="AV21" s="170"/>
      <c r="AW21" s="170"/>
      <c r="AX21" s="170"/>
      <c r="AY21" s="166"/>
      <c r="AZ21" s="170"/>
      <c r="BA21" s="170"/>
      <c r="BB21" s="170"/>
      <c r="BC21" s="170"/>
      <c r="BD21" s="170"/>
      <c r="BE21" s="170"/>
      <c r="BF21" s="170"/>
      <c r="BG21" s="170"/>
      <c r="BH21" s="167"/>
      <c r="BI21" s="141"/>
      <c r="BJ21" s="141"/>
      <c r="BK21" s="141"/>
      <c r="BL21" s="141"/>
      <c r="BM21" s="141"/>
      <c r="BN21" s="168"/>
      <c r="BO21" s="642">
        <f>IF(BP21="","",MAX(BO$2:$BV20)+1)</f>
        <v>16</v>
      </c>
      <c r="BP21" s="640" t="s">
        <v>512</v>
      </c>
      <c r="BQ21" s="641"/>
      <c r="BR21" s="640" t="s">
        <v>559</v>
      </c>
      <c r="BS21" s="161"/>
      <c r="BT21" s="161" t="s">
        <v>253</v>
      </c>
    </row>
    <row r="22" spans="1:85" s="109" customFormat="1" ht="39.75" customHeight="1">
      <c r="A22" s="540" t="s">
        <v>74</v>
      </c>
      <c r="B22" s="541"/>
      <c r="C22" s="542"/>
      <c r="D22" s="534" t="s">
        <v>204</v>
      </c>
      <c r="E22" s="535"/>
      <c r="F22" s="535"/>
      <c r="G22" s="535"/>
      <c r="H22" s="535"/>
      <c r="I22" s="535"/>
      <c r="J22" s="535"/>
      <c r="K22" s="535"/>
      <c r="L22" s="535"/>
      <c r="M22" s="535"/>
      <c r="N22" s="535"/>
      <c r="O22" s="535"/>
      <c r="P22" s="536"/>
      <c r="Q22" s="534" t="s">
        <v>76</v>
      </c>
      <c r="R22" s="535"/>
      <c r="S22" s="535"/>
      <c r="T22" s="536"/>
      <c r="U22" s="534" t="s">
        <v>80</v>
      </c>
      <c r="V22" s="536"/>
      <c r="W22" s="534" t="s">
        <v>83</v>
      </c>
      <c r="X22" s="536"/>
      <c r="Y22" s="534"/>
      <c r="Z22" s="535"/>
      <c r="AA22" s="535"/>
      <c r="AB22" s="535"/>
      <c r="AC22" s="535"/>
      <c r="AD22" s="536"/>
      <c r="AE22" s="534"/>
      <c r="AF22" s="536"/>
      <c r="AG22" s="534"/>
      <c r="AH22" s="536"/>
      <c r="AI22" s="534"/>
      <c r="AJ22" s="536"/>
      <c r="AK22" s="534"/>
      <c r="AL22" s="536"/>
      <c r="AM22" s="534"/>
      <c r="AN22" s="535"/>
      <c r="AO22" s="536"/>
      <c r="AP22" s="534" t="s">
        <v>84</v>
      </c>
      <c r="AQ22" s="535"/>
      <c r="AR22" s="535"/>
      <c r="AS22" s="536"/>
      <c r="AT22" s="537" t="s">
        <v>216</v>
      </c>
      <c r="AU22" s="538"/>
      <c r="AV22" s="538"/>
      <c r="AW22" s="538"/>
      <c r="AX22" s="538"/>
      <c r="AY22" s="539"/>
      <c r="AZ22" s="616" t="s">
        <v>519</v>
      </c>
      <c r="BA22" s="614"/>
      <c r="BB22" s="614"/>
      <c r="BC22" s="614"/>
      <c r="BD22" s="614"/>
      <c r="BE22" s="614"/>
      <c r="BF22" s="614"/>
      <c r="BG22" s="614"/>
      <c r="BH22" s="614"/>
      <c r="BI22" s="614"/>
      <c r="BJ22" s="614"/>
      <c r="BK22" s="614"/>
      <c r="BL22" s="614"/>
      <c r="BM22" s="614"/>
      <c r="BN22" s="615"/>
      <c r="BO22" s="642">
        <f>IF(BP22="","",MAX(BO$2:$BV21)+1)</f>
        <v>17</v>
      </c>
      <c r="BP22" s="640" t="s">
        <v>511</v>
      </c>
      <c r="BQ22" s="641"/>
      <c r="BR22" s="640" t="s">
        <v>559</v>
      </c>
      <c r="BS22" s="161"/>
      <c r="BT22" s="161" t="s">
        <v>253</v>
      </c>
      <c r="CG22" s="223" t="s">
        <v>430</v>
      </c>
    </row>
    <row r="23" spans="1:85" s="109" customFormat="1" ht="13.5" customHeight="1">
      <c r="A23" s="540" t="s">
        <v>74</v>
      </c>
      <c r="B23" s="541"/>
      <c r="C23" s="542"/>
      <c r="D23" s="534" t="s">
        <v>231</v>
      </c>
      <c r="E23" s="535"/>
      <c r="F23" s="535"/>
      <c r="G23" s="535"/>
      <c r="H23" s="535"/>
      <c r="I23" s="535"/>
      <c r="J23" s="535"/>
      <c r="K23" s="535"/>
      <c r="L23" s="535"/>
      <c r="M23" s="535"/>
      <c r="N23" s="535"/>
      <c r="O23" s="535"/>
      <c r="P23" s="536"/>
      <c r="Q23" s="534" t="s">
        <v>76</v>
      </c>
      <c r="R23" s="535"/>
      <c r="S23" s="535"/>
      <c r="T23" s="536"/>
      <c r="U23" s="534" t="s">
        <v>80</v>
      </c>
      <c r="V23" s="536"/>
      <c r="W23" s="534" t="s">
        <v>390</v>
      </c>
      <c r="X23" s="536"/>
      <c r="Y23" s="534"/>
      <c r="Z23" s="535"/>
      <c r="AA23" s="535"/>
      <c r="AB23" s="535"/>
      <c r="AC23" s="535"/>
      <c r="AD23" s="536"/>
      <c r="AE23" s="534"/>
      <c r="AF23" s="536"/>
      <c r="AG23" s="534"/>
      <c r="AH23" s="536"/>
      <c r="AI23" s="534"/>
      <c r="AJ23" s="536"/>
      <c r="AK23" s="534"/>
      <c r="AL23" s="536"/>
      <c r="AM23" s="534"/>
      <c r="AN23" s="535"/>
      <c r="AO23" s="536"/>
      <c r="AP23" s="534" t="s">
        <v>84</v>
      </c>
      <c r="AQ23" s="535"/>
      <c r="AR23" s="535"/>
      <c r="AS23" s="536"/>
      <c r="AT23" s="164"/>
      <c r="AU23" s="141"/>
      <c r="AV23" s="141"/>
      <c r="AW23" s="141"/>
      <c r="AX23" s="141"/>
      <c r="AY23" s="168"/>
      <c r="AZ23" s="331" t="s">
        <v>465</v>
      </c>
      <c r="BA23" s="331"/>
      <c r="BB23" s="331"/>
      <c r="BC23" s="331"/>
      <c r="BD23" s="331"/>
      <c r="BE23" s="331"/>
      <c r="BF23" s="331"/>
      <c r="BG23" s="331"/>
      <c r="BH23" s="330"/>
      <c r="BI23" s="331"/>
      <c r="BJ23" s="331"/>
      <c r="BK23" s="331"/>
      <c r="BL23" s="141"/>
      <c r="BM23" s="141"/>
      <c r="BN23" s="171"/>
      <c r="BO23" s="642">
        <f>IF(BP23="","",MAX(BO$2:$BV22)+1)</f>
        <v>18</v>
      </c>
      <c r="BP23" s="640" t="s">
        <v>511</v>
      </c>
      <c r="BQ23" s="641"/>
      <c r="BR23" s="640" t="s">
        <v>559</v>
      </c>
      <c r="BS23" s="444"/>
      <c r="BT23" s="161" t="s">
        <v>253</v>
      </c>
      <c r="CG23" s="223" t="s">
        <v>430</v>
      </c>
    </row>
    <row r="24" spans="1:85" s="3" customFormat="1" ht="42" customHeight="1">
      <c r="A24" s="546" t="s">
        <v>74</v>
      </c>
      <c r="B24" s="547"/>
      <c r="C24" s="548"/>
      <c r="D24" s="526" t="s">
        <v>469</v>
      </c>
      <c r="E24" s="528"/>
      <c r="F24" s="528"/>
      <c r="G24" s="528"/>
      <c r="H24" s="528"/>
      <c r="I24" s="528"/>
      <c r="J24" s="528"/>
      <c r="K24" s="528"/>
      <c r="L24" s="528"/>
      <c r="M24" s="528"/>
      <c r="N24" s="528"/>
      <c r="O24" s="528"/>
      <c r="P24" s="527"/>
      <c r="Q24" s="526" t="s">
        <v>76</v>
      </c>
      <c r="R24" s="528"/>
      <c r="S24" s="528"/>
      <c r="T24" s="527"/>
      <c r="U24" s="526" t="s">
        <v>80</v>
      </c>
      <c r="V24" s="527"/>
      <c r="W24" s="526" t="s">
        <v>81</v>
      </c>
      <c r="X24" s="527"/>
      <c r="Y24" s="526"/>
      <c r="Z24" s="528"/>
      <c r="AA24" s="528"/>
      <c r="AB24" s="528"/>
      <c r="AC24" s="528"/>
      <c r="AD24" s="527"/>
      <c r="AE24" s="526"/>
      <c r="AF24" s="527"/>
      <c r="AG24" s="526"/>
      <c r="AH24" s="527"/>
      <c r="AI24" s="526"/>
      <c r="AJ24" s="527"/>
      <c r="AK24" s="526"/>
      <c r="AL24" s="527"/>
      <c r="AM24" s="526"/>
      <c r="AN24" s="528"/>
      <c r="AO24" s="527"/>
      <c r="AP24" s="526" t="s">
        <v>84</v>
      </c>
      <c r="AQ24" s="528"/>
      <c r="AR24" s="528"/>
      <c r="AS24" s="527"/>
      <c r="AT24" s="398"/>
      <c r="AU24" s="331"/>
      <c r="AV24" s="331"/>
      <c r="AW24" s="331"/>
      <c r="AX24" s="331"/>
      <c r="AY24" s="332"/>
      <c r="AZ24" s="619" t="s">
        <v>520</v>
      </c>
      <c r="BA24" s="617"/>
      <c r="BB24" s="617"/>
      <c r="BC24" s="617"/>
      <c r="BD24" s="617"/>
      <c r="BE24" s="617"/>
      <c r="BF24" s="617"/>
      <c r="BG24" s="617"/>
      <c r="BH24" s="617"/>
      <c r="BI24" s="617"/>
      <c r="BJ24" s="617"/>
      <c r="BK24" s="617"/>
      <c r="BL24" s="617"/>
      <c r="BM24" s="617"/>
      <c r="BN24" s="618"/>
      <c r="BO24" s="642">
        <f>IF(BP24="","",MAX(BO$2:$BV23)+1)</f>
        <v>19</v>
      </c>
      <c r="BP24" s="640" t="s">
        <v>511</v>
      </c>
      <c r="BQ24" s="641"/>
      <c r="BR24" s="640" t="s">
        <v>559</v>
      </c>
      <c r="BS24" s="443"/>
      <c r="BT24" s="223" t="s">
        <v>430</v>
      </c>
      <c r="CF24" s="223"/>
      <c r="CG24" s="235" t="s">
        <v>490</v>
      </c>
    </row>
    <row r="25" spans="1:85" s="109" customFormat="1" ht="13.5" customHeight="1">
      <c r="A25" s="543" t="s">
        <v>95</v>
      </c>
      <c r="B25" s="544"/>
      <c r="C25" s="545"/>
      <c r="D25" s="534" t="s">
        <v>248</v>
      </c>
      <c r="E25" s="535"/>
      <c r="F25" s="535"/>
      <c r="G25" s="535"/>
      <c r="H25" s="535"/>
      <c r="I25" s="535"/>
      <c r="J25" s="535"/>
      <c r="K25" s="535"/>
      <c r="L25" s="535"/>
      <c r="M25" s="535"/>
      <c r="N25" s="535"/>
      <c r="O25" s="535"/>
      <c r="P25" s="536"/>
      <c r="Q25" s="534" t="s">
        <v>96</v>
      </c>
      <c r="R25" s="535"/>
      <c r="S25" s="535"/>
      <c r="T25" s="536"/>
      <c r="U25" s="534"/>
      <c r="V25" s="536"/>
      <c r="W25" s="534"/>
      <c r="X25" s="536"/>
      <c r="Y25" s="534"/>
      <c r="Z25" s="535"/>
      <c r="AA25" s="535"/>
      <c r="AB25" s="535"/>
      <c r="AC25" s="535"/>
      <c r="AD25" s="536"/>
      <c r="AE25" s="534"/>
      <c r="AF25" s="536"/>
      <c r="AG25" s="534"/>
      <c r="AH25" s="536"/>
      <c r="AI25" s="534"/>
      <c r="AJ25" s="536"/>
      <c r="AK25" s="534"/>
      <c r="AL25" s="536"/>
      <c r="AM25" s="534"/>
      <c r="AN25" s="535"/>
      <c r="AO25" s="536"/>
      <c r="AP25" s="534"/>
      <c r="AQ25" s="535"/>
      <c r="AR25" s="535"/>
      <c r="AS25" s="536"/>
      <c r="AT25" s="164"/>
      <c r="AU25" s="141"/>
      <c r="AV25" s="141"/>
      <c r="AW25" s="141"/>
      <c r="AX25" s="141"/>
      <c r="AY25" s="168"/>
      <c r="AZ25" s="141"/>
      <c r="BA25" s="141"/>
      <c r="BB25" s="141"/>
      <c r="BC25" s="141"/>
      <c r="BD25" s="141"/>
      <c r="BE25" s="141"/>
      <c r="BF25" s="141"/>
      <c r="BG25" s="141"/>
      <c r="BH25" s="167"/>
      <c r="BI25" s="141"/>
      <c r="BJ25" s="141"/>
      <c r="BK25" s="141"/>
      <c r="BL25" s="141"/>
      <c r="BM25" s="141"/>
      <c r="BN25" s="171"/>
      <c r="BO25" s="642">
        <f>IF(BP25="","",MAX(BO$2:$BV24)+1)</f>
        <v>20</v>
      </c>
      <c r="BP25" s="640" t="s">
        <v>496</v>
      </c>
      <c r="BQ25" s="641"/>
      <c r="BR25" s="640" t="s">
        <v>559</v>
      </c>
      <c r="BS25" s="444"/>
      <c r="BT25" s="161" t="s">
        <v>253</v>
      </c>
    </row>
    <row r="26" spans="1:85">
      <c r="A26" t="s">
        <v>97</v>
      </c>
      <c r="BO26" s="642">
        <f>IF(BP26="","",MAX(BO$2:$BV25)+1)</f>
        <v>21</v>
      </c>
      <c r="BP26" s="640" t="s">
        <v>511</v>
      </c>
      <c r="BQ26" s="641"/>
      <c r="BR26" s="640" t="s">
        <v>559</v>
      </c>
    </row>
    <row r="27" spans="1:85">
      <c r="A27" s="223" t="s">
        <v>452</v>
      </c>
      <c r="BO27" s="642">
        <f>IF(BP27="","",MAX(BO$2:$BV26)+1)</f>
        <v>22</v>
      </c>
      <c r="BP27" s="640" t="s">
        <v>512</v>
      </c>
      <c r="BQ27" s="641"/>
      <c r="BR27" s="640" t="s">
        <v>559</v>
      </c>
      <c r="BT27" s="223" t="s">
        <v>430</v>
      </c>
    </row>
    <row r="28" spans="1:85">
      <c r="A28" s="223" t="s">
        <v>474</v>
      </c>
      <c r="BO28" s="642">
        <f>IF(BP28="","",MAX(BO$2:$BV27)+1)</f>
        <v>23</v>
      </c>
      <c r="BP28" s="640" t="s">
        <v>512</v>
      </c>
      <c r="BQ28" s="641"/>
      <c r="BR28" s="640" t="s">
        <v>559</v>
      </c>
      <c r="BT28" s="223" t="s">
        <v>430</v>
      </c>
    </row>
    <row r="29" spans="1:85">
      <c r="A29" s="223" t="s">
        <v>473</v>
      </c>
      <c r="BO29" s="642">
        <f>IF(BP29="","",MAX(BO$2:$BV28)+1)</f>
        <v>24</v>
      </c>
      <c r="BP29" s="640" t="s">
        <v>512</v>
      </c>
      <c r="BQ29" s="641"/>
      <c r="BR29" s="640" t="s">
        <v>559</v>
      </c>
      <c r="BT29" s="223" t="s">
        <v>430</v>
      </c>
    </row>
    <row r="30" spans="1:85">
      <c r="BI30" s="424" t="s">
        <v>504</v>
      </c>
      <c r="BJ30" s="425"/>
      <c r="BK30" s="425"/>
      <c r="BL30" s="426"/>
      <c r="BM30" s="426"/>
      <c r="BN30" s="427"/>
      <c r="BO30" s="411"/>
      <c r="BP30" s="412"/>
      <c r="BQ30" s="413"/>
      <c r="BR30" s="414"/>
    </row>
    <row r="31" spans="1:85">
      <c r="BI31" s="428" t="s">
        <v>505</v>
      </c>
      <c r="BJ31" s="429"/>
      <c r="BK31" s="429"/>
      <c r="BL31" s="430"/>
      <c r="BM31" s="430"/>
      <c r="BN31" s="431"/>
      <c r="BO31" s="415" t="str">
        <f>IF(BP31&lt;&gt;"",MAX(#REF!)+1,"")</f>
        <v/>
      </c>
      <c r="BP31" s="416"/>
      <c r="BQ31" s="417"/>
      <c r="BR31" s="418"/>
    </row>
    <row r="32" spans="1:85">
      <c r="BI32" s="432"/>
      <c r="BJ32" s="433"/>
      <c r="BK32" s="434"/>
      <c r="BL32" s="435" t="s">
        <v>506</v>
      </c>
      <c r="BM32" s="430"/>
      <c r="BN32" s="431"/>
      <c r="BO32" s="502">
        <f>COUNTIF(BP$4:BP29,"N")</f>
        <v>4</v>
      </c>
      <c r="BP32" s="503"/>
      <c r="BQ32" s="503"/>
      <c r="BR32" s="504"/>
    </row>
    <row r="33" spans="61:70">
      <c r="BI33" s="432"/>
      <c r="BJ33" s="433"/>
      <c r="BK33" s="434"/>
      <c r="BL33" s="435" t="s">
        <v>507</v>
      </c>
      <c r="BM33" s="430"/>
      <c r="BN33" s="431"/>
      <c r="BO33" s="502">
        <f>COUNTIF(BP$4:BP29,"E")</f>
        <v>0</v>
      </c>
      <c r="BP33" s="503"/>
      <c r="BQ33" s="503"/>
      <c r="BR33" s="504"/>
    </row>
    <row r="34" spans="61:70">
      <c r="BI34" s="432"/>
      <c r="BJ34" s="433"/>
      <c r="BK34" s="434"/>
      <c r="BL34" s="435" t="s">
        <v>508</v>
      </c>
      <c r="BM34" s="430"/>
      <c r="BN34" s="431"/>
      <c r="BO34" s="502">
        <f>COUNTIF(BP$4:BP26,"L")</f>
        <v>13</v>
      </c>
      <c r="BP34" s="503"/>
      <c r="BQ34" s="503"/>
      <c r="BR34" s="504"/>
    </row>
    <row r="35" spans="61:70">
      <c r="BI35" s="436"/>
      <c r="BJ35" s="437"/>
      <c r="BK35" s="438"/>
      <c r="BL35" s="435" t="s">
        <v>509</v>
      </c>
      <c r="BM35" s="439"/>
      <c r="BN35" s="435"/>
      <c r="BO35" s="502">
        <f>COUNTIF(BP$4:BP29,"I")</f>
        <v>7</v>
      </c>
      <c r="BP35" s="503"/>
      <c r="BQ35" s="503"/>
      <c r="BR35" s="504"/>
    </row>
    <row r="36" spans="61:70">
      <c r="BI36" s="440"/>
      <c r="BJ36" s="439"/>
      <c r="BK36" s="439" t="s">
        <v>510</v>
      </c>
      <c r="BL36" s="439"/>
      <c r="BM36" s="439"/>
      <c r="BN36" s="435"/>
      <c r="BO36" s="502">
        <f>SUM(BO32:BR35)</f>
        <v>24</v>
      </c>
      <c r="BP36" s="503"/>
      <c r="BQ36" s="503"/>
      <c r="BR36" s="504"/>
    </row>
    <row r="37" spans="61:70">
      <c r="BI37" s="440"/>
      <c r="BJ37" s="439"/>
      <c r="BK37" s="439"/>
      <c r="BL37" s="439"/>
      <c r="BM37" s="439"/>
      <c r="BN37" s="435"/>
      <c r="BO37" s="419" t="s">
        <v>498</v>
      </c>
      <c r="BP37" s="416"/>
      <c r="BQ37" s="417"/>
      <c r="BR37" s="418"/>
    </row>
  </sheetData>
  <mergeCells count="275">
    <mergeCell ref="AZ22:BN22"/>
    <mergeCell ref="AZ24:BN24"/>
    <mergeCell ref="BO34:BR34"/>
    <mergeCell ref="BO35:BR35"/>
    <mergeCell ref="BO36:BR36"/>
    <mergeCell ref="BO32:BR32"/>
    <mergeCell ref="BO33:BR33"/>
    <mergeCell ref="BO1:BR1"/>
    <mergeCell ref="AK18:AL18"/>
    <mergeCell ref="AM18:AO18"/>
    <mergeCell ref="AP18:AS18"/>
    <mergeCell ref="AK17:AL17"/>
    <mergeCell ref="AM17:AO17"/>
    <mergeCell ref="AP17:AS17"/>
    <mergeCell ref="AT15:AY15"/>
    <mergeCell ref="AK16:AL16"/>
    <mergeCell ref="AM16:AO16"/>
    <mergeCell ref="AP16:AS16"/>
    <mergeCell ref="AK14:AL14"/>
    <mergeCell ref="AM14:AO14"/>
    <mergeCell ref="AP14:AS14"/>
    <mergeCell ref="AK15:AL15"/>
    <mergeCell ref="AM15:AO15"/>
    <mergeCell ref="AP15:AS15"/>
    <mergeCell ref="AK12:AL12"/>
    <mergeCell ref="AM12:AO12"/>
    <mergeCell ref="A6:C6"/>
    <mergeCell ref="D6:P6"/>
    <mergeCell ref="Q6:T6"/>
    <mergeCell ref="U6:V6"/>
    <mergeCell ref="W6:X6"/>
    <mergeCell ref="Y6:AD6"/>
    <mergeCell ref="AE6:AF6"/>
    <mergeCell ref="AG6:AH6"/>
    <mergeCell ref="AI6:AJ6"/>
    <mergeCell ref="A18:C18"/>
    <mergeCell ref="D18:P18"/>
    <mergeCell ref="Q18:T18"/>
    <mergeCell ref="U18:V18"/>
    <mergeCell ref="W18:X18"/>
    <mergeCell ref="Y18:AD18"/>
    <mergeCell ref="AE18:AF18"/>
    <mergeCell ref="AG18:AH18"/>
    <mergeCell ref="AI18:AJ18"/>
    <mergeCell ref="A17:C17"/>
    <mergeCell ref="D17:P17"/>
    <mergeCell ref="Q17:T17"/>
    <mergeCell ref="U17:V17"/>
    <mergeCell ref="W17:X17"/>
    <mergeCell ref="Y17:AD17"/>
    <mergeCell ref="AE17:AF17"/>
    <mergeCell ref="AG17:AH17"/>
    <mergeCell ref="AI17:AJ17"/>
    <mergeCell ref="A16:C16"/>
    <mergeCell ref="D16:P16"/>
    <mergeCell ref="Q16:T16"/>
    <mergeCell ref="U16:V16"/>
    <mergeCell ref="W16:X16"/>
    <mergeCell ref="Y16:AD16"/>
    <mergeCell ref="AE16:AF16"/>
    <mergeCell ref="AG16:AH16"/>
    <mergeCell ref="AI16:AJ16"/>
    <mergeCell ref="A15:C15"/>
    <mergeCell ref="D15:P15"/>
    <mergeCell ref="Q15:T15"/>
    <mergeCell ref="U15:V15"/>
    <mergeCell ref="W15:X15"/>
    <mergeCell ref="Y15:AD15"/>
    <mergeCell ref="AE15:AF15"/>
    <mergeCell ref="AG15:AH15"/>
    <mergeCell ref="AI15:AJ15"/>
    <mergeCell ref="A14:C14"/>
    <mergeCell ref="D14:P14"/>
    <mergeCell ref="Q14:T14"/>
    <mergeCell ref="U14:V14"/>
    <mergeCell ref="W14:X14"/>
    <mergeCell ref="Y14:AD14"/>
    <mergeCell ref="AE14:AF14"/>
    <mergeCell ref="AG14:AH14"/>
    <mergeCell ref="AI14:AJ14"/>
    <mergeCell ref="AP12:AS12"/>
    <mergeCell ref="A13:C13"/>
    <mergeCell ref="D13:P13"/>
    <mergeCell ref="Q13:T13"/>
    <mergeCell ref="U13:V13"/>
    <mergeCell ref="W13:X13"/>
    <mergeCell ref="Y13:AD13"/>
    <mergeCell ref="AE13:AF13"/>
    <mergeCell ref="AG13:AH13"/>
    <mergeCell ref="AI13:AJ13"/>
    <mergeCell ref="AK13:AL13"/>
    <mergeCell ref="AM13:AO13"/>
    <mergeCell ref="AP13:AS13"/>
    <mergeCell ref="A12:C12"/>
    <mergeCell ref="D12:P12"/>
    <mergeCell ref="Q12:T12"/>
    <mergeCell ref="U12:V12"/>
    <mergeCell ref="W12:X12"/>
    <mergeCell ref="Y12:AD12"/>
    <mergeCell ref="AE12:AF12"/>
    <mergeCell ref="AG12:AH12"/>
    <mergeCell ref="AI12:AJ12"/>
    <mergeCell ref="A11:C11"/>
    <mergeCell ref="D11:P11"/>
    <mergeCell ref="Q11:T11"/>
    <mergeCell ref="U11:V11"/>
    <mergeCell ref="W11:X11"/>
    <mergeCell ref="Y11:AD11"/>
    <mergeCell ref="AE11:AF11"/>
    <mergeCell ref="AG11:AH11"/>
    <mergeCell ref="AI11:AJ11"/>
    <mergeCell ref="A9:C9"/>
    <mergeCell ref="D9:P9"/>
    <mergeCell ref="Q9:T9"/>
    <mergeCell ref="U9:V9"/>
    <mergeCell ref="W9:X9"/>
    <mergeCell ref="Y9:AD9"/>
    <mergeCell ref="AE9:AF9"/>
    <mergeCell ref="AG9:AH9"/>
    <mergeCell ref="AI9:AJ9"/>
    <mergeCell ref="A10:C10"/>
    <mergeCell ref="D10:P10"/>
    <mergeCell ref="Q10:T10"/>
    <mergeCell ref="U10:V10"/>
    <mergeCell ref="W10:X10"/>
    <mergeCell ref="Y10:AD10"/>
    <mergeCell ref="AE10:AF10"/>
    <mergeCell ref="AG10:AH10"/>
    <mergeCell ref="AI10:AJ10"/>
    <mergeCell ref="AE8:AF8"/>
    <mergeCell ref="AG8:AH8"/>
    <mergeCell ref="AI8:AJ8"/>
    <mergeCell ref="AK8:AL8"/>
    <mergeCell ref="AM8:AO8"/>
    <mergeCell ref="AP8:AS8"/>
    <mergeCell ref="A7:C7"/>
    <mergeCell ref="D7:P7"/>
    <mergeCell ref="Q7:T7"/>
    <mergeCell ref="U7:V7"/>
    <mergeCell ref="W7:X7"/>
    <mergeCell ref="Y7:AD7"/>
    <mergeCell ref="AE7:AF7"/>
    <mergeCell ref="AG7:AH7"/>
    <mergeCell ref="AI7:AJ7"/>
    <mergeCell ref="A8:C8"/>
    <mergeCell ref="D8:P8"/>
    <mergeCell ref="Q8:T8"/>
    <mergeCell ref="U8:V8"/>
    <mergeCell ref="W8:X8"/>
    <mergeCell ref="Y8:AD8"/>
    <mergeCell ref="AK7:AL7"/>
    <mergeCell ref="AM7:AO7"/>
    <mergeCell ref="AP7:AS7"/>
    <mergeCell ref="AG19:AH19"/>
    <mergeCell ref="AI19:AJ19"/>
    <mergeCell ref="AP19:AS19"/>
    <mergeCell ref="AK21:AL21"/>
    <mergeCell ref="AK22:AL22"/>
    <mergeCell ref="AM20:AO20"/>
    <mergeCell ref="AE21:AF21"/>
    <mergeCell ref="AE20:AF20"/>
    <mergeCell ref="AM21:AO21"/>
    <mergeCell ref="AG21:AH21"/>
    <mergeCell ref="AI21:AJ21"/>
    <mergeCell ref="AK20:AL20"/>
    <mergeCell ref="AK6:AL6"/>
    <mergeCell ref="AM6:AO6"/>
    <mergeCell ref="AP6:AS6"/>
    <mergeCell ref="AZ8:BN8"/>
    <mergeCell ref="AK9:AL9"/>
    <mergeCell ref="AM9:AO9"/>
    <mergeCell ref="AP9:AS9"/>
    <mergeCell ref="AK10:AL10"/>
    <mergeCell ref="AM10:AO10"/>
    <mergeCell ref="AP10:AS10"/>
    <mergeCell ref="AT10:AY10"/>
    <mergeCell ref="BE1:BG1"/>
    <mergeCell ref="BH1:BK1"/>
    <mergeCell ref="BL1:BN2"/>
    <mergeCell ref="BE2:BG2"/>
    <mergeCell ref="BH2:BK2"/>
    <mergeCell ref="AG4:AH5"/>
    <mergeCell ref="AI4:AJ5"/>
    <mergeCell ref="AP4:AS5"/>
    <mergeCell ref="AK4:AL5"/>
    <mergeCell ref="AT4:AY5"/>
    <mergeCell ref="AZ4:BN5"/>
    <mergeCell ref="A1:F2"/>
    <mergeCell ref="AW1:AY1"/>
    <mergeCell ref="AW2:AY2"/>
    <mergeCell ref="AG20:AH20"/>
    <mergeCell ref="AI20:AJ20"/>
    <mergeCell ref="AP20:AS20"/>
    <mergeCell ref="AM4:AO5"/>
    <mergeCell ref="AM19:AO19"/>
    <mergeCell ref="AK19:AL19"/>
    <mergeCell ref="D19:P19"/>
    <mergeCell ref="AE4:AF4"/>
    <mergeCell ref="Q19:T19"/>
    <mergeCell ref="U19:V19"/>
    <mergeCell ref="W19:X19"/>
    <mergeCell ref="AE19:AF19"/>
    <mergeCell ref="D4:P5"/>
    <mergeCell ref="Q4:T5"/>
    <mergeCell ref="U4:V5"/>
    <mergeCell ref="W4:X5"/>
    <mergeCell ref="A20:C20"/>
    <mergeCell ref="Y4:AD5"/>
    <mergeCell ref="Y19:AD19"/>
    <mergeCell ref="A4:C5"/>
    <mergeCell ref="A19:C19"/>
    <mergeCell ref="W20:X20"/>
    <mergeCell ref="Q20:T20"/>
    <mergeCell ref="U20:V20"/>
    <mergeCell ref="U21:V21"/>
    <mergeCell ref="W21:X21"/>
    <mergeCell ref="Y21:AD21"/>
    <mergeCell ref="Y20:AD20"/>
    <mergeCell ref="A21:C21"/>
    <mergeCell ref="D21:P21"/>
    <mergeCell ref="A24:C24"/>
    <mergeCell ref="D24:P24"/>
    <mergeCell ref="Q24:T24"/>
    <mergeCell ref="U24:V24"/>
    <mergeCell ref="W24:X24"/>
    <mergeCell ref="Y24:AD24"/>
    <mergeCell ref="AE24:AF24"/>
    <mergeCell ref="AG24:AH24"/>
    <mergeCell ref="A22:C22"/>
    <mergeCell ref="D22:P22"/>
    <mergeCell ref="Q22:T22"/>
    <mergeCell ref="AP25:AS25"/>
    <mergeCell ref="A25:C25"/>
    <mergeCell ref="Q25:T25"/>
    <mergeCell ref="U25:V25"/>
    <mergeCell ref="W25:X25"/>
    <mergeCell ref="AE25:AF25"/>
    <mergeCell ref="AG25:AH25"/>
    <mergeCell ref="AI25:AJ25"/>
    <mergeCell ref="AK25:AL25"/>
    <mergeCell ref="AM25:AO25"/>
    <mergeCell ref="AT22:AY22"/>
    <mergeCell ref="AP22:AS22"/>
    <mergeCell ref="AM22:AO22"/>
    <mergeCell ref="AP21:AS21"/>
    <mergeCell ref="A23:C23"/>
    <mergeCell ref="Q23:T23"/>
    <mergeCell ref="U23:V23"/>
    <mergeCell ref="W23:X23"/>
    <mergeCell ref="Y23:AD23"/>
    <mergeCell ref="D23:P23"/>
    <mergeCell ref="AI24:AJ24"/>
    <mergeCell ref="AK24:AL24"/>
    <mergeCell ref="AM24:AO24"/>
    <mergeCell ref="AP24:AS24"/>
    <mergeCell ref="AM11:AO11"/>
    <mergeCell ref="AZ20:BN20"/>
    <mergeCell ref="AP23:AS23"/>
    <mergeCell ref="AM23:AO23"/>
    <mergeCell ref="D25:P25"/>
    <mergeCell ref="AI23:AJ23"/>
    <mergeCell ref="AK23:AL23"/>
    <mergeCell ref="Y25:AD25"/>
    <mergeCell ref="AE23:AF23"/>
    <mergeCell ref="AG23:AH23"/>
    <mergeCell ref="D20:P20"/>
    <mergeCell ref="U22:V22"/>
    <mergeCell ref="W22:X22"/>
    <mergeCell ref="Y22:AD22"/>
    <mergeCell ref="Q21:T21"/>
    <mergeCell ref="AP11:AS11"/>
    <mergeCell ref="AK11:AL11"/>
    <mergeCell ref="AE22:AF22"/>
    <mergeCell ref="AG22:AH22"/>
    <mergeCell ref="AI22:AJ22"/>
  </mergeCells>
  <phoneticPr fontId="2"/>
  <dataValidations count="6">
    <dataValidation type="list" allowBlank="1" showInputMessage="1" showErrorMessage="1" sqref="A6:C25" xr:uid="{00000000-0002-0000-0100-000000000000}">
      <formula1>(OFFSET(INDIRECT("'選択リスト(非表示)'!$A$2"),0,0,SUMPRODUCT((INDIRECT("'選択リスト(非表示)'!$A$2:$A$51")&lt;&gt;"")*1)))</formula1>
    </dataValidation>
    <dataValidation type="list" allowBlank="1" showInputMessage="1" showErrorMessage="1" sqref="Q6:T25" xr:uid="{00000000-0002-0000-0100-000001000000}">
      <formula1>(OFFSET(INDIRECT("'選択リスト(非表示)'!$C$2"),0,0,SUMPRODUCT((INDIRECT("'選択リスト(非表示)'!$C$2:$C$51")&lt;&gt;"")*1)))</formula1>
    </dataValidation>
    <dataValidation type="list" allowBlank="1" showInputMessage="1" showErrorMessage="1" sqref="U6:V25" xr:uid="{00000000-0002-0000-0100-000002000000}">
      <formula1>(OFFSET(INDIRECT("'選択リスト(非表示)'!$E$2"),0,0,SUMPRODUCT((INDIRECT("'選択リスト(非表示)'!$E$2:$E$51")&lt;&gt;"")*1)))</formula1>
    </dataValidation>
    <dataValidation type="list" allowBlank="1" showInputMessage="1" showErrorMessage="1" sqref="W6:X25" xr:uid="{00000000-0002-0000-0100-000003000000}">
      <formula1>(OFFSET(INDIRECT("'選択リスト(非表示)'!$G$2"),0,0,SUMPRODUCT((INDIRECT("'選択リスト(非表示)'!$G$2:$G$51")&lt;&gt;"")*1)))</formula1>
    </dataValidation>
    <dataValidation type="list" allowBlank="1" showInputMessage="1" showErrorMessage="1" sqref="Y6:AD25" xr:uid="{00000000-0002-0000-0100-000004000000}">
      <formula1>(OFFSET(INDIRECT("'選択リスト(非表示)'!$I$2"),0,0,SUMPRODUCT((INDIRECT("'選択リスト(非表示)'!$I$2:$I$51")&lt;&gt;"")*1)))</formula1>
    </dataValidation>
    <dataValidation type="list" allowBlank="1" showInputMessage="1" showErrorMessage="1" sqref="AP6:AS25" xr:uid="{00000000-0002-0000-0100-000005000000}">
      <formula1>(OFFSET(INDIRECT("'選択リスト(非表示)'!$K$2"),0,0,SUMPRODUCT((INDIRECT("'選択リスト(非表示)'!$K$2:$K$51")&lt;&gt;"")*1)))</formula1>
    </dataValidation>
  </dataValidations>
  <pageMargins left="0.39370078740157499" right="0.39370078740157499" top="0.511811023622047" bottom="0.31496062992126" header="0.59055118110236204" footer="0"/>
  <pageSetup paperSize="9" scale="74" fitToHeight="0" orientation="landscape" r:id="rId1"/>
  <headerFooter alignWithMargins="0">
    <oddHeader>&amp;RP.&amp;P</oddHeader>
    <oddFooter>&amp;R&amp;F／&amp;A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pageSetUpPr fitToPage="1"/>
  </sheetPr>
  <dimension ref="A1:BT126"/>
  <sheetViews>
    <sheetView showGridLines="0" view="pageBreakPreview" zoomScaleNormal="100" zoomScaleSheetLayoutView="100" workbookViewId="0">
      <selection sqref="A1:F2"/>
    </sheetView>
  </sheetViews>
  <sheetFormatPr defaultColWidth="2.625" defaultRowHeight="12.75" customHeight="1"/>
  <cols>
    <col min="1" max="1" width="2.625" customWidth="1"/>
    <col min="7" max="20" width="2.625" customWidth="1"/>
    <col min="67" max="67" width="5.25" bestFit="1" customWidth="1"/>
  </cols>
  <sheetData>
    <row r="1" spans="1:72" s="126" customFormat="1" ht="13.5" customHeight="1">
      <c r="A1" s="589" t="s">
        <v>27</v>
      </c>
      <c r="B1" s="590"/>
      <c r="C1" s="590"/>
      <c r="D1" s="590"/>
      <c r="E1" s="590"/>
      <c r="F1" s="591"/>
      <c r="G1" s="110" t="str">
        <f>仕様概要!G1</f>
        <v>パッケージ仕様書</v>
      </c>
      <c r="H1" s="117"/>
      <c r="I1" s="117"/>
      <c r="J1" s="117"/>
      <c r="K1" s="117"/>
      <c r="L1" s="117"/>
      <c r="M1" s="118"/>
      <c r="N1" s="119" t="s">
        <v>29</v>
      </c>
      <c r="O1" s="120"/>
      <c r="P1" s="120"/>
      <c r="Q1" s="121"/>
      <c r="R1" s="110" t="str">
        <f>仕様概要!R1</f>
        <v>inventory</v>
      </c>
      <c r="S1" s="111"/>
      <c r="T1" s="111"/>
      <c r="U1" s="111"/>
      <c r="V1" s="111"/>
      <c r="W1" s="111"/>
      <c r="X1" s="111"/>
      <c r="Y1" s="111"/>
      <c r="Z1" s="119" t="s">
        <v>31</v>
      </c>
      <c r="AA1" s="120"/>
      <c r="AB1" s="120"/>
      <c r="AC1" s="120"/>
      <c r="AD1" s="110" t="str">
        <f>仕様概要!AD1</f>
        <v>InventoryListPrint</v>
      </c>
      <c r="AE1" s="111"/>
      <c r="AF1" s="111"/>
      <c r="AG1" s="111"/>
      <c r="AH1" s="111"/>
      <c r="AI1" s="111"/>
      <c r="AJ1" s="111"/>
      <c r="AK1" s="111"/>
      <c r="AL1" s="111"/>
      <c r="AM1" s="111"/>
      <c r="AN1" s="111"/>
      <c r="AO1" s="111"/>
      <c r="AP1" s="111"/>
      <c r="AQ1" s="122"/>
      <c r="AR1" s="122"/>
      <c r="AS1" s="122"/>
      <c r="AT1" s="122"/>
      <c r="AU1" s="122"/>
      <c r="AV1" s="123"/>
      <c r="AW1" s="586" t="s">
        <v>32</v>
      </c>
      <c r="AX1" s="587"/>
      <c r="AY1" s="588"/>
      <c r="AZ1" s="110" t="s">
        <v>33</v>
      </c>
      <c r="BA1" s="111"/>
      <c r="BB1" s="111"/>
      <c r="BC1" s="124"/>
      <c r="BD1" s="125"/>
      <c r="BE1" s="586" t="s">
        <v>34</v>
      </c>
      <c r="BF1" s="587"/>
      <c r="BG1" s="588"/>
      <c r="BH1" s="595">
        <f>更新履歴!C8</f>
        <v>45201</v>
      </c>
      <c r="BI1" s="596"/>
      <c r="BJ1" s="596"/>
      <c r="BK1" s="597"/>
      <c r="BL1" s="580"/>
      <c r="BM1" s="581"/>
      <c r="BN1" s="582"/>
      <c r="BO1" s="523" t="s">
        <v>499</v>
      </c>
      <c r="BP1" s="524"/>
      <c r="BQ1" s="524"/>
      <c r="BR1" s="525"/>
      <c r="BS1" s="446"/>
    </row>
    <row r="2" spans="1:72" s="126" customFormat="1" ht="13.5" customHeight="1">
      <c r="A2" s="592"/>
      <c r="B2" s="593"/>
      <c r="C2" s="593"/>
      <c r="D2" s="593"/>
      <c r="E2" s="593"/>
      <c r="F2" s="594"/>
      <c r="G2" s="127" t="s">
        <v>98</v>
      </c>
      <c r="H2" s="128"/>
      <c r="I2" s="128"/>
      <c r="J2" s="128"/>
      <c r="K2" s="128"/>
      <c r="L2" s="128"/>
      <c r="M2" s="129"/>
      <c r="N2" s="130" t="s">
        <v>36</v>
      </c>
      <c r="O2" s="131"/>
      <c r="P2" s="131"/>
      <c r="Q2" s="132"/>
      <c r="R2" s="127" t="str">
        <f>仕様概要!R2</f>
        <v>棚卸管理</v>
      </c>
      <c r="S2" s="133"/>
      <c r="T2" s="133"/>
      <c r="U2" s="133"/>
      <c r="V2" s="133"/>
      <c r="W2" s="133"/>
      <c r="X2" s="133"/>
      <c r="Y2" s="133"/>
      <c r="Z2" s="130" t="s">
        <v>38</v>
      </c>
      <c r="AA2" s="131"/>
      <c r="AB2" s="131"/>
      <c r="AC2" s="131"/>
      <c r="AD2" s="127" t="str">
        <f>仕様概要!AD2</f>
        <v>棚卸関連リスト発行</v>
      </c>
      <c r="AE2" s="133"/>
      <c r="AF2" s="133"/>
      <c r="AG2" s="133"/>
      <c r="AH2" s="133"/>
      <c r="AI2" s="133"/>
      <c r="AJ2" s="133"/>
      <c r="AK2" s="133"/>
      <c r="AL2" s="133"/>
      <c r="AM2" s="133"/>
      <c r="AN2" s="133"/>
      <c r="AO2" s="133"/>
      <c r="AP2" s="133"/>
      <c r="AQ2" s="134"/>
      <c r="AR2" s="134"/>
      <c r="AS2" s="134"/>
      <c r="AT2" s="134"/>
      <c r="AU2" s="134"/>
      <c r="AV2" s="134"/>
      <c r="AW2" s="517" t="s">
        <v>39</v>
      </c>
      <c r="AX2" s="518"/>
      <c r="AY2" s="519"/>
      <c r="AZ2" s="384" t="s">
        <v>429</v>
      </c>
      <c r="BA2" s="14"/>
      <c r="BB2" s="14"/>
      <c r="BC2" s="26"/>
      <c r="BD2" s="27"/>
      <c r="BE2" s="517" t="s">
        <v>40</v>
      </c>
      <c r="BF2" s="518"/>
      <c r="BG2" s="519"/>
      <c r="BH2" s="520">
        <v>45408</v>
      </c>
      <c r="BI2" s="521"/>
      <c r="BJ2" s="521"/>
      <c r="BK2" s="522"/>
      <c r="BL2" s="583"/>
      <c r="BM2" s="584"/>
      <c r="BN2" s="585"/>
      <c r="BO2" s="422" t="s">
        <v>500</v>
      </c>
      <c r="BP2" s="423" t="s">
        <v>501</v>
      </c>
      <c r="BQ2" s="423" t="s">
        <v>502</v>
      </c>
      <c r="BR2" s="423" t="s">
        <v>503</v>
      </c>
      <c r="BS2" s="446"/>
    </row>
    <row r="3" spans="1:72" s="135" customFormat="1" ht="13.5" customHeight="1">
      <c r="B3" s="136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136"/>
      <c r="U3" s="136"/>
      <c r="V3" s="136"/>
      <c r="W3" s="136"/>
      <c r="X3" s="136"/>
      <c r="Y3" s="136"/>
      <c r="Z3" s="136"/>
      <c r="AA3" s="136"/>
      <c r="AB3" s="136"/>
      <c r="AC3" s="136"/>
      <c r="AD3" s="136"/>
      <c r="AE3" s="136"/>
      <c r="AF3" s="136"/>
      <c r="AG3" s="136"/>
      <c r="AH3" s="136"/>
      <c r="AI3" s="136"/>
      <c r="AJ3" s="136"/>
      <c r="AK3" s="136"/>
      <c r="AL3" s="136"/>
      <c r="AM3" s="136"/>
      <c r="AN3" s="136"/>
      <c r="AO3" s="136"/>
      <c r="AP3" s="136"/>
      <c r="AQ3" s="137"/>
      <c r="AR3" s="137"/>
      <c r="AS3" s="137"/>
      <c r="AT3" s="137"/>
      <c r="AU3" s="137"/>
      <c r="AV3" s="137"/>
      <c r="AW3" s="137"/>
      <c r="AX3" s="137"/>
      <c r="AY3" s="137"/>
      <c r="AZ3" s="137"/>
      <c r="BA3" s="136"/>
      <c r="BB3" s="136"/>
      <c r="BC3" s="136"/>
      <c r="BD3" s="136"/>
      <c r="BE3" s="136"/>
      <c r="BF3" s="136"/>
      <c r="BG3" s="136"/>
      <c r="BH3" s="136"/>
      <c r="BI3" s="136"/>
      <c r="BJ3" s="136"/>
      <c r="BK3" s="136"/>
      <c r="BL3" s="136"/>
      <c r="BM3" s="136"/>
      <c r="BN3" s="136"/>
      <c r="BO3" s="403" t="s">
        <v>492</v>
      </c>
      <c r="BP3" s="404" t="s">
        <v>493</v>
      </c>
      <c r="BQ3" s="404" t="s">
        <v>494</v>
      </c>
      <c r="BR3" s="404" t="s">
        <v>495</v>
      </c>
    </row>
    <row r="4" spans="1:72" ht="13.5" customHeight="1">
      <c r="B4" s="138" t="s">
        <v>99</v>
      </c>
      <c r="M4" s="11"/>
      <c r="N4" s="11"/>
      <c r="O4" s="11"/>
      <c r="P4" s="135"/>
      <c r="Q4" s="135"/>
      <c r="R4" s="135"/>
      <c r="S4" s="135"/>
      <c r="T4" s="135"/>
      <c r="U4" s="135"/>
      <c r="V4" s="135"/>
      <c r="W4" s="135"/>
      <c r="X4" s="135"/>
      <c r="Y4" s="135"/>
      <c r="Z4" s="135"/>
      <c r="AA4" s="135"/>
      <c r="AB4" s="135"/>
      <c r="AC4" s="135"/>
      <c r="AD4" s="135"/>
      <c r="AE4" s="135"/>
      <c r="AF4" s="135"/>
      <c r="AG4" s="135"/>
      <c r="AH4" s="135"/>
      <c r="AI4" s="135"/>
      <c r="AJ4" s="135"/>
      <c r="AK4" s="135"/>
      <c r="AL4" s="135"/>
      <c r="AM4" s="135"/>
      <c r="AN4" s="11"/>
      <c r="AP4" s="11"/>
      <c r="AR4" s="11"/>
      <c r="AS4" s="11"/>
      <c r="AT4" s="135"/>
      <c r="AU4" s="135"/>
      <c r="AV4" s="135"/>
      <c r="AW4" s="135"/>
      <c r="AX4" s="135"/>
      <c r="AY4" s="135"/>
      <c r="BM4" s="11"/>
      <c r="BO4" s="447" t="str">
        <f>IF(BP4="","",MAX($BO$2:BO3)+1)</f>
        <v/>
      </c>
      <c r="BP4" s="406"/>
      <c r="BQ4" s="406"/>
      <c r="BR4" s="406"/>
    </row>
    <row r="5" spans="1:72" ht="13.5" customHeight="1">
      <c r="B5" s="6"/>
      <c r="M5" s="11"/>
      <c r="N5" s="11"/>
      <c r="O5" s="11"/>
      <c r="P5" s="135"/>
      <c r="Q5" s="135"/>
      <c r="R5" s="135"/>
      <c r="S5" s="135"/>
      <c r="T5" s="135"/>
      <c r="U5" s="135"/>
      <c r="V5" s="135"/>
      <c r="W5" s="135"/>
      <c r="X5" s="135"/>
      <c r="Y5" s="135"/>
      <c r="Z5" s="135"/>
      <c r="AA5" s="135"/>
      <c r="AB5" s="135"/>
      <c r="AC5" s="135"/>
      <c r="AD5" s="135"/>
      <c r="AE5" s="135"/>
      <c r="AF5" s="135"/>
      <c r="AG5" s="135"/>
      <c r="AH5" s="135"/>
      <c r="AI5" s="135"/>
      <c r="AJ5" s="135"/>
      <c r="AK5" s="135"/>
      <c r="AL5" s="135"/>
      <c r="AM5" s="135"/>
      <c r="AN5" s="11"/>
      <c r="AP5" s="11"/>
      <c r="AR5" s="11"/>
      <c r="AS5" s="11"/>
      <c r="AT5" s="135"/>
      <c r="AU5" s="135"/>
      <c r="AV5" s="135"/>
      <c r="AW5" s="135"/>
      <c r="AX5" s="135"/>
      <c r="AY5" s="135"/>
      <c r="BM5" s="11"/>
      <c r="BO5" s="447" t="str">
        <f>IF(BP5="","",MAX($BO$2:BO4)+1)</f>
        <v/>
      </c>
      <c r="BP5" s="406"/>
      <c r="BQ5" s="406"/>
      <c r="BR5" s="406"/>
    </row>
    <row r="6" spans="1:72" ht="13.5" customHeight="1">
      <c r="B6" s="140">
        <v>1</v>
      </c>
      <c r="C6" t="s">
        <v>244</v>
      </c>
      <c r="M6" s="11"/>
      <c r="N6" s="11"/>
      <c r="O6" s="11"/>
      <c r="P6" s="135"/>
      <c r="Q6" s="135"/>
      <c r="R6" s="135"/>
      <c r="S6" s="135"/>
      <c r="T6" s="135"/>
      <c r="U6" s="135"/>
      <c r="V6" s="135"/>
      <c r="W6" s="135"/>
      <c r="X6" s="135"/>
      <c r="Y6" s="135"/>
      <c r="Z6" s="135"/>
      <c r="AA6" s="135"/>
      <c r="AB6" s="135"/>
      <c r="AC6" s="135"/>
      <c r="AD6" s="135"/>
      <c r="AE6" s="135"/>
      <c r="AF6" s="135"/>
      <c r="AG6" s="135"/>
      <c r="AH6" s="135"/>
      <c r="AI6" s="135"/>
      <c r="AJ6" s="135"/>
      <c r="AK6" s="135"/>
      <c r="AL6" s="135"/>
      <c r="AM6" s="135"/>
      <c r="AN6" s="135"/>
      <c r="AO6" s="135"/>
      <c r="AP6" s="11"/>
      <c r="AR6" s="11"/>
      <c r="AS6" s="11"/>
      <c r="AT6" s="135"/>
      <c r="AU6" s="135"/>
      <c r="AV6" s="135"/>
      <c r="AW6" s="135"/>
      <c r="AX6" s="135"/>
      <c r="AY6" s="135"/>
      <c r="BM6" s="11"/>
      <c r="BO6" s="447" t="str">
        <f>IF(BP6="","",MAX($BO$2:BO5)+1)</f>
        <v/>
      </c>
      <c r="BP6" s="406"/>
      <c r="BQ6" s="406"/>
      <c r="BR6" s="406"/>
      <c r="BT6" s="140" t="s">
        <v>245</v>
      </c>
    </row>
    <row r="7" spans="1:72" ht="13.5" customHeight="1">
      <c r="D7" t="s">
        <v>100</v>
      </c>
      <c r="BO7" s="447" t="str">
        <f>IF(BP7="","",MAX($BO$2:BO6)+1)</f>
        <v/>
      </c>
      <c r="BP7" s="406"/>
      <c r="BQ7" s="406"/>
      <c r="BR7" s="406"/>
    </row>
    <row r="8" spans="1:72" ht="13.5" customHeight="1">
      <c r="E8" t="s">
        <v>101</v>
      </c>
      <c r="BO8" s="447" t="str">
        <f>IF(BP8="","",MAX($BO$2:BO7)+1)</f>
        <v/>
      </c>
      <c r="BP8" s="406"/>
      <c r="BQ8" s="406"/>
      <c r="BR8" s="406"/>
    </row>
    <row r="9" spans="1:72" ht="13.5" customHeight="1">
      <c r="B9" s="6"/>
      <c r="F9" s="223" t="s">
        <v>269</v>
      </c>
      <c r="Q9" s="135"/>
      <c r="R9" s="135"/>
      <c r="S9" s="135"/>
      <c r="T9" s="135"/>
      <c r="U9" s="135"/>
      <c r="V9" s="135"/>
      <c r="W9" s="135"/>
      <c r="X9" s="135"/>
      <c r="Y9" s="135"/>
      <c r="Z9" s="135"/>
      <c r="AA9" s="135"/>
      <c r="AB9" s="135"/>
      <c r="AC9" s="135"/>
      <c r="AD9" s="135"/>
      <c r="AE9" s="135"/>
      <c r="AF9" s="135"/>
      <c r="AG9" s="135"/>
      <c r="AH9" s="135"/>
      <c r="AI9" s="135"/>
      <c r="AJ9" s="135"/>
      <c r="AK9" s="135"/>
      <c r="AL9" s="135"/>
      <c r="AM9" s="135"/>
      <c r="AO9" s="135"/>
      <c r="AP9" s="11"/>
      <c r="AQ9" s="11"/>
      <c r="AR9" s="11"/>
      <c r="AS9" s="11"/>
      <c r="BM9" s="11"/>
      <c r="BO9" s="643">
        <f>IF(BP9="","",MAX($BO$2:BO8)+1)</f>
        <v>1</v>
      </c>
      <c r="BP9" s="644" t="s">
        <v>513</v>
      </c>
      <c r="BQ9" s="644"/>
      <c r="BR9" s="644" t="s">
        <v>559</v>
      </c>
      <c r="BT9" s="223" t="s">
        <v>430</v>
      </c>
    </row>
    <row r="10" spans="1:72" ht="13.5" customHeight="1">
      <c r="G10" s="112" t="s">
        <v>102</v>
      </c>
      <c r="H10" s="113"/>
      <c r="I10" s="113"/>
      <c r="J10" s="113"/>
      <c r="K10" s="113"/>
      <c r="L10" s="113"/>
      <c r="M10" s="113"/>
      <c r="N10" s="113"/>
      <c r="O10" s="113"/>
      <c r="P10" s="114"/>
      <c r="Q10" s="112" t="s">
        <v>103</v>
      </c>
      <c r="R10" s="113"/>
      <c r="S10" s="113"/>
      <c r="T10" s="113"/>
      <c r="U10" s="113"/>
      <c r="V10" s="113"/>
      <c r="W10" s="113"/>
      <c r="X10" s="113"/>
      <c r="Y10" s="113"/>
      <c r="Z10" s="113"/>
      <c r="AA10" s="113"/>
      <c r="AB10" s="113"/>
      <c r="AC10" s="113"/>
      <c r="AD10" s="113"/>
      <c r="AE10" s="113"/>
      <c r="AF10" s="113"/>
      <c r="AG10" s="113"/>
      <c r="AH10" s="113"/>
      <c r="AI10" s="113"/>
      <c r="AJ10" s="113"/>
      <c r="AK10" s="113"/>
      <c r="AL10" s="113"/>
      <c r="AM10" s="113"/>
      <c r="AN10" s="113"/>
      <c r="AO10" s="113"/>
      <c r="AP10" s="113"/>
      <c r="AQ10" s="113"/>
      <c r="AR10" s="113"/>
      <c r="AS10" s="113"/>
      <c r="AT10" s="113"/>
      <c r="AU10" s="113"/>
      <c r="AV10" s="113"/>
      <c r="AW10" s="113"/>
      <c r="AX10" s="113"/>
      <c r="AY10" s="113"/>
      <c r="AZ10" s="113"/>
      <c r="BA10" s="113"/>
      <c r="BB10" s="113"/>
      <c r="BC10" s="113"/>
      <c r="BD10" s="113"/>
      <c r="BE10" s="113"/>
      <c r="BF10" s="113"/>
      <c r="BG10" s="114"/>
      <c r="BO10" s="643" t="str">
        <f>IF(BP10="","",MAX($BO$2:BO9)+1)</f>
        <v/>
      </c>
      <c r="BP10" s="644"/>
      <c r="BQ10" s="644"/>
      <c r="BR10" s="644"/>
    </row>
    <row r="11" spans="1:72" ht="13.5" customHeight="1">
      <c r="G11" s="73" t="s">
        <v>104</v>
      </c>
      <c r="H11" s="115"/>
      <c r="I11" s="115"/>
      <c r="J11" s="115"/>
      <c r="K11" s="115"/>
      <c r="L11" s="115"/>
      <c r="M11" s="115"/>
      <c r="N11" s="115"/>
      <c r="O11" s="115"/>
      <c r="P11" s="116"/>
      <c r="Q11" s="222" t="s">
        <v>459</v>
      </c>
      <c r="R11" s="115"/>
      <c r="S11" s="115"/>
      <c r="T11" s="115"/>
      <c r="U11" s="115"/>
      <c r="V11" s="115"/>
      <c r="W11" s="115"/>
      <c r="X11" s="115"/>
      <c r="Y11" s="115"/>
      <c r="Z11" s="115"/>
      <c r="AA11" s="115"/>
      <c r="AB11" s="115"/>
      <c r="AC11" s="115"/>
      <c r="AD11" s="115"/>
      <c r="AE11" s="115"/>
      <c r="AF11" s="115"/>
      <c r="AG11" s="115"/>
      <c r="AH11" s="115"/>
      <c r="AI11" s="115"/>
      <c r="AJ11" s="115"/>
      <c r="AK11" s="115"/>
      <c r="AL11" s="115"/>
      <c r="AM11" s="115"/>
      <c r="AN11" s="115"/>
      <c r="AO11" s="115"/>
      <c r="AP11" s="115"/>
      <c r="AQ11" s="115"/>
      <c r="AR11" s="115"/>
      <c r="AS11" s="115"/>
      <c r="AT11" s="115"/>
      <c r="AU11" s="115"/>
      <c r="AV11" s="115"/>
      <c r="AW11" s="115"/>
      <c r="AX11" s="115"/>
      <c r="AY11" s="115"/>
      <c r="AZ11" s="115"/>
      <c r="BA11" s="115"/>
      <c r="BB11" s="115"/>
      <c r="BC11" s="115"/>
      <c r="BD11" s="115"/>
      <c r="BE11" s="115"/>
      <c r="BF11" s="115"/>
      <c r="BG11" s="116"/>
      <c r="BO11" s="643">
        <f>IF(BP11="","",MAX($BO$2:BO10)+1)</f>
        <v>2</v>
      </c>
      <c r="BP11" s="644" t="s">
        <v>512</v>
      </c>
      <c r="BQ11" s="644"/>
      <c r="BR11" s="644" t="s">
        <v>559</v>
      </c>
      <c r="BT11" s="223" t="s">
        <v>430</v>
      </c>
    </row>
    <row r="12" spans="1:72" ht="13.5" customHeight="1">
      <c r="BO12" s="643" t="str">
        <f>IF(BP12="","",MAX($BO$2:BO11)+1)</f>
        <v/>
      </c>
      <c r="BP12" s="644"/>
      <c r="BQ12" s="644"/>
      <c r="BR12" s="644"/>
    </row>
    <row r="13" spans="1:72" ht="13.5" customHeight="1">
      <c r="B13" s="6"/>
      <c r="F13" s="223" t="s">
        <v>270</v>
      </c>
      <c r="Q13" s="135"/>
      <c r="R13" s="135"/>
      <c r="S13" s="135"/>
      <c r="T13" s="135"/>
      <c r="U13" s="135"/>
      <c r="V13" s="135"/>
      <c r="W13" s="135"/>
      <c r="X13" s="135"/>
      <c r="Y13" s="135"/>
      <c r="Z13" s="135"/>
      <c r="AA13" s="135"/>
      <c r="AB13" s="135"/>
      <c r="AC13" s="135"/>
      <c r="AD13" s="135"/>
      <c r="AE13" s="135"/>
      <c r="AF13" s="135"/>
      <c r="AG13" s="135"/>
      <c r="AH13" s="135"/>
      <c r="AI13" s="135"/>
      <c r="AJ13" s="135"/>
      <c r="AK13" s="135"/>
      <c r="AL13" s="135"/>
      <c r="AM13" s="135"/>
      <c r="AO13" s="135"/>
      <c r="AP13" s="11"/>
      <c r="AQ13" s="11"/>
      <c r="AR13" s="11"/>
      <c r="AS13" s="11"/>
      <c r="BM13" s="11"/>
      <c r="BO13" s="643">
        <f>IF(BP13="","",MAX($BO$2:BO12)+1)</f>
        <v>3</v>
      </c>
      <c r="BP13" s="644" t="s">
        <v>513</v>
      </c>
      <c r="BQ13" s="644"/>
      <c r="BR13" s="644" t="s">
        <v>559</v>
      </c>
      <c r="BT13" s="223" t="s">
        <v>430</v>
      </c>
    </row>
    <row r="14" spans="1:72" ht="13.5" customHeight="1">
      <c r="G14" s="112" t="s">
        <v>102</v>
      </c>
      <c r="H14" s="113"/>
      <c r="I14" s="113"/>
      <c r="J14" s="113"/>
      <c r="K14" s="113"/>
      <c r="L14" s="113"/>
      <c r="M14" s="113"/>
      <c r="N14" s="113"/>
      <c r="O14" s="113"/>
      <c r="P14" s="114"/>
      <c r="Q14" s="112" t="s">
        <v>103</v>
      </c>
      <c r="R14" s="113"/>
      <c r="S14" s="113"/>
      <c r="T14" s="113"/>
      <c r="U14" s="113"/>
      <c r="V14" s="113"/>
      <c r="W14" s="113"/>
      <c r="X14" s="113"/>
      <c r="Y14" s="113"/>
      <c r="Z14" s="113"/>
      <c r="AA14" s="113"/>
      <c r="AB14" s="113"/>
      <c r="AC14" s="113"/>
      <c r="AD14" s="113"/>
      <c r="AE14" s="113"/>
      <c r="AF14" s="113"/>
      <c r="AG14" s="113"/>
      <c r="AH14" s="113"/>
      <c r="AI14" s="113"/>
      <c r="AJ14" s="113"/>
      <c r="AK14" s="113"/>
      <c r="AL14" s="113"/>
      <c r="AM14" s="113"/>
      <c r="AN14" s="113"/>
      <c r="AO14" s="113"/>
      <c r="AP14" s="113"/>
      <c r="AQ14" s="113"/>
      <c r="AR14" s="113"/>
      <c r="AS14" s="113"/>
      <c r="AT14" s="113"/>
      <c r="AU14" s="113"/>
      <c r="AV14" s="113"/>
      <c r="AW14" s="113"/>
      <c r="AX14" s="113"/>
      <c r="AY14" s="113"/>
      <c r="AZ14" s="113"/>
      <c r="BA14" s="113"/>
      <c r="BB14" s="113"/>
      <c r="BC14" s="113"/>
      <c r="BD14" s="113"/>
      <c r="BE14" s="113"/>
      <c r="BF14" s="113"/>
      <c r="BG14" s="114"/>
      <c r="BO14" s="643" t="str">
        <f>IF(BP14="","",MAX($BO$2:BO13)+1)</f>
        <v/>
      </c>
      <c r="BP14" s="644"/>
      <c r="BQ14" s="644"/>
      <c r="BR14" s="644"/>
    </row>
    <row r="15" spans="1:72" ht="13.5" customHeight="1">
      <c r="G15" s="73" t="s">
        <v>104</v>
      </c>
      <c r="H15" s="115"/>
      <c r="I15" s="115"/>
      <c r="J15" s="115"/>
      <c r="K15" s="115"/>
      <c r="L15" s="115"/>
      <c r="M15" s="115"/>
      <c r="N15" s="115"/>
      <c r="O15" s="115"/>
      <c r="P15" s="116"/>
      <c r="Q15" s="222" t="s">
        <v>458</v>
      </c>
      <c r="R15" s="115"/>
      <c r="S15" s="115"/>
      <c r="T15" s="115"/>
      <c r="U15" s="115"/>
      <c r="V15" s="115"/>
      <c r="W15" s="115"/>
      <c r="X15" s="115"/>
      <c r="Y15" s="115"/>
      <c r="Z15" s="115"/>
      <c r="AA15" s="115"/>
      <c r="AB15" s="115"/>
      <c r="AC15" s="115"/>
      <c r="AD15" s="115"/>
      <c r="AE15" s="115"/>
      <c r="AF15" s="115"/>
      <c r="AG15" s="115"/>
      <c r="AH15" s="115"/>
      <c r="AI15" s="115"/>
      <c r="AJ15" s="115"/>
      <c r="AK15" s="115"/>
      <c r="AL15" s="115"/>
      <c r="AM15" s="115"/>
      <c r="AN15" s="115"/>
      <c r="AO15" s="115"/>
      <c r="AP15" s="115"/>
      <c r="AQ15" s="115"/>
      <c r="AR15" s="115"/>
      <c r="AS15" s="115"/>
      <c r="AT15" s="115"/>
      <c r="AU15" s="115"/>
      <c r="AV15" s="115"/>
      <c r="AW15" s="115"/>
      <c r="AX15" s="115"/>
      <c r="AY15" s="115"/>
      <c r="AZ15" s="115"/>
      <c r="BA15" s="115"/>
      <c r="BB15" s="115"/>
      <c r="BC15" s="115"/>
      <c r="BD15" s="115"/>
      <c r="BE15" s="115"/>
      <c r="BF15" s="115"/>
      <c r="BG15" s="116"/>
      <c r="BO15" s="643">
        <f>IF(BP15="","",MAX($BO$2:BO14)+1)</f>
        <v>4</v>
      </c>
      <c r="BP15" s="644" t="s">
        <v>512</v>
      </c>
      <c r="BQ15" s="644"/>
      <c r="BR15" s="644" t="s">
        <v>559</v>
      </c>
      <c r="BT15" s="223" t="s">
        <v>430</v>
      </c>
    </row>
    <row r="16" spans="1:72" ht="13.5" customHeight="1">
      <c r="AI16" s="227"/>
      <c r="AJ16" s="227"/>
      <c r="AK16" s="227"/>
      <c r="AL16" s="227"/>
      <c r="AM16" s="227"/>
      <c r="AN16" s="227"/>
      <c r="AO16" s="227"/>
      <c r="AP16" s="227"/>
      <c r="AQ16" s="227"/>
      <c r="AR16" s="227"/>
      <c r="AS16" s="227"/>
      <c r="AT16" s="227"/>
      <c r="AU16" s="227"/>
      <c r="AV16" s="227"/>
      <c r="AW16" s="227"/>
      <c r="AX16" s="227"/>
      <c r="AY16" s="227"/>
      <c r="AZ16" s="227"/>
      <c r="BA16" s="227"/>
      <c r="BB16" s="227"/>
      <c r="BC16" s="227"/>
      <c r="BD16" s="227"/>
      <c r="BE16" s="227"/>
      <c r="BF16" s="227"/>
      <c r="BG16" s="227"/>
      <c r="BO16" s="643" t="str">
        <f>IF(BP16="","",MAX($BO$2:BO15)+1)</f>
        <v/>
      </c>
      <c r="BP16" s="644"/>
      <c r="BQ16" s="644"/>
      <c r="BR16" s="644"/>
    </row>
    <row r="17" spans="2:72" ht="13.5" customHeight="1">
      <c r="B17" s="6"/>
      <c r="E17" t="s">
        <v>237</v>
      </c>
      <c r="Q17" s="135"/>
      <c r="R17" s="135"/>
      <c r="S17" s="135"/>
      <c r="T17" s="135"/>
      <c r="U17" s="135"/>
      <c r="V17" s="135"/>
      <c r="W17" s="135"/>
      <c r="X17" s="135"/>
      <c r="Y17" s="135"/>
      <c r="Z17" s="135"/>
      <c r="AA17" s="135"/>
      <c r="AB17" s="135"/>
      <c r="AC17" s="135"/>
      <c r="AD17" s="135"/>
      <c r="AE17" s="135"/>
      <c r="AF17" s="135"/>
      <c r="AG17" s="135"/>
      <c r="AH17" s="135"/>
      <c r="AI17" s="135"/>
      <c r="AJ17" s="135"/>
      <c r="AK17" s="135"/>
      <c r="AL17" s="135"/>
      <c r="AM17" s="135"/>
      <c r="AO17" s="135"/>
      <c r="AP17" s="11"/>
      <c r="AQ17" s="11"/>
      <c r="AR17" s="11"/>
      <c r="AS17" s="11"/>
      <c r="BM17" s="11"/>
      <c r="BO17" s="643" t="str">
        <f>IF(BP17="","",MAX($BO$2:BO16)+1)</f>
        <v/>
      </c>
      <c r="BP17" s="644"/>
      <c r="BQ17" s="644"/>
      <c r="BR17" s="644"/>
    </row>
    <row r="18" spans="2:72" ht="13.5" customHeight="1">
      <c r="B18" s="6"/>
      <c r="F18" s="223" t="s">
        <v>268</v>
      </c>
      <c r="Q18" s="135"/>
      <c r="R18" s="135"/>
      <c r="S18" s="135"/>
      <c r="T18" s="135"/>
      <c r="U18" s="135"/>
      <c r="V18" s="135"/>
      <c r="W18" s="135"/>
      <c r="X18" s="135"/>
      <c r="Y18" s="135"/>
      <c r="Z18" s="135"/>
      <c r="AA18" s="135"/>
      <c r="AB18" s="135"/>
      <c r="AC18" s="135"/>
      <c r="AD18" s="135"/>
      <c r="AE18" s="135"/>
      <c r="AF18" s="135"/>
      <c r="AG18" s="135"/>
      <c r="AH18" s="135"/>
      <c r="AI18" s="135"/>
      <c r="AJ18" s="135"/>
      <c r="AK18" s="135"/>
      <c r="AL18" s="135"/>
      <c r="AM18" s="135"/>
      <c r="AO18" s="135"/>
      <c r="AP18" s="11"/>
      <c r="AQ18" s="11"/>
      <c r="AR18" s="11"/>
      <c r="AS18" s="11"/>
      <c r="BM18" s="11"/>
      <c r="BO18" s="643" t="str">
        <f>IF(BP18="","",MAX($BO$2:BO17)+1)</f>
        <v/>
      </c>
      <c r="BP18" s="644"/>
      <c r="BQ18" s="644"/>
      <c r="BR18" s="644"/>
      <c r="BT18" s="223" t="s">
        <v>430</v>
      </c>
    </row>
    <row r="19" spans="2:72" s="223" customFormat="1" ht="13.5" customHeight="1">
      <c r="B19" s="224"/>
      <c r="G19" s="223" t="s">
        <v>266</v>
      </c>
      <c r="AB19" s="225"/>
      <c r="AC19" s="225"/>
      <c r="AD19" s="225"/>
      <c r="AE19" s="225"/>
      <c r="AF19" s="225"/>
      <c r="AG19" s="225"/>
      <c r="AH19" s="225"/>
      <c r="AI19" s="225"/>
      <c r="AJ19" s="225"/>
      <c r="AK19" s="225"/>
      <c r="AL19" s="225"/>
      <c r="AM19" s="226"/>
      <c r="AN19" s="226"/>
      <c r="AO19" s="226"/>
      <c r="BM19" s="226"/>
      <c r="BO19" s="643">
        <f>IF(BP19="","",MAX($BO$2:BO18)+1)</f>
        <v>5</v>
      </c>
      <c r="BP19" s="644" t="s">
        <v>513</v>
      </c>
      <c r="BQ19" s="644"/>
      <c r="BR19" s="644" t="s">
        <v>559</v>
      </c>
      <c r="BT19" s="223" t="s">
        <v>430</v>
      </c>
    </row>
    <row r="20" spans="2:72" ht="13.5" customHeight="1">
      <c r="B20" s="6"/>
      <c r="T20" s="135"/>
      <c r="U20" s="135"/>
      <c r="V20" s="135"/>
      <c r="W20" s="135"/>
      <c r="X20" s="135"/>
      <c r="Y20" s="135"/>
      <c r="Z20" s="135"/>
      <c r="AA20" s="135"/>
      <c r="AB20" s="135"/>
      <c r="AC20" s="135"/>
      <c r="AD20" s="135"/>
      <c r="AE20" s="135"/>
      <c r="AF20" s="135"/>
      <c r="AG20" s="135"/>
      <c r="AH20" s="135"/>
      <c r="AI20" s="135"/>
      <c r="AJ20" s="135"/>
      <c r="AK20" s="135"/>
      <c r="AL20" s="135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M20" s="11"/>
      <c r="BO20" s="643" t="str">
        <f>IF(BP20="","",MAX($BO$2:BO19)+1)</f>
        <v/>
      </c>
      <c r="BP20" s="644"/>
      <c r="BQ20" s="644"/>
      <c r="BR20" s="644"/>
    </row>
    <row r="21" spans="2:72" ht="13.5" customHeight="1">
      <c r="B21" s="6"/>
      <c r="G21" t="s">
        <v>105</v>
      </c>
      <c r="U21" s="135"/>
      <c r="V21" s="135"/>
      <c r="W21" s="135"/>
      <c r="X21" s="135"/>
      <c r="Y21" s="135"/>
      <c r="Z21" s="135"/>
      <c r="AA21" s="135"/>
      <c r="AB21" s="135"/>
      <c r="AC21" s="135"/>
      <c r="AD21" s="135"/>
      <c r="AE21" s="135"/>
      <c r="AF21" s="135"/>
      <c r="AG21" s="135"/>
      <c r="AH21" s="135"/>
      <c r="AI21" s="135"/>
      <c r="AJ21" s="135"/>
      <c r="AK21" s="135"/>
      <c r="AL21" s="135"/>
      <c r="AM21" s="135"/>
      <c r="AN21" s="11"/>
      <c r="AO21" s="11"/>
      <c r="AP21" s="11"/>
      <c r="AQ21" s="11"/>
      <c r="AY21" s="139"/>
      <c r="AZ21" s="139"/>
      <c r="BA21" s="139"/>
      <c r="BB21" s="139"/>
      <c r="BC21" s="139"/>
      <c r="BD21" s="139"/>
      <c r="BM21" s="11"/>
      <c r="BO21" s="643" t="str">
        <f>IF(BP21="","",MAX($BO$2:BO20)+1)</f>
        <v/>
      </c>
      <c r="BP21" s="644"/>
      <c r="BQ21" s="644"/>
      <c r="BR21" s="644"/>
      <c r="BT21" s="140"/>
    </row>
    <row r="22" spans="2:72" ht="13.5" customHeight="1">
      <c r="H22" s="112" t="s">
        <v>106</v>
      </c>
      <c r="I22" s="113"/>
      <c r="J22" s="113"/>
      <c r="K22" s="113"/>
      <c r="L22" s="113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  <c r="AA22" s="112" t="s">
        <v>107</v>
      </c>
      <c r="AB22" s="113"/>
      <c r="AC22" s="113"/>
      <c r="AD22" s="113"/>
      <c r="AE22" s="113"/>
      <c r="AF22" s="114"/>
      <c r="AG22" s="113" t="s">
        <v>108</v>
      </c>
      <c r="AH22" s="113"/>
      <c r="AI22" s="113"/>
      <c r="AJ22" s="113"/>
      <c r="AK22" s="113"/>
      <c r="AL22" s="113"/>
      <c r="AM22" s="113"/>
      <c r="AN22" s="113"/>
      <c r="AO22" s="113"/>
      <c r="AP22" s="113"/>
      <c r="AQ22" s="113"/>
      <c r="AR22" s="113"/>
      <c r="AS22" s="113"/>
      <c r="AT22" s="113"/>
      <c r="AU22" s="113"/>
      <c r="AV22" s="113"/>
      <c r="AW22" s="113"/>
      <c r="AX22" s="113"/>
      <c r="AY22" s="113"/>
      <c r="AZ22" s="114"/>
      <c r="BA22" s="343" t="s">
        <v>109</v>
      </c>
      <c r="BB22" s="344"/>
      <c r="BC22" s="344"/>
      <c r="BD22" s="344"/>
      <c r="BE22" s="344"/>
      <c r="BF22" s="344"/>
      <c r="BG22" s="344"/>
      <c r="BH22" s="344"/>
      <c r="BI22" s="344"/>
      <c r="BJ22" s="345"/>
      <c r="BO22" s="643" t="str">
        <f>IF(BP22="","",MAX($BO$2:BO21)+1)</f>
        <v/>
      </c>
      <c r="BP22" s="644"/>
      <c r="BQ22" s="644"/>
      <c r="BR22" s="644"/>
    </row>
    <row r="23" spans="2:72" ht="13.5" customHeight="1">
      <c r="H23" s="36" t="s">
        <v>449</v>
      </c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6" t="s">
        <v>110</v>
      </c>
      <c r="AB23" s="37"/>
      <c r="AC23" s="37"/>
      <c r="AD23" s="37"/>
      <c r="AE23" s="37"/>
      <c r="AF23" s="39"/>
      <c r="AG23" s="37" t="s">
        <v>111</v>
      </c>
      <c r="AH23" s="37"/>
      <c r="AI23" s="37"/>
      <c r="AJ23" s="37"/>
      <c r="AK23" s="37"/>
      <c r="AL23" s="37"/>
      <c r="AM23" s="37"/>
      <c r="AN23" s="37"/>
      <c r="AO23" s="37"/>
      <c r="AP23" s="37"/>
      <c r="AQ23" s="37"/>
      <c r="AR23" s="37"/>
      <c r="AS23" s="37"/>
      <c r="AT23" s="37"/>
      <c r="AU23" s="37"/>
      <c r="AV23" s="37"/>
      <c r="AW23" s="37"/>
      <c r="AX23" s="37"/>
      <c r="AY23" s="37"/>
      <c r="AZ23" s="39"/>
      <c r="BA23" s="36" t="s">
        <v>112</v>
      </c>
      <c r="BB23" s="37"/>
      <c r="BC23" s="37"/>
      <c r="BD23" s="37"/>
      <c r="BE23" s="37"/>
      <c r="BF23" s="37"/>
      <c r="BG23" s="90"/>
      <c r="BH23" s="37"/>
      <c r="BI23" s="37"/>
      <c r="BJ23" s="39"/>
      <c r="BO23" s="643">
        <f>IF(BP23="","",MAX($BO$2:BO22)+1)</f>
        <v>6</v>
      </c>
      <c r="BP23" s="644" t="s">
        <v>516</v>
      </c>
      <c r="BQ23" s="644"/>
      <c r="BR23" s="644" t="s">
        <v>559</v>
      </c>
      <c r="BT23" s="223" t="s">
        <v>430</v>
      </c>
    </row>
    <row r="24" spans="2:72" ht="13.5" customHeight="1">
      <c r="BO24" s="643" t="str">
        <f>IF(BP24="","",MAX($BO$2:BO23)+1)</f>
        <v/>
      </c>
      <c r="BP24" s="644"/>
      <c r="BQ24" s="644"/>
      <c r="BR24" s="644"/>
    </row>
    <row r="25" spans="2:72" ht="13.5" customHeight="1">
      <c r="B25" s="6"/>
      <c r="F25" s="223" t="s">
        <v>271</v>
      </c>
      <c r="Q25" s="135"/>
      <c r="R25" s="135"/>
      <c r="S25" s="135"/>
      <c r="T25" s="135"/>
      <c r="U25" s="135"/>
      <c r="V25" s="135"/>
      <c r="W25" s="135"/>
      <c r="X25" s="135"/>
      <c r="Y25" s="135"/>
      <c r="Z25" s="135"/>
      <c r="AA25" s="135"/>
      <c r="AB25" s="135"/>
      <c r="AC25" s="135"/>
      <c r="AD25" s="135"/>
      <c r="AE25" s="135"/>
      <c r="AF25" s="135"/>
      <c r="AG25" s="135"/>
      <c r="AH25" s="135"/>
      <c r="AI25" s="135"/>
      <c r="AJ25" s="135"/>
      <c r="AK25" s="135"/>
      <c r="AL25" s="135"/>
      <c r="AM25" s="135"/>
      <c r="AO25" s="135"/>
      <c r="AP25" s="11"/>
      <c r="AQ25" s="11"/>
      <c r="AR25" s="11"/>
      <c r="AS25" s="11"/>
      <c r="BM25" s="11"/>
      <c r="BO25" s="643" t="str">
        <f>IF(BP25="","",MAX($BO$2:BO24)+1)</f>
        <v/>
      </c>
      <c r="BP25" s="644"/>
      <c r="BQ25" s="644"/>
      <c r="BR25" s="644"/>
      <c r="BT25" s="223" t="s">
        <v>430</v>
      </c>
    </row>
    <row r="26" spans="2:72" s="223" customFormat="1" ht="13.5" customHeight="1">
      <c r="B26" s="224"/>
      <c r="G26" s="223" t="s">
        <v>265</v>
      </c>
      <c r="AB26" s="225"/>
      <c r="AC26" s="225"/>
      <c r="AD26" s="225"/>
      <c r="AE26" s="225"/>
      <c r="AF26" s="225"/>
      <c r="AG26" s="225"/>
      <c r="AH26" s="225"/>
      <c r="AI26" s="225"/>
      <c r="AJ26" s="225"/>
      <c r="AK26" s="225"/>
      <c r="AL26" s="225"/>
      <c r="AM26" s="226"/>
      <c r="AN26" s="226"/>
      <c r="AO26" s="226"/>
      <c r="BM26" s="226"/>
      <c r="BO26" s="643">
        <f>IF(BP26="","",MAX($BO$2:BO25)+1)</f>
        <v>7</v>
      </c>
      <c r="BP26" s="644" t="s">
        <v>513</v>
      </c>
      <c r="BQ26" s="644"/>
      <c r="BR26" s="644" t="s">
        <v>559</v>
      </c>
      <c r="BT26" s="223" t="s">
        <v>430</v>
      </c>
    </row>
    <row r="27" spans="2:72" ht="13.5" customHeight="1">
      <c r="B27" s="6"/>
      <c r="T27" s="135"/>
      <c r="U27" s="135"/>
      <c r="V27" s="135"/>
      <c r="W27" s="135"/>
      <c r="X27" s="135"/>
      <c r="Y27" s="135"/>
      <c r="Z27" s="135"/>
      <c r="AA27" s="135"/>
      <c r="AB27" s="135"/>
      <c r="AC27" s="135"/>
      <c r="AD27" s="135"/>
      <c r="AE27" s="135"/>
      <c r="AF27" s="135"/>
      <c r="AG27" s="135"/>
      <c r="AH27" s="135"/>
      <c r="AI27" s="135"/>
      <c r="AJ27" s="135"/>
      <c r="AK27" s="135"/>
      <c r="AL27" s="135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M27" s="11"/>
      <c r="BO27" s="643" t="str">
        <f>IF(BP27="","",MAX($BO$2:BO26)+1)</f>
        <v/>
      </c>
      <c r="BP27" s="644"/>
      <c r="BQ27" s="644"/>
      <c r="BR27" s="644"/>
    </row>
    <row r="28" spans="2:72" ht="13.5" customHeight="1">
      <c r="B28" s="6"/>
      <c r="G28" t="s">
        <v>105</v>
      </c>
      <c r="U28" s="135"/>
      <c r="V28" s="135"/>
      <c r="W28" s="135"/>
      <c r="X28" s="135"/>
      <c r="Y28" s="135"/>
      <c r="Z28" s="135"/>
      <c r="AA28" s="135"/>
      <c r="AB28" s="135"/>
      <c r="AC28" s="135"/>
      <c r="AD28" s="135"/>
      <c r="AE28" s="135"/>
      <c r="AF28" s="135"/>
      <c r="AG28" s="135"/>
      <c r="AH28" s="135"/>
      <c r="AI28" s="135"/>
      <c r="AJ28" s="135"/>
      <c r="AK28" s="135"/>
      <c r="AL28" s="135"/>
      <c r="AM28" s="135"/>
      <c r="AN28" s="11"/>
      <c r="AO28" s="11"/>
      <c r="AP28" s="11"/>
      <c r="AQ28" s="11"/>
      <c r="AY28" s="139"/>
      <c r="AZ28" s="139"/>
      <c r="BA28" s="139"/>
      <c r="BB28" s="139"/>
      <c r="BC28" s="139"/>
      <c r="BD28" s="139"/>
      <c r="BM28" s="11"/>
      <c r="BO28" s="643" t="str">
        <f>IF(BP28="","",MAX($BO$2:BO27)+1)</f>
        <v/>
      </c>
      <c r="BP28" s="644"/>
      <c r="BQ28" s="644"/>
      <c r="BR28" s="644"/>
      <c r="BT28" s="140"/>
    </row>
    <row r="29" spans="2:72" ht="13.5" customHeight="1">
      <c r="H29" s="112" t="s">
        <v>106</v>
      </c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  <c r="AA29" s="112" t="s">
        <v>107</v>
      </c>
      <c r="AB29" s="113"/>
      <c r="AC29" s="113"/>
      <c r="AD29" s="113"/>
      <c r="AE29" s="113"/>
      <c r="AF29" s="114"/>
      <c r="AG29" s="113" t="s">
        <v>108</v>
      </c>
      <c r="AH29" s="113"/>
      <c r="AI29" s="113"/>
      <c r="AJ29" s="113"/>
      <c r="AK29" s="113"/>
      <c r="AL29" s="113"/>
      <c r="AM29" s="113"/>
      <c r="AN29" s="113"/>
      <c r="AO29" s="113"/>
      <c r="AP29" s="113"/>
      <c r="AQ29" s="113"/>
      <c r="AR29" s="113"/>
      <c r="AS29" s="113"/>
      <c r="AT29" s="113"/>
      <c r="AU29" s="113"/>
      <c r="AV29" s="113"/>
      <c r="AW29" s="113"/>
      <c r="AX29" s="113"/>
      <c r="AY29" s="113"/>
      <c r="AZ29" s="114"/>
      <c r="BA29" s="394" t="s">
        <v>109</v>
      </c>
      <c r="BB29" s="395"/>
      <c r="BC29" s="395"/>
      <c r="BD29" s="395"/>
      <c r="BE29" s="395"/>
      <c r="BF29" s="395"/>
      <c r="BG29" s="395"/>
      <c r="BH29" s="395"/>
      <c r="BI29" s="395"/>
      <c r="BJ29" s="396"/>
      <c r="BO29" s="643" t="str">
        <f>IF(BP29="","",MAX($BO$2:BO28)+1)</f>
        <v/>
      </c>
      <c r="BP29" s="644"/>
      <c r="BQ29" s="644"/>
      <c r="BR29" s="644"/>
    </row>
    <row r="30" spans="2:72" ht="13.5" customHeight="1">
      <c r="H30" s="36" t="s">
        <v>450</v>
      </c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6" t="s">
        <v>110</v>
      </c>
      <c r="AB30" s="37"/>
      <c r="AC30" s="37"/>
      <c r="AD30" s="37"/>
      <c r="AE30" s="37"/>
      <c r="AF30" s="39"/>
      <c r="AG30" s="37" t="s">
        <v>543</v>
      </c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V30" s="37"/>
      <c r="AW30" s="37"/>
      <c r="AX30" s="37"/>
      <c r="AY30" s="37"/>
      <c r="AZ30" s="39"/>
      <c r="BA30" s="36" t="s">
        <v>112</v>
      </c>
      <c r="BB30" s="37"/>
      <c r="BC30" s="37"/>
      <c r="BD30" s="37"/>
      <c r="BE30" s="37"/>
      <c r="BF30" s="37"/>
      <c r="BG30" s="90"/>
      <c r="BH30" s="37"/>
      <c r="BI30" s="37"/>
      <c r="BJ30" s="39"/>
      <c r="BO30" s="643">
        <f>IF(BP30="","",MAX($BO$2:BO29)+1)</f>
        <v>8</v>
      </c>
      <c r="BP30" s="644" t="s">
        <v>516</v>
      </c>
      <c r="BQ30" s="644"/>
      <c r="BR30" s="644" t="s">
        <v>559</v>
      </c>
      <c r="BT30" s="223" t="s">
        <v>430</v>
      </c>
    </row>
    <row r="31" spans="2:72" ht="13.5" customHeight="1">
      <c r="BO31" s="643" t="str">
        <f>IF(BP31="","",MAX($BO$2:BO30)+1)</f>
        <v/>
      </c>
      <c r="BP31" s="644"/>
      <c r="BQ31" s="644"/>
      <c r="BR31" s="644"/>
    </row>
    <row r="32" spans="2:72" s="223" customFormat="1" ht="13.5" customHeight="1">
      <c r="E32" s="223" t="s">
        <v>262</v>
      </c>
      <c r="BO32" s="643" t="str">
        <f>IF(BP32="","",MAX($BO$2:BO31)+1)</f>
        <v/>
      </c>
      <c r="BP32" s="644"/>
      <c r="BQ32" s="644"/>
      <c r="BR32" s="644"/>
      <c r="BT32" s="223" t="s">
        <v>430</v>
      </c>
    </row>
    <row r="33" spans="2:72" ht="13.5" customHeight="1">
      <c r="B33" s="6"/>
      <c r="F33" s="223" t="s">
        <v>268</v>
      </c>
      <c r="Q33" s="135"/>
      <c r="R33" s="135"/>
      <c r="S33" s="135"/>
      <c r="T33" s="135"/>
      <c r="U33" s="135"/>
      <c r="V33" s="135"/>
      <c r="W33" s="135"/>
      <c r="X33" s="135"/>
      <c r="Y33" s="135"/>
      <c r="Z33" s="135"/>
      <c r="AA33" s="135"/>
      <c r="AB33" s="135"/>
      <c r="AC33" s="135"/>
      <c r="AD33" s="135"/>
      <c r="AE33" s="135"/>
      <c r="AF33" s="135"/>
      <c r="AG33" s="135"/>
      <c r="AH33" s="135"/>
      <c r="AI33" s="135"/>
      <c r="AJ33" s="135"/>
      <c r="AK33" s="135"/>
      <c r="AL33" s="135"/>
      <c r="AM33" s="135"/>
      <c r="AO33" s="135"/>
      <c r="AP33" s="11"/>
      <c r="AQ33" s="11"/>
      <c r="AR33" s="11"/>
      <c r="AS33" s="11"/>
      <c r="BM33" s="11"/>
      <c r="BO33" s="643" t="str">
        <f>IF(BP33="","",MAX($BO$2:BO32)+1)</f>
        <v/>
      </c>
      <c r="BP33" s="644"/>
      <c r="BQ33" s="644"/>
      <c r="BR33" s="644"/>
      <c r="BT33" s="223" t="s">
        <v>430</v>
      </c>
    </row>
    <row r="34" spans="2:72" ht="13.5" customHeight="1">
      <c r="B34" s="140"/>
      <c r="G34" s="223" t="s">
        <v>335</v>
      </c>
      <c r="BO34" s="643">
        <f>IF(BP34="","",MAX($BO$2:BO33)+1)</f>
        <v>9</v>
      </c>
      <c r="BP34" s="644" t="s">
        <v>513</v>
      </c>
      <c r="BQ34" s="644"/>
      <c r="BR34" s="644" t="s">
        <v>559</v>
      </c>
      <c r="BT34" s="223" t="s">
        <v>430</v>
      </c>
    </row>
    <row r="35" spans="2:72" s="223" customFormat="1" ht="13.5" customHeight="1">
      <c r="H35" s="223" t="s">
        <v>263</v>
      </c>
      <c r="BO35" s="643">
        <f>IF(BP35="","",MAX($BO$2:BO34)+1)</f>
        <v>10</v>
      </c>
      <c r="BP35" s="644" t="s">
        <v>513</v>
      </c>
      <c r="BQ35" s="644"/>
      <c r="BR35" s="644" t="s">
        <v>559</v>
      </c>
      <c r="BT35" s="223" t="s">
        <v>430</v>
      </c>
    </row>
    <row r="36" spans="2:72" ht="13.5" customHeight="1">
      <c r="B36" s="140"/>
      <c r="BO36" s="643" t="str">
        <f>IF(BP36="","",MAX($BO$2:BO35)+1)</f>
        <v/>
      </c>
      <c r="BP36" s="644"/>
      <c r="BQ36" s="644"/>
      <c r="BR36" s="644"/>
    </row>
    <row r="37" spans="2:72" ht="13.5" customHeight="1">
      <c r="B37" s="6"/>
      <c r="F37" s="223" t="s">
        <v>271</v>
      </c>
      <c r="Q37" s="135"/>
      <c r="R37" s="135"/>
      <c r="S37" s="135"/>
      <c r="T37" s="135"/>
      <c r="U37" s="135"/>
      <c r="V37" s="135"/>
      <c r="W37" s="135"/>
      <c r="X37" s="135"/>
      <c r="Y37" s="135"/>
      <c r="Z37" s="135"/>
      <c r="AA37" s="135"/>
      <c r="AB37" s="135"/>
      <c r="AC37" s="135"/>
      <c r="AD37" s="135"/>
      <c r="AE37" s="135"/>
      <c r="AF37" s="135"/>
      <c r="AG37" s="135"/>
      <c r="AH37" s="135"/>
      <c r="AI37" s="135"/>
      <c r="AJ37" s="135"/>
      <c r="AK37" s="135"/>
      <c r="AL37" s="135"/>
      <c r="AM37" s="135"/>
      <c r="AO37" s="135"/>
      <c r="AP37" s="11"/>
      <c r="AQ37" s="11"/>
      <c r="AR37" s="11"/>
      <c r="AS37" s="11"/>
      <c r="BM37" s="11"/>
      <c r="BO37" s="643" t="str">
        <f>IF(BP37="","",MAX($BO$2:BO36)+1)</f>
        <v/>
      </c>
      <c r="BP37" s="644"/>
      <c r="BQ37" s="644"/>
      <c r="BR37" s="644"/>
      <c r="BT37" s="223" t="s">
        <v>430</v>
      </c>
    </row>
    <row r="38" spans="2:72" ht="13.5" customHeight="1">
      <c r="B38" s="140"/>
      <c r="G38" s="223" t="s">
        <v>335</v>
      </c>
      <c r="BO38" s="643">
        <f>IF(BP38="","",MAX($BO$2:BO37)+1)</f>
        <v>11</v>
      </c>
      <c r="BP38" s="644" t="s">
        <v>513</v>
      </c>
      <c r="BQ38" s="644"/>
      <c r="BR38" s="644" t="s">
        <v>559</v>
      </c>
      <c r="BT38" s="223" t="s">
        <v>430</v>
      </c>
    </row>
    <row r="39" spans="2:72" s="223" customFormat="1" ht="13.5" customHeight="1">
      <c r="H39" s="223" t="s">
        <v>267</v>
      </c>
      <c r="BO39" s="643">
        <f>IF(BP39="","",MAX($BO$2:BO38)+1)</f>
        <v>12</v>
      </c>
      <c r="BP39" s="644" t="s">
        <v>513</v>
      </c>
      <c r="BQ39" s="644"/>
      <c r="BR39" s="644" t="s">
        <v>559</v>
      </c>
      <c r="BT39" s="223" t="s">
        <v>430</v>
      </c>
    </row>
    <row r="40" spans="2:72" s="223" customFormat="1" ht="13.5" customHeight="1">
      <c r="BO40" s="643" t="str">
        <f>IF(BP40="","",MAX($BO$2:BO39)+1)</f>
        <v/>
      </c>
      <c r="BP40" s="644"/>
      <c r="BQ40" s="644"/>
      <c r="BR40" s="644"/>
    </row>
    <row r="41" spans="2:72" ht="13.5" customHeight="1">
      <c r="E41" t="s">
        <v>113</v>
      </c>
      <c r="BO41" s="643" t="str">
        <f>IF(BP41="","",MAX($BO$2:BO40)+1)</f>
        <v/>
      </c>
      <c r="BP41" s="644"/>
      <c r="BQ41" s="644"/>
      <c r="BR41" s="644"/>
    </row>
    <row r="42" spans="2:72" ht="13.5" customHeight="1">
      <c r="B42" s="6"/>
      <c r="F42" s="223" t="s">
        <v>268</v>
      </c>
      <c r="Q42" s="135"/>
      <c r="R42" s="135"/>
      <c r="S42" s="135"/>
      <c r="T42" s="135"/>
      <c r="U42" s="135"/>
      <c r="V42" s="135"/>
      <c r="W42" s="135"/>
      <c r="X42" s="135"/>
      <c r="Y42" s="135"/>
      <c r="Z42" s="135"/>
      <c r="AA42" s="135"/>
      <c r="AB42" s="135"/>
      <c r="AC42" s="135"/>
      <c r="AD42" s="135"/>
      <c r="AE42" s="135"/>
      <c r="AF42" s="135"/>
      <c r="AG42" s="135"/>
      <c r="AH42" s="135"/>
      <c r="AI42" s="135"/>
      <c r="AJ42" s="135"/>
      <c r="AK42" s="135"/>
      <c r="AL42" s="135"/>
      <c r="AM42" s="135"/>
      <c r="AO42" s="135"/>
      <c r="AP42" s="11"/>
      <c r="AQ42" s="11"/>
      <c r="AR42" s="11"/>
      <c r="AS42" s="11"/>
      <c r="BM42" s="11"/>
      <c r="BO42" s="643">
        <f>IF(BP42="","",MAX($BO$2:BO41)+1)</f>
        <v>13</v>
      </c>
      <c r="BP42" s="644" t="s">
        <v>513</v>
      </c>
      <c r="BQ42" s="644"/>
      <c r="BR42" s="644" t="s">
        <v>559</v>
      </c>
      <c r="BT42" s="223" t="s">
        <v>430</v>
      </c>
    </row>
    <row r="43" spans="2:72" ht="13.5" customHeight="1">
      <c r="G43" s="112" t="s">
        <v>102</v>
      </c>
      <c r="H43" s="113"/>
      <c r="I43" s="113"/>
      <c r="J43" s="113"/>
      <c r="K43" s="113"/>
      <c r="L43" s="113"/>
      <c r="M43" s="113"/>
      <c r="N43" s="113"/>
      <c r="O43" s="113"/>
      <c r="P43" s="113"/>
      <c r="Q43" s="112" t="s">
        <v>103</v>
      </c>
      <c r="R43" s="113"/>
      <c r="S43" s="113"/>
      <c r="T43" s="113"/>
      <c r="U43" s="113"/>
      <c r="V43" s="113"/>
      <c r="W43" s="113"/>
      <c r="X43" s="113"/>
      <c r="Y43" s="113"/>
      <c r="Z43" s="113"/>
      <c r="AA43" s="113"/>
      <c r="AB43" s="113"/>
      <c r="AC43" s="113"/>
      <c r="AD43" s="113"/>
      <c r="AE43" s="113"/>
      <c r="AF43" s="113"/>
      <c r="AG43" s="113"/>
      <c r="AH43" s="113"/>
      <c r="AI43" s="113"/>
      <c r="AJ43" s="113"/>
      <c r="AK43" s="113"/>
      <c r="AL43" s="113"/>
      <c r="AM43" s="113"/>
      <c r="AN43" s="113"/>
      <c r="AO43" s="113"/>
      <c r="AP43" s="113"/>
      <c r="AQ43" s="113"/>
      <c r="AR43" s="113"/>
      <c r="AS43" s="113"/>
      <c r="AT43" s="113"/>
      <c r="AU43" s="113"/>
      <c r="AV43" s="113"/>
      <c r="AW43" s="113"/>
      <c r="AX43" s="113"/>
      <c r="AY43" s="113"/>
      <c r="AZ43" s="113"/>
      <c r="BA43" s="113"/>
      <c r="BB43" s="113"/>
      <c r="BC43" s="113"/>
      <c r="BD43" s="113"/>
      <c r="BE43" s="113"/>
      <c r="BF43" s="113"/>
      <c r="BG43" s="114"/>
      <c r="BO43" s="643" t="str">
        <f>IF(BP43="","",MAX($BO$2:BO42)+1)</f>
        <v/>
      </c>
      <c r="BP43" s="644"/>
      <c r="BQ43" s="644"/>
      <c r="BR43" s="644"/>
    </row>
    <row r="44" spans="2:72" ht="13.5" customHeight="1">
      <c r="G44" s="73" t="s">
        <v>114</v>
      </c>
      <c r="H44" s="115"/>
      <c r="I44" s="115"/>
      <c r="J44" s="115"/>
      <c r="K44" s="115"/>
      <c r="L44" s="115"/>
      <c r="M44" s="115"/>
      <c r="N44" s="115"/>
      <c r="O44" s="115"/>
      <c r="P44" s="116"/>
      <c r="Q44" s="222" t="s">
        <v>273</v>
      </c>
      <c r="R44" s="115"/>
      <c r="S44" s="115"/>
      <c r="T44" s="115"/>
      <c r="U44" s="115"/>
      <c r="V44" s="115"/>
      <c r="W44" s="115"/>
      <c r="X44" s="115"/>
      <c r="Y44" s="115"/>
      <c r="Z44" s="115"/>
      <c r="AA44" s="115"/>
      <c r="AB44" s="115"/>
      <c r="AC44" s="115"/>
      <c r="AD44" s="115"/>
      <c r="AE44" s="115"/>
      <c r="AF44" s="115"/>
      <c r="AG44" s="115"/>
      <c r="AH44" s="115"/>
      <c r="AI44" s="115"/>
      <c r="AJ44" s="115"/>
      <c r="AK44" s="115"/>
      <c r="AL44" s="115"/>
      <c r="AM44" s="115"/>
      <c r="AN44" s="115"/>
      <c r="AO44" s="115"/>
      <c r="AP44" s="115"/>
      <c r="AQ44" s="115"/>
      <c r="AR44" s="115"/>
      <c r="AS44" s="115"/>
      <c r="AT44" s="115"/>
      <c r="AU44" s="115"/>
      <c r="AV44" s="115"/>
      <c r="AW44" s="115"/>
      <c r="AX44" s="115"/>
      <c r="AY44" s="115"/>
      <c r="AZ44" s="115"/>
      <c r="BA44" s="115"/>
      <c r="BB44" s="115"/>
      <c r="BC44" s="115"/>
      <c r="BD44" s="115"/>
      <c r="BE44" s="115"/>
      <c r="BF44" s="115"/>
      <c r="BG44" s="116"/>
      <c r="BO44" s="643">
        <f>IF(BP44="","",MAX($BO$2:BO43)+1)</f>
        <v>14</v>
      </c>
      <c r="BP44" s="644" t="s">
        <v>512</v>
      </c>
      <c r="BQ44" s="644"/>
      <c r="BR44" s="644" t="s">
        <v>559</v>
      </c>
      <c r="BT44" s="223" t="s">
        <v>430</v>
      </c>
    </row>
    <row r="45" spans="2:72" ht="13.5" customHeight="1">
      <c r="BO45" s="643" t="str">
        <f>IF(BP45="","",MAX($BO$2:BO44)+1)</f>
        <v/>
      </c>
      <c r="BP45" s="644"/>
      <c r="BQ45" s="644"/>
      <c r="BR45" s="644"/>
    </row>
    <row r="46" spans="2:72" ht="13.5" customHeight="1">
      <c r="B46" s="6"/>
      <c r="F46" s="223" t="s">
        <v>272</v>
      </c>
      <c r="Q46" s="135"/>
      <c r="R46" s="135"/>
      <c r="S46" s="135"/>
      <c r="T46" s="135"/>
      <c r="U46" s="135"/>
      <c r="V46" s="135"/>
      <c r="W46" s="135"/>
      <c r="X46" s="135"/>
      <c r="Y46" s="135"/>
      <c r="Z46" s="135"/>
      <c r="AA46" s="135"/>
      <c r="AB46" s="135"/>
      <c r="AC46" s="135"/>
      <c r="AD46" s="135"/>
      <c r="AE46" s="135"/>
      <c r="AF46" s="135"/>
      <c r="AG46" s="135"/>
      <c r="AH46" s="135"/>
      <c r="AI46" s="135"/>
      <c r="AJ46" s="135"/>
      <c r="AK46" s="135"/>
      <c r="AL46" s="135"/>
      <c r="AM46" s="135"/>
      <c r="AO46" s="135"/>
      <c r="AP46" s="11"/>
      <c r="AQ46" s="11"/>
      <c r="AR46" s="11"/>
      <c r="AS46" s="11"/>
      <c r="BM46" s="11"/>
      <c r="BO46" s="643">
        <f>IF(BP46="","",MAX($BO$2:BO45)+1)</f>
        <v>15</v>
      </c>
      <c r="BP46" s="644" t="s">
        <v>513</v>
      </c>
      <c r="BQ46" s="644"/>
      <c r="BR46" s="644" t="s">
        <v>559</v>
      </c>
      <c r="BT46" s="223" t="s">
        <v>430</v>
      </c>
    </row>
    <row r="47" spans="2:72" ht="13.5" customHeight="1">
      <c r="G47" s="112" t="s">
        <v>102</v>
      </c>
      <c r="H47" s="113"/>
      <c r="I47" s="113"/>
      <c r="J47" s="113"/>
      <c r="K47" s="113"/>
      <c r="L47" s="113"/>
      <c r="M47" s="113"/>
      <c r="N47" s="113"/>
      <c r="O47" s="113"/>
      <c r="P47" s="113"/>
      <c r="Q47" s="112" t="s">
        <v>103</v>
      </c>
      <c r="R47" s="113"/>
      <c r="S47" s="113"/>
      <c r="T47" s="113"/>
      <c r="U47" s="113"/>
      <c r="V47" s="113"/>
      <c r="W47" s="113"/>
      <c r="X47" s="113"/>
      <c r="Y47" s="113"/>
      <c r="Z47" s="113"/>
      <c r="AA47" s="113"/>
      <c r="AB47" s="113"/>
      <c r="AC47" s="113"/>
      <c r="AD47" s="113"/>
      <c r="AE47" s="113"/>
      <c r="AF47" s="113"/>
      <c r="AG47" s="113"/>
      <c r="AH47" s="113"/>
      <c r="AI47" s="113"/>
      <c r="AJ47" s="113"/>
      <c r="AK47" s="113"/>
      <c r="AL47" s="113"/>
      <c r="AM47" s="113"/>
      <c r="AN47" s="113"/>
      <c r="AO47" s="113"/>
      <c r="AP47" s="113"/>
      <c r="AQ47" s="113"/>
      <c r="AR47" s="113"/>
      <c r="AS47" s="113"/>
      <c r="AT47" s="113"/>
      <c r="AU47" s="113"/>
      <c r="AV47" s="113"/>
      <c r="AW47" s="113"/>
      <c r="AX47" s="113"/>
      <c r="AY47" s="113"/>
      <c r="AZ47" s="113"/>
      <c r="BA47" s="113"/>
      <c r="BB47" s="113"/>
      <c r="BC47" s="113"/>
      <c r="BD47" s="113"/>
      <c r="BE47" s="113"/>
      <c r="BF47" s="113"/>
      <c r="BG47" s="114"/>
      <c r="BO47" s="643" t="str">
        <f>IF(BP47="","",MAX($BO$2:BO46)+1)</f>
        <v/>
      </c>
      <c r="BP47" s="644"/>
      <c r="BQ47" s="644"/>
      <c r="BR47" s="644"/>
    </row>
    <row r="48" spans="2:72" ht="13.5" customHeight="1">
      <c r="G48" s="73" t="s">
        <v>114</v>
      </c>
      <c r="H48" s="115"/>
      <c r="I48" s="115"/>
      <c r="J48" s="115"/>
      <c r="K48" s="115"/>
      <c r="L48" s="115"/>
      <c r="M48" s="115"/>
      <c r="N48" s="115"/>
      <c r="O48" s="115"/>
      <c r="P48" s="116"/>
      <c r="Q48" s="222" t="s">
        <v>274</v>
      </c>
      <c r="R48" s="115"/>
      <c r="S48" s="115"/>
      <c r="T48" s="115"/>
      <c r="U48" s="115"/>
      <c r="V48" s="115"/>
      <c r="W48" s="115"/>
      <c r="X48" s="115"/>
      <c r="Y48" s="115"/>
      <c r="Z48" s="115"/>
      <c r="AA48" s="115"/>
      <c r="AB48" s="115"/>
      <c r="AC48" s="115"/>
      <c r="AD48" s="115"/>
      <c r="AE48" s="115"/>
      <c r="AF48" s="115"/>
      <c r="AG48" s="115"/>
      <c r="AH48" s="115"/>
      <c r="AI48" s="115"/>
      <c r="AJ48" s="115"/>
      <c r="AK48" s="115"/>
      <c r="AL48" s="115"/>
      <c r="AM48" s="115"/>
      <c r="AN48" s="115"/>
      <c r="AO48" s="115"/>
      <c r="AP48" s="115"/>
      <c r="AQ48" s="115"/>
      <c r="AR48" s="115"/>
      <c r="AS48" s="115"/>
      <c r="AT48" s="115"/>
      <c r="AU48" s="115"/>
      <c r="AV48" s="115"/>
      <c r="AW48" s="115"/>
      <c r="AX48" s="115"/>
      <c r="AY48" s="115"/>
      <c r="AZ48" s="115"/>
      <c r="BA48" s="115"/>
      <c r="BB48" s="115"/>
      <c r="BC48" s="115"/>
      <c r="BD48" s="115"/>
      <c r="BE48" s="115"/>
      <c r="BF48" s="115"/>
      <c r="BG48" s="116"/>
      <c r="BO48" s="643">
        <f>IF(BP48="","",MAX($BO$2:BO47)+1)</f>
        <v>16</v>
      </c>
      <c r="BP48" s="644" t="s">
        <v>512</v>
      </c>
      <c r="BQ48" s="644"/>
      <c r="BR48" s="644" t="s">
        <v>559</v>
      </c>
      <c r="BT48" s="223" t="s">
        <v>430</v>
      </c>
    </row>
    <row r="49" spans="2:72" ht="13.5" customHeight="1">
      <c r="G49" s="227"/>
      <c r="H49" s="227"/>
      <c r="I49" s="227"/>
      <c r="J49" s="227"/>
      <c r="K49" s="227"/>
      <c r="L49" s="227"/>
      <c r="M49" s="227"/>
      <c r="N49" s="227"/>
      <c r="O49" s="227"/>
      <c r="P49" s="227"/>
      <c r="Q49" s="223"/>
      <c r="R49" s="227"/>
      <c r="S49" s="227"/>
      <c r="T49" s="227"/>
      <c r="U49" s="227"/>
      <c r="V49" s="227"/>
      <c r="W49" s="227"/>
      <c r="X49" s="227"/>
      <c r="Y49" s="227"/>
      <c r="Z49" s="227"/>
      <c r="AA49" s="227"/>
      <c r="AB49" s="227"/>
      <c r="AC49" s="227"/>
      <c r="AD49" s="227"/>
      <c r="AE49" s="227"/>
      <c r="AF49" s="227"/>
      <c r="AG49" s="227"/>
      <c r="AH49" s="227"/>
      <c r="AI49" s="227"/>
      <c r="AJ49" s="227"/>
      <c r="AK49" s="227"/>
      <c r="AL49" s="227"/>
      <c r="AM49" s="227"/>
      <c r="AN49" s="227"/>
      <c r="AO49" s="227"/>
      <c r="AP49" s="227"/>
      <c r="AQ49" s="227"/>
      <c r="AR49" s="227"/>
      <c r="AS49" s="227"/>
      <c r="AT49" s="227"/>
      <c r="AU49" s="227"/>
      <c r="AV49" s="227"/>
      <c r="AW49" s="227"/>
      <c r="AX49" s="227"/>
      <c r="AY49" s="227"/>
      <c r="AZ49" s="227"/>
      <c r="BA49" s="227"/>
      <c r="BB49" s="227"/>
      <c r="BC49" s="227"/>
      <c r="BD49" s="227"/>
      <c r="BE49" s="227"/>
      <c r="BF49" s="227"/>
      <c r="BG49" s="227"/>
      <c r="BO49" s="643" t="str">
        <f>IF(BP49="","",MAX($BO$2:BO48)+1)</f>
        <v/>
      </c>
      <c r="BP49" s="644"/>
      <c r="BQ49" s="644"/>
      <c r="BR49" s="644"/>
    </row>
    <row r="50" spans="2:72" ht="13.5" customHeight="1">
      <c r="B50" s="140"/>
      <c r="D50" t="s">
        <v>264</v>
      </c>
      <c r="BO50" s="643" t="str">
        <f>IF(BP50="","",MAX($BO$2:BO49)+1)</f>
        <v/>
      </c>
      <c r="BP50" s="644"/>
      <c r="BQ50" s="644"/>
      <c r="BR50" s="644"/>
    </row>
    <row r="51" spans="2:72" ht="13.5" customHeight="1">
      <c r="B51" s="140"/>
      <c r="E51" t="s">
        <v>333</v>
      </c>
      <c r="BO51" s="643" t="str">
        <f>IF(BP51="","",MAX($BO$2:BO50)+1)</f>
        <v/>
      </c>
      <c r="BP51" s="644"/>
      <c r="BQ51" s="644"/>
      <c r="BR51" s="644"/>
    </row>
    <row r="52" spans="2:72" ht="13.5" customHeight="1">
      <c r="B52" s="6"/>
      <c r="F52" s="223" t="s">
        <v>268</v>
      </c>
      <c r="Q52" s="135"/>
      <c r="R52" s="135"/>
      <c r="S52" s="135"/>
      <c r="T52" s="135"/>
      <c r="U52" s="135"/>
      <c r="V52" s="135"/>
      <c r="W52" s="135"/>
      <c r="X52" s="135"/>
      <c r="Y52" s="135"/>
      <c r="Z52" s="135"/>
      <c r="AA52" s="135"/>
      <c r="AB52" s="135"/>
      <c r="AC52" s="135"/>
      <c r="AD52" s="135"/>
      <c r="AE52" s="135"/>
      <c r="AF52" s="135"/>
      <c r="AG52" s="135"/>
      <c r="AH52" s="135"/>
      <c r="AI52" s="135"/>
      <c r="AJ52" s="135"/>
      <c r="AK52" s="135"/>
      <c r="AL52" s="135"/>
      <c r="AM52" s="135"/>
      <c r="AO52" s="135"/>
      <c r="AP52" s="11"/>
      <c r="AQ52" s="11"/>
      <c r="AR52" s="11"/>
      <c r="AS52" s="11"/>
      <c r="BM52" s="11"/>
      <c r="BO52" s="643" t="str">
        <f>IF(BP52="","",MAX($BO$2:BO51)+1)</f>
        <v/>
      </c>
      <c r="BP52" s="644"/>
      <c r="BQ52" s="644"/>
      <c r="BR52" s="644"/>
      <c r="BT52" s="223" t="s">
        <v>430</v>
      </c>
    </row>
    <row r="53" spans="2:72" ht="13.5" customHeight="1">
      <c r="B53" s="140"/>
      <c r="G53" s="223" t="s">
        <v>550</v>
      </c>
      <c r="BO53" s="643">
        <f>IF(BP53="","",MAX($BO$2:BO52)+1)</f>
        <v>17</v>
      </c>
      <c r="BP53" s="644" t="s">
        <v>513</v>
      </c>
      <c r="BQ53" s="644"/>
      <c r="BR53" s="644" t="s">
        <v>559</v>
      </c>
      <c r="BT53" s="223" t="s">
        <v>430</v>
      </c>
    </row>
    <row r="54" spans="2:72" ht="13.5" customHeight="1">
      <c r="B54" s="140"/>
      <c r="BO54" s="643" t="str">
        <f>IF(BP54="","",MAX($BO$2:BO53)+1)</f>
        <v/>
      </c>
      <c r="BP54" s="644"/>
      <c r="BQ54" s="644"/>
      <c r="BR54" s="644"/>
    </row>
    <row r="55" spans="2:72" ht="13.5" customHeight="1">
      <c r="B55" s="6"/>
      <c r="F55" s="223" t="s">
        <v>272</v>
      </c>
      <c r="Q55" s="135"/>
      <c r="R55" s="135"/>
      <c r="S55" s="135"/>
      <c r="T55" s="135"/>
      <c r="U55" s="135"/>
      <c r="V55" s="135"/>
      <c r="W55" s="135"/>
      <c r="X55" s="135"/>
      <c r="Y55" s="135"/>
      <c r="Z55" s="135"/>
      <c r="AA55" s="135"/>
      <c r="AB55" s="135"/>
      <c r="AC55" s="135"/>
      <c r="AD55" s="135"/>
      <c r="AE55" s="135"/>
      <c r="AF55" s="135"/>
      <c r="AG55" s="135"/>
      <c r="AH55" s="135"/>
      <c r="AI55" s="135"/>
      <c r="AJ55" s="135"/>
      <c r="AK55" s="135"/>
      <c r="AL55" s="135"/>
      <c r="AM55" s="135"/>
      <c r="AO55" s="135"/>
      <c r="AP55" s="11"/>
      <c r="AQ55" s="11"/>
      <c r="AR55" s="11"/>
      <c r="AS55" s="11"/>
      <c r="BM55" s="11"/>
      <c r="BO55" s="643" t="str">
        <f>IF(BP55="","",MAX($BO$2:BO54)+1)</f>
        <v/>
      </c>
      <c r="BP55" s="644"/>
      <c r="BQ55" s="644"/>
      <c r="BR55" s="644"/>
      <c r="BT55" s="223" t="s">
        <v>430</v>
      </c>
    </row>
    <row r="56" spans="2:72" ht="13.5" customHeight="1">
      <c r="B56" s="140"/>
      <c r="G56" s="223" t="s">
        <v>551</v>
      </c>
      <c r="BO56" s="643">
        <f>IF(BP56="","",MAX($BO$2:BO55)+1)</f>
        <v>18</v>
      </c>
      <c r="BP56" s="644" t="s">
        <v>513</v>
      </c>
      <c r="BQ56" s="644"/>
      <c r="BR56" s="644" t="s">
        <v>559</v>
      </c>
      <c r="BT56" s="223" t="s">
        <v>430</v>
      </c>
    </row>
    <row r="57" spans="2:72" ht="13.5" customHeight="1">
      <c r="B57" s="140"/>
      <c r="BO57" s="643" t="str">
        <f>IF(BP57="","",MAX($BO$2:BO56)+1)</f>
        <v/>
      </c>
      <c r="BP57" s="644"/>
      <c r="BQ57" s="644"/>
      <c r="BR57" s="644"/>
    </row>
    <row r="58" spans="2:72" ht="13.5" customHeight="1">
      <c r="D58" t="s">
        <v>115</v>
      </c>
      <c r="BO58" s="643" t="str">
        <f>IF(BP58="","",MAX($BO$2:BO57)+1)</f>
        <v/>
      </c>
      <c r="BP58" s="644"/>
      <c r="BQ58" s="644"/>
      <c r="BR58" s="644"/>
    </row>
    <row r="59" spans="2:72" ht="13.5" customHeight="1">
      <c r="E59" t="s">
        <v>116</v>
      </c>
      <c r="BO59" s="643" t="str">
        <f>IF(BP59="","",MAX($BO$2:BO58)+1)</f>
        <v/>
      </c>
      <c r="BP59" s="644"/>
      <c r="BQ59" s="644"/>
      <c r="BR59" s="644"/>
    </row>
    <row r="60" spans="2:72" ht="13.5" customHeight="1">
      <c r="F60" s="112" t="s">
        <v>106</v>
      </c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2" t="s">
        <v>107</v>
      </c>
      <c r="AA60" s="113"/>
      <c r="AB60" s="113"/>
      <c r="AC60" s="113"/>
      <c r="AD60" s="113"/>
      <c r="AE60" s="114"/>
      <c r="AF60" s="113" t="s">
        <v>108</v>
      </c>
      <c r="AG60" s="113"/>
      <c r="AH60" s="113"/>
      <c r="AI60" s="113"/>
      <c r="AJ60" s="113"/>
      <c r="AK60" s="113"/>
      <c r="AL60" s="113"/>
      <c r="AM60" s="113"/>
      <c r="AN60" s="113"/>
      <c r="AO60" s="113"/>
      <c r="AP60" s="113"/>
      <c r="AQ60" s="113"/>
      <c r="AR60" s="113"/>
      <c r="AS60" s="113"/>
      <c r="AT60" s="113"/>
      <c r="AU60" s="113"/>
      <c r="AV60" s="113"/>
      <c r="AW60" s="113"/>
      <c r="AX60" s="113"/>
      <c r="AY60" s="114"/>
      <c r="AZ60" s="598" t="s">
        <v>109</v>
      </c>
      <c r="BA60" s="599"/>
      <c r="BB60" s="599"/>
      <c r="BC60" s="599"/>
      <c r="BD60" s="599"/>
      <c r="BE60" s="599"/>
      <c r="BF60" s="599"/>
      <c r="BG60" s="599"/>
      <c r="BH60" s="599"/>
      <c r="BI60" s="600"/>
      <c r="BO60" s="643" t="str">
        <f>IF(BP60="","",MAX($BO$2:BO59)+1)</f>
        <v/>
      </c>
      <c r="BP60" s="644"/>
      <c r="BQ60" s="644"/>
      <c r="BR60" s="644"/>
    </row>
    <row r="61" spans="2:72" ht="13.5" customHeight="1">
      <c r="F61" s="73" t="s">
        <v>117</v>
      </c>
      <c r="G61" s="115"/>
      <c r="H61" s="115"/>
      <c r="I61" s="115"/>
      <c r="J61" s="115"/>
      <c r="K61" s="115"/>
      <c r="L61" s="115"/>
      <c r="M61" s="115"/>
      <c r="N61" s="115"/>
      <c r="O61" s="115"/>
      <c r="P61" s="115"/>
      <c r="Q61" s="115"/>
      <c r="R61" s="115"/>
      <c r="S61" s="115"/>
      <c r="T61" s="115"/>
      <c r="U61" s="115"/>
      <c r="V61" s="115"/>
      <c r="W61" s="115"/>
      <c r="X61" s="115"/>
      <c r="Y61" s="115"/>
      <c r="Z61" s="577" t="s">
        <v>118</v>
      </c>
      <c r="AA61" s="578"/>
      <c r="AB61" s="578"/>
      <c r="AC61" s="578"/>
      <c r="AD61" s="578"/>
      <c r="AE61" s="579"/>
      <c r="AF61" s="115" t="s">
        <v>119</v>
      </c>
      <c r="AG61" s="115"/>
      <c r="AH61" s="115"/>
      <c r="AI61" s="115"/>
      <c r="AJ61" s="115"/>
      <c r="AK61" s="115"/>
      <c r="AL61" s="115"/>
      <c r="AM61" s="115"/>
      <c r="AN61" s="115"/>
      <c r="AO61" s="115"/>
      <c r="AP61" s="115"/>
      <c r="AQ61" s="115"/>
      <c r="AR61" s="115"/>
      <c r="AS61" s="115"/>
      <c r="AT61" s="115"/>
      <c r="AU61" s="115"/>
      <c r="AV61" s="115"/>
      <c r="AW61" s="115"/>
      <c r="AX61" s="115"/>
      <c r="AY61" s="116"/>
      <c r="AZ61" s="36" t="s">
        <v>120</v>
      </c>
      <c r="BA61" s="37"/>
      <c r="BB61" s="37"/>
      <c r="BC61" s="37"/>
      <c r="BD61" s="37"/>
      <c r="BE61" s="37"/>
      <c r="BF61" s="90"/>
      <c r="BG61" s="37"/>
      <c r="BH61" s="37"/>
      <c r="BI61" s="39"/>
      <c r="BO61" s="643">
        <f>IF(BP61="","",MAX($BO$2:BO60)+1)</f>
        <v>19</v>
      </c>
      <c r="BP61" s="644" t="s">
        <v>513</v>
      </c>
      <c r="BQ61" s="644"/>
      <c r="BR61" s="644" t="s">
        <v>559</v>
      </c>
    </row>
    <row r="62" spans="2:72" ht="13.5" customHeight="1"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  <c r="AU62" s="139"/>
      <c r="AV62" s="139"/>
      <c r="BO62" s="643" t="str">
        <f>IF(BP62="","",MAX($BO$2:BO61)+1)</f>
        <v/>
      </c>
      <c r="BP62" s="644"/>
      <c r="BQ62" s="644"/>
      <c r="BR62" s="644"/>
    </row>
    <row r="63" spans="2:72" ht="13.5" customHeight="1">
      <c r="B63" s="140">
        <v>2</v>
      </c>
      <c r="C63" t="s">
        <v>246</v>
      </c>
      <c r="M63" s="11"/>
      <c r="N63" s="11"/>
      <c r="O63" s="11"/>
      <c r="P63" s="135"/>
      <c r="Q63" s="135"/>
      <c r="R63" s="135"/>
      <c r="S63" s="135"/>
      <c r="T63" s="135"/>
      <c r="U63" s="135"/>
      <c r="V63" s="135"/>
      <c r="W63" s="135"/>
      <c r="X63" s="135"/>
      <c r="Y63" s="135"/>
      <c r="Z63" s="135"/>
      <c r="AA63" s="135"/>
      <c r="AB63" s="135"/>
      <c r="AC63" s="135"/>
      <c r="AD63" s="135"/>
      <c r="AE63" s="135"/>
      <c r="AF63" s="135"/>
      <c r="AG63" s="135"/>
      <c r="AH63" s="135"/>
      <c r="AI63" s="135"/>
      <c r="AJ63" s="135"/>
      <c r="AK63" s="135"/>
      <c r="AL63" s="135"/>
      <c r="AM63" s="135"/>
      <c r="AN63" s="135"/>
      <c r="AO63" s="135"/>
      <c r="AP63" s="11"/>
      <c r="AR63" s="11"/>
      <c r="AS63" s="11"/>
      <c r="AT63" s="135"/>
      <c r="AU63" s="135"/>
      <c r="AV63" s="135"/>
      <c r="AW63" s="135"/>
      <c r="AX63" s="135"/>
      <c r="AY63" s="135"/>
      <c r="BM63" s="11"/>
      <c r="BO63" s="643" t="str">
        <f>IF(BP63="","",MAX($BO$2:BO62)+1)</f>
        <v/>
      </c>
      <c r="BP63" s="644"/>
      <c r="BQ63" s="644"/>
      <c r="BR63" s="644"/>
      <c r="BT63" s="140" t="s">
        <v>245</v>
      </c>
    </row>
    <row r="64" spans="2:72" ht="13.5" customHeight="1">
      <c r="D64" t="s">
        <v>100</v>
      </c>
      <c r="BO64" s="643" t="str">
        <f>IF(BP64="","",MAX($BO$2:BO63)+1)</f>
        <v/>
      </c>
      <c r="BP64" s="644"/>
      <c r="BQ64" s="644"/>
      <c r="BR64" s="644"/>
    </row>
    <row r="65" spans="2:72" ht="13.5" customHeight="1">
      <c r="E65" t="s">
        <v>101</v>
      </c>
      <c r="BO65" s="643" t="str">
        <f>IF(BP65="","",MAX($BO$2:BO64)+1)</f>
        <v/>
      </c>
      <c r="BP65" s="644"/>
      <c r="BQ65" s="644"/>
      <c r="BR65" s="644"/>
    </row>
    <row r="66" spans="2:72" ht="13.5" customHeight="1">
      <c r="B66" s="6"/>
      <c r="F66" s="223" t="s">
        <v>325</v>
      </c>
      <c r="Q66" s="135"/>
      <c r="R66" s="135"/>
      <c r="S66" s="135"/>
      <c r="T66" s="135"/>
      <c r="U66" s="135"/>
      <c r="V66" s="135"/>
      <c r="W66" s="135"/>
      <c r="X66" s="135"/>
      <c r="Y66" s="135"/>
      <c r="Z66" s="135"/>
      <c r="AA66" s="135"/>
      <c r="AB66" s="135"/>
      <c r="AC66" s="135"/>
      <c r="AD66" s="135"/>
      <c r="AE66" s="135"/>
      <c r="AF66" s="135"/>
      <c r="AG66" s="135"/>
      <c r="AH66" s="135"/>
      <c r="AI66" s="135"/>
      <c r="AJ66" s="135"/>
      <c r="AK66" s="135"/>
      <c r="AL66" s="135"/>
      <c r="AM66" s="135"/>
      <c r="AO66" s="135"/>
      <c r="AP66" s="11"/>
      <c r="AQ66" s="11"/>
      <c r="AR66" s="11"/>
      <c r="AS66" s="11"/>
      <c r="BM66" s="11"/>
      <c r="BO66" s="643">
        <f>IF(BP66="","",MAX($BO$2:BO65)+1)</f>
        <v>20</v>
      </c>
      <c r="BP66" s="644" t="s">
        <v>513</v>
      </c>
      <c r="BQ66" s="644"/>
      <c r="BR66" s="644" t="s">
        <v>559</v>
      </c>
      <c r="BT66" s="223" t="s">
        <v>430</v>
      </c>
    </row>
    <row r="67" spans="2:72" ht="13.5" customHeight="1">
      <c r="G67" s="112" t="s">
        <v>102</v>
      </c>
      <c r="H67" s="113"/>
      <c r="I67" s="113"/>
      <c r="J67" s="113"/>
      <c r="K67" s="113"/>
      <c r="L67" s="113"/>
      <c r="M67" s="113"/>
      <c r="N67" s="113"/>
      <c r="O67" s="113"/>
      <c r="P67" s="114"/>
      <c r="Q67" s="112" t="s">
        <v>103</v>
      </c>
      <c r="R67" s="113"/>
      <c r="S67" s="113"/>
      <c r="T67" s="113"/>
      <c r="U67" s="113"/>
      <c r="V67" s="113"/>
      <c r="W67" s="113"/>
      <c r="X67" s="113"/>
      <c r="Y67" s="113"/>
      <c r="Z67" s="113"/>
      <c r="AA67" s="113"/>
      <c r="AB67" s="113"/>
      <c r="AC67" s="113"/>
      <c r="AD67" s="113"/>
      <c r="AE67" s="113"/>
      <c r="AF67" s="113"/>
      <c r="AG67" s="113"/>
      <c r="AH67" s="113"/>
      <c r="AI67" s="113"/>
      <c r="AJ67" s="113"/>
      <c r="AK67" s="113"/>
      <c r="AL67" s="113"/>
      <c r="AM67" s="113"/>
      <c r="AN67" s="113"/>
      <c r="AO67" s="113"/>
      <c r="AP67" s="113"/>
      <c r="AQ67" s="113"/>
      <c r="AR67" s="113"/>
      <c r="AS67" s="113"/>
      <c r="AT67" s="113"/>
      <c r="AU67" s="113"/>
      <c r="AV67" s="113"/>
      <c r="AW67" s="113"/>
      <c r="AX67" s="113"/>
      <c r="AY67" s="113"/>
      <c r="AZ67" s="113"/>
      <c r="BA67" s="113"/>
      <c r="BB67" s="113"/>
      <c r="BC67" s="113"/>
      <c r="BD67" s="113"/>
      <c r="BE67" s="113"/>
      <c r="BF67" s="113"/>
      <c r="BG67" s="114"/>
      <c r="BO67" s="643" t="str">
        <f>IF(BP67="","",MAX($BO$2:BO66)+1)</f>
        <v/>
      </c>
      <c r="BP67" s="644"/>
      <c r="BQ67" s="644"/>
      <c r="BR67" s="644"/>
    </row>
    <row r="68" spans="2:72" ht="13.5" customHeight="1">
      <c r="G68" s="73" t="s">
        <v>104</v>
      </c>
      <c r="H68" s="115"/>
      <c r="I68" s="115"/>
      <c r="J68" s="115"/>
      <c r="K68" s="115"/>
      <c r="L68" s="115"/>
      <c r="M68" s="115"/>
      <c r="N68" s="115"/>
      <c r="O68" s="115"/>
      <c r="P68" s="116"/>
      <c r="Q68" s="222" t="s">
        <v>460</v>
      </c>
      <c r="R68" s="115"/>
      <c r="S68" s="115"/>
      <c r="T68" s="115"/>
      <c r="U68" s="115"/>
      <c r="V68" s="115"/>
      <c r="W68" s="115"/>
      <c r="X68" s="115"/>
      <c r="Y68" s="115"/>
      <c r="Z68" s="115"/>
      <c r="AA68" s="115"/>
      <c r="AB68" s="115"/>
      <c r="AC68" s="115"/>
      <c r="AD68" s="115"/>
      <c r="AE68" s="115"/>
      <c r="AF68" s="115"/>
      <c r="AG68" s="115"/>
      <c r="AH68" s="115"/>
      <c r="AI68" s="115"/>
      <c r="AJ68" s="115"/>
      <c r="AK68" s="115"/>
      <c r="AL68" s="115"/>
      <c r="AM68" s="115"/>
      <c r="AN68" s="115"/>
      <c r="AO68" s="115"/>
      <c r="AP68" s="115"/>
      <c r="AQ68" s="115"/>
      <c r="AR68" s="115"/>
      <c r="AS68" s="115"/>
      <c r="AT68" s="115"/>
      <c r="AU68" s="115"/>
      <c r="AV68" s="115"/>
      <c r="AW68" s="115"/>
      <c r="AX68" s="115"/>
      <c r="AY68" s="115"/>
      <c r="AZ68" s="115"/>
      <c r="BA68" s="115"/>
      <c r="BB68" s="115"/>
      <c r="BC68" s="115"/>
      <c r="BD68" s="115"/>
      <c r="BE68" s="115"/>
      <c r="BF68" s="115"/>
      <c r="BG68" s="116"/>
      <c r="BO68" s="643">
        <f>IF(BP68="","",MAX($BO$2:BO67)+1)</f>
        <v>21</v>
      </c>
      <c r="BP68" s="644" t="s">
        <v>512</v>
      </c>
      <c r="BQ68" s="644"/>
      <c r="BR68" s="644" t="s">
        <v>559</v>
      </c>
      <c r="BT68" s="223" t="s">
        <v>430</v>
      </c>
    </row>
    <row r="69" spans="2:72" ht="13.5" customHeight="1">
      <c r="BO69" s="643" t="str">
        <f>IF(BP69="","",MAX($BO$2:BO68)+1)</f>
        <v/>
      </c>
      <c r="BP69" s="644"/>
      <c r="BQ69" s="644"/>
      <c r="BR69" s="644"/>
    </row>
    <row r="70" spans="2:72" ht="13.5" customHeight="1">
      <c r="B70" s="6"/>
      <c r="F70" s="223" t="s">
        <v>326</v>
      </c>
      <c r="Q70" s="135"/>
      <c r="R70" s="135"/>
      <c r="S70" s="135"/>
      <c r="T70" s="135"/>
      <c r="U70" s="135"/>
      <c r="V70" s="135"/>
      <c r="W70" s="135"/>
      <c r="X70" s="135"/>
      <c r="Y70" s="135"/>
      <c r="Z70" s="135"/>
      <c r="AA70" s="135"/>
      <c r="AB70" s="135"/>
      <c r="AC70" s="135"/>
      <c r="AD70" s="135"/>
      <c r="AE70" s="135"/>
      <c r="AF70" s="135"/>
      <c r="AG70" s="135"/>
      <c r="AH70" s="135"/>
      <c r="AI70" s="135"/>
      <c r="AJ70" s="135"/>
      <c r="AK70" s="135"/>
      <c r="AL70" s="135"/>
      <c r="AM70" s="135"/>
      <c r="AO70" s="135"/>
      <c r="AP70" s="11"/>
      <c r="AQ70" s="11"/>
      <c r="AR70" s="11"/>
      <c r="AS70" s="11"/>
      <c r="BM70" s="11"/>
      <c r="BO70" s="643">
        <f>IF(BP70="","",MAX($BO$2:BO69)+1)</f>
        <v>22</v>
      </c>
      <c r="BP70" s="644" t="s">
        <v>513</v>
      </c>
      <c r="BQ70" s="644"/>
      <c r="BR70" s="644" t="s">
        <v>559</v>
      </c>
      <c r="BT70" s="223" t="s">
        <v>430</v>
      </c>
    </row>
    <row r="71" spans="2:72" ht="13.5" customHeight="1">
      <c r="G71" s="112" t="s">
        <v>102</v>
      </c>
      <c r="H71" s="113"/>
      <c r="I71" s="113"/>
      <c r="J71" s="113"/>
      <c r="K71" s="113"/>
      <c r="L71" s="113"/>
      <c r="M71" s="113"/>
      <c r="N71" s="113"/>
      <c r="O71" s="113"/>
      <c r="P71" s="114"/>
      <c r="Q71" s="112" t="s">
        <v>103</v>
      </c>
      <c r="R71" s="113"/>
      <c r="S71" s="113"/>
      <c r="T71" s="113"/>
      <c r="U71" s="113"/>
      <c r="V71" s="113"/>
      <c r="W71" s="113"/>
      <c r="X71" s="113"/>
      <c r="Y71" s="113"/>
      <c r="Z71" s="113"/>
      <c r="AA71" s="113"/>
      <c r="AB71" s="113"/>
      <c r="AC71" s="113"/>
      <c r="AD71" s="113"/>
      <c r="AE71" s="113"/>
      <c r="AF71" s="113"/>
      <c r="AG71" s="113"/>
      <c r="AH71" s="113"/>
      <c r="AI71" s="113"/>
      <c r="AJ71" s="113"/>
      <c r="AK71" s="113"/>
      <c r="AL71" s="113"/>
      <c r="AM71" s="113"/>
      <c r="AN71" s="113"/>
      <c r="AO71" s="113"/>
      <c r="AP71" s="113"/>
      <c r="AQ71" s="113"/>
      <c r="AR71" s="113"/>
      <c r="AS71" s="113"/>
      <c r="AT71" s="113"/>
      <c r="AU71" s="113"/>
      <c r="AV71" s="113"/>
      <c r="AW71" s="113"/>
      <c r="AX71" s="113"/>
      <c r="AY71" s="113"/>
      <c r="AZ71" s="113"/>
      <c r="BA71" s="113"/>
      <c r="BB71" s="113"/>
      <c r="BC71" s="113"/>
      <c r="BD71" s="113"/>
      <c r="BE71" s="113"/>
      <c r="BF71" s="113"/>
      <c r="BG71" s="114"/>
      <c r="BO71" s="643" t="str">
        <f>IF(BP71="","",MAX($BO$2:BO70)+1)</f>
        <v/>
      </c>
      <c r="BP71" s="644"/>
      <c r="BQ71" s="644"/>
      <c r="BR71" s="644"/>
    </row>
    <row r="72" spans="2:72" ht="13.5" customHeight="1">
      <c r="G72" s="73" t="s">
        <v>104</v>
      </c>
      <c r="H72" s="115"/>
      <c r="I72" s="115"/>
      <c r="J72" s="115"/>
      <c r="K72" s="115"/>
      <c r="L72" s="115"/>
      <c r="M72" s="115"/>
      <c r="N72" s="115"/>
      <c r="O72" s="115"/>
      <c r="P72" s="116"/>
      <c r="Q72" s="222" t="s">
        <v>461</v>
      </c>
      <c r="R72" s="115"/>
      <c r="S72" s="115"/>
      <c r="T72" s="115"/>
      <c r="U72" s="115"/>
      <c r="V72" s="115"/>
      <c r="W72" s="115"/>
      <c r="X72" s="115"/>
      <c r="Y72" s="115"/>
      <c r="Z72" s="115"/>
      <c r="AA72" s="115"/>
      <c r="AB72" s="115"/>
      <c r="AC72" s="115"/>
      <c r="AD72" s="115"/>
      <c r="AE72" s="115"/>
      <c r="AF72" s="115"/>
      <c r="AG72" s="115"/>
      <c r="AH72" s="115"/>
      <c r="AI72" s="115"/>
      <c r="AJ72" s="115"/>
      <c r="AK72" s="115"/>
      <c r="AL72" s="115"/>
      <c r="AM72" s="115"/>
      <c r="AN72" s="115"/>
      <c r="AO72" s="115"/>
      <c r="AP72" s="115"/>
      <c r="AQ72" s="115"/>
      <c r="AR72" s="115"/>
      <c r="AS72" s="115"/>
      <c r="AT72" s="115"/>
      <c r="AU72" s="115"/>
      <c r="AV72" s="115"/>
      <c r="AW72" s="115"/>
      <c r="AX72" s="115"/>
      <c r="AY72" s="115"/>
      <c r="AZ72" s="115"/>
      <c r="BA72" s="115"/>
      <c r="BB72" s="115"/>
      <c r="BC72" s="115"/>
      <c r="BD72" s="115"/>
      <c r="BE72" s="115"/>
      <c r="BF72" s="115"/>
      <c r="BG72" s="116"/>
      <c r="BO72" s="643">
        <f>IF(BP72="","",MAX($BO$2:BO71)+1)</f>
        <v>23</v>
      </c>
      <c r="BP72" s="644" t="s">
        <v>512</v>
      </c>
      <c r="BQ72" s="644"/>
      <c r="BR72" s="644" t="s">
        <v>559</v>
      </c>
      <c r="BT72" s="223" t="s">
        <v>430</v>
      </c>
    </row>
    <row r="73" spans="2:72" ht="13.5" customHeight="1">
      <c r="AI73" s="227"/>
      <c r="AJ73" s="227"/>
      <c r="AK73" s="227"/>
      <c r="AL73" s="227"/>
      <c r="AM73" s="227"/>
      <c r="AN73" s="227"/>
      <c r="AO73" s="227"/>
      <c r="AP73" s="227"/>
      <c r="AQ73" s="227"/>
      <c r="AR73" s="227"/>
      <c r="AS73" s="227"/>
      <c r="AT73" s="227"/>
      <c r="AU73" s="227"/>
      <c r="AV73" s="227"/>
      <c r="AW73" s="227"/>
      <c r="AX73" s="227"/>
      <c r="AY73" s="227"/>
      <c r="AZ73" s="227"/>
      <c r="BA73" s="227"/>
      <c r="BB73" s="227"/>
      <c r="BC73" s="227"/>
      <c r="BD73" s="227"/>
      <c r="BE73" s="227"/>
      <c r="BF73" s="227"/>
      <c r="BG73" s="227"/>
      <c r="BO73" s="643" t="str">
        <f>IF(BP73="","",MAX($BO$2:BO72)+1)</f>
        <v/>
      </c>
      <c r="BP73" s="644"/>
      <c r="BQ73" s="644"/>
      <c r="BR73" s="644"/>
    </row>
    <row r="74" spans="2:72" ht="13.5" customHeight="1">
      <c r="B74" s="6"/>
      <c r="E74" t="s">
        <v>237</v>
      </c>
      <c r="Q74" s="135"/>
      <c r="R74" s="135"/>
      <c r="S74" s="135"/>
      <c r="T74" s="135"/>
      <c r="U74" s="135"/>
      <c r="V74" s="135"/>
      <c r="W74" s="135"/>
      <c r="X74" s="135"/>
      <c r="Y74" s="135"/>
      <c r="Z74" s="135"/>
      <c r="AA74" s="135"/>
      <c r="AB74" s="135"/>
      <c r="AC74" s="135"/>
      <c r="AD74" s="135"/>
      <c r="AE74" s="135"/>
      <c r="AF74" s="135"/>
      <c r="AG74" s="135"/>
      <c r="AH74" s="135"/>
      <c r="AI74" s="135"/>
      <c r="AJ74" s="135"/>
      <c r="AK74" s="135"/>
      <c r="AL74" s="135"/>
      <c r="AM74" s="135"/>
      <c r="AO74" s="135"/>
      <c r="AP74" s="11"/>
      <c r="AQ74" s="11"/>
      <c r="AR74" s="11"/>
      <c r="AS74" s="11"/>
      <c r="BM74" s="11"/>
      <c r="BO74" s="643" t="str">
        <f>IF(BP74="","",MAX($BO$2:BO73)+1)</f>
        <v/>
      </c>
      <c r="BP74" s="644"/>
      <c r="BQ74" s="644"/>
      <c r="BR74" s="644"/>
    </row>
    <row r="75" spans="2:72" ht="13.5" customHeight="1">
      <c r="B75" s="6"/>
      <c r="F75" s="223" t="s">
        <v>325</v>
      </c>
      <c r="Q75" s="135"/>
      <c r="R75" s="135"/>
      <c r="S75" s="135"/>
      <c r="T75" s="135"/>
      <c r="U75" s="135"/>
      <c r="V75" s="135"/>
      <c r="W75" s="135"/>
      <c r="X75" s="135"/>
      <c r="Y75" s="135"/>
      <c r="Z75" s="135"/>
      <c r="AA75" s="135"/>
      <c r="AB75" s="135"/>
      <c r="AC75" s="135"/>
      <c r="AD75" s="135"/>
      <c r="AE75" s="135"/>
      <c r="AF75" s="135"/>
      <c r="AG75" s="135"/>
      <c r="AH75" s="135"/>
      <c r="AI75" s="135"/>
      <c r="AJ75" s="135"/>
      <c r="AK75" s="135"/>
      <c r="AL75" s="135"/>
      <c r="AM75" s="135"/>
      <c r="AO75" s="135"/>
      <c r="AP75" s="11"/>
      <c r="AQ75" s="11"/>
      <c r="AR75" s="11"/>
      <c r="AS75" s="11"/>
      <c r="BM75" s="11"/>
      <c r="BO75" s="643" t="str">
        <f>IF(BP75="","",MAX($BO$2:BO74)+1)</f>
        <v/>
      </c>
      <c r="BP75" s="644"/>
      <c r="BQ75" s="644"/>
      <c r="BR75" s="644"/>
      <c r="BT75" s="223" t="s">
        <v>430</v>
      </c>
    </row>
    <row r="76" spans="2:72" s="223" customFormat="1" ht="13.5" customHeight="1">
      <c r="B76" s="224"/>
      <c r="G76" s="223" t="s">
        <v>327</v>
      </c>
      <c r="AB76" s="225"/>
      <c r="AC76" s="225"/>
      <c r="AD76" s="225"/>
      <c r="AE76" s="225"/>
      <c r="AF76" s="225"/>
      <c r="AG76" s="225"/>
      <c r="AH76" s="225"/>
      <c r="AI76" s="225"/>
      <c r="AJ76" s="225"/>
      <c r="AK76" s="225"/>
      <c r="AL76" s="225"/>
      <c r="AM76" s="226"/>
      <c r="AN76" s="226"/>
      <c r="AO76" s="226"/>
      <c r="BM76" s="226"/>
      <c r="BO76" s="643">
        <f>IF(BP76="","",MAX($BO$2:BO75)+1)</f>
        <v>24</v>
      </c>
      <c r="BP76" s="644" t="s">
        <v>513</v>
      </c>
      <c r="BQ76" s="644"/>
      <c r="BR76" s="644" t="s">
        <v>559</v>
      </c>
      <c r="BT76" s="223" t="s">
        <v>430</v>
      </c>
    </row>
    <row r="77" spans="2:72" ht="13.5" customHeight="1">
      <c r="B77" s="6"/>
      <c r="T77" s="135"/>
      <c r="U77" s="135"/>
      <c r="V77" s="135"/>
      <c r="W77" s="135"/>
      <c r="X77" s="135"/>
      <c r="Y77" s="135"/>
      <c r="Z77" s="135"/>
      <c r="AA77" s="135"/>
      <c r="AB77" s="135"/>
      <c r="AC77" s="135"/>
      <c r="AD77" s="135"/>
      <c r="AE77" s="135"/>
      <c r="AF77" s="135"/>
      <c r="AG77" s="135"/>
      <c r="AH77" s="135"/>
      <c r="AI77" s="135"/>
      <c r="AJ77" s="135"/>
      <c r="AK77" s="135"/>
      <c r="AL77" s="135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M77" s="11"/>
      <c r="BO77" s="643" t="str">
        <f>IF(BP77="","",MAX($BO$2:BO76)+1)</f>
        <v/>
      </c>
      <c r="BP77" s="644"/>
      <c r="BQ77" s="644"/>
      <c r="BR77" s="644"/>
    </row>
    <row r="78" spans="2:72" ht="13.5" customHeight="1">
      <c r="B78" s="6"/>
      <c r="F78" t="s">
        <v>105</v>
      </c>
      <c r="T78" s="135"/>
      <c r="U78" s="135"/>
      <c r="V78" s="135"/>
      <c r="W78" s="135"/>
      <c r="X78" s="135"/>
      <c r="Y78" s="135"/>
      <c r="Z78" s="135"/>
      <c r="AA78" s="135"/>
      <c r="AB78" s="135"/>
      <c r="AC78" s="135"/>
      <c r="AD78" s="135"/>
      <c r="AE78" s="135"/>
      <c r="AF78" s="135"/>
      <c r="AG78" s="135"/>
      <c r="AH78" s="135"/>
      <c r="AI78" s="135"/>
      <c r="AJ78" s="135"/>
      <c r="AK78" s="135"/>
      <c r="AL78" s="135"/>
      <c r="AM78" s="11"/>
      <c r="AN78" s="11"/>
      <c r="AO78" s="11"/>
      <c r="AP78" s="11"/>
      <c r="AX78" s="139"/>
      <c r="AY78" s="139"/>
      <c r="AZ78" s="139"/>
      <c r="BA78" s="139"/>
      <c r="BB78" s="139"/>
      <c r="BC78" s="139"/>
      <c r="BM78" s="11"/>
      <c r="BO78" s="643" t="str">
        <f>IF(BP78="","",MAX($BO$2:BO77)+1)</f>
        <v/>
      </c>
      <c r="BP78" s="644"/>
      <c r="BQ78" s="644"/>
      <c r="BR78" s="644"/>
      <c r="BT78" s="140"/>
    </row>
    <row r="79" spans="2:72" ht="13.5" customHeight="1">
      <c r="G79" s="112" t="s">
        <v>106</v>
      </c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2" t="s">
        <v>107</v>
      </c>
      <c r="AA79" s="113"/>
      <c r="AB79" s="113"/>
      <c r="AC79" s="113"/>
      <c r="AD79" s="113"/>
      <c r="AE79" s="114"/>
      <c r="AF79" s="113" t="s">
        <v>108</v>
      </c>
      <c r="AG79" s="113"/>
      <c r="AH79" s="113"/>
      <c r="AI79" s="113"/>
      <c r="AJ79" s="113"/>
      <c r="AK79" s="113"/>
      <c r="AL79" s="113"/>
      <c r="AM79" s="113"/>
      <c r="AN79" s="113"/>
      <c r="AO79" s="113"/>
      <c r="AP79" s="113"/>
      <c r="AQ79" s="113"/>
      <c r="AR79" s="113"/>
      <c r="AS79" s="113"/>
      <c r="AT79" s="113"/>
      <c r="AU79" s="113"/>
      <c r="AV79" s="113"/>
      <c r="AW79" s="113"/>
      <c r="AX79" s="113"/>
      <c r="AY79" s="114"/>
      <c r="AZ79" s="598" t="s">
        <v>109</v>
      </c>
      <c r="BA79" s="599"/>
      <c r="BB79" s="599"/>
      <c r="BC79" s="599"/>
      <c r="BD79" s="599"/>
      <c r="BE79" s="599"/>
      <c r="BF79" s="599"/>
      <c r="BG79" s="599"/>
      <c r="BH79" s="599"/>
      <c r="BI79" s="600"/>
      <c r="BO79" s="643" t="str">
        <f>IF(BP79="","",MAX($BO$2:BO78)+1)</f>
        <v/>
      </c>
      <c r="BP79" s="644"/>
      <c r="BQ79" s="644"/>
      <c r="BR79" s="644"/>
    </row>
    <row r="80" spans="2:72" ht="13.5" customHeight="1">
      <c r="G80" s="36" t="s">
        <v>440</v>
      </c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6" t="s">
        <v>110</v>
      </c>
      <c r="AA80" s="37"/>
      <c r="AB80" s="37"/>
      <c r="AC80" s="37"/>
      <c r="AD80" s="37"/>
      <c r="AE80" s="39"/>
      <c r="AF80" s="37" t="s">
        <v>111</v>
      </c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7"/>
      <c r="AU80" s="37"/>
      <c r="AV80" s="37"/>
      <c r="AW80" s="37"/>
      <c r="AX80" s="37"/>
      <c r="AY80" s="39"/>
      <c r="AZ80" s="36" t="s">
        <v>112</v>
      </c>
      <c r="BA80" s="37"/>
      <c r="BB80" s="37"/>
      <c r="BC80" s="37"/>
      <c r="BD80" s="37"/>
      <c r="BE80" s="37"/>
      <c r="BF80" s="90"/>
      <c r="BG80" s="37"/>
      <c r="BH80" s="37"/>
      <c r="BI80" s="39"/>
      <c r="BO80" s="643">
        <f>IF(BP80="","",MAX($BO$2:BO79)+1)</f>
        <v>25</v>
      </c>
      <c r="BP80" s="644" t="s">
        <v>515</v>
      </c>
      <c r="BQ80" s="644"/>
      <c r="BR80" s="644" t="s">
        <v>559</v>
      </c>
      <c r="BT80" s="223" t="s">
        <v>430</v>
      </c>
    </row>
    <row r="81" spans="2:72" ht="13.5" customHeight="1">
      <c r="BO81" s="643" t="str">
        <f>IF(BP81="","",MAX($BO$2:BO80)+1)</f>
        <v/>
      </c>
      <c r="BP81" s="644"/>
      <c r="BQ81" s="644"/>
      <c r="BR81" s="644"/>
    </row>
    <row r="82" spans="2:72" ht="13.5" customHeight="1">
      <c r="B82" s="6"/>
      <c r="F82" s="223" t="s">
        <v>326</v>
      </c>
      <c r="Q82" s="135"/>
      <c r="R82" s="135"/>
      <c r="S82" s="135"/>
      <c r="T82" s="135"/>
      <c r="U82" s="135"/>
      <c r="V82" s="135"/>
      <c r="W82" s="135"/>
      <c r="X82" s="135"/>
      <c r="Y82" s="135"/>
      <c r="Z82" s="135"/>
      <c r="AA82" s="135"/>
      <c r="AB82" s="135"/>
      <c r="AC82" s="135"/>
      <c r="AD82" s="135"/>
      <c r="AE82" s="135"/>
      <c r="AF82" s="135"/>
      <c r="AG82" s="135"/>
      <c r="AH82" s="135"/>
      <c r="AI82" s="135"/>
      <c r="AJ82" s="135"/>
      <c r="AK82" s="135"/>
      <c r="AL82" s="135"/>
      <c r="AM82" s="135"/>
      <c r="AO82" s="135"/>
      <c r="AP82" s="11"/>
      <c r="AQ82" s="11"/>
      <c r="AR82" s="11"/>
      <c r="AS82" s="11"/>
      <c r="BM82" s="11"/>
      <c r="BO82" s="643" t="str">
        <f>IF(BP82="","",MAX($BO$2:BO81)+1)</f>
        <v/>
      </c>
      <c r="BP82" s="644"/>
      <c r="BQ82" s="644"/>
      <c r="BR82" s="644"/>
      <c r="BT82" s="223" t="s">
        <v>430</v>
      </c>
    </row>
    <row r="83" spans="2:72" s="223" customFormat="1" ht="13.5" customHeight="1">
      <c r="B83" s="224"/>
      <c r="G83" s="223" t="s">
        <v>328</v>
      </c>
      <c r="AB83" s="225"/>
      <c r="AC83" s="225"/>
      <c r="AD83" s="225"/>
      <c r="AE83" s="225"/>
      <c r="AF83" s="225"/>
      <c r="AG83" s="225"/>
      <c r="AH83" s="225"/>
      <c r="AI83" s="225"/>
      <c r="AJ83" s="225"/>
      <c r="AK83" s="225"/>
      <c r="AL83" s="225"/>
      <c r="AM83" s="226"/>
      <c r="AN83" s="226"/>
      <c r="AO83" s="226"/>
      <c r="BM83" s="226"/>
      <c r="BO83" s="643">
        <f>IF(BP83="","",MAX($BO$2:BO82)+1)</f>
        <v>26</v>
      </c>
      <c r="BP83" s="644" t="s">
        <v>513</v>
      </c>
      <c r="BQ83" s="644"/>
      <c r="BR83" s="644" t="s">
        <v>559</v>
      </c>
      <c r="BT83" s="223" t="s">
        <v>430</v>
      </c>
    </row>
    <row r="84" spans="2:72" ht="13.5" customHeight="1">
      <c r="B84" s="6"/>
      <c r="T84" s="135"/>
      <c r="U84" s="135"/>
      <c r="V84" s="135"/>
      <c r="W84" s="135"/>
      <c r="X84" s="135"/>
      <c r="Y84" s="135"/>
      <c r="Z84" s="135"/>
      <c r="AA84" s="135"/>
      <c r="AB84" s="135"/>
      <c r="AC84" s="135"/>
      <c r="AD84" s="135"/>
      <c r="AE84" s="135"/>
      <c r="AF84" s="135"/>
      <c r="AG84" s="135"/>
      <c r="AH84" s="135"/>
      <c r="AI84" s="135"/>
      <c r="AJ84" s="135"/>
      <c r="AK84" s="135"/>
      <c r="AL84" s="135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M84" s="11"/>
      <c r="BO84" s="643" t="str">
        <f>IF(BP84="","",MAX($BO$2:BO83)+1)</f>
        <v/>
      </c>
      <c r="BP84" s="644"/>
      <c r="BQ84" s="644"/>
      <c r="BR84" s="644"/>
      <c r="BT84" s="223"/>
    </row>
    <row r="85" spans="2:72" ht="13.5" customHeight="1">
      <c r="B85" s="6"/>
      <c r="F85" t="s">
        <v>105</v>
      </c>
      <c r="T85" s="135"/>
      <c r="U85" s="135"/>
      <c r="V85" s="135"/>
      <c r="W85" s="135"/>
      <c r="X85" s="135"/>
      <c r="Y85" s="135"/>
      <c r="Z85" s="135"/>
      <c r="AA85" s="135"/>
      <c r="AB85" s="135"/>
      <c r="AC85" s="135"/>
      <c r="AD85" s="135"/>
      <c r="AE85" s="135"/>
      <c r="AF85" s="135"/>
      <c r="AG85" s="135"/>
      <c r="AH85" s="135"/>
      <c r="AI85" s="135"/>
      <c r="AJ85" s="135"/>
      <c r="AK85" s="135"/>
      <c r="AL85" s="135"/>
      <c r="AM85" s="11"/>
      <c r="AN85" s="11"/>
      <c r="AO85" s="11"/>
      <c r="AP85" s="11"/>
      <c r="AX85" s="139"/>
      <c r="AY85" s="139"/>
      <c r="AZ85" s="139"/>
      <c r="BA85" s="139"/>
      <c r="BB85" s="139"/>
      <c r="BC85" s="139"/>
      <c r="BM85" s="11"/>
      <c r="BO85" s="643" t="str">
        <f>IF(BP85="","",MAX($BO$2:BO84)+1)</f>
        <v/>
      </c>
      <c r="BP85" s="644"/>
      <c r="BQ85" s="644"/>
      <c r="BR85" s="644"/>
      <c r="BT85" s="140"/>
    </row>
    <row r="86" spans="2:72" ht="13.5" customHeight="1">
      <c r="G86" s="112" t="s">
        <v>106</v>
      </c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2" t="s">
        <v>107</v>
      </c>
      <c r="AA86" s="113"/>
      <c r="AB86" s="113"/>
      <c r="AC86" s="113"/>
      <c r="AD86" s="113"/>
      <c r="AE86" s="114"/>
      <c r="AF86" s="113" t="s">
        <v>108</v>
      </c>
      <c r="AG86" s="113"/>
      <c r="AH86" s="113"/>
      <c r="AI86" s="113"/>
      <c r="AJ86" s="113"/>
      <c r="AK86" s="113"/>
      <c r="AL86" s="113"/>
      <c r="AM86" s="113"/>
      <c r="AN86" s="113"/>
      <c r="AO86" s="113"/>
      <c r="AP86" s="113"/>
      <c r="AQ86" s="113"/>
      <c r="AR86" s="113"/>
      <c r="AS86" s="113"/>
      <c r="AT86" s="113"/>
      <c r="AU86" s="113"/>
      <c r="AV86" s="113"/>
      <c r="AW86" s="113"/>
      <c r="AX86" s="113"/>
      <c r="AY86" s="114"/>
      <c r="AZ86" s="598" t="s">
        <v>109</v>
      </c>
      <c r="BA86" s="599"/>
      <c r="BB86" s="599"/>
      <c r="BC86" s="599"/>
      <c r="BD86" s="599"/>
      <c r="BE86" s="599"/>
      <c r="BF86" s="599"/>
      <c r="BG86" s="599"/>
      <c r="BH86" s="599"/>
      <c r="BI86" s="600"/>
      <c r="BO86" s="643" t="str">
        <f>IF(BP86="","",MAX($BO$2:BO85)+1)</f>
        <v/>
      </c>
      <c r="BP86" s="644"/>
      <c r="BQ86" s="644"/>
      <c r="BR86" s="644"/>
    </row>
    <row r="87" spans="2:72" ht="13.5" customHeight="1">
      <c r="G87" s="36" t="s">
        <v>441</v>
      </c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6" t="s">
        <v>110</v>
      </c>
      <c r="AA87" s="37"/>
      <c r="AB87" s="37"/>
      <c r="AC87" s="37"/>
      <c r="AD87" s="37"/>
      <c r="AE87" s="39"/>
      <c r="AF87" s="37" t="s">
        <v>111</v>
      </c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7"/>
      <c r="AU87" s="37"/>
      <c r="AV87" s="37"/>
      <c r="AW87" s="37"/>
      <c r="AX87" s="37"/>
      <c r="AY87" s="39"/>
      <c r="AZ87" s="36" t="s">
        <v>112</v>
      </c>
      <c r="BA87" s="37"/>
      <c r="BB87" s="37"/>
      <c r="BC87" s="37"/>
      <c r="BD87" s="37"/>
      <c r="BE87" s="37"/>
      <c r="BF87" s="90"/>
      <c r="BG87" s="37"/>
      <c r="BH87" s="37"/>
      <c r="BI87" s="39"/>
      <c r="BO87" s="643">
        <f>IF(BP87="","",MAX($BO$2:BO86)+1)</f>
        <v>27</v>
      </c>
      <c r="BP87" s="644" t="s">
        <v>515</v>
      </c>
      <c r="BQ87" s="644"/>
      <c r="BR87" s="644" t="s">
        <v>559</v>
      </c>
      <c r="BT87" s="223" t="s">
        <v>430</v>
      </c>
    </row>
    <row r="88" spans="2:72" ht="13.5" customHeight="1">
      <c r="BO88" s="643" t="str">
        <f>IF(BP88="","",MAX($BO$2:BO87)+1)</f>
        <v/>
      </c>
      <c r="BP88" s="644"/>
      <c r="BQ88" s="644"/>
      <c r="BR88" s="644"/>
    </row>
    <row r="89" spans="2:72" s="223" customFormat="1" ht="13.5" customHeight="1">
      <c r="E89" s="223" t="s">
        <v>262</v>
      </c>
      <c r="BO89" s="643" t="str">
        <f>IF(BP89="","",MAX($BO$2:BO88)+1)</f>
        <v/>
      </c>
      <c r="BP89" s="644"/>
      <c r="BQ89" s="644"/>
      <c r="BR89" s="644"/>
      <c r="BT89" s="223" t="s">
        <v>430</v>
      </c>
    </row>
    <row r="90" spans="2:72" ht="13.5" customHeight="1">
      <c r="B90" s="6"/>
      <c r="F90" s="223" t="s">
        <v>325</v>
      </c>
      <c r="Q90" s="135"/>
      <c r="R90" s="135"/>
      <c r="S90" s="135"/>
      <c r="T90" s="135"/>
      <c r="U90" s="135"/>
      <c r="V90" s="135"/>
      <c r="W90" s="135"/>
      <c r="X90" s="135"/>
      <c r="Y90" s="135"/>
      <c r="Z90" s="135"/>
      <c r="AA90" s="135"/>
      <c r="AB90" s="135"/>
      <c r="AC90" s="135"/>
      <c r="AD90" s="135"/>
      <c r="AE90" s="135"/>
      <c r="AF90" s="135"/>
      <c r="AG90" s="135"/>
      <c r="AH90" s="135"/>
      <c r="AI90" s="135"/>
      <c r="AJ90" s="135"/>
      <c r="AK90" s="135"/>
      <c r="AL90" s="135"/>
      <c r="AM90" s="135"/>
      <c r="AO90" s="135"/>
      <c r="AP90" s="11"/>
      <c r="AQ90" s="11"/>
      <c r="AR90" s="11"/>
      <c r="AS90" s="11"/>
      <c r="BM90" s="11"/>
      <c r="BO90" s="643" t="str">
        <f>IF(BP90="","",MAX($BO$2:BO89)+1)</f>
        <v/>
      </c>
      <c r="BP90" s="644"/>
      <c r="BQ90" s="644"/>
      <c r="BR90" s="644"/>
      <c r="BT90" s="223" t="s">
        <v>430</v>
      </c>
    </row>
    <row r="91" spans="2:72" ht="13.5" customHeight="1">
      <c r="B91" s="140"/>
      <c r="G91" s="223" t="s">
        <v>335</v>
      </c>
      <c r="BO91" s="643">
        <f>IF(BP91="","",MAX($BO$2:BO90)+1)</f>
        <v>28</v>
      </c>
      <c r="BP91" s="644" t="s">
        <v>513</v>
      </c>
      <c r="BQ91" s="644"/>
      <c r="BR91" s="644" t="s">
        <v>559</v>
      </c>
      <c r="BT91" s="223" t="s">
        <v>430</v>
      </c>
    </row>
    <row r="92" spans="2:72" s="223" customFormat="1" ht="13.5" customHeight="1">
      <c r="H92" s="223" t="s">
        <v>329</v>
      </c>
      <c r="BO92" s="643">
        <f>IF(BP92="","",MAX($BO$2:BO91)+1)</f>
        <v>29</v>
      </c>
      <c r="BP92" s="644" t="s">
        <v>513</v>
      </c>
      <c r="BQ92" s="644"/>
      <c r="BR92" s="644" t="s">
        <v>559</v>
      </c>
      <c r="BT92" s="223" t="s">
        <v>430</v>
      </c>
    </row>
    <row r="93" spans="2:72" ht="13.5" customHeight="1">
      <c r="B93" s="140"/>
      <c r="BO93" s="643" t="str">
        <f>IF(BP93="","",MAX($BO$2:BO92)+1)</f>
        <v/>
      </c>
      <c r="BP93" s="644"/>
      <c r="BQ93" s="644"/>
      <c r="BR93" s="644"/>
      <c r="BT93" s="223"/>
    </row>
    <row r="94" spans="2:72" ht="13.5" customHeight="1">
      <c r="B94" s="6"/>
      <c r="F94" s="223" t="s">
        <v>326</v>
      </c>
      <c r="Q94" s="135"/>
      <c r="R94" s="135"/>
      <c r="S94" s="135"/>
      <c r="T94" s="135"/>
      <c r="U94" s="135"/>
      <c r="V94" s="135"/>
      <c r="W94" s="135"/>
      <c r="X94" s="135"/>
      <c r="Y94" s="135"/>
      <c r="Z94" s="135"/>
      <c r="AA94" s="135"/>
      <c r="AB94" s="135"/>
      <c r="AC94" s="135"/>
      <c r="AD94" s="135"/>
      <c r="AE94" s="135"/>
      <c r="AF94" s="135"/>
      <c r="AG94" s="135"/>
      <c r="AH94" s="135"/>
      <c r="AI94" s="135"/>
      <c r="AJ94" s="135"/>
      <c r="AK94" s="135"/>
      <c r="AL94" s="135"/>
      <c r="AM94" s="135"/>
      <c r="AO94" s="135"/>
      <c r="AP94" s="11"/>
      <c r="AQ94" s="11"/>
      <c r="AR94" s="11"/>
      <c r="AS94" s="11"/>
      <c r="BM94" s="11"/>
      <c r="BO94" s="643" t="str">
        <f>IF(BP94="","",MAX($BO$2:BO93)+1)</f>
        <v/>
      </c>
      <c r="BP94" s="644"/>
      <c r="BQ94" s="644"/>
      <c r="BR94" s="644"/>
      <c r="BT94" s="223" t="s">
        <v>430</v>
      </c>
    </row>
    <row r="95" spans="2:72" ht="13.5" customHeight="1">
      <c r="B95" s="140"/>
      <c r="G95" s="223" t="s">
        <v>335</v>
      </c>
      <c r="BO95" s="643">
        <f>IF(BP95="","",MAX($BO$2:BO94)+1)</f>
        <v>30</v>
      </c>
      <c r="BP95" s="644" t="s">
        <v>513</v>
      </c>
      <c r="BQ95" s="644"/>
      <c r="BR95" s="644" t="s">
        <v>559</v>
      </c>
      <c r="BT95" s="223" t="s">
        <v>430</v>
      </c>
    </row>
    <row r="96" spans="2:72" s="223" customFormat="1" ht="13.5" customHeight="1">
      <c r="H96" s="223" t="s">
        <v>330</v>
      </c>
      <c r="BO96" s="643">
        <f>IF(BP96="","",MAX($BO$2:BO95)+1)</f>
        <v>31</v>
      </c>
      <c r="BP96" s="644" t="s">
        <v>513</v>
      </c>
      <c r="BQ96" s="644"/>
      <c r="BR96" s="644" t="s">
        <v>559</v>
      </c>
      <c r="BT96" s="223" t="s">
        <v>430</v>
      </c>
    </row>
    <row r="97" spans="2:72" s="223" customFormat="1" ht="13.5" customHeight="1">
      <c r="BO97" s="643" t="str">
        <f>IF(BP97="","",MAX($BO$2:BO96)+1)</f>
        <v/>
      </c>
      <c r="BP97" s="644"/>
      <c r="BQ97" s="644"/>
      <c r="BR97" s="644"/>
    </row>
    <row r="98" spans="2:72" ht="13.5" customHeight="1">
      <c r="E98" t="s">
        <v>113</v>
      </c>
      <c r="BO98" s="643" t="str">
        <f>IF(BP98="","",MAX($BO$2:BO97)+1)</f>
        <v/>
      </c>
      <c r="BP98" s="644"/>
      <c r="BQ98" s="644"/>
      <c r="BR98" s="644"/>
    </row>
    <row r="99" spans="2:72" ht="13.5" customHeight="1">
      <c r="B99" s="6"/>
      <c r="F99" s="223" t="s">
        <v>325</v>
      </c>
      <c r="Q99" s="135"/>
      <c r="R99" s="135"/>
      <c r="S99" s="135"/>
      <c r="T99" s="135"/>
      <c r="U99" s="135"/>
      <c r="V99" s="135"/>
      <c r="W99" s="135"/>
      <c r="X99" s="135"/>
      <c r="Y99" s="135"/>
      <c r="Z99" s="135"/>
      <c r="AA99" s="135"/>
      <c r="AB99" s="135"/>
      <c r="AC99" s="135"/>
      <c r="AD99" s="135"/>
      <c r="AE99" s="135"/>
      <c r="AF99" s="135"/>
      <c r="AG99" s="135"/>
      <c r="AH99" s="135"/>
      <c r="AI99" s="135"/>
      <c r="AJ99" s="135"/>
      <c r="AK99" s="135"/>
      <c r="AL99" s="135"/>
      <c r="AM99" s="135"/>
      <c r="AO99" s="135"/>
      <c r="AP99" s="11"/>
      <c r="AQ99" s="11"/>
      <c r="AR99" s="11"/>
      <c r="AS99" s="11"/>
      <c r="BM99" s="11"/>
      <c r="BO99" s="643" t="str">
        <f>IF(BP99="","",MAX($BO$2:BO98)+1)</f>
        <v/>
      </c>
      <c r="BP99" s="644"/>
      <c r="BQ99" s="644"/>
      <c r="BR99" s="644"/>
      <c r="BT99" s="223" t="s">
        <v>430</v>
      </c>
    </row>
    <row r="100" spans="2:72" ht="13.5" customHeight="1">
      <c r="G100" s="112" t="s">
        <v>102</v>
      </c>
      <c r="H100" s="113"/>
      <c r="I100" s="113"/>
      <c r="J100" s="113"/>
      <c r="K100" s="113"/>
      <c r="L100" s="113"/>
      <c r="M100" s="113"/>
      <c r="N100" s="113"/>
      <c r="O100" s="113"/>
      <c r="P100" s="113"/>
      <c r="Q100" s="112" t="s">
        <v>103</v>
      </c>
      <c r="R100" s="113"/>
      <c r="S100" s="113"/>
      <c r="T100" s="113"/>
      <c r="U100" s="113"/>
      <c r="V100" s="113"/>
      <c r="W100" s="113"/>
      <c r="X100" s="113"/>
      <c r="Y100" s="113"/>
      <c r="Z100" s="113"/>
      <c r="AA100" s="113"/>
      <c r="AB100" s="113"/>
      <c r="AC100" s="113"/>
      <c r="AD100" s="113"/>
      <c r="AE100" s="113"/>
      <c r="AF100" s="113"/>
      <c r="AG100" s="113"/>
      <c r="AH100" s="113"/>
      <c r="AI100" s="113"/>
      <c r="AJ100" s="113"/>
      <c r="AK100" s="113"/>
      <c r="AL100" s="113"/>
      <c r="AM100" s="113"/>
      <c r="AN100" s="113"/>
      <c r="AO100" s="113"/>
      <c r="AP100" s="113"/>
      <c r="AQ100" s="113"/>
      <c r="AR100" s="113"/>
      <c r="AS100" s="113"/>
      <c r="AT100" s="113"/>
      <c r="AU100" s="113"/>
      <c r="AV100" s="113"/>
      <c r="AW100" s="113"/>
      <c r="AX100" s="113"/>
      <c r="AY100" s="113"/>
      <c r="AZ100" s="113"/>
      <c r="BA100" s="113"/>
      <c r="BB100" s="113"/>
      <c r="BC100" s="113"/>
      <c r="BD100" s="113"/>
      <c r="BE100" s="113"/>
      <c r="BF100" s="113"/>
      <c r="BG100" s="114"/>
      <c r="BO100" s="643" t="str">
        <f>IF(BP100="","",MAX($BO$2:BO99)+1)</f>
        <v/>
      </c>
      <c r="BP100" s="644"/>
      <c r="BQ100" s="644"/>
      <c r="BR100" s="644"/>
    </row>
    <row r="101" spans="2:72" ht="13.5" customHeight="1">
      <c r="G101" s="73" t="s">
        <v>114</v>
      </c>
      <c r="H101" s="115"/>
      <c r="I101" s="115"/>
      <c r="J101" s="115"/>
      <c r="K101" s="115"/>
      <c r="L101" s="115"/>
      <c r="M101" s="115"/>
      <c r="N101" s="115"/>
      <c r="O101" s="115"/>
      <c r="P101" s="116"/>
      <c r="Q101" s="222" t="s">
        <v>331</v>
      </c>
      <c r="R101" s="115"/>
      <c r="S101" s="115"/>
      <c r="T101" s="115"/>
      <c r="U101" s="115"/>
      <c r="V101" s="115"/>
      <c r="W101" s="115"/>
      <c r="X101" s="115"/>
      <c r="Y101" s="115"/>
      <c r="Z101" s="115"/>
      <c r="AA101" s="115"/>
      <c r="AB101" s="115"/>
      <c r="AC101" s="115"/>
      <c r="AD101" s="115"/>
      <c r="AE101" s="115"/>
      <c r="AF101" s="115"/>
      <c r="AG101" s="115"/>
      <c r="AH101" s="115"/>
      <c r="AI101" s="115"/>
      <c r="AJ101" s="115"/>
      <c r="AK101" s="115"/>
      <c r="AL101" s="115"/>
      <c r="AM101" s="115"/>
      <c r="AN101" s="115"/>
      <c r="AO101" s="115"/>
      <c r="AP101" s="115"/>
      <c r="AQ101" s="115"/>
      <c r="AR101" s="115"/>
      <c r="AS101" s="115"/>
      <c r="AT101" s="115"/>
      <c r="AU101" s="115"/>
      <c r="AV101" s="115"/>
      <c r="AW101" s="115"/>
      <c r="AX101" s="115"/>
      <c r="AY101" s="115"/>
      <c r="AZ101" s="115"/>
      <c r="BA101" s="115"/>
      <c r="BB101" s="115"/>
      <c r="BC101" s="115"/>
      <c r="BD101" s="115"/>
      <c r="BE101" s="115"/>
      <c r="BF101" s="115"/>
      <c r="BG101" s="116"/>
      <c r="BO101" s="643">
        <f>IF(BP101="","",MAX($BO$2:BO100)+1)</f>
        <v>32</v>
      </c>
      <c r="BP101" s="644" t="s">
        <v>514</v>
      </c>
      <c r="BQ101" s="644"/>
      <c r="BR101" s="644" t="s">
        <v>559</v>
      </c>
      <c r="BT101" s="223" t="s">
        <v>430</v>
      </c>
    </row>
    <row r="102" spans="2:72" ht="13.5" customHeight="1">
      <c r="BO102" s="643" t="str">
        <f>IF(BP102="","",MAX($BO$2:BO101)+1)</f>
        <v/>
      </c>
      <c r="BP102" s="644"/>
      <c r="BQ102" s="644"/>
      <c r="BR102" s="644"/>
    </row>
    <row r="103" spans="2:72" ht="13.5" customHeight="1">
      <c r="B103" s="6"/>
      <c r="F103" s="223" t="s">
        <v>326</v>
      </c>
      <c r="Q103" s="135"/>
      <c r="R103" s="135"/>
      <c r="S103" s="135"/>
      <c r="T103" s="135"/>
      <c r="U103" s="135"/>
      <c r="V103" s="135"/>
      <c r="W103" s="135"/>
      <c r="X103" s="135"/>
      <c r="Y103" s="135"/>
      <c r="Z103" s="135"/>
      <c r="AA103" s="135"/>
      <c r="AB103" s="135"/>
      <c r="AC103" s="135"/>
      <c r="AD103" s="135"/>
      <c r="AE103" s="135"/>
      <c r="AF103" s="135"/>
      <c r="AG103" s="135"/>
      <c r="AH103" s="135"/>
      <c r="AI103" s="135"/>
      <c r="AJ103" s="135"/>
      <c r="AK103" s="135"/>
      <c r="AL103" s="135"/>
      <c r="AM103" s="135"/>
      <c r="AO103" s="135"/>
      <c r="AP103" s="11"/>
      <c r="AQ103" s="11"/>
      <c r="AR103" s="11"/>
      <c r="AS103" s="11"/>
      <c r="BM103" s="11"/>
      <c r="BO103" s="643" t="str">
        <f>IF(BP103="","",MAX($BO$2:BO102)+1)</f>
        <v/>
      </c>
      <c r="BP103" s="644"/>
      <c r="BQ103" s="644"/>
      <c r="BR103" s="644"/>
      <c r="BT103" s="223" t="s">
        <v>430</v>
      </c>
    </row>
    <row r="104" spans="2:72" ht="13.5" customHeight="1">
      <c r="G104" s="112" t="s">
        <v>102</v>
      </c>
      <c r="H104" s="113"/>
      <c r="I104" s="113"/>
      <c r="J104" s="113"/>
      <c r="K104" s="113"/>
      <c r="L104" s="113"/>
      <c r="M104" s="113"/>
      <c r="N104" s="113"/>
      <c r="O104" s="113"/>
      <c r="P104" s="113"/>
      <c r="Q104" s="112" t="s">
        <v>103</v>
      </c>
      <c r="R104" s="113"/>
      <c r="S104" s="113"/>
      <c r="T104" s="113"/>
      <c r="U104" s="113"/>
      <c r="V104" s="113"/>
      <c r="W104" s="113"/>
      <c r="X104" s="113"/>
      <c r="Y104" s="113"/>
      <c r="Z104" s="113"/>
      <c r="AA104" s="113"/>
      <c r="AB104" s="113"/>
      <c r="AC104" s="113"/>
      <c r="AD104" s="113"/>
      <c r="AE104" s="113"/>
      <c r="AF104" s="113"/>
      <c r="AG104" s="113"/>
      <c r="AH104" s="113"/>
      <c r="AI104" s="113"/>
      <c r="AJ104" s="113"/>
      <c r="AK104" s="113"/>
      <c r="AL104" s="113"/>
      <c r="AM104" s="113"/>
      <c r="AN104" s="113"/>
      <c r="AO104" s="113"/>
      <c r="AP104" s="113"/>
      <c r="AQ104" s="113"/>
      <c r="AR104" s="113"/>
      <c r="AS104" s="113"/>
      <c r="AT104" s="113"/>
      <c r="AU104" s="113"/>
      <c r="AV104" s="113"/>
      <c r="AW104" s="113"/>
      <c r="AX104" s="113"/>
      <c r="AY104" s="113"/>
      <c r="AZ104" s="113"/>
      <c r="BA104" s="113"/>
      <c r="BB104" s="113"/>
      <c r="BC104" s="113"/>
      <c r="BD104" s="113"/>
      <c r="BE104" s="113"/>
      <c r="BF104" s="113"/>
      <c r="BG104" s="114"/>
      <c r="BO104" s="643" t="str">
        <f>IF(BP104="","",MAX($BO$2:BO103)+1)</f>
        <v/>
      </c>
      <c r="BP104" s="644"/>
      <c r="BQ104" s="644"/>
      <c r="BR104" s="644"/>
    </row>
    <row r="105" spans="2:72" ht="13.5" customHeight="1">
      <c r="G105" s="73" t="s">
        <v>114</v>
      </c>
      <c r="H105" s="115"/>
      <c r="I105" s="115"/>
      <c r="J105" s="115"/>
      <c r="K105" s="115"/>
      <c r="L105" s="115"/>
      <c r="M105" s="115"/>
      <c r="N105" s="115"/>
      <c r="O105" s="115"/>
      <c r="P105" s="116"/>
      <c r="Q105" s="222" t="s">
        <v>332</v>
      </c>
      <c r="R105" s="115"/>
      <c r="S105" s="115"/>
      <c r="T105" s="115"/>
      <c r="U105" s="115"/>
      <c r="V105" s="115"/>
      <c r="W105" s="115"/>
      <c r="X105" s="115"/>
      <c r="Y105" s="115"/>
      <c r="Z105" s="115"/>
      <c r="AA105" s="115"/>
      <c r="AB105" s="115"/>
      <c r="AC105" s="115"/>
      <c r="AD105" s="115"/>
      <c r="AE105" s="115"/>
      <c r="AF105" s="115"/>
      <c r="AG105" s="115"/>
      <c r="AH105" s="115"/>
      <c r="AI105" s="115"/>
      <c r="AJ105" s="115"/>
      <c r="AK105" s="115"/>
      <c r="AL105" s="115"/>
      <c r="AM105" s="115"/>
      <c r="AN105" s="115"/>
      <c r="AO105" s="115"/>
      <c r="AP105" s="115"/>
      <c r="AQ105" s="115"/>
      <c r="AR105" s="115"/>
      <c r="AS105" s="115"/>
      <c r="AT105" s="115"/>
      <c r="AU105" s="115"/>
      <c r="AV105" s="115"/>
      <c r="AW105" s="115"/>
      <c r="AX105" s="115"/>
      <c r="AY105" s="115"/>
      <c r="AZ105" s="115"/>
      <c r="BA105" s="115"/>
      <c r="BB105" s="115"/>
      <c r="BC105" s="115"/>
      <c r="BD105" s="115"/>
      <c r="BE105" s="115"/>
      <c r="BF105" s="115"/>
      <c r="BG105" s="116"/>
      <c r="BO105" s="643">
        <f>IF(BP105="","",MAX($BO$2:BO104)+1)</f>
        <v>33</v>
      </c>
      <c r="BP105" s="644" t="s">
        <v>514</v>
      </c>
      <c r="BQ105" s="644"/>
      <c r="BR105" s="644" t="s">
        <v>559</v>
      </c>
      <c r="BT105" s="223" t="s">
        <v>430</v>
      </c>
    </row>
    <row r="106" spans="2:72" ht="13.5" customHeight="1">
      <c r="G106" s="227"/>
      <c r="H106" s="227"/>
      <c r="I106" s="227"/>
      <c r="J106" s="227"/>
      <c r="K106" s="227"/>
      <c r="L106" s="227"/>
      <c r="M106" s="227"/>
      <c r="N106" s="227"/>
      <c r="O106" s="227"/>
      <c r="P106" s="227"/>
      <c r="Q106" s="223"/>
      <c r="R106" s="227"/>
      <c r="S106" s="227"/>
      <c r="T106" s="227"/>
      <c r="U106" s="227"/>
      <c r="V106" s="227"/>
      <c r="W106" s="227"/>
      <c r="X106" s="227"/>
      <c r="Y106" s="227"/>
      <c r="Z106" s="227"/>
      <c r="AA106" s="227"/>
      <c r="AB106" s="227"/>
      <c r="AC106" s="227"/>
      <c r="AD106" s="227"/>
      <c r="AE106" s="227"/>
      <c r="AF106" s="227"/>
      <c r="AG106" s="227"/>
      <c r="AH106" s="227"/>
      <c r="AI106" s="227"/>
      <c r="AJ106" s="227"/>
      <c r="AK106" s="227"/>
      <c r="AL106" s="227"/>
      <c r="AM106" s="227"/>
      <c r="AN106" s="227"/>
      <c r="AO106" s="227"/>
      <c r="AP106" s="227"/>
      <c r="AQ106" s="227"/>
      <c r="AR106" s="227"/>
      <c r="AS106" s="227"/>
      <c r="AT106" s="227"/>
      <c r="AU106" s="227"/>
      <c r="AV106" s="227"/>
      <c r="AW106" s="227"/>
      <c r="AX106" s="227"/>
      <c r="AY106" s="227"/>
      <c r="AZ106" s="227"/>
      <c r="BA106" s="227"/>
      <c r="BB106" s="227"/>
      <c r="BC106" s="227"/>
      <c r="BD106" s="227"/>
      <c r="BE106" s="227"/>
      <c r="BF106" s="227"/>
      <c r="BG106" s="227"/>
      <c r="BO106" s="643" t="str">
        <f>IF(BP106="","",MAX($BO$2:BO105)+1)</f>
        <v/>
      </c>
      <c r="BP106" s="644"/>
      <c r="BQ106" s="644"/>
      <c r="BR106" s="644"/>
    </row>
    <row r="107" spans="2:72" ht="13.5" customHeight="1">
      <c r="B107" s="140"/>
      <c r="D107" t="s">
        <v>264</v>
      </c>
      <c r="BO107" s="643" t="str">
        <f>IF(BP107="","",MAX($BO$2:BO106)+1)</f>
        <v/>
      </c>
      <c r="BP107" s="644"/>
      <c r="BQ107" s="644"/>
      <c r="BR107" s="644"/>
    </row>
    <row r="108" spans="2:72" ht="13.5" customHeight="1">
      <c r="B108" s="140"/>
      <c r="E108" t="s">
        <v>333</v>
      </c>
      <c r="BO108" s="643" t="str">
        <f>IF(BP108="","",MAX($BO$2:BO107)+1)</f>
        <v/>
      </c>
      <c r="BP108" s="644"/>
      <c r="BQ108" s="644"/>
      <c r="BR108" s="644"/>
    </row>
    <row r="109" spans="2:72" ht="13.5" customHeight="1">
      <c r="B109" s="6"/>
      <c r="F109" s="223" t="s">
        <v>325</v>
      </c>
      <c r="Q109" s="135"/>
      <c r="R109" s="135"/>
      <c r="S109" s="135"/>
      <c r="T109" s="135"/>
      <c r="U109" s="135"/>
      <c r="V109" s="135"/>
      <c r="W109" s="135"/>
      <c r="X109" s="135"/>
      <c r="Y109" s="135"/>
      <c r="Z109" s="135"/>
      <c r="AA109" s="135"/>
      <c r="AB109" s="135"/>
      <c r="AC109" s="135"/>
      <c r="AD109" s="135"/>
      <c r="AE109" s="135"/>
      <c r="AF109" s="135"/>
      <c r="AG109" s="135"/>
      <c r="AH109" s="135"/>
      <c r="AI109" s="135"/>
      <c r="AJ109" s="135"/>
      <c r="AK109" s="135"/>
      <c r="AL109" s="135"/>
      <c r="AM109" s="135"/>
      <c r="AO109" s="135"/>
      <c r="AP109" s="11"/>
      <c r="AQ109" s="11"/>
      <c r="AR109" s="11"/>
      <c r="AS109" s="11"/>
      <c r="BM109" s="11"/>
      <c r="BO109" s="643" t="str">
        <f>IF(BP109="","",MAX($BO$2:BO108)+1)</f>
        <v/>
      </c>
      <c r="BP109" s="644"/>
      <c r="BQ109" s="644"/>
      <c r="BR109" s="644"/>
      <c r="BT109" s="223" t="s">
        <v>430</v>
      </c>
    </row>
    <row r="110" spans="2:72" ht="13.5" customHeight="1">
      <c r="B110" s="140"/>
      <c r="G110" s="223" t="s">
        <v>553</v>
      </c>
      <c r="BO110" s="643">
        <f>IF(BP110="","",MAX($BO$2:BO109)+1)</f>
        <v>34</v>
      </c>
      <c r="BP110" s="644" t="s">
        <v>513</v>
      </c>
      <c r="BQ110" s="644"/>
      <c r="BR110" s="644" t="s">
        <v>559</v>
      </c>
      <c r="BT110" s="223" t="s">
        <v>430</v>
      </c>
    </row>
    <row r="111" spans="2:72" ht="13.5" customHeight="1">
      <c r="B111" s="140"/>
      <c r="BO111" s="643" t="str">
        <f>IF(BP111="","",MAX($BO$2:BO110)+1)</f>
        <v/>
      </c>
      <c r="BP111" s="644"/>
      <c r="BQ111" s="644"/>
      <c r="BR111" s="644"/>
    </row>
    <row r="112" spans="2:72" ht="13.5" customHeight="1">
      <c r="B112" s="6"/>
      <c r="F112" s="223" t="s">
        <v>326</v>
      </c>
      <c r="Q112" s="135"/>
      <c r="R112" s="135"/>
      <c r="S112" s="135"/>
      <c r="T112" s="135"/>
      <c r="U112" s="135"/>
      <c r="V112" s="135"/>
      <c r="W112" s="135"/>
      <c r="X112" s="135"/>
      <c r="Y112" s="135"/>
      <c r="Z112" s="135"/>
      <c r="AA112" s="135"/>
      <c r="AB112" s="135"/>
      <c r="AC112" s="135"/>
      <c r="AD112" s="135"/>
      <c r="AE112" s="135"/>
      <c r="AF112" s="135"/>
      <c r="AG112" s="135"/>
      <c r="AH112" s="135"/>
      <c r="AI112" s="135"/>
      <c r="AJ112" s="135"/>
      <c r="AK112" s="135"/>
      <c r="AL112" s="135"/>
      <c r="AM112" s="135"/>
      <c r="AO112" s="135"/>
      <c r="AP112" s="11"/>
      <c r="AQ112" s="11"/>
      <c r="AR112" s="11"/>
      <c r="AS112" s="11"/>
      <c r="BM112" s="11"/>
      <c r="BO112" s="643" t="str">
        <f>IF(BP112="","",MAX($BO$2:BO111)+1)</f>
        <v/>
      </c>
      <c r="BP112" s="644"/>
      <c r="BQ112" s="644"/>
      <c r="BR112" s="644"/>
      <c r="BT112" s="223" t="s">
        <v>430</v>
      </c>
    </row>
    <row r="113" spans="2:72" ht="13.5" customHeight="1">
      <c r="B113" s="140"/>
      <c r="G113" s="223" t="s">
        <v>554</v>
      </c>
      <c r="BO113" s="643">
        <f>IF(BP113="","",MAX($BO$2:BO112)+1)</f>
        <v>35</v>
      </c>
      <c r="BP113" s="644" t="s">
        <v>513</v>
      </c>
      <c r="BQ113" s="644"/>
      <c r="BR113" s="644" t="s">
        <v>559</v>
      </c>
      <c r="BT113" s="223" t="s">
        <v>430</v>
      </c>
    </row>
    <row r="114" spans="2:72" ht="13.5" customHeight="1">
      <c r="BO114" s="643" t="str">
        <f>IF(BP114="","",MAX($BO$2:BO113)+1)</f>
        <v/>
      </c>
      <c r="BP114" s="644"/>
      <c r="BQ114" s="644"/>
      <c r="BR114" s="644"/>
    </row>
    <row r="115" spans="2:72" ht="13.5" customHeight="1">
      <c r="D115" t="s">
        <v>115</v>
      </c>
      <c r="BO115" s="643" t="str">
        <f>IF(BP115="","",MAX($BO$2:BO114)+1)</f>
        <v/>
      </c>
      <c r="BP115" s="644"/>
      <c r="BQ115" s="644"/>
      <c r="BR115" s="644"/>
    </row>
    <row r="116" spans="2:72" ht="13.5" customHeight="1">
      <c r="E116" t="s">
        <v>116</v>
      </c>
      <c r="BO116" s="643" t="str">
        <f>IF(BP116="","",MAX($BO$2:BO115)+1)</f>
        <v/>
      </c>
      <c r="BP116" s="644"/>
      <c r="BQ116" s="644"/>
      <c r="BR116" s="644"/>
    </row>
    <row r="117" spans="2:72" ht="13.5" customHeight="1">
      <c r="F117" s="112" t="s">
        <v>106</v>
      </c>
      <c r="G117" s="113"/>
      <c r="H117" s="113"/>
      <c r="I117" s="113"/>
      <c r="J117" s="113"/>
      <c r="K117" s="113"/>
      <c r="L117" s="113"/>
      <c r="M117" s="113"/>
      <c r="N117" s="113"/>
      <c r="O117" s="113"/>
      <c r="P117" s="113"/>
      <c r="Q117" s="113"/>
      <c r="R117" s="113"/>
      <c r="S117" s="113"/>
      <c r="T117" s="113"/>
      <c r="U117" s="113"/>
      <c r="V117" s="113"/>
      <c r="W117" s="113"/>
      <c r="X117" s="113"/>
      <c r="Y117" s="113"/>
      <c r="Z117" s="112" t="s">
        <v>107</v>
      </c>
      <c r="AA117" s="113"/>
      <c r="AB117" s="113"/>
      <c r="AC117" s="113"/>
      <c r="AD117" s="113"/>
      <c r="AE117" s="114"/>
      <c r="AF117" s="113" t="s">
        <v>108</v>
      </c>
      <c r="AG117" s="113"/>
      <c r="AH117" s="113"/>
      <c r="AI117" s="113"/>
      <c r="AJ117" s="113"/>
      <c r="AK117" s="113"/>
      <c r="AL117" s="113"/>
      <c r="AM117" s="113"/>
      <c r="AN117" s="113"/>
      <c r="AO117" s="113"/>
      <c r="AP117" s="113"/>
      <c r="AQ117" s="113"/>
      <c r="AR117" s="113"/>
      <c r="AS117" s="113"/>
      <c r="AT117" s="113"/>
      <c r="AU117" s="113"/>
      <c r="AV117" s="113"/>
      <c r="AW117" s="113"/>
      <c r="AX117" s="113"/>
      <c r="AY117" s="114"/>
      <c r="AZ117" s="598" t="s">
        <v>109</v>
      </c>
      <c r="BA117" s="599"/>
      <c r="BB117" s="599"/>
      <c r="BC117" s="599"/>
      <c r="BD117" s="599"/>
      <c r="BE117" s="599"/>
      <c r="BF117" s="599"/>
      <c r="BG117" s="599"/>
      <c r="BH117" s="599"/>
      <c r="BI117" s="600"/>
      <c r="BO117" s="643" t="str">
        <f>IF(BP117="","",MAX($BO$2:BO116)+1)</f>
        <v/>
      </c>
      <c r="BP117" s="644"/>
      <c r="BQ117" s="644"/>
      <c r="BR117" s="644"/>
    </row>
    <row r="118" spans="2:72" ht="13.5" customHeight="1">
      <c r="F118" s="73" t="s">
        <v>117</v>
      </c>
      <c r="G118" s="115"/>
      <c r="H118" s="115"/>
      <c r="I118" s="115"/>
      <c r="J118" s="115"/>
      <c r="K118" s="115"/>
      <c r="L118" s="115"/>
      <c r="M118" s="115"/>
      <c r="N118" s="115"/>
      <c r="O118" s="115"/>
      <c r="P118" s="115"/>
      <c r="Q118" s="115"/>
      <c r="R118" s="115"/>
      <c r="S118" s="115"/>
      <c r="T118" s="115"/>
      <c r="U118" s="115"/>
      <c r="V118" s="115"/>
      <c r="W118" s="115"/>
      <c r="X118" s="115"/>
      <c r="Y118" s="115"/>
      <c r="Z118" s="577" t="s">
        <v>118</v>
      </c>
      <c r="AA118" s="578"/>
      <c r="AB118" s="578"/>
      <c r="AC118" s="578"/>
      <c r="AD118" s="578"/>
      <c r="AE118" s="579"/>
      <c r="AF118" s="115" t="s">
        <v>119</v>
      </c>
      <c r="AG118" s="115"/>
      <c r="AH118" s="115"/>
      <c r="AI118" s="115"/>
      <c r="AJ118" s="115"/>
      <c r="AK118" s="115"/>
      <c r="AL118" s="115"/>
      <c r="AM118" s="115"/>
      <c r="AN118" s="115"/>
      <c r="AO118" s="115"/>
      <c r="AP118" s="115"/>
      <c r="AQ118" s="115"/>
      <c r="AR118" s="115"/>
      <c r="AS118" s="115"/>
      <c r="AT118" s="115"/>
      <c r="AU118" s="115"/>
      <c r="AV118" s="115"/>
      <c r="AW118" s="115"/>
      <c r="AX118" s="115"/>
      <c r="AY118" s="116"/>
      <c r="AZ118" s="36" t="s">
        <v>120</v>
      </c>
      <c r="BA118" s="37"/>
      <c r="BB118" s="37"/>
      <c r="BC118" s="37"/>
      <c r="BD118" s="37"/>
      <c r="BE118" s="37"/>
      <c r="BF118" s="90"/>
      <c r="BG118" s="37"/>
      <c r="BH118" s="37"/>
      <c r="BI118" s="39"/>
      <c r="BO118" s="643">
        <f>IF(BP118="","",MAX($BO$2:BO117)+1)</f>
        <v>36</v>
      </c>
      <c r="BP118" s="644" t="s">
        <v>513</v>
      </c>
      <c r="BQ118" s="644"/>
      <c r="BR118" s="644" t="s">
        <v>559</v>
      </c>
    </row>
    <row r="119" spans="2:72" ht="13.5" customHeight="1"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  <c r="AU119" s="139"/>
      <c r="AV119" s="139"/>
      <c r="BI119" s="424" t="s">
        <v>504</v>
      </c>
      <c r="BJ119" s="425"/>
      <c r="BK119" s="425"/>
      <c r="BL119" s="426"/>
      <c r="BM119" s="426"/>
      <c r="BN119" s="427"/>
      <c r="BO119" s="411"/>
      <c r="BP119" s="412"/>
      <c r="BQ119" s="413"/>
      <c r="BR119" s="414"/>
    </row>
    <row r="120" spans="2:72" ht="12.75" customHeight="1">
      <c r="BI120" s="428" t="s">
        <v>505</v>
      </c>
      <c r="BJ120" s="429"/>
      <c r="BK120" s="429"/>
      <c r="BL120" s="430"/>
      <c r="BM120" s="430"/>
      <c r="BN120" s="431"/>
      <c r="BO120" s="415" t="str">
        <f>IF(BP120&lt;&gt;"",MAX(#REF!)+1,"")</f>
        <v/>
      </c>
      <c r="BP120" s="416"/>
      <c r="BQ120" s="417"/>
      <c r="BR120" s="418"/>
    </row>
    <row r="121" spans="2:72" ht="12.75" customHeight="1">
      <c r="BI121" s="432"/>
      <c r="BJ121" s="433"/>
      <c r="BK121" s="434"/>
      <c r="BL121" s="435" t="s">
        <v>506</v>
      </c>
      <c r="BM121" s="430"/>
      <c r="BN121" s="431"/>
      <c r="BO121" s="502">
        <f>COUNTIF(BP$4:BP118,"N")</f>
        <v>24</v>
      </c>
      <c r="BP121" s="503"/>
      <c r="BQ121" s="503"/>
      <c r="BR121" s="504"/>
    </row>
    <row r="122" spans="2:72" ht="12.75" customHeight="1">
      <c r="BI122" s="432"/>
      <c r="BJ122" s="433"/>
      <c r="BK122" s="434"/>
      <c r="BL122" s="435" t="s">
        <v>507</v>
      </c>
      <c r="BM122" s="430"/>
      <c r="BN122" s="431"/>
      <c r="BO122" s="502">
        <f>COUNTIF(BP$4:BP118,"E")</f>
        <v>4</v>
      </c>
      <c r="BP122" s="503"/>
      <c r="BQ122" s="503"/>
      <c r="BR122" s="504"/>
    </row>
    <row r="123" spans="2:72" ht="12.75" customHeight="1">
      <c r="BI123" s="432"/>
      <c r="BJ123" s="433"/>
      <c r="BK123" s="434"/>
      <c r="BL123" s="435" t="s">
        <v>508</v>
      </c>
      <c r="BM123" s="430"/>
      <c r="BN123" s="431"/>
      <c r="BO123" s="502">
        <f>COUNTIF(BP$4:BP118,"L")</f>
        <v>0</v>
      </c>
      <c r="BP123" s="503"/>
      <c r="BQ123" s="503"/>
      <c r="BR123" s="504"/>
    </row>
    <row r="124" spans="2:72" ht="12.75" customHeight="1">
      <c r="BI124" s="436"/>
      <c r="BJ124" s="437"/>
      <c r="BK124" s="438"/>
      <c r="BL124" s="435" t="s">
        <v>509</v>
      </c>
      <c r="BM124" s="439"/>
      <c r="BN124" s="435"/>
      <c r="BO124" s="502">
        <f>COUNTIF(BP$4:BP118,"I")</f>
        <v>8</v>
      </c>
      <c r="BP124" s="503"/>
      <c r="BQ124" s="503"/>
      <c r="BR124" s="504"/>
    </row>
    <row r="125" spans="2:72" ht="12.75" customHeight="1">
      <c r="BI125" s="440"/>
      <c r="BJ125" s="439"/>
      <c r="BK125" s="439" t="s">
        <v>510</v>
      </c>
      <c r="BL125" s="439"/>
      <c r="BM125" s="439"/>
      <c r="BN125" s="435"/>
      <c r="BO125" s="502">
        <f>SUM(BO121:BR124)</f>
        <v>36</v>
      </c>
      <c r="BP125" s="503"/>
      <c r="BQ125" s="503"/>
      <c r="BR125" s="504"/>
    </row>
    <row r="126" spans="2:72" ht="12.75" customHeight="1">
      <c r="BI126" s="440"/>
      <c r="BJ126" s="439"/>
      <c r="BK126" s="439"/>
      <c r="BL126" s="439"/>
      <c r="BM126" s="439"/>
      <c r="BN126" s="435"/>
      <c r="BO126" s="419" t="s">
        <v>498</v>
      </c>
      <c r="BP126" s="416"/>
      <c r="BQ126" s="417"/>
      <c r="BR126" s="418"/>
    </row>
  </sheetData>
  <mergeCells count="20">
    <mergeCell ref="BO121:BR121"/>
    <mergeCell ref="BO122:BR122"/>
    <mergeCell ref="BO123:BR123"/>
    <mergeCell ref="BO124:BR124"/>
    <mergeCell ref="BO125:BR125"/>
    <mergeCell ref="BO1:BR1"/>
    <mergeCell ref="A1:F2"/>
    <mergeCell ref="BE1:BG1"/>
    <mergeCell ref="BH1:BK1"/>
    <mergeCell ref="AZ117:BI117"/>
    <mergeCell ref="AZ60:BI60"/>
    <mergeCell ref="Z61:AE61"/>
    <mergeCell ref="AZ79:BI79"/>
    <mergeCell ref="AZ86:BI86"/>
    <mergeCell ref="Z118:AE118"/>
    <mergeCell ref="BL1:BN2"/>
    <mergeCell ref="BE2:BG2"/>
    <mergeCell ref="BH2:BK2"/>
    <mergeCell ref="AW1:AY1"/>
    <mergeCell ref="AW2:AY2"/>
  </mergeCells>
  <phoneticPr fontId="2"/>
  <dataValidations count="1">
    <dataValidation type="list" allowBlank="1" showInputMessage="1" showErrorMessage="1" sqref="AA23:AF23 AA30:AF30 Z80:AE80 Z87:AE87" xr:uid="{00000000-0002-0000-0200-000000000000}">
      <formula1>(OFFSET(INDIRECT("'選択リスト(非表示)'!$M$2"),0,0,SUMPRODUCT((INDIRECT("'選択リスト(非表示)'!$M$2:$M$51")&lt;&gt;"")*1)))</formula1>
    </dataValidation>
  </dataValidations>
  <pageMargins left="0.39370078740157499" right="0.39370078740157499" top="0.511811023622047" bottom="0.31496062992126" header="0.59055118110236204" footer="0"/>
  <pageSetup paperSize="9" scale="74" fitToHeight="0" orientation="landscape" r:id="rId1"/>
  <headerFooter alignWithMargins="0">
    <oddHeader>&amp;RP.&amp;P</oddHeader>
    <oddFooter>&amp;R&amp;F／&amp;A</oddFooter>
  </headerFooter>
  <rowBreaks count="2" manualBreakCount="2">
    <brk id="40" max="70" man="1"/>
    <brk id="88" max="70" man="1"/>
  </row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2148F2-4E65-4D68-B623-A298FB4B5E6F}">
  <sheetPr>
    <pageSetUpPr fitToPage="1"/>
  </sheetPr>
  <dimension ref="A1:BS269"/>
  <sheetViews>
    <sheetView showGridLines="0" tabSelected="1" view="pageBreakPreview" zoomScaleNormal="100" zoomScaleSheetLayoutView="100" workbookViewId="0">
      <selection sqref="A1:F2"/>
    </sheetView>
  </sheetViews>
  <sheetFormatPr defaultColWidth="2.625" defaultRowHeight="12.75" customHeight="1"/>
  <cols>
    <col min="1" max="1" width="2.625" customWidth="1"/>
    <col min="21" max="21" width="2.625" customWidth="1"/>
    <col min="27" max="27" width="2.625" customWidth="1"/>
    <col min="31" max="31" width="2.625" customWidth="1"/>
    <col min="67" max="67" width="8.125" customWidth="1"/>
    <col min="68" max="68" width="4.375" customWidth="1"/>
    <col min="69" max="69" width="17.75" customWidth="1"/>
  </cols>
  <sheetData>
    <row r="1" spans="1:71" s="1" customFormat="1" ht="13.5" customHeight="1">
      <c r="A1" s="496" t="s">
        <v>27</v>
      </c>
      <c r="B1" s="497"/>
      <c r="C1" s="497"/>
      <c r="D1" s="497"/>
      <c r="E1" s="497"/>
      <c r="F1" s="498"/>
      <c r="G1" s="10" t="str">
        <f>仕様概要!G1</f>
        <v>パッケージ仕様書</v>
      </c>
      <c r="H1" s="24"/>
      <c r="I1" s="24"/>
      <c r="J1" s="24"/>
      <c r="K1" s="24"/>
      <c r="L1" s="24"/>
      <c r="M1" s="25"/>
      <c r="N1" s="17" t="s">
        <v>29</v>
      </c>
      <c r="O1" s="18"/>
      <c r="P1" s="18"/>
      <c r="Q1" s="19"/>
      <c r="R1" s="10" t="str">
        <f>仕様概要!R1</f>
        <v>inventory</v>
      </c>
      <c r="S1" s="8"/>
      <c r="T1" s="8"/>
      <c r="U1" s="8"/>
      <c r="V1" s="8"/>
      <c r="W1" s="8"/>
      <c r="X1" s="8"/>
      <c r="Y1" s="8"/>
      <c r="Z1" s="17" t="s">
        <v>31</v>
      </c>
      <c r="AA1" s="18"/>
      <c r="AB1" s="18"/>
      <c r="AC1" s="18"/>
      <c r="AD1" s="10" t="str">
        <f>仕様概要!AD1</f>
        <v>InventoryListPrint</v>
      </c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22"/>
      <c r="AR1" s="22"/>
      <c r="AS1" s="22"/>
      <c r="AT1" s="22"/>
      <c r="AU1" s="22"/>
      <c r="AV1" s="23"/>
      <c r="AW1" s="505" t="s">
        <v>32</v>
      </c>
      <c r="AX1" s="506"/>
      <c r="AY1" s="507"/>
      <c r="AZ1" s="10" t="s">
        <v>33</v>
      </c>
      <c r="BA1" s="8"/>
      <c r="BB1" s="8"/>
      <c r="BC1" s="26"/>
      <c r="BD1" s="27"/>
      <c r="BE1" s="505" t="s">
        <v>34</v>
      </c>
      <c r="BF1" s="506"/>
      <c r="BG1" s="507"/>
      <c r="BH1" s="508">
        <f>更新履歴!C8</f>
        <v>45201</v>
      </c>
      <c r="BI1" s="509"/>
      <c r="BJ1" s="509"/>
      <c r="BK1" s="510"/>
      <c r="BL1" s="511"/>
      <c r="BM1" s="512"/>
      <c r="BN1" s="513"/>
      <c r="BO1" s="523" t="s">
        <v>499</v>
      </c>
      <c r="BP1" s="524"/>
      <c r="BQ1" s="524"/>
      <c r="BR1" s="525"/>
    </row>
    <row r="2" spans="1:71" s="1" customFormat="1" ht="13.5" customHeight="1">
      <c r="A2" s="499"/>
      <c r="B2" s="500"/>
      <c r="C2" s="500"/>
      <c r="D2" s="500"/>
      <c r="E2" s="500"/>
      <c r="F2" s="501"/>
      <c r="G2" s="32" t="s">
        <v>121</v>
      </c>
      <c r="H2" s="20"/>
      <c r="I2" s="20"/>
      <c r="J2" s="20"/>
      <c r="K2" s="20"/>
      <c r="L2" s="20"/>
      <c r="M2" s="21"/>
      <c r="N2" s="33" t="s">
        <v>36</v>
      </c>
      <c r="O2" s="15"/>
      <c r="P2" s="15"/>
      <c r="Q2" s="16"/>
      <c r="R2" s="10" t="str">
        <f>仕様概要!R2</f>
        <v>棚卸管理</v>
      </c>
      <c r="S2" s="14"/>
      <c r="T2" s="14"/>
      <c r="U2" s="14"/>
      <c r="V2" s="14"/>
      <c r="W2" s="14"/>
      <c r="X2" s="14"/>
      <c r="Y2" s="14"/>
      <c r="Z2" s="33" t="s">
        <v>38</v>
      </c>
      <c r="AA2" s="15"/>
      <c r="AB2" s="15"/>
      <c r="AC2" s="15"/>
      <c r="AD2" s="10" t="str">
        <f>仕様概要!AD2</f>
        <v>棚卸関連リスト発行</v>
      </c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3"/>
      <c r="AR2" s="13"/>
      <c r="AS2" s="13"/>
      <c r="AT2" s="13"/>
      <c r="AU2" s="13"/>
      <c r="AV2" s="13"/>
      <c r="AW2" s="517" t="s">
        <v>39</v>
      </c>
      <c r="AX2" s="518"/>
      <c r="AY2" s="519"/>
      <c r="AZ2" s="384" t="s">
        <v>429</v>
      </c>
      <c r="BA2" s="14"/>
      <c r="BB2" s="14"/>
      <c r="BC2" s="26"/>
      <c r="BD2" s="27"/>
      <c r="BE2" s="517" t="s">
        <v>40</v>
      </c>
      <c r="BF2" s="518"/>
      <c r="BG2" s="519"/>
      <c r="BH2" s="520">
        <v>45408</v>
      </c>
      <c r="BI2" s="521"/>
      <c r="BJ2" s="521"/>
      <c r="BK2" s="522"/>
      <c r="BL2" s="514"/>
      <c r="BM2" s="515"/>
      <c r="BN2" s="516"/>
      <c r="BO2" s="422" t="s">
        <v>500</v>
      </c>
      <c r="BP2" s="423" t="s">
        <v>501</v>
      </c>
      <c r="BQ2" s="423" t="s">
        <v>502</v>
      </c>
      <c r="BR2" s="423" t="s">
        <v>503</v>
      </c>
    </row>
    <row r="3" spans="1:71" s="2" customFormat="1" ht="13.5" customHeight="1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403" t="s">
        <v>492</v>
      </c>
      <c r="BP3" s="404" t="s">
        <v>493</v>
      </c>
      <c r="BQ3" s="404" t="s">
        <v>494</v>
      </c>
      <c r="BR3" s="404" t="s">
        <v>495</v>
      </c>
    </row>
    <row r="4" spans="1:71" s="2" customFormat="1" ht="13.5" customHeight="1">
      <c r="B4" s="327" t="s">
        <v>122</v>
      </c>
      <c r="C4" s="4"/>
      <c r="H4" s="291" t="s">
        <v>339</v>
      </c>
      <c r="BO4" s="448" t="str">
        <f>IF(BP4="","",MAX($BO$2:BO3)+1)</f>
        <v/>
      </c>
      <c r="BP4" s="406"/>
      <c r="BQ4" s="406"/>
      <c r="BR4" s="406"/>
      <c r="BS4" s="223" t="s">
        <v>430</v>
      </c>
    </row>
    <row r="5" spans="1:71" s="2" customFormat="1" ht="13.5" customHeight="1">
      <c r="C5" s="561"/>
      <c r="D5" s="561"/>
      <c r="E5" s="561"/>
      <c r="F5" s="554" t="s">
        <v>60</v>
      </c>
      <c r="G5" s="554"/>
      <c r="H5" s="554"/>
      <c r="I5" s="554"/>
      <c r="J5" s="554"/>
      <c r="K5" s="554"/>
      <c r="L5" s="554"/>
      <c r="M5" s="554"/>
      <c r="N5" s="554"/>
      <c r="O5" s="554"/>
      <c r="P5" s="554"/>
      <c r="Q5" s="554"/>
      <c r="R5" s="554"/>
      <c r="S5" s="562" t="s">
        <v>123</v>
      </c>
      <c r="T5" s="563"/>
      <c r="U5" s="563"/>
      <c r="V5" s="563"/>
      <c r="W5" s="563"/>
      <c r="X5" s="563"/>
      <c r="Y5" s="563"/>
      <c r="Z5" s="563"/>
      <c r="AA5" s="563"/>
      <c r="AB5" s="563"/>
      <c r="AC5" s="563"/>
      <c r="AD5" s="563"/>
      <c r="AE5" s="563"/>
      <c r="AF5" s="563"/>
      <c r="AG5" s="563"/>
      <c r="AH5" s="563"/>
      <c r="AI5" s="563"/>
      <c r="AJ5" s="563"/>
      <c r="AK5" s="563"/>
      <c r="AL5" s="563"/>
      <c r="AM5" s="563"/>
      <c r="AN5" s="563"/>
      <c r="AO5" s="564"/>
      <c r="AP5" s="562" t="s">
        <v>124</v>
      </c>
      <c r="AQ5" s="563"/>
      <c r="AR5" s="563"/>
      <c r="AS5" s="563"/>
      <c r="AT5" s="563"/>
      <c r="AU5" s="563"/>
      <c r="AV5" s="563"/>
      <c r="AW5" s="563"/>
      <c r="AX5" s="563"/>
      <c r="AY5" s="563"/>
      <c r="AZ5" s="563"/>
      <c r="BA5" s="563"/>
      <c r="BB5" s="563"/>
      <c r="BC5" s="563"/>
      <c r="BD5" s="563"/>
      <c r="BE5" s="563"/>
      <c r="BF5" s="563"/>
      <c r="BG5" s="563"/>
      <c r="BH5" s="563"/>
      <c r="BI5" s="563"/>
      <c r="BJ5" s="563"/>
      <c r="BK5" s="563"/>
      <c r="BL5" s="563"/>
      <c r="BM5" s="564"/>
      <c r="BO5" s="448" t="str">
        <f>IF(BP5="","",MAX($BO$2:BO4)+1)</f>
        <v/>
      </c>
      <c r="BP5" s="406"/>
      <c r="BQ5" s="406"/>
      <c r="BR5" s="406"/>
    </row>
    <row r="6" spans="1:71" s="2" customFormat="1" ht="13.5" customHeight="1">
      <c r="C6" s="561"/>
      <c r="D6" s="561"/>
      <c r="E6" s="561"/>
      <c r="F6" s="554"/>
      <c r="G6" s="554"/>
      <c r="H6" s="554"/>
      <c r="I6" s="554"/>
      <c r="J6" s="554"/>
      <c r="K6" s="554"/>
      <c r="L6" s="554"/>
      <c r="M6" s="554"/>
      <c r="N6" s="554"/>
      <c r="O6" s="554"/>
      <c r="P6" s="554"/>
      <c r="Q6" s="554"/>
      <c r="R6" s="554"/>
      <c r="S6" s="565"/>
      <c r="T6" s="566"/>
      <c r="U6" s="566"/>
      <c r="V6" s="566"/>
      <c r="W6" s="566"/>
      <c r="X6" s="566"/>
      <c r="Y6" s="566"/>
      <c r="Z6" s="566"/>
      <c r="AA6" s="566"/>
      <c r="AB6" s="566"/>
      <c r="AC6" s="566"/>
      <c r="AD6" s="566"/>
      <c r="AE6" s="566"/>
      <c r="AF6" s="566"/>
      <c r="AG6" s="566"/>
      <c r="AH6" s="566"/>
      <c r="AI6" s="566"/>
      <c r="AJ6" s="566"/>
      <c r="AK6" s="566"/>
      <c r="AL6" s="566"/>
      <c r="AM6" s="566"/>
      <c r="AN6" s="566"/>
      <c r="AO6" s="567"/>
      <c r="AP6" s="565"/>
      <c r="AQ6" s="566"/>
      <c r="AR6" s="566"/>
      <c r="AS6" s="566"/>
      <c r="AT6" s="566"/>
      <c r="AU6" s="566"/>
      <c r="AV6" s="566"/>
      <c r="AW6" s="566"/>
      <c r="AX6" s="566"/>
      <c r="AY6" s="566"/>
      <c r="AZ6" s="566"/>
      <c r="BA6" s="566"/>
      <c r="BB6" s="566"/>
      <c r="BC6" s="566"/>
      <c r="BD6" s="566"/>
      <c r="BE6" s="566"/>
      <c r="BF6" s="566"/>
      <c r="BG6" s="566"/>
      <c r="BH6" s="566"/>
      <c r="BI6" s="566"/>
      <c r="BJ6" s="566"/>
      <c r="BK6" s="566"/>
      <c r="BL6" s="566"/>
      <c r="BM6" s="567"/>
      <c r="BO6" s="448" t="str">
        <f>IF(BP6="","",MAX($BO$2:BO5)+1)</f>
        <v/>
      </c>
      <c r="BP6" s="406"/>
      <c r="BQ6" s="406"/>
      <c r="BR6" s="406"/>
    </row>
    <row r="7" spans="1:71" s="2" customFormat="1" ht="13.5" customHeight="1">
      <c r="C7" s="601" t="s">
        <v>162</v>
      </c>
      <c r="D7" s="602"/>
      <c r="E7" s="603"/>
      <c r="F7" s="526" t="s">
        <v>356</v>
      </c>
      <c r="G7" s="528"/>
      <c r="H7" s="528"/>
      <c r="I7" s="528"/>
      <c r="J7" s="528"/>
      <c r="K7" s="528"/>
      <c r="L7" s="528"/>
      <c r="M7" s="528"/>
      <c r="N7" s="528"/>
      <c r="O7" s="528"/>
      <c r="P7" s="528"/>
      <c r="Q7" s="528"/>
      <c r="R7" s="527"/>
      <c r="S7" s="328" t="s">
        <v>357</v>
      </c>
      <c r="T7" s="329"/>
      <c r="U7" s="329"/>
      <c r="V7" s="329"/>
      <c r="W7" s="329"/>
      <c r="X7" s="329"/>
      <c r="Y7" s="330"/>
      <c r="Z7" s="331"/>
      <c r="AA7" s="331"/>
      <c r="AB7" s="331"/>
      <c r="AC7" s="331"/>
      <c r="AD7" s="331"/>
      <c r="AE7" s="331"/>
      <c r="AF7" s="331"/>
      <c r="AG7" s="331"/>
      <c r="AH7" s="331"/>
      <c r="AI7" s="331"/>
      <c r="AJ7" s="331"/>
      <c r="AK7" s="331"/>
      <c r="AL7" s="331"/>
      <c r="AM7" s="331"/>
      <c r="AN7" s="331"/>
      <c r="AO7" s="332"/>
      <c r="AP7" s="333" t="s">
        <v>457</v>
      </c>
      <c r="AQ7" s="334"/>
      <c r="AR7" s="334"/>
      <c r="AS7" s="334"/>
      <c r="AT7" s="334"/>
      <c r="AU7" s="334"/>
      <c r="AV7" s="334"/>
      <c r="AW7" s="334"/>
      <c r="AX7" s="334"/>
      <c r="AY7" s="334"/>
      <c r="AZ7" s="334"/>
      <c r="BA7" s="334"/>
      <c r="BB7" s="334"/>
      <c r="BC7" s="335"/>
      <c r="BD7" s="335"/>
      <c r="BE7" s="335"/>
      <c r="BF7" s="335"/>
      <c r="BG7" s="335"/>
      <c r="BH7" s="335"/>
      <c r="BI7" s="335"/>
      <c r="BJ7" s="335"/>
      <c r="BK7" s="335"/>
      <c r="BL7" s="335"/>
      <c r="BM7" s="336"/>
      <c r="BO7" s="448" t="str">
        <f>IF(BP7="","",MAX($BO$2:BO6)+1)</f>
        <v/>
      </c>
      <c r="BP7" s="406"/>
      <c r="BQ7" s="406"/>
      <c r="BR7" s="406"/>
    </row>
    <row r="8" spans="1:71" s="2" customFormat="1" ht="13.5" customHeight="1">
      <c r="C8" s="601" t="s">
        <v>74</v>
      </c>
      <c r="D8" s="602"/>
      <c r="E8" s="603"/>
      <c r="F8" s="526" t="s">
        <v>75</v>
      </c>
      <c r="G8" s="528"/>
      <c r="H8" s="528"/>
      <c r="I8" s="528"/>
      <c r="J8" s="528"/>
      <c r="K8" s="528"/>
      <c r="L8" s="528"/>
      <c r="M8" s="528"/>
      <c r="N8" s="528"/>
      <c r="O8" s="528"/>
      <c r="P8" s="528"/>
      <c r="Q8" s="528"/>
      <c r="R8" s="527"/>
      <c r="S8" s="328" t="s">
        <v>125</v>
      </c>
      <c r="T8" s="329"/>
      <c r="U8" s="329"/>
      <c r="V8" s="329"/>
      <c r="W8" s="329"/>
      <c r="X8" s="329"/>
      <c r="Y8" s="330"/>
      <c r="Z8" s="331"/>
      <c r="AA8" s="331"/>
      <c r="AB8" s="331"/>
      <c r="AC8" s="331"/>
      <c r="AD8" s="331"/>
      <c r="AE8" s="331"/>
      <c r="AF8" s="331"/>
      <c r="AG8" s="331"/>
      <c r="AH8" s="331"/>
      <c r="AI8" s="331"/>
      <c r="AJ8" s="331"/>
      <c r="AK8" s="331"/>
      <c r="AL8" s="331"/>
      <c r="AM8" s="331"/>
      <c r="AN8" s="331"/>
      <c r="AO8" s="332"/>
      <c r="AP8" s="333" t="s">
        <v>337</v>
      </c>
      <c r="AQ8" s="334"/>
      <c r="AR8" s="334"/>
      <c r="AS8" s="334"/>
      <c r="AT8" s="334"/>
      <c r="AU8" s="334"/>
      <c r="AV8" s="334"/>
      <c r="AW8" s="334"/>
      <c r="AX8" s="334"/>
      <c r="AY8" s="334"/>
      <c r="AZ8" s="334"/>
      <c r="BA8" s="334"/>
      <c r="BB8" s="334"/>
      <c r="BC8" s="335"/>
      <c r="BD8" s="335"/>
      <c r="BE8" s="335"/>
      <c r="BF8" s="335"/>
      <c r="BG8" s="335"/>
      <c r="BH8" s="335"/>
      <c r="BI8" s="335"/>
      <c r="BJ8" s="335"/>
      <c r="BK8" s="335"/>
      <c r="BL8" s="335"/>
      <c r="BM8" s="336"/>
      <c r="BO8" s="645">
        <f>IF(BP8="","",MAX($BO$2:BO7)+1)</f>
        <v>1</v>
      </c>
      <c r="BP8" s="644" t="s">
        <v>512</v>
      </c>
      <c r="BQ8" s="644"/>
      <c r="BR8" s="644" t="s">
        <v>559</v>
      </c>
    </row>
    <row r="9" spans="1:71" s="2" customFormat="1" ht="13.5" customHeight="1">
      <c r="C9" s="601" t="s">
        <v>74</v>
      </c>
      <c r="D9" s="602"/>
      <c r="E9" s="603"/>
      <c r="F9" s="526" t="s">
        <v>79</v>
      </c>
      <c r="G9" s="528"/>
      <c r="H9" s="528"/>
      <c r="I9" s="528"/>
      <c r="J9" s="528"/>
      <c r="K9" s="528"/>
      <c r="L9" s="528"/>
      <c r="M9" s="528"/>
      <c r="N9" s="528"/>
      <c r="O9" s="528"/>
      <c r="P9" s="528"/>
      <c r="Q9" s="528"/>
      <c r="R9" s="527"/>
      <c r="S9" s="328" t="s">
        <v>336</v>
      </c>
      <c r="T9" s="329"/>
      <c r="U9" s="329"/>
      <c r="V9" s="329"/>
      <c r="W9" s="329"/>
      <c r="X9" s="329"/>
      <c r="Y9" s="330"/>
      <c r="Z9" s="331"/>
      <c r="AA9" s="331"/>
      <c r="AB9" s="331"/>
      <c r="AC9" s="331"/>
      <c r="AD9" s="331"/>
      <c r="AE9" s="331"/>
      <c r="AF9" s="331"/>
      <c r="AG9" s="331"/>
      <c r="AH9" s="331"/>
      <c r="AI9" s="331"/>
      <c r="AJ9" s="331"/>
      <c r="AK9" s="331"/>
      <c r="AL9" s="331"/>
      <c r="AM9" s="331"/>
      <c r="AN9" s="331"/>
      <c r="AO9" s="332"/>
      <c r="AP9" s="333" t="s">
        <v>284</v>
      </c>
      <c r="AQ9" s="334"/>
      <c r="AR9" s="334"/>
      <c r="AS9" s="334"/>
      <c r="AT9" s="334"/>
      <c r="AU9" s="334"/>
      <c r="AV9" s="334"/>
      <c r="AW9" s="334"/>
      <c r="AX9" s="334"/>
      <c r="AY9" s="334"/>
      <c r="AZ9" s="334"/>
      <c r="BA9" s="334"/>
      <c r="BB9" s="334"/>
      <c r="BC9" s="334"/>
      <c r="BD9" s="334"/>
      <c r="BE9" s="334"/>
      <c r="BF9" s="334"/>
      <c r="BG9" s="334"/>
      <c r="BH9" s="334"/>
      <c r="BI9" s="334"/>
      <c r="BJ9" s="334"/>
      <c r="BK9" s="334"/>
      <c r="BL9" s="334"/>
      <c r="BM9" s="337"/>
      <c r="BO9" s="645">
        <f>IF(BP9="","",MAX($BO$2:BO8)+1)</f>
        <v>2</v>
      </c>
      <c r="BP9" s="644" t="s">
        <v>512</v>
      </c>
      <c r="BQ9" s="644"/>
      <c r="BR9" s="644" t="s">
        <v>559</v>
      </c>
      <c r="BS9" s="235"/>
    </row>
    <row r="10" spans="1:71" s="2" customFormat="1" ht="13.5" customHeight="1">
      <c r="C10" s="601" t="s">
        <v>74</v>
      </c>
      <c r="D10" s="602"/>
      <c r="E10" s="603"/>
      <c r="F10" s="526" t="s">
        <v>230</v>
      </c>
      <c r="G10" s="528"/>
      <c r="H10" s="528"/>
      <c r="I10" s="528"/>
      <c r="J10" s="528"/>
      <c r="K10" s="528"/>
      <c r="L10" s="528"/>
      <c r="M10" s="528"/>
      <c r="N10" s="528"/>
      <c r="O10" s="528"/>
      <c r="P10" s="528"/>
      <c r="Q10" s="528"/>
      <c r="R10" s="527"/>
      <c r="S10" s="328" t="s">
        <v>341</v>
      </c>
      <c r="T10" s="329"/>
      <c r="U10" s="329"/>
      <c r="V10" s="329"/>
      <c r="W10" s="329"/>
      <c r="X10" s="329"/>
      <c r="Y10" s="330"/>
      <c r="Z10" s="331"/>
      <c r="AA10" s="331"/>
      <c r="AB10" s="331"/>
      <c r="AC10" s="331"/>
      <c r="AD10" s="331"/>
      <c r="AE10" s="331"/>
      <c r="AF10" s="331"/>
      <c r="AG10" s="331"/>
      <c r="AH10" s="331"/>
      <c r="AI10" s="331"/>
      <c r="AJ10" s="331"/>
      <c r="AK10" s="331"/>
      <c r="AL10" s="331"/>
      <c r="AM10" s="331"/>
      <c r="AN10" s="331"/>
      <c r="AO10" s="332"/>
      <c r="AP10" s="338" t="s">
        <v>342</v>
      </c>
      <c r="AQ10" s="334"/>
      <c r="AR10" s="334"/>
      <c r="AS10" s="334"/>
      <c r="AT10" s="334"/>
      <c r="AU10" s="334"/>
      <c r="AV10" s="334"/>
      <c r="AW10" s="334"/>
      <c r="AX10" s="334"/>
      <c r="AY10" s="334"/>
      <c r="AZ10" s="334"/>
      <c r="BA10" s="334"/>
      <c r="BB10" s="334"/>
      <c r="BC10" s="335"/>
      <c r="BD10" s="335"/>
      <c r="BE10" s="335"/>
      <c r="BF10" s="335"/>
      <c r="BG10" s="335"/>
      <c r="BH10" s="335"/>
      <c r="BI10" s="335"/>
      <c r="BJ10" s="335"/>
      <c r="BK10" s="335"/>
      <c r="BL10" s="335"/>
      <c r="BM10" s="336"/>
      <c r="BO10" s="645">
        <f>IF(BP10="","",MAX($BO$2:BO9)+1)</f>
        <v>3</v>
      </c>
      <c r="BP10" s="644" t="s">
        <v>512</v>
      </c>
      <c r="BQ10" s="644"/>
      <c r="BR10" s="644" t="s">
        <v>559</v>
      </c>
    </row>
    <row r="11" spans="1:71" s="2" customFormat="1" ht="13.5" customHeight="1">
      <c r="C11" s="601" t="s">
        <v>74</v>
      </c>
      <c r="D11" s="602"/>
      <c r="E11" s="603"/>
      <c r="F11" s="526" t="s">
        <v>204</v>
      </c>
      <c r="G11" s="528"/>
      <c r="H11" s="528"/>
      <c r="I11" s="528"/>
      <c r="J11" s="528"/>
      <c r="K11" s="528"/>
      <c r="L11" s="528"/>
      <c r="M11" s="528"/>
      <c r="N11" s="528"/>
      <c r="O11" s="528"/>
      <c r="P11" s="528"/>
      <c r="Q11" s="528"/>
      <c r="R11" s="527"/>
      <c r="S11" s="328" t="s">
        <v>346</v>
      </c>
      <c r="T11" s="329"/>
      <c r="U11" s="329"/>
      <c r="V11" s="329"/>
      <c r="W11" s="329"/>
      <c r="X11" s="329"/>
      <c r="Y11" s="330"/>
      <c r="Z11" s="331"/>
      <c r="AA11" s="331"/>
      <c r="AB11" s="331"/>
      <c r="AC11" s="331"/>
      <c r="AD11" s="331"/>
      <c r="AE11" s="331"/>
      <c r="AF11" s="331"/>
      <c r="AG11" s="331"/>
      <c r="AH11" s="331"/>
      <c r="AI11" s="331"/>
      <c r="AJ11" s="331"/>
      <c r="AK11" s="331"/>
      <c r="AL11" s="331"/>
      <c r="AM11" s="331"/>
      <c r="AN11" s="331"/>
      <c r="AO11" s="332"/>
      <c r="AP11" s="333" t="s">
        <v>285</v>
      </c>
      <c r="AQ11" s="334"/>
      <c r="AR11" s="334"/>
      <c r="AS11" s="334"/>
      <c r="AT11" s="334"/>
      <c r="AU11" s="334"/>
      <c r="AV11" s="334"/>
      <c r="AW11" s="334"/>
      <c r="AX11" s="334"/>
      <c r="AY11" s="334"/>
      <c r="AZ11" s="334"/>
      <c r="BA11" s="334"/>
      <c r="BB11" s="334"/>
      <c r="BC11" s="335"/>
      <c r="BD11" s="335"/>
      <c r="BE11" s="335"/>
      <c r="BF11" s="335"/>
      <c r="BG11" s="335"/>
      <c r="BH11" s="335"/>
      <c r="BI11" s="335"/>
      <c r="BJ11" s="335"/>
      <c r="BK11" s="335"/>
      <c r="BL11" s="335"/>
      <c r="BM11" s="336"/>
      <c r="BO11" s="645">
        <f>IF(BP11="","",MAX($BO$2:BO10)+1)</f>
        <v>4</v>
      </c>
      <c r="BP11" s="644" t="s">
        <v>512</v>
      </c>
      <c r="BQ11" s="644"/>
      <c r="BR11" s="644" t="s">
        <v>559</v>
      </c>
    </row>
    <row r="12" spans="1:71" s="2" customFormat="1" ht="13.5" customHeight="1">
      <c r="C12" s="601" t="s">
        <v>74</v>
      </c>
      <c r="D12" s="602"/>
      <c r="E12" s="603"/>
      <c r="F12" s="526" t="s">
        <v>87</v>
      </c>
      <c r="G12" s="528"/>
      <c r="H12" s="528"/>
      <c r="I12" s="528"/>
      <c r="J12" s="528"/>
      <c r="K12" s="528"/>
      <c r="L12" s="528"/>
      <c r="M12" s="528"/>
      <c r="N12" s="528"/>
      <c r="O12" s="528"/>
      <c r="P12" s="528"/>
      <c r="Q12" s="528"/>
      <c r="R12" s="527"/>
      <c r="S12" s="339" t="s">
        <v>126</v>
      </c>
      <c r="T12" s="329"/>
      <c r="U12" s="329"/>
      <c r="V12" s="329"/>
      <c r="W12" s="329"/>
      <c r="X12" s="329"/>
      <c r="Y12" s="330"/>
      <c r="Z12" s="331"/>
      <c r="AA12" s="331"/>
      <c r="AB12" s="331"/>
      <c r="AC12" s="331"/>
      <c r="AD12" s="331"/>
      <c r="AE12" s="331"/>
      <c r="AF12" s="331"/>
      <c r="AG12" s="331"/>
      <c r="AH12" s="331"/>
      <c r="AI12" s="331"/>
      <c r="AJ12" s="331"/>
      <c r="AK12" s="331"/>
      <c r="AL12" s="331"/>
      <c r="AM12" s="331"/>
      <c r="AN12" s="331"/>
      <c r="AO12" s="332"/>
      <c r="AP12" s="338" t="s">
        <v>340</v>
      </c>
      <c r="AQ12" s="334"/>
      <c r="AR12" s="334"/>
      <c r="AS12" s="334"/>
      <c r="AT12" s="334"/>
      <c r="AU12" s="334"/>
      <c r="AV12" s="334"/>
      <c r="AW12" s="334"/>
      <c r="AX12" s="334"/>
      <c r="AY12" s="334"/>
      <c r="AZ12" s="334"/>
      <c r="BA12" s="334"/>
      <c r="BB12" s="334"/>
      <c r="BC12" s="335"/>
      <c r="BD12" s="335"/>
      <c r="BE12" s="335"/>
      <c r="BF12" s="335"/>
      <c r="BG12" s="335"/>
      <c r="BH12" s="335"/>
      <c r="BI12" s="335"/>
      <c r="BJ12" s="335"/>
      <c r="BK12" s="335"/>
      <c r="BL12" s="335"/>
      <c r="BM12" s="336"/>
      <c r="BO12" s="645">
        <f>IF(BP12="","",MAX($BO$2:BO11)+1)</f>
        <v>5</v>
      </c>
      <c r="BP12" s="644" t="s">
        <v>512</v>
      </c>
      <c r="BQ12" s="644"/>
      <c r="BR12" s="644" t="s">
        <v>559</v>
      </c>
      <c r="BS12" s="235"/>
    </row>
    <row r="13" spans="1:71" s="2" customFormat="1" ht="13.5" customHeight="1">
      <c r="C13" s="601" t="s">
        <v>74</v>
      </c>
      <c r="D13" s="602"/>
      <c r="E13" s="603"/>
      <c r="F13" s="526" t="s">
        <v>91</v>
      </c>
      <c r="G13" s="528"/>
      <c r="H13" s="528"/>
      <c r="I13" s="528"/>
      <c r="J13" s="528"/>
      <c r="K13" s="528"/>
      <c r="L13" s="528"/>
      <c r="M13" s="528"/>
      <c r="N13" s="528"/>
      <c r="O13" s="528"/>
      <c r="P13" s="528"/>
      <c r="Q13" s="528"/>
      <c r="R13" s="527"/>
      <c r="S13" s="339" t="s">
        <v>127</v>
      </c>
      <c r="T13" s="329"/>
      <c r="U13" s="329"/>
      <c r="V13" s="329"/>
      <c r="W13" s="329"/>
      <c r="X13" s="329"/>
      <c r="Y13" s="330"/>
      <c r="Z13" s="331"/>
      <c r="AA13" s="331"/>
      <c r="AB13" s="331"/>
      <c r="AC13" s="331"/>
      <c r="AD13" s="331"/>
      <c r="AE13" s="331"/>
      <c r="AF13" s="331"/>
      <c r="AG13" s="331"/>
      <c r="AH13" s="331"/>
      <c r="AI13" s="331"/>
      <c r="AJ13" s="331"/>
      <c r="AK13" s="331"/>
      <c r="AL13" s="331"/>
      <c r="AM13" s="331"/>
      <c r="AN13" s="331"/>
      <c r="AO13" s="332"/>
      <c r="AP13" s="338" t="s">
        <v>338</v>
      </c>
      <c r="AQ13" s="334"/>
      <c r="AR13" s="334"/>
      <c r="AS13" s="334"/>
      <c r="AT13" s="334"/>
      <c r="AU13" s="334"/>
      <c r="AV13" s="334"/>
      <c r="AW13" s="334"/>
      <c r="AX13" s="334"/>
      <c r="AY13" s="334"/>
      <c r="AZ13" s="334"/>
      <c r="BA13" s="334"/>
      <c r="BB13" s="334"/>
      <c r="BC13" s="335"/>
      <c r="BD13" s="335"/>
      <c r="BE13" s="335"/>
      <c r="BF13" s="335"/>
      <c r="BG13" s="335"/>
      <c r="BH13" s="335"/>
      <c r="BI13" s="335"/>
      <c r="BJ13" s="335"/>
      <c r="BK13" s="335"/>
      <c r="BL13" s="335"/>
      <c r="BM13" s="336"/>
      <c r="BO13" s="645">
        <f>IF(BP13="","",MAX($BO$2:BO12)+1)</f>
        <v>6</v>
      </c>
      <c r="BP13" s="644" t="s">
        <v>512</v>
      </c>
      <c r="BQ13" s="644"/>
      <c r="BR13" s="644" t="s">
        <v>559</v>
      </c>
      <c r="BS13" s="235"/>
    </row>
    <row r="14" spans="1:71" s="2" customFormat="1" ht="13.5" customHeight="1">
      <c r="C14" s="601" t="s">
        <v>74</v>
      </c>
      <c r="D14" s="602"/>
      <c r="E14" s="603"/>
      <c r="F14" s="526" t="s">
        <v>217</v>
      </c>
      <c r="G14" s="528"/>
      <c r="H14" s="528"/>
      <c r="I14" s="528"/>
      <c r="J14" s="528"/>
      <c r="K14" s="528"/>
      <c r="L14" s="528"/>
      <c r="M14" s="528"/>
      <c r="N14" s="528"/>
      <c r="O14" s="528"/>
      <c r="P14" s="528"/>
      <c r="Q14" s="528"/>
      <c r="R14" s="527"/>
      <c r="S14" s="328" t="s">
        <v>343</v>
      </c>
      <c r="T14" s="329"/>
      <c r="U14" s="329"/>
      <c r="V14" s="329"/>
      <c r="W14" s="329"/>
      <c r="X14" s="329"/>
      <c r="Y14" s="330"/>
      <c r="Z14" s="331"/>
      <c r="AA14" s="331"/>
      <c r="AB14" s="331"/>
      <c r="AC14" s="331"/>
      <c r="AD14" s="331"/>
      <c r="AE14" s="331"/>
      <c r="AF14" s="331"/>
      <c r="AG14" s="331"/>
      <c r="AH14" s="331"/>
      <c r="AI14" s="331"/>
      <c r="AJ14" s="331"/>
      <c r="AK14" s="331"/>
      <c r="AL14" s="331"/>
      <c r="AM14" s="331"/>
      <c r="AN14" s="331"/>
      <c r="AO14" s="332"/>
      <c r="AP14" s="338" t="s">
        <v>350</v>
      </c>
      <c r="AQ14" s="334"/>
      <c r="AR14" s="334"/>
      <c r="AS14" s="334"/>
      <c r="AT14" s="334"/>
      <c r="AU14" s="334"/>
      <c r="AV14" s="334"/>
      <c r="AW14" s="334"/>
      <c r="AX14" s="334"/>
      <c r="AY14" s="334"/>
      <c r="AZ14" s="334"/>
      <c r="BA14" s="334"/>
      <c r="BB14" s="334"/>
      <c r="BC14" s="335"/>
      <c r="BD14" s="335"/>
      <c r="BE14" s="335"/>
      <c r="BF14" s="335"/>
      <c r="BG14" s="335"/>
      <c r="BH14" s="335"/>
      <c r="BI14" s="335"/>
      <c r="BJ14" s="335"/>
      <c r="BK14" s="335"/>
      <c r="BL14" s="335"/>
      <c r="BM14" s="336"/>
      <c r="BO14" s="645">
        <f>IF(BP14="","",MAX($BO$2:BO13)+1)</f>
        <v>7</v>
      </c>
      <c r="BP14" s="644" t="s">
        <v>512</v>
      </c>
      <c r="BQ14" s="644"/>
      <c r="BR14" s="644" t="s">
        <v>559</v>
      </c>
    </row>
    <row r="15" spans="1:71" s="2" customFormat="1" ht="13.5" customHeight="1">
      <c r="C15" s="601" t="s">
        <v>74</v>
      </c>
      <c r="D15" s="602"/>
      <c r="E15" s="603"/>
      <c r="F15" s="526" t="s">
        <v>213</v>
      </c>
      <c r="G15" s="528"/>
      <c r="H15" s="528"/>
      <c r="I15" s="528"/>
      <c r="J15" s="528"/>
      <c r="K15" s="528"/>
      <c r="L15" s="528"/>
      <c r="M15" s="528"/>
      <c r="N15" s="528"/>
      <c r="O15" s="528"/>
      <c r="P15" s="528"/>
      <c r="Q15" s="528"/>
      <c r="R15" s="527"/>
      <c r="S15" s="328" t="s">
        <v>344</v>
      </c>
      <c r="T15" s="329"/>
      <c r="U15" s="329"/>
      <c r="V15" s="329"/>
      <c r="W15" s="329"/>
      <c r="X15" s="329"/>
      <c r="Y15" s="330"/>
      <c r="Z15" s="331"/>
      <c r="AA15" s="331"/>
      <c r="AB15" s="331"/>
      <c r="AC15" s="331"/>
      <c r="AD15" s="331"/>
      <c r="AE15" s="331"/>
      <c r="AF15" s="331"/>
      <c r="AG15" s="331"/>
      <c r="AH15" s="331"/>
      <c r="AI15" s="331"/>
      <c r="AJ15" s="331"/>
      <c r="AK15" s="331"/>
      <c r="AL15" s="331"/>
      <c r="AM15" s="331"/>
      <c r="AN15" s="331"/>
      <c r="AO15" s="332"/>
      <c r="AP15" s="338" t="s">
        <v>351</v>
      </c>
      <c r="AQ15" s="334"/>
      <c r="AR15" s="334"/>
      <c r="AS15" s="334"/>
      <c r="AT15" s="334"/>
      <c r="AU15" s="334"/>
      <c r="AV15" s="334"/>
      <c r="AW15" s="334"/>
      <c r="AX15" s="334"/>
      <c r="AY15" s="334"/>
      <c r="AZ15" s="334"/>
      <c r="BA15" s="334"/>
      <c r="BB15" s="334"/>
      <c r="BC15" s="335"/>
      <c r="BD15" s="335"/>
      <c r="BE15" s="335"/>
      <c r="BF15" s="335"/>
      <c r="BG15" s="335"/>
      <c r="BH15" s="335"/>
      <c r="BI15" s="335"/>
      <c r="BJ15" s="335"/>
      <c r="BK15" s="335"/>
      <c r="BL15" s="335"/>
      <c r="BM15" s="336"/>
      <c r="BO15" s="645">
        <f>IF(BP15="","",MAX($BO$2:BO14)+1)</f>
        <v>8</v>
      </c>
      <c r="BP15" s="644" t="s">
        <v>512</v>
      </c>
      <c r="BQ15" s="644"/>
      <c r="BR15" s="644" t="s">
        <v>559</v>
      </c>
      <c r="BS15" s="235"/>
    </row>
    <row r="16" spans="1:71" s="2" customFormat="1" ht="13.5" customHeight="1">
      <c r="C16" s="601" t="s">
        <v>74</v>
      </c>
      <c r="D16" s="602"/>
      <c r="E16" s="603"/>
      <c r="F16" s="526" t="s">
        <v>232</v>
      </c>
      <c r="G16" s="528"/>
      <c r="H16" s="528"/>
      <c r="I16" s="528"/>
      <c r="J16" s="528"/>
      <c r="K16" s="528"/>
      <c r="L16" s="528"/>
      <c r="M16" s="528"/>
      <c r="N16" s="528"/>
      <c r="O16" s="528"/>
      <c r="P16" s="528"/>
      <c r="Q16" s="528"/>
      <c r="R16" s="527"/>
      <c r="S16" s="328" t="s">
        <v>347</v>
      </c>
      <c r="T16" s="329"/>
      <c r="U16" s="329"/>
      <c r="V16" s="329"/>
      <c r="W16" s="329"/>
      <c r="X16" s="329"/>
      <c r="Y16" s="330"/>
      <c r="Z16" s="331"/>
      <c r="AA16" s="331"/>
      <c r="AB16" s="331"/>
      <c r="AC16" s="331"/>
      <c r="AD16" s="331"/>
      <c r="AE16" s="331"/>
      <c r="AF16" s="331"/>
      <c r="AG16" s="331"/>
      <c r="AH16" s="331"/>
      <c r="AI16" s="331"/>
      <c r="AJ16" s="331"/>
      <c r="AK16" s="331"/>
      <c r="AL16" s="331"/>
      <c r="AM16" s="331"/>
      <c r="AN16" s="331"/>
      <c r="AO16" s="332"/>
      <c r="AP16" s="338" t="s">
        <v>352</v>
      </c>
      <c r="AQ16" s="334"/>
      <c r="AR16" s="334"/>
      <c r="AS16" s="334"/>
      <c r="AT16" s="334"/>
      <c r="AU16" s="334"/>
      <c r="AV16" s="334"/>
      <c r="AW16" s="334"/>
      <c r="AX16" s="334"/>
      <c r="AY16" s="334"/>
      <c r="AZ16" s="334"/>
      <c r="BA16" s="334"/>
      <c r="BB16" s="334"/>
      <c r="BC16" s="335"/>
      <c r="BD16" s="335"/>
      <c r="BE16" s="335"/>
      <c r="BF16" s="335"/>
      <c r="BG16" s="335"/>
      <c r="BH16" s="335"/>
      <c r="BI16" s="335"/>
      <c r="BJ16" s="335"/>
      <c r="BK16" s="335"/>
      <c r="BL16" s="335"/>
      <c r="BM16" s="336"/>
      <c r="BO16" s="645">
        <f>IF(BP16="","",MAX($BO$2:BO15)+1)</f>
        <v>9</v>
      </c>
      <c r="BP16" s="644" t="s">
        <v>512</v>
      </c>
      <c r="BQ16" s="644"/>
      <c r="BR16" s="644" t="s">
        <v>559</v>
      </c>
      <c r="BS16" s="235"/>
    </row>
    <row r="17" spans="3:71" s="2" customFormat="1" ht="13.5" customHeight="1">
      <c r="C17" s="601" t="s">
        <v>74</v>
      </c>
      <c r="D17" s="602"/>
      <c r="E17" s="603"/>
      <c r="F17" s="526" t="s">
        <v>231</v>
      </c>
      <c r="G17" s="528"/>
      <c r="H17" s="528"/>
      <c r="I17" s="528"/>
      <c r="J17" s="528"/>
      <c r="K17" s="528"/>
      <c r="L17" s="528"/>
      <c r="M17" s="528"/>
      <c r="N17" s="528"/>
      <c r="O17" s="528"/>
      <c r="P17" s="528"/>
      <c r="Q17" s="528"/>
      <c r="R17" s="527"/>
      <c r="S17" s="262" t="s">
        <v>345</v>
      </c>
      <c r="T17" s="263"/>
      <c r="U17" s="263"/>
      <c r="V17" s="263"/>
      <c r="W17" s="263"/>
      <c r="X17" s="263"/>
      <c r="Y17" s="264"/>
      <c r="Z17" s="265"/>
      <c r="AA17" s="265"/>
      <c r="AB17" s="265"/>
      <c r="AC17" s="265"/>
      <c r="AD17" s="265"/>
      <c r="AE17" s="265"/>
      <c r="AF17" s="265"/>
      <c r="AG17" s="265"/>
      <c r="AH17" s="265"/>
      <c r="AI17" s="265"/>
      <c r="AJ17" s="265"/>
      <c r="AK17" s="265"/>
      <c r="AL17" s="265"/>
      <c r="AM17" s="265"/>
      <c r="AN17" s="265"/>
      <c r="AO17" s="266"/>
      <c r="AP17" s="338" t="s">
        <v>361</v>
      </c>
      <c r="AQ17" s="267"/>
      <c r="AR17" s="267"/>
      <c r="AS17" s="267"/>
      <c r="AT17" s="267"/>
      <c r="AU17" s="267"/>
      <c r="AV17" s="267"/>
      <c r="AW17" s="267"/>
      <c r="AX17" s="267"/>
      <c r="AY17" s="267"/>
      <c r="AZ17" s="267"/>
      <c r="BA17" s="267"/>
      <c r="BB17" s="267"/>
      <c r="BC17" s="260"/>
      <c r="BD17" s="260"/>
      <c r="BE17" s="260"/>
      <c r="BF17" s="260"/>
      <c r="BG17" s="260"/>
      <c r="BH17" s="260"/>
      <c r="BI17" s="260"/>
      <c r="BJ17" s="260"/>
      <c r="BK17" s="260"/>
      <c r="BL17" s="260"/>
      <c r="BM17" s="261"/>
      <c r="BO17" s="645">
        <f>IF(BP17="","",MAX($BO$2:BO16)+1)</f>
        <v>10</v>
      </c>
      <c r="BP17" s="644" t="s">
        <v>512</v>
      </c>
      <c r="BQ17" s="644"/>
      <c r="BR17" s="644" t="s">
        <v>559</v>
      </c>
    </row>
    <row r="18" spans="3:71" s="2" customFormat="1" ht="13.5" customHeight="1">
      <c r="C18" s="601" t="s">
        <v>95</v>
      </c>
      <c r="D18" s="602"/>
      <c r="E18" s="603"/>
      <c r="F18" s="526" t="s">
        <v>247</v>
      </c>
      <c r="G18" s="528"/>
      <c r="H18" s="528"/>
      <c r="I18" s="528"/>
      <c r="J18" s="528"/>
      <c r="K18" s="528"/>
      <c r="L18" s="528"/>
      <c r="M18" s="528"/>
      <c r="N18" s="528"/>
      <c r="O18" s="528"/>
      <c r="P18" s="528"/>
      <c r="Q18" s="528"/>
      <c r="R18" s="527"/>
      <c r="S18" s="269" t="s">
        <v>348</v>
      </c>
      <c r="T18" s="263"/>
      <c r="U18" s="263"/>
      <c r="V18" s="263"/>
      <c r="W18" s="263"/>
      <c r="X18" s="263"/>
      <c r="Y18" s="264"/>
      <c r="Z18" s="265"/>
      <c r="AA18" s="265"/>
      <c r="AB18" s="265"/>
      <c r="AC18" s="265"/>
      <c r="AD18" s="265"/>
      <c r="AE18" s="265"/>
      <c r="AF18" s="265"/>
      <c r="AG18" s="265"/>
      <c r="AH18" s="265"/>
      <c r="AI18" s="265"/>
      <c r="AJ18" s="265"/>
      <c r="AK18" s="265"/>
      <c r="AL18" s="265"/>
      <c r="AM18" s="265"/>
      <c r="AN18" s="265"/>
      <c r="AO18" s="266"/>
      <c r="AP18" s="333" t="s">
        <v>457</v>
      </c>
      <c r="AQ18" s="267"/>
      <c r="AR18" s="267"/>
      <c r="AS18" s="267"/>
      <c r="AT18" s="267"/>
      <c r="AU18" s="267"/>
      <c r="AV18" s="267"/>
      <c r="AW18" s="267"/>
      <c r="AX18" s="267"/>
      <c r="AY18" s="267"/>
      <c r="AZ18" s="267"/>
      <c r="BA18" s="267"/>
      <c r="BB18" s="267"/>
      <c r="BC18" s="267"/>
      <c r="BD18" s="267"/>
      <c r="BE18" s="267"/>
      <c r="BF18" s="267"/>
      <c r="BG18" s="267"/>
      <c r="BH18" s="267"/>
      <c r="BI18" s="267"/>
      <c r="BJ18" s="267"/>
      <c r="BK18" s="267"/>
      <c r="BL18" s="267"/>
      <c r="BM18" s="268"/>
      <c r="BO18" s="645" t="str">
        <f>IF(BP18="","",MAX($BO$2:BO17)+1)</f>
        <v/>
      </c>
      <c r="BP18" s="644"/>
      <c r="BQ18" s="644"/>
      <c r="BR18" s="644"/>
      <c r="BS18" s="235"/>
    </row>
    <row r="19" spans="3:71" s="2" customFormat="1" ht="13.5" customHeight="1">
      <c r="C19" s="601" t="s">
        <v>162</v>
      </c>
      <c r="D19" s="602"/>
      <c r="E19" s="603"/>
      <c r="F19" s="526" t="s">
        <v>220</v>
      </c>
      <c r="G19" s="528"/>
      <c r="H19" s="528"/>
      <c r="I19" s="528"/>
      <c r="J19" s="528"/>
      <c r="K19" s="528"/>
      <c r="L19" s="528"/>
      <c r="M19" s="528"/>
      <c r="N19" s="528"/>
      <c r="O19" s="528"/>
      <c r="P19" s="528"/>
      <c r="Q19" s="528"/>
      <c r="R19" s="527"/>
      <c r="S19" s="328" t="s">
        <v>360</v>
      </c>
      <c r="T19" s="329"/>
      <c r="U19" s="329"/>
      <c r="V19" s="329"/>
      <c r="W19" s="329"/>
      <c r="X19" s="329"/>
      <c r="Y19" s="330"/>
      <c r="Z19" s="331"/>
      <c r="AA19" s="331"/>
      <c r="AB19" s="331"/>
      <c r="AC19" s="331"/>
      <c r="AD19" s="331"/>
      <c r="AE19" s="331"/>
      <c r="AF19" s="331"/>
      <c r="AG19" s="331"/>
      <c r="AH19" s="331"/>
      <c r="AI19" s="331"/>
      <c r="AJ19" s="331"/>
      <c r="AK19" s="331"/>
      <c r="AL19" s="331"/>
      <c r="AM19" s="331"/>
      <c r="AN19" s="331"/>
      <c r="AO19" s="332"/>
      <c r="AP19" s="333" t="s">
        <v>457</v>
      </c>
      <c r="AQ19" s="334"/>
      <c r="AR19" s="334"/>
      <c r="AS19" s="334"/>
      <c r="AT19" s="334"/>
      <c r="AU19" s="334"/>
      <c r="AV19" s="334"/>
      <c r="AW19" s="334"/>
      <c r="AX19" s="334"/>
      <c r="AY19" s="334"/>
      <c r="AZ19" s="334"/>
      <c r="BA19" s="334"/>
      <c r="BB19" s="334"/>
      <c r="BC19" s="335"/>
      <c r="BD19" s="335"/>
      <c r="BE19" s="335"/>
      <c r="BF19" s="335"/>
      <c r="BG19" s="335"/>
      <c r="BH19" s="335"/>
      <c r="BI19" s="335"/>
      <c r="BJ19" s="335"/>
      <c r="BK19" s="335"/>
      <c r="BL19" s="335"/>
      <c r="BM19" s="336"/>
      <c r="BO19" s="645" t="str">
        <f>IF(BP19="","",MAX($BO$2:BO18)+1)</f>
        <v/>
      </c>
      <c r="BP19" s="644"/>
      <c r="BQ19" s="644"/>
      <c r="BR19" s="644"/>
    </row>
    <row r="20" spans="3:71" s="2" customFormat="1" ht="13.5" customHeight="1">
      <c r="C20" s="601" t="s">
        <v>74</v>
      </c>
      <c r="D20" s="602"/>
      <c r="E20" s="603"/>
      <c r="F20" s="526" t="s">
        <v>75</v>
      </c>
      <c r="G20" s="528"/>
      <c r="H20" s="528"/>
      <c r="I20" s="528"/>
      <c r="J20" s="528"/>
      <c r="K20" s="528"/>
      <c r="L20" s="528"/>
      <c r="M20" s="528"/>
      <c r="N20" s="528"/>
      <c r="O20" s="528"/>
      <c r="P20" s="528"/>
      <c r="Q20" s="528"/>
      <c r="R20" s="527"/>
      <c r="S20" s="328" t="s">
        <v>431</v>
      </c>
      <c r="T20" s="263"/>
      <c r="U20" s="263"/>
      <c r="V20" s="263"/>
      <c r="W20" s="263"/>
      <c r="X20" s="263"/>
      <c r="Y20" s="264"/>
      <c r="Z20" s="265"/>
      <c r="AA20" s="265"/>
      <c r="AB20" s="265"/>
      <c r="AC20" s="265"/>
      <c r="AD20" s="265"/>
      <c r="AE20" s="265"/>
      <c r="AF20" s="265"/>
      <c r="AG20" s="265"/>
      <c r="AH20" s="265"/>
      <c r="AI20" s="265"/>
      <c r="AJ20" s="265"/>
      <c r="AK20" s="265"/>
      <c r="AL20" s="265"/>
      <c r="AM20" s="265"/>
      <c r="AN20" s="265"/>
      <c r="AO20" s="266"/>
      <c r="AP20" s="333" t="s">
        <v>435</v>
      </c>
      <c r="AQ20" s="334"/>
      <c r="AR20" s="334"/>
      <c r="AS20" s="334"/>
      <c r="AT20" s="334"/>
      <c r="AU20" s="334"/>
      <c r="AV20" s="334"/>
      <c r="AW20" s="334"/>
      <c r="AX20" s="334"/>
      <c r="AY20" s="334"/>
      <c r="AZ20" s="334"/>
      <c r="BA20" s="334"/>
      <c r="BB20" s="334"/>
      <c r="BC20" s="334"/>
      <c r="BD20" s="334"/>
      <c r="BE20" s="267"/>
      <c r="BF20" s="267"/>
      <c r="BG20" s="267"/>
      <c r="BH20" s="267"/>
      <c r="BI20" s="267"/>
      <c r="BJ20" s="267"/>
      <c r="BK20" s="267"/>
      <c r="BL20" s="267"/>
      <c r="BM20" s="268"/>
      <c r="BO20" s="645">
        <f>IF(BP20="","",MAX($BO$2:BO19)+1)</f>
        <v>11</v>
      </c>
      <c r="BP20" s="644" t="s">
        <v>512</v>
      </c>
      <c r="BQ20" s="644"/>
      <c r="BR20" s="644" t="s">
        <v>559</v>
      </c>
      <c r="BS20" s="235"/>
    </row>
    <row r="21" spans="3:71" s="2" customFormat="1" ht="13.5" customHeight="1">
      <c r="C21" s="601" t="s">
        <v>74</v>
      </c>
      <c r="D21" s="602"/>
      <c r="E21" s="603"/>
      <c r="F21" s="526" t="s">
        <v>79</v>
      </c>
      <c r="G21" s="528"/>
      <c r="H21" s="528"/>
      <c r="I21" s="528"/>
      <c r="J21" s="528"/>
      <c r="K21" s="528"/>
      <c r="L21" s="528"/>
      <c r="M21" s="528"/>
      <c r="N21" s="528"/>
      <c r="O21" s="528"/>
      <c r="P21" s="528"/>
      <c r="Q21" s="528"/>
      <c r="R21" s="527"/>
      <c r="S21" s="328" t="s">
        <v>442</v>
      </c>
      <c r="T21" s="263"/>
      <c r="U21" s="263"/>
      <c r="V21" s="263"/>
      <c r="W21" s="263"/>
      <c r="X21" s="263"/>
      <c r="Y21" s="264"/>
      <c r="Z21" s="265"/>
      <c r="AA21" s="265"/>
      <c r="AB21" s="265"/>
      <c r="AC21" s="265"/>
      <c r="AD21" s="265"/>
      <c r="AE21" s="265"/>
      <c r="AF21" s="265"/>
      <c r="AG21" s="265"/>
      <c r="AH21" s="265"/>
      <c r="AI21" s="265"/>
      <c r="AJ21" s="265"/>
      <c r="AK21" s="265"/>
      <c r="AL21" s="265"/>
      <c r="AM21" s="265"/>
      <c r="AN21" s="265"/>
      <c r="AO21" s="266"/>
      <c r="AP21" s="333" t="s">
        <v>436</v>
      </c>
      <c r="AQ21" s="334"/>
      <c r="AR21" s="334"/>
      <c r="AS21" s="334"/>
      <c r="AT21" s="334"/>
      <c r="AU21" s="334"/>
      <c r="AV21" s="334"/>
      <c r="AW21" s="334"/>
      <c r="AX21" s="334"/>
      <c r="AY21" s="334"/>
      <c r="AZ21" s="334"/>
      <c r="BA21" s="334"/>
      <c r="BB21" s="334"/>
      <c r="BC21" s="334"/>
      <c r="BD21" s="334"/>
      <c r="BE21" s="267"/>
      <c r="BF21" s="267"/>
      <c r="BG21" s="267"/>
      <c r="BH21" s="267"/>
      <c r="BI21" s="267"/>
      <c r="BJ21" s="267"/>
      <c r="BK21" s="267"/>
      <c r="BL21" s="267"/>
      <c r="BM21" s="268"/>
      <c r="BO21" s="645">
        <f>IF(BP21="","",MAX($BO$2:BO20)+1)</f>
        <v>12</v>
      </c>
      <c r="BP21" s="644" t="s">
        <v>512</v>
      </c>
      <c r="BQ21" s="644"/>
      <c r="BR21" s="644" t="s">
        <v>559</v>
      </c>
      <c r="BS21" s="235"/>
    </row>
    <row r="22" spans="3:71" s="2" customFormat="1" ht="13.5" customHeight="1">
      <c r="C22" s="601" t="s">
        <v>74</v>
      </c>
      <c r="D22" s="602"/>
      <c r="E22" s="603"/>
      <c r="F22" s="526" t="s">
        <v>230</v>
      </c>
      <c r="G22" s="528"/>
      <c r="H22" s="528"/>
      <c r="I22" s="528"/>
      <c r="J22" s="528"/>
      <c r="K22" s="528"/>
      <c r="L22" s="528"/>
      <c r="M22" s="528"/>
      <c r="N22" s="528"/>
      <c r="O22" s="528"/>
      <c r="P22" s="528"/>
      <c r="Q22" s="528"/>
      <c r="R22" s="527"/>
      <c r="S22" s="262" t="s">
        <v>432</v>
      </c>
      <c r="T22" s="263"/>
      <c r="U22" s="263"/>
      <c r="V22" s="263"/>
      <c r="W22" s="263"/>
      <c r="X22" s="263"/>
      <c r="Y22" s="264"/>
      <c r="Z22" s="265"/>
      <c r="AA22" s="265"/>
      <c r="AB22" s="265"/>
      <c r="AC22" s="265"/>
      <c r="AD22" s="265"/>
      <c r="AE22" s="265"/>
      <c r="AF22" s="265"/>
      <c r="AG22" s="265"/>
      <c r="AH22" s="265"/>
      <c r="AI22" s="265"/>
      <c r="AJ22" s="265"/>
      <c r="AK22" s="265"/>
      <c r="AL22" s="265"/>
      <c r="AM22" s="265"/>
      <c r="AN22" s="265"/>
      <c r="AO22" s="266"/>
      <c r="AP22" s="338" t="s">
        <v>437</v>
      </c>
      <c r="AQ22" s="334"/>
      <c r="AR22" s="334"/>
      <c r="AS22" s="334"/>
      <c r="AT22" s="334"/>
      <c r="AU22" s="334"/>
      <c r="AV22" s="334"/>
      <c r="AW22" s="334"/>
      <c r="AX22" s="334"/>
      <c r="AY22" s="334"/>
      <c r="AZ22" s="334"/>
      <c r="BA22" s="334"/>
      <c r="BB22" s="334"/>
      <c r="BC22" s="334"/>
      <c r="BD22" s="334"/>
      <c r="BE22" s="267"/>
      <c r="BF22" s="267"/>
      <c r="BG22" s="267"/>
      <c r="BH22" s="267"/>
      <c r="BI22" s="267"/>
      <c r="BJ22" s="267"/>
      <c r="BK22" s="267"/>
      <c r="BL22" s="267"/>
      <c r="BM22" s="268"/>
      <c r="BO22" s="645">
        <f>IF(BP22="","",MAX($BO$2:BO21)+1)</f>
        <v>13</v>
      </c>
      <c r="BP22" s="644" t="s">
        <v>512</v>
      </c>
      <c r="BQ22" s="644"/>
      <c r="BR22" s="644" t="s">
        <v>559</v>
      </c>
      <c r="BS22" s="235"/>
    </row>
    <row r="23" spans="3:71" s="2" customFormat="1" ht="13.5" customHeight="1">
      <c r="C23" s="601" t="s">
        <v>74</v>
      </c>
      <c r="D23" s="602"/>
      <c r="E23" s="603"/>
      <c r="F23" s="526" t="s">
        <v>204</v>
      </c>
      <c r="G23" s="528"/>
      <c r="H23" s="528"/>
      <c r="I23" s="528"/>
      <c r="J23" s="528"/>
      <c r="K23" s="528"/>
      <c r="L23" s="528"/>
      <c r="M23" s="528"/>
      <c r="N23" s="528"/>
      <c r="O23" s="528"/>
      <c r="P23" s="528"/>
      <c r="Q23" s="528"/>
      <c r="R23" s="527"/>
      <c r="S23" s="262" t="s">
        <v>433</v>
      </c>
      <c r="T23" s="263"/>
      <c r="U23" s="263"/>
      <c r="V23" s="263"/>
      <c r="W23" s="263"/>
      <c r="X23" s="263"/>
      <c r="Y23" s="264"/>
      <c r="Z23" s="265"/>
      <c r="AA23" s="265"/>
      <c r="AB23" s="265"/>
      <c r="AC23" s="265"/>
      <c r="AD23" s="265"/>
      <c r="AE23" s="265"/>
      <c r="AF23" s="265"/>
      <c r="AG23" s="265"/>
      <c r="AH23" s="265"/>
      <c r="AI23" s="265"/>
      <c r="AJ23" s="265"/>
      <c r="AK23" s="265"/>
      <c r="AL23" s="265"/>
      <c r="AM23" s="265"/>
      <c r="AN23" s="265"/>
      <c r="AO23" s="266"/>
      <c r="AP23" s="333" t="s">
        <v>438</v>
      </c>
      <c r="AQ23" s="334"/>
      <c r="AR23" s="334"/>
      <c r="AS23" s="334"/>
      <c r="AT23" s="334"/>
      <c r="AU23" s="334"/>
      <c r="AV23" s="334"/>
      <c r="AW23" s="334"/>
      <c r="AX23" s="334"/>
      <c r="AY23" s="334"/>
      <c r="AZ23" s="334"/>
      <c r="BA23" s="334"/>
      <c r="BB23" s="334"/>
      <c r="BC23" s="334"/>
      <c r="BD23" s="334"/>
      <c r="BE23" s="267"/>
      <c r="BF23" s="267"/>
      <c r="BG23" s="267"/>
      <c r="BH23" s="267"/>
      <c r="BI23" s="267"/>
      <c r="BJ23" s="267"/>
      <c r="BK23" s="267"/>
      <c r="BL23" s="267"/>
      <c r="BM23" s="268"/>
      <c r="BO23" s="645">
        <f>IF(BP23="","",MAX($BO$2:BO22)+1)</f>
        <v>14</v>
      </c>
      <c r="BP23" s="644" t="s">
        <v>512</v>
      </c>
      <c r="BQ23" s="644"/>
      <c r="BR23" s="644" t="s">
        <v>559</v>
      </c>
      <c r="BS23" s="235"/>
    </row>
    <row r="24" spans="3:71" s="2" customFormat="1" ht="13.5" customHeight="1">
      <c r="C24" s="601" t="s">
        <v>74</v>
      </c>
      <c r="D24" s="602"/>
      <c r="E24" s="603"/>
      <c r="F24" s="526" t="s">
        <v>231</v>
      </c>
      <c r="G24" s="528"/>
      <c r="H24" s="528"/>
      <c r="I24" s="528"/>
      <c r="J24" s="528"/>
      <c r="K24" s="528"/>
      <c r="L24" s="528"/>
      <c r="M24" s="528"/>
      <c r="N24" s="528"/>
      <c r="O24" s="528"/>
      <c r="P24" s="528"/>
      <c r="Q24" s="528"/>
      <c r="R24" s="527"/>
      <c r="S24" s="262" t="s">
        <v>434</v>
      </c>
      <c r="T24" s="263"/>
      <c r="U24" s="263"/>
      <c r="V24" s="263"/>
      <c r="W24" s="263"/>
      <c r="X24" s="263"/>
      <c r="Y24" s="264"/>
      <c r="Z24" s="265"/>
      <c r="AA24" s="265"/>
      <c r="AB24" s="265"/>
      <c r="AC24" s="265"/>
      <c r="AD24" s="265"/>
      <c r="AE24" s="265"/>
      <c r="AF24" s="265"/>
      <c r="AG24" s="265"/>
      <c r="AH24" s="265"/>
      <c r="AI24" s="265"/>
      <c r="AJ24" s="265"/>
      <c r="AK24" s="265"/>
      <c r="AL24" s="265"/>
      <c r="AM24" s="265"/>
      <c r="AN24" s="265"/>
      <c r="AO24" s="266"/>
      <c r="AP24" s="338" t="s">
        <v>439</v>
      </c>
      <c r="AQ24" s="334"/>
      <c r="AR24" s="334"/>
      <c r="AS24" s="334"/>
      <c r="AT24" s="334"/>
      <c r="AU24" s="334"/>
      <c r="AV24" s="334"/>
      <c r="AW24" s="334"/>
      <c r="AX24" s="334"/>
      <c r="AY24" s="334"/>
      <c r="AZ24" s="334"/>
      <c r="BA24" s="334"/>
      <c r="BB24" s="335"/>
      <c r="BC24" s="335"/>
      <c r="BD24" s="335"/>
      <c r="BE24" s="260"/>
      <c r="BF24" s="260"/>
      <c r="BG24" s="260"/>
      <c r="BH24" s="260"/>
      <c r="BI24" s="260"/>
      <c r="BJ24" s="260"/>
      <c r="BK24" s="260"/>
      <c r="BL24" s="260"/>
      <c r="BM24" s="261"/>
      <c r="BO24" s="645">
        <f>IF(BP24="","",MAX($BO$2:BO23)+1)</f>
        <v>15</v>
      </c>
      <c r="BP24" s="644" t="s">
        <v>512</v>
      </c>
      <c r="BQ24" s="644"/>
      <c r="BR24" s="644" t="s">
        <v>559</v>
      </c>
    </row>
    <row r="25" spans="3:71" s="2" customFormat="1" ht="13.5" customHeight="1">
      <c r="C25" s="601" t="s">
        <v>74</v>
      </c>
      <c r="D25" s="602"/>
      <c r="E25" s="603"/>
      <c r="F25" s="526" t="s">
        <v>469</v>
      </c>
      <c r="G25" s="528"/>
      <c r="H25" s="528"/>
      <c r="I25" s="528"/>
      <c r="J25" s="528"/>
      <c r="K25" s="528"/>
      <c r="L25" s="528"/>
      <c r="M25" s="528"/>
      <c r="N25" s="528"/>
      <c r="O25" s="528"/>
      <c r="P25" s="528"/>
      <c r="Q25" s="528"/>
      <c r="R25" s="527"/>
      <c r="S25" s="262" t="s">
        <v>470</v>
      </c>
      <c r="T25" s="263"/>
      <c r="U25" s="263"/>
      <c r="V25" s="263"/>
      <c r="W25" s="263"/>
      <c r="X25" s="263"/>
      <c r="Y25" s="264"/>
      <c r="Z25" s="265"/>
      <c r="AA25" s="265"/>
      <c r="AB25" s="265"/>
      <c r="AC25" s="265"/>
      <c r="AD25" s="265"/>
      <c r="AE25" s="265"/>
      <c r="AF25" s="265"/>
      <c r="AG25" s="265"/>
      <c r="AH25" s="265"/>
      <c r="AI25" s="265"/>
      <c r="AJ25" s="265"/>
      <c r="AK25" s="265"/>
      <c r="AL25" s="265"/>
      <c r="AM25" s="265"/>
      <c r="AN25" s="265"/>
      <c r="AO25" s="266"/>
      <c r="AP25" s="338" t="s">
        <v>471</v>
      </c>
      <c r="AQ25" s="334"/>
      <c r="AR25" s="334"/>
      <c r="AS25" s="334"/>
      <c r="AT25" s="334"/>
      <c r="AU25" s="334"/>
      <c r="AV25" s="334"/>
      <c r="AW25" s="334"/>
      <c r="AX25" s="334"/>
      <c r="AY25" s="334"/>
      <c r="AZ25" s="334"/>
      <c r="BA25" s="334"/>
      <c r="BB25" s="335"/>
      <c r="BC25" s="335"/>
      <c r="BD25" s="335"/>
      <c r="BE25" s="260"/>
      <c r="BF25" s="260"/>
      <c r="BG25" s="260"/>
      <c r="BH25" s="260"/>
      <c r="BI25" s="260"/>
      <c r="BJ25" s="260"/>
      <c r="BK25" s="260"/>
      <c r="BL25" s="260"/>
      <c r="BM25" s="261"/>
      <c r="BO25" s="645">
        <f>IF(BP25="","",MAX($BO$2:BO24)+1)</f>
        <v>16</v>
      </c>
      <c r="BP25" s="644" t="s">
        <v>512</v>
      </c>
      <c r="BQ25" s="644"/>
      <c r="BR25" s="644" t="s">
        <v>559</v>
      </c>
    </row>
    <row r="26" spans="3:71" s="2" customFormat="1" ht="13.5" customHeight="1">
      <c r="C26" s="601" t="s">
        <v>95</v>
      </c>
      <c r="D26" s="602"/>
      <c r="E26" s="603"/>
      <c r="F26" s="526" t="s">
        <v>248</v>
      </c>
      <c r="G26" s="528"/>
      <c r="H26" s="528"/>
      <c r="I26" s="528"/>
      <c r="J26" s="528"/>
      <c r="K26" s="528"/>
      <c r="L26" s="528"/>
      <c r="M26" s="528"/>
      <c r="N26" s="528"/>
      <c r="O26" s="528"/>
      <c r="P26" s="528"/>
      <c r="Q26" s="528"/>
      <c r="R26" s="527"/>
      <c r="S26" s="269" t="s">
        <v>349</v>
      </c>
      <c r="T26" s="263"/>
      <c r="U26" s="263"/>
      <c r="V26" s="263"/>
      <c r="W26" s="263"/>
      <c r="X26" s="263"/>
      <c r="Y26" s="264"/>
      <c r="Z26" s="265"/>
      <c r="AA26" s="265"/>
      <c r="AB26" s="265"/>
      <c r="AC26" s="265"/>
      <c r="AD26" s="265"/>
      <c r="AE26" s="265"/>
      <c r="AF26" s="265"/>
      <c r="AG26" s="265"/>
      <c r="AH26" s="265"/>
      <c r="AI26" s="265"/>
      <c r="AJ26" s="265"/>
      <c r="AK26" s="265"/>
      <c r="AL26" s="265"/>
      <c r="AM26" s="265"/>
      <c r="AN26" s="265"/>
      <c r="AO26" s="266"/>
      <c r="AP26" s="333" t="s">
        <v>457</v>
      </c>
      <c r="AQ26" s="267"/>
      <c r="AR26" s="267"/>
      <c r="AS26" s="267"/>
      <c r="AT26" s="267"/>
      <c r="AU26" s="267"/>
      <c r="AV26" s="267"/>
      <c r="AW26" s="267"/>
      <c r="AX26" s="267"/>
      <c r="AY26" s="267"/>
      <c r="AZ26" s="267"/>
      <c r="BA26" s="267"/>
      <c r="BB26" s="260"/>
      <c r="BC26" s="260"/>
      <c r="BD26" s="260"/>
      <c r="BE26" s="260"/>
      <c r="BF26" s="260"/>
      <c r="BG26" s="260"/>
      <c r="BH26" s="260"/>
      <c r="BI26" s="260"/>
      <c r="BJ26" s="260"/>
      <c r="BK26" s="260"/>
      <c r="BL26" s="260"/>
      <c r="BM26" s="261"/>
      <c r="BO26" s="645" t="str">
        <f>IF(BP26="","",MAX($BO$2:BO25)+1)</f>
        <v/>
      </c>
      <c r="BP26" s="644"/>
      <c r="BQ26" s="644"/>
      <c r="BR26" s="644"/>
    </row>
    <row r="27" spans="3:71" s="2" customFormat="1" ht="13.5" customHeight="1">
      <c r="BO27" s="645" t="str">
        <f>IF(BP27="","",MAX($BO$2:BO26)+1)</f>
        <v/>
      </c>
      <c r="BP27" s="644"/>
      <c r="BQ27" s="644"/>
      <c r="BR27" s="644"/>
    </row>
    <row r="28" spans="3:71" s="2" customFormat="1" ht="13.5" customHeight="1">
      <c r="C28" s="223" t="s">
        <v>362</v>
      </c>
      <c r="BO28" s="645">
        <f>IF(BP28="","",MAX($BO$2:BO27)+1)</f>
        <v>17</v>
      </c>
      <c r="BP28" s="644" t="s">
        <v>496</v>
      </c>
      <c r="BQ28" s="644"/>
      <c r="BR28" s="644" t="s">
        <v>559</v>
      </c>
      <c r="BS28" s="223" t="s">
        <v>430</v>
      </c>
    </row>
    <row r="29" spans="3:71" s="2" customFormat="1" ht="13.5" customHeight="1">
      <c r="D29" s="270" t="s">
        <v>286</v>
      </c>
      <c r="E29" s="271"/>
      <c r="F29" s="271"/>
      <c r="G29" s="271"/>
      <c r="H29" s="271"/>
      <c r="I29" s="272"/>
      <c r="J29" s="231" t="s">
        <v>287</v>
      </c>
      <c r="K29" s="232"/>
      <c r="L29" s="232"/>
      <c r="M29" s="232"/>
      <c r="N29" s="232"/>
      <c r="O29" s="232"/>
      <c r="P29" s="232"/>
      <c r="Q29" s="232"/>
      <c r="R29" s="232"/>
      <c r="S29" s="232"/>
      <c r="T29" s="232"/>
      <c r="U29" s="232"/>
      <c r="V29" s="232"/>
      <c r="W29" s="232"/>
      <c r="X29" s="232"/>
      <c r="Y29" s="232"/>
      <c r="Z29" s="232"/>
      <c r="AA29" s="232"/>
      <c r="AB29" s="232"/>
      <c r="AC29" s="232"/>
      <c r="AD29" s="232"/>
      <c r="AE29" s="232"/>
      <c r="AF29" s="232"/>
      <c r="AG29" s="232"/>
      <c r="AH29" s="232"/>
      <c r="AI29" s="232"/>
      <c r="AJ29" s="232"/>
      <c r="AK29" s="232"/>
      <c r="AL29" s="232"/>
      <c r="AM29" s="232"/>
      <c r="AN29" s="232"/>
      <c r="AO29" s="232"/>
      <c r="AP29" s="232"/>
      <c r="AQ29" s="234"/>
      <c r="AR29" s="231"/>
      <c r="AS29" s="232"/>
      <c r="AT29" s="232"/>
      <c r="AU29" s="232"/>
      <c r="AV29" s="232"/>
      <c r="AW29" s="232"/>
      <c r="AX29" s="232"/>
      <c r="AY29" s="232"/>
      <c r="AZ29" s="232"/>
      <c r="BA29" s="234"/>
      <c r="BO29" s="645" t="str">
        <f>IF(BP29="","",MAX($BO$2:BO28)+1)</f>
        <v/>
      </c>
      <c r="BP29" s="644"/>
      <c r="BQ29" s="644"/>
      <c r="BR29" s="644"/>
      <c r="BS29" s="235"/>
    </row>
    <row r="30" spans="3:71" s="2" customFormat="1" ht="13.5" customHeight="1">
      <c r="D30" s="277"/>
      <c r="E30" s="278"/>
      <c r="F30" s="278"/>
      <c r="G30" s="278"/>
      <c r="H30" s="278"/>
      <c r="I30" s="279"/>
      <c r="J30" s="222"/>
      <c r="K30" s="239"/>
      <c r="L30" s="239"/>
      <c r="M30" s="239"/>
      <c r="N30" s="239"/>
      <c r="O30" s="239"/>
      <c r="P30" s="239"/>
      <c r="Q30" s="239"/>
      <c r="R30" s="239"/>
      <c r="S30" s="239"/>
      <c r="T30" s="239"/>
      <c r="U30" s="239"/>
      <c r="V30" s="239"/>
      <c r="W30" s="239"/>
      <c r="X30" s="239"/>
      <c r="Y30" s="239"/>
      <c r="Z30" s="239"/>
      <c r="AA30" s="239"/>
      <c r="AB30" s="239"/>
      <c r="AC30" s="239"/>
      <c r="AD30" s="239"/>
      <c r="AE30" s="239"/>
      <c r="AF30" s="239"/>
      <c r="AG30" s="239"/>
      <c r="AH30" s="239"/>
      <c r="AI30" s="239"/>
      <c r="AJ30" s="239"/>
      <c r="AK30" s="239"/>
      <c r="AL30" s="239"/>
      <c r="AM30" s="239"/>
      <c r="AN30" s="239"/>
      <c r="AO30" s="239"/>
      <c r="AP30" s="239"/>
      <c r="AQ30" s="240"/>
      <c r="AR30" s="222"/>
      <c r="AS30" s="239"/>
      <c r="AT30" s="239"/>
      <c r="AU30" s="239"/>
      <c r="AV30" s="239"/>
      <c r="AW30" s="239"/>
      <c r="AX30" s="239"/>
      <c r="AY30" s="239"/>
      <c r="AZ30" s="239"/>
      <c r="BA30" s="240"/>
      <c r="BO30" s="645" t="str">
        <f>IF(BP30="","",MAX($BO$2:BO29)+1)</f>
        <v/>
      </c>
      <c r="BP30" s="644"/>
      <c r="BQ30" s="644"/>
      <c r="BR30" s="644"/>
    </row>
    <row r="31" spans="3:71" s="2" customFormat="1" ht="13.5" customHeight="1">
      <c r="D31" s="270" t="s">
        <v>276</v>
      </c>
      <c r="E31" s="271"/>
      <c r="F31" s="271"/>
      <c r="G31" s="271"/>
      <c r="H31" s="271"/>
      <c r="I31" s="272"/>
      <c r="J31" s="231" t="s">
        <v>277</v>
      </c>
      <c r="K31" s="232" t="s">
        <v>374</v>
      </c>
      <c r="L31" s="232"/>
      <c r="M31" s="232"/>
      <c r="N31" s="232"/>
      <c r="O31" s="232"/>
      <c r="P31" s="232"/>
      <c r="Q31" s="232"/>
      <c r="R31" s="232"/>
      <c r="S31" s="232"/>
      <c r="T31" s="232"/>
      <c r="U31" s="232"/>
      <c r="V31" s="232"/>
      <c r="W31" s="232"/>
      <c r="X31" s="232"/>
      <c r="Y31" s="232"/>
      <c r="Z31" s="232"/>
      <c r="AA31" s="232"/>
      <c r="AB31" s="232"/>
      <c r="AC31" s="232"/>
      <c r="AD31" s="232"/>
      <c r="AE31" s="232"/>
      <c r="AF31" s="232"/>
      <c r="AG31" s="232"/>
      <c r="AH31" s="232"/>
      <c r="AI31" s="232"/>
      <c r="AJ31" s="232"/>
      <c r="AK31" s="232"/>
      <c r="AL31" s="232"/>
      <c r="AM31" s="232"/>
      <c r="AN31" s="232"/>
      <c r="AO31" s="232"/>
      <c r="AP31" s="232"/>
      <c r="AQ31" s="232"/>
      <c r="AR31" s="231" t="s">
        <v>278</v>
      </c>
      <c r="AS31" s="232"/>
      <c r="AT31" s="232"/>
      <c r="AU31" s="232"/>
      <c r="AV31" s="232"/>
      <c r="AW31" s="232"/>
      <c r="AX31" s="232"/>
      <c r="AY31" s="232"/>
      <c r="AZ31" s="232"/>
      <c r="BA31" s="234"/>
      <c r="BO31" s="645" t="str">
        <f>IF(BP31="","",MAX($BO$2:BO30)+1)</f>
        <v/>
      </c>
      <c r="BP31" s="644"/>
      <c r="BQ31" s="644"/>
      <c r="BR31" s="644"/>
    </row>
    <row r="32" spans="3:71" s="2" customFormat="1" ht="13.5" customHeight="1">
      <c r="D32" s="273"/>
      <c r="E32" s="274"/>
      <c r="F32" s="274"/>
      <c r="G32" s="274"/>
      <c r="H32" s="274"/>
      <c r="I32" s="275"/>
      <c r="J32" s="276" t="s">
        <v>288</v>
      </c>
      <c r="K32" s="280" t="s">
        <v>375</v>
      </c>
      <c r="L32" s="280"/>
      <c r="M32" s="280"/>
      <c r="N32" s="280"/>
      <c r="O32" s="280"/>
      <c r="P32" s="280"/>
      <c r="Q32" s="280"/>
      <c r="R32" s="280"/>
      <c r="S32" s="280"/>
      <c r="T32" s="280"/>
      <c r="U32" s="280"/>
      <c r="V32" s="280"/>
      <c r="W32" s="280"/>
      <c r="X32" s="280"/>
      <c r="Y32" s="280"/>
      <c r="Z32" s="280"/>
      <c r="AA32" s="280"/>
      <c r="AB32" s="280"/>
      <c r="AC32" s="280"/>
      <c r="AD32" s="280"/>
      <c r="AE32" s="280"/>
      <c r="AF32" s="280"/>
      <c r="AG32" s="280"/>
      <c r="AH32" s="280"/>
      <c r="AI32" s="280"/>
      <c r="AJ32" s="280"/>
      <c r="AK32" s="280"/>
      <c r="AL32" s="280"/>
      <c r="AM32" s="280"/>
      <c r="AN32" s="280"/>
      <c r="AO32" s="280"/>
      <c r="AP32" s="280"/>
      <c r="AQ32" s="280"/>
      <c r="AR32" s="276"/>
      <c r="AS32" s="280"/>
      <c r="AT32" s="280"/>
      <c r="AU32" s="280"/>
      <c r="AV32" s="280"/>
      <c r="AW32" s="280"/>
      <c r="AX32" s="280"/>
      <c r="AY32" s="280"/>
      <c r="AZ32" s="280"/>
      <c r="BA32" s="281"/>
      <c r="BO32" s="645" t="str">
        <f>IF(BP32="","",MAX($BO$2:BO31)+1)</f>
        <v/>
      </c>
      <c r="BP32" s="644"/>
      <c r="BQ32" s="644"/>
      <c r="BR32" s="644"/>
    </row>
    <row r="33" spans="4:70" s="2" customFormat="1" ht="13.5" customHeight="1">
      <c r="D33" s="273"/>
      <c r="E33" s="274"/>
      <c r="F33" s="274"/>
      <c r="G33" s="274"/>
      <c r="H33" s="274"/>
      <c r="I33" s="275"/>
      <c r="J33" s="276" t="s">
        <v>291</v>
      </c>
      <c r="K33" s="280" t="s">
        <v>372</v>
      </c>
      <c r="L33" s="280"/>
      <c r="M33" s="280"/>
      <c r="N33" s="280"/>
      <c r="O33" s="280"/>
      <c r="P33" s="280"/>
      <c r="Q33" s="280"/>
      <c r="R33" s="280"/>
      <c r="S33" s="280"/>
      <c r="T33" s="280"/>
      <c r="U33" s="280"/>
      <c r="V33" s="280"/>
      <c r="W33" s="280"/>
      <c r="X33" s="280"/>
      <c r="Y33" s="280"/>
      <c r="Z33" s="280"/>
      <c r="AA33" s="280"/>
      <c r="AB33" s="280"/>
      <c r="AC33" s="280"/>
      <c r="AD33" s="280"/>
      <c r="AE33" s="280"/>
      <c r="AF33" s="280"/>
      <c r="AG33" s="280"/>
      <c r="AH33" s="280"/>
      <c r="AI33" s="280"/>
      <c r="AJ33" s="280"/>
      <c r="AK33" s="280"/>
      <c r="AL33" s="280"/>
      <c r="AM33" s="280"/>
      <c r="AN33" s="280"/>
      <c r="AO33" s="280"/>
      <c r="AP33" s="280"/>
      <c r="AQ33" s="280"/>
      <c r="AR33" s="276"/>
      <c r="AS33" s="280"/>
      <c r="AT33" s="280"/>
      <c r="AU33" s="280"/>
      <c r="AV33" s="280"/>
      <c r="AW33" s="280"/>
      <c r="AX33" s="280"/>
      <c r="AY33" s="280"/>
      <c r="AZ33" s="280"/>
      <c r="BA33" s="281"/>
      <c r="BO33" s="645" t="str">
        <f>IF(BP33="","",MAX($BO$2:BO32)+1)</f>
        <v/>
      </c>
      <c r="BP33" s="644"/>
      <c r="BQ33" s="644"/>
      <c r="BR33" s="644"/>
    </row>
    <row r="34" spans="4:70" s="2" customFormat="1" ht="13.5" customHeight="1">
      <c r="D34" s="273"/>
      <c r="E34" s="274"/>
      <c r="F34" s="274"/>
      <c r="G34" s="274"/>
      <c r="H34" s="274"/>
      <c r="I34" s="275"/>
      <c r="J34" s="276" t="s">
        <v>289</v>
      </c>
      <c r="K34" s="280" t="s">
        <v>395</v>
      </c>
      <c r="L34" s="280"/>
      <c r="M34" s="280"/>
      <c r="N34" s="280"/>
      <c r="O34" s="280"/>
      <c r="P34" s="280"/>
      <c r="Q34" s="280"/>
      <c r="R34" s="280"/>
      <c r="S34" s="280"/>
      <c r="T34" s="280"/>
      <c r="U34" s="280"/>
      <c r="V34" s="280"/>
      <c r="W34" s="280"/>
      <c r="X34" s="280"/>
      <c r="Y34" s="280"/>
      <c r="Z34" s="280"/>
      <c r="AA34" s="280"/>
      <c r="AB34" s="280"/>
      <c r="AC34" s="280"/>
      <c r="AD34" s="280"/>
      <c r="AE34" s="280"/>
      <c r="AF34" s="280"/>
      <c r="AG34" s="280"/>
      <c r="AH34" s="280"/>
      <c r="AI34" s="280"/>
      <c r="AJ34" s="280"/>
      <c r="AK34" s="280"/>
      <c r="AL34" s="280"/>
      <c r="AM34" s="280"/>
      <c r="AN34" s="280"/>
      <c r="AO34" s="280"/>
      <c r="AP34" s="280"/>
      <c r="AQ34" s="280"/>
      <c r="AR34" s="276"/>
      <c r="AS34" s="280"/>
      <c r="AT34" s="280"/>
      <c r="AU34" s="280"/>
      <c r="AV34" s="280"/>
      <c r="AW34" s="280"/>
      <c r="AX34" s="280"/>
      <c r="AY34" s="280"/>
      <c r="AZ34" s="280"/>
      <c r="BA34" s="281"/>
      <c r="BO34" s="645" t="str">
        <f>IF(BP34="","",MAX($BO$2:BO33)+1)</f>
        <v/>
      </c>
      <c r="BP34" s="644"/>
      <c r="BQ34" s="644"/>
      <c r="BR34" s="644"/>
    </row>
    <row r="35" spans="4:70" s="2" customFormat="1" ht="13.5" customHeight="1">
      <c r="D35" s="273"/>
      <c r="E35" s="274"/>
      <c r="F35" s="274"/>
      <c r="G35" s="274"/>
      <c r="H35" s="274"/>
      <c r="I35" s="275"/>
      <c r="J35" s="276" t="s">
        <v>290</v>
      </c>
      <c r="K35" s="280" t="s">
        <v>385</v>
      </c>
      <c r="L35" s="280"/>
      <c r="M35" s="280"/>
      <c r="N35" s="280"/>
      <c r="O35" s="280"/>
      <c r="P35" s="280"/>
      <c r="Q35" s="280"/>
      <c r="R35" s="280"/>
      <c r="S35" s="280"/>
      <c r="T35" s="280"/>
      <c r="U35" s="280"/>
      <c r="V35" s="280"/>
      <c r="W35" s="280"/>
      <c r="X35" s="280"/>
      <c r="Y35" s="280"/>
      <c r="Z35" s="280"/>
      <c r="AA35" s="280"/>
      <c r="AB35" s="280"/>
      <c r="AC35" s="280"/>
      <c r="AD35" s="280"/>
      <c r="AE35" s="280"/>
      <c r="AF35" s="280"/>
      <c r="AG35" s="280"/>
      <c r="AH35" s="280"/>
      <c r="AI35" s="280"/>
      <c r="AJ35" s="280"/>
      <c r="AK35" s="280"/>
      <c r="AL35" s="280"/>
      <c r="AM35" s="280"/>
      <c r="AN35" s="280"/>
      <c r="AO35" s="280"/>
      <c r="AP35" s="280"/>
      <c r="AQ35" s="280"/>
      <c r="AR35" s="276"/>
      <c r="AS35" s="280"/>
      <c r="AT35" s="280"/>
      <c r="AU35" s="280"/>
      <c r="AV35" s="280"/>
      <c r="AW35" s="280"/>
      <c r="AX35" s="280"/>
      <c r="AY35" s="280"/>
      <c r="AZ35" s="280"/>
      <c r="BA35" s="281"/>
      <c r="BO35" s="645" t="str">
        <f>IF(BP35="","",MAX($BO$2:BO34)+1)</f>
        <v/>
      </c>
      <c r="BP35" s="644"/>
      <c r="BQ35" s="644"/>
      <c r="BR35" s="644"/>
    </row>
    <row r="36" spans="4:70" s="2" customFormat="1" ht="13.5" customHeight="1">
      <c r="D36" s="273"/>
      <c r="E36" s="274"/>
      <c r="F36" s="274"/>
      <c r="G36" s="274"/>
      <c r="H36" s="274"/>
      <c r="I36" s="275"/>
      <c r="J36" s="276" t="s">
        <v>292</v>
      </c>
      <c r="K36" s="280" t="s">
        <v>293</v>
      </c>
      <c r="L36" s="280"/>
      <c r="M36" s="280"/>
      <c r="N36" s="280"/>
      <c r="O36" s="280"/>
      <c r="P36" s="280"/>
      <c r="Q36" s="280"/>
      <c r="R36" s="280"/>
      <c r="S36" s="280"/>
      <c r="T36" s="280"/>
      <c r="U36" s="280"/>
      <c r="V36" s="280"/>
      <c r="W36" s="280"/>
      <c r="X36" s="280"/>
      <c r="Y36" s="280"/>
      <c r="Z36" s="280"/>
      <c r="AA36" s="280"/>
      <c r="AB36" s="280"/>
      <c r="AC36" s="280"/>
      <c r="AD36" s="280"/>
      <c r="AE36" s="280"/>
      <c r="AF36" s="280"/>
      <c r="AG36" s="280"/>
      <c r="AH36" s="280"/>
      <c r="AI36" s="280"/>
      <c r="AJ36" s="280"/>
      <c r="AK36" s="280"/>
      <c r="AL36" s="280"/>
      <c r="AM36" s="280"/>
      <c r="AN36" s="280"/>
      <c r="AO36" s="280"/>
      <c r="AP36" s="280"/>
      <c r="AQ36" s="280"/>
      <c r="AR36" s="276"/>
      <c r="AS36" s="280"/>
      <c r="AT36" s="280"/>
      <c r="AU36" s="280"/>
      <c r="AV36" s="280"/>
      <c r="AW36" s="280"/>
      <c r="AX36" s="280"/>
      <c r="AY36" s="280"/>
      <c r="AZ36" s="280"/>
      <c r="BA36" s="281"/>
      <c r="BO36" s="645" t="str">
        <f>IF(BP36="","",MAX($BO$2:BO35)+1)</f>
        <v/>
      </c>
      <c r="BP36" s="644"/>
      <c r="BQ36" s="644"/>
      <c r="BR36" s="644"/>
    </row>
    <row r="37" spans="4:70" s="2" customFormat="1" ht="13.5" customHeight="1">
      <c r="D37" s="273"/>
      <c r="E37" s="274"/>
      <c r="F37" s="274"/>
      <c r="G37" s="274"/>
      <c r="H37" s="274"/>
      <c r="I37" s="275"/>
      <c r="J37" s="276" t="s">
        <v>402</v>
      </c>
      <c r="K37" s="280" t="s">
        <v>387</v>
      </c>
      <c r="L37" s="280"/>
      <c r="M37" s="280"/>
      <c r="N37" s="280"/>
      <c r="O37" s="280"/>
      <c r="P37" s="280"/>
      <c r="Q37" s="280"/>
      <c r="R37" s="280"/>
      <c r="S37" s="280"/>
      <c r="T37" s="280"/>
      <c r="U37" s="280"/>
      <c r="V37" s="280"/>
      <c r="W37" s="280"/>
      <c r="X37" s="280"/>
      <c r="Y37" s="280"/>
      <c r="Z37" s="280"/>
      <c r="AA37" s="280"/>
      <c r="AB37" s="280"/>
      <c r="AC37" s="280"/>
      <c r="AD37" s="280"/>
      <c r="AE37" s="280"/>
      <c r="AF37" s="280"/>
      <c r="AG37" s="280"/>
      <c r="AH37" s="280"/>
      <c r="AI37" s="280"/>
      <c r="AJ37" s="280"/>
      <c r="AK37" s="280"/>
      <c r="AL37" s="280"/>
      <c r="AM37" s="280"/>
      <c r="AN37" s="280"/>
      <c r="AO37" s="280"/>
      <c r="AP37" s="280"/>
      <c r="AQ37" s="280"/>
      <c r="AR37" s="276"/>
      <c r="AS37" s="280"/>
      <c r="AT37" s="280"/>
      <c r="AU37" s="280"/>
      <c r="AV37" s="280"/>
      <c r="AW37" s="280"/>
      <c r="AX37" s="280"/>
      <c r="AY37" s="280"/>
      <c r="AZ37" s="280"/>
      <c r="BA37" s="281"/>
      <c r="BO37" s="645" t="str">
        <f>IF(BP37="","",MAX($BO$2:BO36)+1)</f>
        <v/>
      </c>
      <c r="BP37" s="644"/>
      <c r="BQ37" s="644"/>
      <c r="BR37" s="644"/>
    </row>
    <row r="38" spans="4:70" s="2" customFormat="1" ht="13.5" customHeight="1">
      <c r="D38" s="273"/>
      <c r="E38" s="274"/>
      <c r="F38" s="274"/>
      <c r="G38" s="274"/>
      <c r="H38" s="274"/>
      <c r="I38" s="275"/>
      <c r="J38" s="276" t="s">
        <v>294</v>
      </c>
      <c r="K38" s="280" t="s">
        <v>295</v>
      </c>
      <c r="L38" s="280"/>
      <c r="M38" s="280"/>
      <c r="N38" s="280"/>
      <c r="O38" s="280"/>
      <c r="P38" s="280"/>
      <c r="Q38" s="280"/>
      <c r="R38" s="280"/>
      <c r="S38" s="280"/>
      <c r="T38" s="280"/>
      <c r="U38" s="280"/>
      <c r="V38" s="280"/>
      <c r="W38" s="280"/>
      <c r="X38" s="280"/>
      <c r="Y38" s="280"/>
      <c r="Z38" s="280"/>
      <c r="AA38" s="280"/>
      <c r="AB38" s="280"/>
      <c r="AC38" s="280"/>
      <c r="AD38" s="280"/>
      <c r="AE38" s="280"/>
      <c r="AF38" s="280"/>
      <c r="AG38" s="280"/>
      <c r="AH38" s="280"/>
      <c r="AI38" s="280"/>
      <c r="AJ38" s="280"/>
      <c r="AK38" s="280"/>
      <c r="AL38" s="280"/>
      <c r="AM38" s="280"/>
      <c r="AN38" s="280"/>
      <c r="AO38" s="280"/>
      <c r="AP38" s="280"/>
      <c r="AQ38" s="280"/>
      <c r="AR38" s="276"/>
      <c r="AS38" s="280"/>
      <c r="AT38" s="280"/>
      <c r="AU38" s="280"/>
      <c r="AV38" s="280"/>
      <c r="AW38" s="280"/>
      <c r="AX38" s="280"/>
      <c r="AY38" s="280"/>
      <c r="AZ38" s="280"/>
      <c r="BA38" s="281"/>
      <c r="BO38" s="645" t="str">
        <f>IF(BP38="","",MAX($BO$2:BO37)+1)</f>
        <v/>
      </c>
      <c r="BP38" s="644"/>
      <c r="BQ38" s="644"/>
      <c r="BR38" s="644"/>
    </row>
    <row r="39" spans="4:70" s="2" customFormat="1" ht="13.5" customHeight="1">
      <c r="D39" s="273"/>
      <c r="E39" s="274"/>
      <c r="F39" s="274"/>
      <c r="G39" s="274"/>
      <c r="H39" s="274"/>
      <c r="I39" s="275"/>
      <c r="J39" s="276" t="s">
        <v>376</v>
      </c>
      <c r="K39" s="280" t="s">
        <v>399</v>
      </c>
      <c r="L39" s="280"/>
      <c r="M39" s="280"/>
      <c r="N39" s="280"/>
      <c r="O39" s="280"/>
      <c r="P39" s="280"/>
      <c r="Q39" s="280"/>
      <c r="R39" s="280"/>
      <c r="S39" s="280"/>
      <c r="T39" s="280"/>
      <c r="U39" s="280"/>
      <c r="V39" s="280"/>
      <c r="W39" s="280"/>
      <c r="X39" s="280"/>
      <c r="Y39" s="280"/>
      <c r="Z39" s="280"/>
      <c r="AA39" s="280"/>
      <c r="AB39" s="280"/>
      <c r="AC39" s="280"/>
      <c r="AD39" s="280"/>
      <c r="AE39" s="280"/>
      <c r="AF39" s="280"/>
      <c r="AG39" s="280"/>
      <c r="AH39" s="280"/>
      <c r="AI39" s="280"/>
      <c r="AJ39" s="280"/>
      <c r="AK39" s="280"/>
      <c r="AL39" s="280"/>
      <c r="AM39" s="280"/>
      <c r="AN39" s="280"/>
      <c r="AO39" s="280"/>
      <c r="AP39" s="280"/>
      <c r="AQ39" s="280"/>
      <c r="AR39" s="276"/>
      <c r="AS39" s="280"/>
      <c r="AT39" s="280"/>
      <c r="AU39" s="280"/>
      <c r="AV39" s="280"/>
      <c r="AW39" s="280"/>
      <c r="AX39" s="280"/>
      <c r="AY39" s="280"/>
      <c r="AZ39" s="280"/>
      <c r="BA39" s="281"/>
      <c r="BO39" s="645" t="str">
        <f>IF(BP39="","",MAX($BO$2:BO38)+1)</f>
        <v/>
      </c>
      <c r="BP39" s="644"/>
      <c r="BQ39" s="644"/>
      <c r="BR39" s="644"/>
    </row>
    <row r="40" spans="4:70" s="2" customFormat="1" ht="13.5" customHeight="1">
      <c r="D40" s="273"/>
      <c r="E40" s="274"/>
      <c r="F40" s="274"/>
      <c r="G40" s="274"/>
      <c r="H40" s="274"/>
      <c r="I40" s="275"/>
      <c r="J40" s="276" t="s">
        <v>377</v>
      </c>
      <c r="K40" s="280" t="s">
        <v>379</v>
      </c>
      <c r="L40" s="280"/>
      <c r="M40" s="280"/>
      <c r="N40" s="280"/>
      <c r="O40" s="280"/>
      <c r="P40" s="280"/>
      <c r="Q40" s="280"/>
      <c r="R40" s="280"/>
      <c r="S40" s="280"/>
      <c r="T40" s="280"/>
      <c r="U40" s="280"/>
      <c r="V40" s="280"/>
      <c r="W40" s="280"/>
      <c r="X40" s="280"/>
      <c r="Y40" s="280"/>
      <c r="Z40" s="280"/>
      <c r="AA40" s="280"/>
      <c r="AB40" s="280"/>
      <c r="AC40" s="280"/>
      <c r="AD40" s="280"/>
      <c r="AE40" s="280"/>
      <c r="AF40" s="280"/>
      <c r="AG40" s="280"/>
      <c r="AH40" s="280"/>
      <c r="AI40" s="280"/>
      <c r="AJ40" s="280"/>
      <c r="AK40" s="280"/>
      <c r="AL40" s="280"/>
      <c r="AM40" s="280"/>
      <c r="AN40" s="280"/>
      <c r="AO40" s="280"/>
      <c r="AP40" s="280"/>
      <c r="AQ40" s="280"/>
      <c r="AR40" s="276"/>
      <c r="AS40" s="280"/>
      <c r="AT40" s="280"/>
      <c r="AU40" s="280"/>
      <c r="AV40" s="280"/>
      <c r="AW40" s="280"/>
      <c r="AX40" s="280"/>
      <c r="AY40" s="280"/>
      <c r="AZ40" s="280"/>
      <c r="BA40" s="281"/>
      <c r="BO40" s="645" t="str">
        <f>IF(BP40="","",MAX($BO$2:BO39)+1)</f>
        <v/>
      </c>
      <c r="BP40" s="644"/>
      <c r="BQ40" s="644"/>
      <c r="BR40" s="644"/>
    </row>
    <row r="41" spans="4:70" s="2" customFormat="1" ht="13.5" customHeight="1">
      <c r="D41" s="273"/>
      <c r="E41" s="274"/>
      <c r="F41" s="274"/>
      <c r="G41" s="274"/>
      <c r="H41" s="274"/>
      <c r="I41" s="275"/>
      <c r="J41" s="276" t="s">
        <v>378</v>
      </c>
      <c r="K41" s="280" t="s">
        <v>381</v>
      </c>
      <c r="L41" s="280"/>
      <c r="M41" s="280"/>
      <c r="N41" s="280"/>
      <c r="O41" s="280"/>
      <c r="P41" s="280"/>
      <c r="Q41" s="280"/>
      <c r="R41" s="280"/>
      <c r="S41" s="280"/>
      <c r="T41" s="280"/>
      <c r="U41" s="280"/>
      <c r="V41" s="280"/>
      <c r="W41" s="280"/>
      <c r="X41" s="280"/>
      <c r="Y41" s="280"/>
      <c r="Z41" s="280"/>
      <c r="AA41" s="280"/>
      <c r="AB41" s="280"/>
      <c r="AC41" s="280"/>
      <c r="AD41" s="280"/>
      <c r="AE41" s="280"/>
      <c r="AF41" s="280"/>
      <c r="AG41" s="280"/>
      <c r="AH41" s="280"/>
      <c r="AI41" s="280"/>
      <c r="AJ41" s="280"/>
      <c r="AK41" s="280"/>
      <c r="AL41" s="280"/>
      <c r="AM41" s="280"/>
      <c r="AN41" s="280"/>
      <c r="AO41" s="280"/>
      <c r="AP41" s="280"/>
      <c r="AQ41" s="280"/>
      <c r="AR41" s="276"/>
      <c r="AS41" s="280"/>
      <c r="AT41" s="280"/>
      <c r="AU41" s="280"/>
      <c r="AV41" s="280"/>
      <c r="AW41" s="280"/>
      <c r="AX41" s="280"/>
      <c r="AY41" s="280"/>
      <c r="AZ41" s="280"/>
      <c r="BA41" s="281"/>
      <c r="BO41" s="645" t="str">
        <f>IF(BP41="","",MAX($BO$2:BO40)+1)</f>
        <v/>
      </c>
      <c r="BP41" s="644"/>
      <c r="BQ41" s="644"/>
      <c r="BR41" s="644"/>
    </row>
    <row r="42" spans="4:70" s="2" customFormat="1" ht="13.5" customHeight="1">
      <c r="D42" s="273"/>
      <c r="E42" s="274"/>
      <c r="F42" s="274"/>
      <c r="G42" s="274"/>
      <c r="H42" s="274"/>
      <c r="I42" s="275"/>
      <c r="J42" s="276" t="s">
        <v>380</v>
      </c>
      <c r="K42" s="280" t="s">
        <v>393</v>
      </c>
      <c r="L42" s="280"/>
      <c r="M42" s="280"/>
      <c r="N42" s="280"/>
      <c r="O42" s="280"/>
      <c r="P42" s="280"/>
      <c r="Q42" s="280"/>
      <c r="R42" s="280"/>
      <c r="S42" s="280"/>
      <c r="T42" s="280"/>
      <c r="U42" s="280"/>
      <c r="V42" s="280"/>
      <c r="W42" s="280"/>
      <c r="X42" s="280"/>
      <c r="Y42" s="280"/>
      <c r="Z42" s="280"/>
      <c r="AA42" s="280"/>
      <c r="AB42" s="280"/>
      <c r="AC42" s="280"/>
      <c r="AD42" s="280"/>
      <c r="AE42" s="280"/>
      <c r="AF42" s="280"/>
      <c r="AG42" s="280"/>
      <c r="AH42" s="280"/>
      <c r="AI42" s="280"/>
      <c r="AJ42" s="280"/>
      <c r="AK42" s="280"/>
      <c r="AL42" s="280"/>
      <c r="AM42" s="280"/>
      <c r="AN42" s="280"/>
      <c r="AO42" s="280"/>
      <c r="AP42" s="280"/>
      <c r="AQ42" s="280"/>
      <c r="AR42" s="276"/>
      <c r="AS42" s="280"/>
      <c r="AT42" s="280"/>
      <c r="AU42" s="280"/>
      <c r="AV42" s="280"/>
      <c r="AW42" s="280"/>
      <c r="AX42" s="280"/>
      <c r="AY42" s="280"/>
      <c r="AZ42" s="280"/>
      <c r="BA42" s="281"/>
      <c r="BO42" s="645" t="str">
        <f>IF(BP42="","",MAX($BO$2:BO41)+1)</f>
        <v/>
      </c>
      <c r="BP42" s="644"/>
      <c r="BQ42" s="644"/>
      <c r="BR42" s="644"/>
    </row>
    <row r="43" spans="4:70" s="2" customFormat="1" ht="13.5" customHeight="1">
      <c r="D43" s="273"/>
      <c r="E43" s="274"/>
      <c r="F43" s="274"/>
      <c r="G43" s="274"/>
      <c r="H43" s="274"/>
      <c r="I43" s="275"/>
      <c r="J43" s="276" t="s">
        <v>382</v>
      </c>
      <c r="K43" s="280" t="s">
        <v>388</v>
      </c>
      <c r="L43" s="280"/>
      <c r="M43" s="280"/>
      <c r="N43" s="280"/>
      <c r="O43" s="280"/>
      <c r="P43" s="280"/>
      <c r="Q43" s="280"/>
      <c r="R43" s="280"/>
      <c r="S43" s="280"/>
      <c r="T43" s="280"/>
      <c r="U43" s="280"/>
      <c r="V43" s="280"/>
      <c r="W43" s="280"/>
      <c r="X43" s="280"/>
      <c r="Y43" s="280"/>
      <c r="Z43" s="280"/>
      <c r="AA43" s="280"/>
      <c r="AB43" s="280"/>
      <c r="AC43" s="280"/>
      <c r="AD43" s="280"/>
      <c r="AE43" s="280"/>
      <c r="AF43" s="280"/>
      <c r="AG43" s="280"/>
      <c r="AH43" s="280"/>
      <c r="AI43" s="280"/>
      <c r="AJ43" s="280"/>
      <c r="AK43" s="280"/>
      <c r="AL43" s="280"/>
      <c r="AM43" s="280"/>
      <c r="AN43" s="280"/>
      <c r="AO43" s="280"/>
      <c r="AP43" s="280"/>
      <c r="AQ43" s="280"/>
      <c r="AR43" s="276"/>
      <c r="AS43" s="280"/>
      <c r="AT43" s="280"/>
      <c r="AU43" s="280"/>
      <c r="AV43" s="280"/>
      <c r="AW43" s="280"/>
      <c r="AX43" s="280"/>
      <c r="AY43" s="280"/>
      <c r="AZ43" s="280"/>
      <c r="BA43" s="281"/>
      <c r="BO43" s="645" t="str">
        <f>IF(BP43="","",MAX($BO$2:BO42)+1)</f>
        <v/>
      </c>
      <c r="BP43" s="644"/>
      <c r="BQ43" s="644"/>
      <c r="BR43" s="644"/>
    </row>
    <row r="44" spans="4:70" s="2" customFormat="1" ht="13.5" customHeight="1">
      <c r="D44" s="273"/>
      <c r="E44" s="274"/>
      <c r="F44" s="274"/>
      <c r="G44" s="274"/>
      <c r="H44" s="274"/>
      <c r="I44" s="275"/>
      <c r="J44" s="276" t="s">
        <v>485</v>
      </c>
      <c r="K44" s="280" t="s">
        <v>484</v>
      </c>
      <c r="L44" s="280"/>
      <c r="M44" s="280"/>
      <c r="N44" s="280"/>
      <c r="O44" s="280"/>
      <c r="P44" s="280"/>
      <c r="Q44" s="280"/>
      <c r="R44" s="280"/>
      <c r="S44" s="280"/>
      <c r="T44" s="280"/>
      <c r="U44" s="280"/>
      <c r="V44" s="280"/>
      <c r="W44" s="280"/>
      <c r="X44" s="280"/>
      <c r="Y44" s="280"/>
      <c r="Z44" s="280"/>
      <c r="AA44" s="280"/>
      <c r="AB44" s="280"/>
      <c r="AC44" s="280"/>
      <c r="AD44" s="280"/>
      <c r="AE44" s="280"/>
      <c r="AF44" s="280"/>
      <c r="AG44" s="280"/>
      <c r="AH44" s="280"/>
      <c r="AI44" s="280"/>
      <c r="AJ44" s="280"/>
      <c r="AK44" s="280"/>
      <c r="AL44" s="280"/>
      <c r="AM44" s="280"/>
      <c r="AN44" s="280"/>
      <c r="AO44" s="280"/>
      <c r="AP44" s="280"/>
      <c r="AQ44" s="280"/>
      <c r="AR44" s="276"/>
      <c r="AS44" s="280"/>
      <c r="AT44" s="280"/>
      <c r="AU44" s="280"/>
      <c r="AV44" s="280"/>
      <c r="AW44" s="280"/>
      <c r="AX44" s="280"/>
      <c r="AY44" s="280"/>
      <c r="AZ44" s="280"/>
      <c r="BA44" s="281"/>
      <c r="BO44" s="645" t="str">
        <f>IF(BP44="","",MAX($BO$2:BO43)+1)</f>
        <v/>
      </c>
      <c r="BP44" s="644"/>
      <c r="BQ44" s="644"/>
      <c r="BR44" s="644"/>
    </row>
    <row r="45" spans="4:70" s="2" customFormat="1" ht="13.5" customHeight="1">
      <c r="D45" s="277"/>
      <c r="E45" s="278"/>
      <c r="F45" s="278"/>
      <c r="G45" s="278"/>
      <c r="H45" s="278"/>
      <c r="I45" s="279"/>
      <c r="J45" s="276"/>
      <c r="K45" s="239"/>
      <c r="L45" s="239"/>
      <c r="M45" s="239"/>
      <c r="N45" s="239"/>
      <c r="O45" s="239"/>
      <c r="P45" s="239"/>
      <c r="Q45" s="239"/>
      <c r="R45" s="239"/>
      <c r="S45" s="239"/>
      <c r="T45" s="239"/>
      <c r="U45" s="239"/>
      <c r="V45" s="239"/>
      <c r="W45" s="239"/>
      <c r="X45" s="239"/>
      <c r="Y45" s="239"/>
      <c r="Z45" s="239"/>
      <c r="AA45" s="239"/>
      <c r="AB45" s="239"/>
      <c r="AC45" s="239"/>
      <c r="AD45" s="239"/>
      <c r="AE45" s="239"/>
      <c r="AF45" s="239"/>
      <c r="AG45" s="239"/>
      <c r="AH45" s="239"/>
      <c r="AI45" s="239"/>
      <c r="AJ45" s="239"/>
      <c r="AK45" s="239"/>
      <c r="AL45" s="239"/>
      <c r="AM45" s="239"/>
      <c r="AN45" s="239"/>
      <c r="AO45" s="239"/>
      <c r="AP45" s="239"/>
      <c r="AQ45" s="239"/>
      <c r="AR45" s="222"/>
      <c r="AS45" s="239"/>
      <c r="AT45" s="239"/>
      <c r="AU45" s="239"/>
      <c r="AV45" s="239"/>
      <c r="AW45" s="239"/>
      <c r="AX45" s="239"/>
      <c r="AY45" s="239"/>
      <c r="AZ45" s="239"/>
      <c r="BA45" s="240"/>
      <c r="BO45" s="645" t="str">
        <f>IF(BP45="","",MAX($BO$2:BO44)+1)</f>
        <v/>
      </c>
      <c r="BP45" s="644"/>
      <c r="BQ45" s="644"/>
      <c r="BR45" s="644"/>
    </row>
    <row r="46" spans="4:70" s="2" customFormat="1" ht="13.5" customHeight="1">
      <c r="D46" s="270" t="s">
        <v>296</v>
      </c>
      <c r="E46" s="271"/>
      <c r="F46" s="271"/>
      <c r="G46" s="271"/>
      <c r="H46" s="271"/>
      <c r="I46" s="272"/>
      <c r="J46" s="244"/>
      <c r="K46" s="241"/>
      <c r="L46" s="241"/>
      <c r="M46" s="241"/>
      <c r="N46" s="346" t="s">
        <v>290</v>
      </c>
      <c r="O46" s="241" t="s">
        <v>297</v>
      </c>
      <c r="P46" s="241"/>
      <c r="Q46" s="241"/>
      <c r="R46" s="241"/>
      <c r="S46" s="241"/>
      <c r="T46" s="241"/>
      <c r="U46" s="241"/>
      <c r="V46" s="241"/>
      <c r="W46" s="241"/>
      <c r="X46" s="241"/>
      <c r="Y46" s="241"/>
      <c r="Z46" s="241"/>
      <c r="AA46" s="241"/>
      <c r="AB46" s="246"/>
      <c r="AC46" s="241" t="s">
        <v>369</v>
      </c>
      <c r="AD46" s="241"/>
      <c r="AE46" s="241"/>
      <c r="AF46" s="241"/>
      <c r="AG46" s="245" t="s">
        <v>298</v>
      </c>
      <c r="AH46" s="241"/>
      <c r="AI46" s="241"/>
      <c r="AJ46" s="241"/>
      <c r="AK46" s="241"/>
      <c r="AL46" s="241"/>
      <c r="AM46" s="241"/>
      <c r="AN46" s="241"/>
      <c r="AO46" s="241"/>
      <c r="AP46" s="241"/>
      <c r="AQ46" s="242"/>
      <c r="AR46" s="241"/>
      <c r="AS46" s="241"/>
      <c r="AT46" s="241"/>
      <c r="AU46" s="241"/>
      <c r="AV46" s="241"/>
      <c r="AW46" s="241"/>
      <c r="AX46" s="241"/>
      <c r="AY46" s="241"/>
      <c r="AZ46" s="241"/>
      <c r="BA46" s="242"/>
      <c r="BO46" s="645"/>
      <c r="BP46" s="644"/>
      <c r="BQ46" s="644"/>
      <c r="BR46" s="644"/>
    </row>
    <row r="47" spans="4:70" s="2" customFormat="1" ht="13.5" customHeight="1">
      <c r="D47" s="273"/>
      <c r="E47" s="274"/>
      <c r="F47" s="274"/>
      <c r="G47" s="274"/>
      <c r="H47" s="274"/>
      <c r="I47" s="275"/>
      <c r="J47" s="282" t="s">
        <v>299</v>
      </c>
      <c r="K47" s="258"/>
      <c r="L47" s="258"/>
      <c r="M47" s="258"/>
      <c r="N47" s="342" t="s">
        <v>292</v>
      </c>
      <c r="O47" s="258" t="s">
        <v>405</v>
      </c>
      <c r="P47" s="258"/>
      <c r="Q47" s="258"/>
      <c r="R47" s="258"/>
      <c r="S47" s="258"/>
      <c r="T47" s="258"/>
      <c r="U47" s="258"/>
      <c r="V47" s="258"/>
      <c r="W47" s="258"/>
      <c r="X47" s="258"/>
      <c r="Y47" s="258"/>
      <c r="Z47" s="258"/>
      <c r="AA47" s="258"/>
      <c r="AB47" s="341"/>
      <c r="AC47" s="258" t="s">
        <v>369</v>
      </c>
      <c r="AD47" s="258"/>
      <c r="AE47" s="258"/>
      <c r="AF47" s="258"/>
      <c r="AG47" s="340" t="s">
        <v>300</v>
      </c>
      <c r="AH47" s="258"/>
      <c r="AI47" s="258"/>
      <c r="AJ47" s="258"/>
      <c r="AK47" s="258"/>
      <c r="AL47" s="258"/>
      <c r="AM47" s="258"/>
      <c r="AN47" s="258"/>
      <c r="AO47" s="258"/>
      <c r="AP47" s="258"/>
      <c r="AQ47" s="259"/>
      <c r="AR47" s="258"/>
      <c r="AS47" s="258"/>
      <c r="AT47" s="258"/>
      <c r="AU47" s="258"/>
      <c r="AV47" s="258"/>
      <c r="AW47" s="258"/>
      <c r="AX47" s="258"/>
      <c r="AY47" s="258"/>
      <c r="AZ47" s="258"/>
      <c r="BA47" s="259"/>
      <c r="BO47" s="645"/>
      <c r="BP47" s="644"/>
      <c r="BQ47" s="644"/>
      <c r="BR47" s="644"/>
    </row>
    <row r="48" spans="4:70" s="2" customFormat="1" ht="13.5" customHeight="1">
      <c r="D48" s="273"/>
      <c r="E48" s="274"/>
      <c r="F48" s="274"/>
      <c r="G48" s="274"/>
      <c r="H48" s="274"/>
      <c r="I48" s="275"/>
      <c r="J48" s="282" t="s">
        <v>299</v>
      </c>
      <c r="K48" s="258"/>
      <c r="L48" s="258"/>
      <c r="M48" s="258"/>
      <c r="N48" s="342" t="s">
        <v>288</v>
      </c>
      <c r="O48" s="258" t="s">
        <v>383</v>
      </c>
      <c r="P48" s="258"/>
      <c r="Q48" s="258"/>
      <c r="R48" s="258"/>
      <c r="S48" s="258"/>
      <c r="T48" s="258"/>
      <c r="U48" s="258"/>
      <c r="V48" s="258"/>
      <c r="W48" s="258"/>
      <c r="X48" s="258"/>
      <c r="Y48" s="258"/>
      <c r="Z48" s="258"/>
      <c r="AA48" s="258"/>
      <c r="AB48" s="341"/>
      <c r="AC48" s="258" t="s">
        <v>369</v>
      </c>
      <c r="AD48" s="258"/>
      <c r="AE48" s="258"/>
      <c r="AF48" s="258"/>
      <c r="AG48" s="340" t="s">
        <v>363</v>
      </c>
      <c r="AH48" s="258"/>
      <c r="AI48" s="258"/>
      <c r="AJ48" s="258"/>
      <c r="AK48" s="258"/>
      <c r="AL48" s="258"/>
      <c r="AM48" s="258"/>
      <c r="AN48" s="258"/>
      <c r="AO48" s="258"/>
      <c r="AP48" s="258"/>
      <c r="AQ48" s="259"/>
      <c r="AR48" s="258"/>
      <c r="AS48" s="258"/>
      <c r="AT48" s="258"/>
      <c r="AU48" s="258"/>
      <c r="AV48" s="258"/>
      <c r="AW48" s="258"/>
      <c r="AX48" s="258"/>
      <c r="AY48" s="258"/>
      <c r="AZ48" s="258"/>
      <c r="BA48" s="259"/>
      <c r="BO48" s="645"/>
      <c r="BP48" s="644"/>
      <c r="BQ48" s="644"/>
      <c r="BR48" s="644"/>
    </row>
    <row r="49" spans="4:70" s="2" customFormat="1" ht="13.5" customHeight="1">
      <c r="D49" s="273"/>
      <c r="E49" s="274"/>
      <c r="F49" s="274"/>
      <c r="G49" s="274"/>
      <c r="H49" s="274"/>
      <c r="I49" s="275"/>
      <c r="J49" s="282" t="s">
        <v>299</v>
      </c>
      <c r="K49" s="258"/>
      <c r="L49" s="258"/>
      <c r="M49" s="258"/>
      <c r="N49" s="342" t="s">
        <v>402</v>
      </c>
      <c r="O49" s="258" t="s">
        <v>366</v>
      </c>
      <c r="P49" s="258"/>
      <c r="Q49" s="258"/>
      <c r="R49" s="258"/>
      <c r="S49" s="258"/>
      <c r="T49" s="258"/>
      <c r="U49" s="258"/>
      <c r="V49" s="258"/>
      <c r="W49" s="258"/>
      <c r="X49" s="258"/>
      <c r="Y49" s="258"/>
      <c r="Z49" s="258"/>
      <c r="AA49" s="258"/>
      <c r="AB49" s="341"/>
      <c r="AC49" s="258" t="s">
        <v>358</v>
      </c>
      <c r="AD49" s="258"/>
      <c r="AE49" s="258"/>
      <c r="AF49" s="258"/>
      <c r="AG49" s="340" t="s">
        <v>364</v>
      </c>
      <c r="AH49" s="258"/>
      <c r="AI49" s="258"/>
      <c r="AJ49" s="258"/>
      <c r="AK49" s="258"/>
      <c r="AL49" s="258"/>
      <c r="AM49" s="258"/>
      <c r="AN49" s="258"/>
      <c r="AO49" s="258"/>
      <c r="AP49" s="258"/>
      <c r="AQ49" s="259"/>
      <c r="AR49" s="258"/>
      <c r="AS49" s="258"/>
      <c r="AT49" s="258"/>
      <c r="AU49" s="258"/>
      <c r="AV49" s="258"/>
      <c r="AW49" s="258"/>
      <c r="AX49" s="258"/>
      <c r="AY49" s="258"/>
      <c r="AZ49" s="258"/>
      <c r="BA49" s="259"/>
      <c r="BO49" s="645"/>
      <c r="BP49" s="644"/>
      <c r="BQ49" s="644"/>
      <c r="BR49" s="644"/>
    </row>
    <row r="50" spans="4:70" s="2" customFormat="1" ht="13.5" customHeight="1">
      <c r="D50" s="273"/>
      <c r="E50" s="274"/>
      <c r="F50" s="274"/>
      <c r="G50" s="274"/>
      <c r="H50" s="274"/>
      <c r="I50" s="275"/>
      <c r="J50" s="282" t="s">
        <v>299</v>
      </c>
      <c r="K50" s="258"/>
      <c r="L50" s="258"/>
      <c r="M50" s="258"/>
      <c r="N50" s="342" t="s">
        <v>402</v>
      </c>
      <c r="O50" s="258" t="s">
        <v>366</v>
      </c>
      <c r="P50" s="258"/>
      <c r="Q50" s="258"/>
      <c r="R50" s="258"/>
      <c r="S50" s="258"/>
      <c r="T50" s="258"/>
      <c r="U50" s="258"/>
      <c r="V50" s="258"/>
      <c r="W50" s="258"/>
      <c r="X50" s="258"/>
      <c r="Y50" s="258"/>
      <c r="Z50" s="258"/>
      <c r="AA50" s="258"/>
      <c r="AB50" s="341"/>
      <c r="AC50" s="258" t="s">
        <v>384</v>
      </c>
      <c r="AD50" s="258"/>
      <c r="AE50" s="258"/>
      <c r="AF50" s="258"/>
      <c r="AG50" s="340" t="s">
        <v>365</v>
      </c>
      <c r="AH50" s="258"/>
      <c r="AI50" s="258"/>
      <c r="AJ50" s="258"/>
      <c r="AK50" s="258"/>
      <c r="AL50" s="258"/>
      <c r="AM50" s="258"/>
      <c r="AN50" s="258"/>
      <c r="AO50" s="258"/>
      <c r="AP50" s="258"/>
      <c r="AQ50" s="259"/>
      <c r="AR50" s="258"/>
      <c r="AS50" s="258"/>
      <c r="AT50" s="258"/>
      <c r="AU50" s="258"/>
      <c r="AV50" s="258"/>
      <c r="AW50" s="258"/>
      <c r="AX50" s="258"/>
      <c r="AY50" s="258"/>
      <c r="AZ50" s="258"/>
      <c r="BA50" s="259"/>
      <c r="BO50" s="645"/>
      <c r="BP50" s="644"/>
      <c r="BQ50" s="644"/>
      <c r="BR50" s="644"/>
    </row>
    <row r="51" spans="4:70" s="2" customFormat="1" ht="13.5" customHeight="1">
      <c r="D51" s="273"/>
      <c r="E51" s="274"/>
      <c r="F51" s="274"/>
      <c r="G51" s="274"/>
      <c r="H51" s="274"/>
      <c r="I51" s="275"/>
      <c r="J51" s="282" t="s">
        <v>299</v>
      </c>
      <c r="K51" s="258"/>
      <c r="L51" s="258"/>
      <c r="M51" s="258"/>
      <c r="N51" s="340" t="s">
        <v>277</v>
      </c>
      <c r="O51" s="258" t="s">
        <v>367</v>
      </c>
      <c r="P51" s="258"/>
      <c r="Q51" s="258"/>
      <c r="R51" s="258"/>
      <c r="S51" s="258"/>
      <c r="T51" s="258"/>
      <c r="U51" s="258"/>
      <c r="V51" s="258"/>
      <c r="W51" s="258"/>
      <c r="X51" s="258"/>
      <c r="Y51" s="258"/>
      <c r="Z51" s="258"/>
      <c r="AA51" s="258"/>
      <c r="AB51" s="341"/>
      <c r="AC51" s="258" t="s">
        <v>369</v>
      </c>
      <c r="AD51" s="223"/>
      <c r="AE51" s="223"/>
      <c r="AF51" s="258"/>
      <c r="AG51" s="340" t="s">
        <v>368</v>
      </c>
      <c r="AH51" s="258"/>
      <c r="AI51" s="258"/>
      <c r="AJ51" s="258"/>
      <c r="AK51" s="258"/>
      <c r="AL51" s="258"/>
      <c r="AM51" s="258"/>
      <c r="AN51" s="258"/>
      <c r="AO51" s="258"/>
      <c r="AP51" s="258"/>
      <c r="AQ51" s="259"/>
      <c r="AR51" s="258"/>
      <c r="AS51" s="258"/>
      <c r="AT51" s="258"/>
      <c r="AU51" s="258"/>
      <c r="AV51" s="258"/>
      <c r="AW51" s="258"/>
      <c r="AX51" s="258"/>
      <c r="AY51" s="258"/>
      <c r="AZ51" s="258"/>
      <c r="BA51" s="259"/>
      <c r="BO51" s="645"/>
      <c r="BP51" s="644"/>
      <c r="BQ51" s="644"/>
      <c r="BR51" s="644"/>
    </row>
    <row r="52" spans="4:70" s="2" customFormat="1" ht="13.5" customHeight="1" thickBot="1">
      <c r="D52" s="273"/>
      <c r="E52" s="274"/>
      <c r="F52" s="274"/>
      <c r="G52" s="274"/>
      <c r="H52" s="274"/>
      <c r="I52" s="275"/>
      <c r="J52" s="282" t="s">
        <v>299</v>
      </c>
      <c r="K52" s="258"/>
      <c r="L52" s="258"/>
      <c r="M52" s="258"/>
      <c r="N52" s="340" t="s">
        <v>277</v>
      </c>
      <c r="O52" s="258" t="s">
        <v>392</v>
      </c>
      <c r="P52" s="258"/>
      <c r="Q52" s="258"/>
      <c r="R52" s="258"/>
      <c r="S52" s="258"/>
      <c r="T52" s="258"/>
      <c r="U52" s="258"/>
      <c r="V52" s="258"/>
      <c r="W52" s="258"/>
      <c r="X52" s="258"/>
      <c r="Y52" s="258"/>
      <c r="Z52" s="258"/>
      <c r="AA52" s="258"/>
      <c r="AB52" s="341"/>
      <c r="AC52" s="258" t="s">
        <v>400</v>
      </c>
      <c r="AD52" s="258"/>
      <c r="AE52" s="258"/>
      <c r="AF52" s="258"/>
      <c r="AG52" s="340" t="s">
        <v>370</v>
      </c>
      <c r="AH52" s="258"/>
      <c r="AI52" s="258"/>
      <c r="AJ52" s="258"/>
      <c r="AK52" s="258"/>
      <c r="AL52" s="258"/>
      <c r="AM52" s="258"/>
      <c r="AN52" s="258"/>
      <c r="AO52" s="258"/>
      <c r="AP52" s="258"/>
      <c r="AQ52" s="259"/>
      <c r="AR52" s="258" t="s">
        <v>301</v>
      </c>
      <c r="AS52" s="258"/>
      <c r="AT52" s="258"/>
      <c r="AU52" s="258"/>
      <c r="AV52" s="258"/>
      <c r="AW52" s="258"/>
      <c r="AX52" s="258"/>
      <c r="AY52" s="258"/>
      <c r="AZ52" s="258"/>
      <c r="BA52" s="259"/>
      <c r="BO52" s="645"/>
      <c r="BP52" s="644"/>
      <c r="BQ52" s="644"/>
      <c r="BR52" s="644"/>
    </row>
    <row r="53" spans="4:70" s="2" customFormat="1" ht="13.5" customHeight="1">
      <c r="D53" s="273"/>
      <c r="E53" s="274"/>
      <c r="F53" s="274"/>
      <c r="G53" s="274"/>
      <c r="H53" s="274"/>
      <c r="I53" s="274"/>
      <c r="J53" s="385" t="s">
        <v>447</v>
      </c>
      <c r="K53" s="386"/>
      <c r="L53" s="386"/>
      <c r="M53" s="386"/>
      <c r="N53" s="386"/>
      <c r="O53" s="386"/>
      <c r="P53" s="386"/>
      <c r="Q53" s="386"/>
      <c r="R53" s="386"/>
      <c r="S53" s="386"/>
      <c r="T53" s="386"/>
      <c r="U53" s="386"/>
      <c r="V53" s="386"/>
      <c r="W53" s="386"/>
      <c r="X53" s="386"/>
      <c r="Y53" s="386"/>
      <c r="Z53" s="386"/>
      <c r="AA53" s="386"/>
      <c r="AB53" s="386"/>
      <c r="AC53" s="386"/>
      <c r="AD53" s="386"/>
      <c r="AE53" s="386"/>
      <c r="AF53" s="386"/>
      <c r="AG53" s="386"/>
      <c r="AH53" s="386"/>
      <c r="AI53" s="386"/>
      <c r="AJ53" s="386"/>
      <c r="AK53" s="386"/>
      <c r="AL53" s="386"/>
      <c r="AM53" s="386"/>
      <c r="AN53" s="386"/>
      <c r="AO53" s="386"/>
      <c r="AP53" s="386"/>
      <c r="AQ53" s="387"/>
      <c r="AR53" s="258"/>
      <c r="AS53" s="258"/>
      <c r="AT53" s="258"/>
      <c r="AU53" s="258"/>
      <c r="AV53" s="258"/>
      <c r="AW53" s="258"/>
      <c r="AX53" s="258"/>
      <c r="AY53" s="258"/>
      <c r="AZ53" s="258"/>
      <c r="BA53" s="259"/>
      <c r="BO53" s="645">
        <f>IF(BP53="","",MAX($BO$2:BO52)+1)</f>
        <v>18</v>
      </c>
      <c r="BP53" s="644" t="s">
        <v>511</v>
      </c>
      <c r="BQ53" s="644"/>
      <c r="BR53" s="644" t="s">
        <v>559</v>
      </c>
    </row>
    <row r="54" spans="4:70" s="2" customFormat="1" ht="13.5" customHeight="1" thickBot="1">
      <c r="D54" s="273"/>
      <c r="E54" s="274"/>
      <c r="F54" s="274"/>
      <c r="G54" s="274"/>
      <c r="H54" s="274"/>
      <c r="I54" s="274"/>
      <c r="J54" s="388" t="s">
        <v>299</v>
      </c>
      <c r="K54" s="389"/>
      <c r="L54" s="389"/>
      <c r="M54" s="389"/>
      <c r="N54" s="390" t="s">
        <v>291</v>
      </c>
      <c r="O54" s="389" t="s">
        <v>312</v>
      </c>
      <c r="P54" s="389"/>
      <c r="Q54" s="389"/>
      <c r="R54" s="389"/>
      <c r="S54" s="389"/>
      <c r="T54" s="389"/>
      <c r="U54" s="389"/>
      <c r="V54" s="389"/>
      <c r="W54" s="389"/>
      <c r="X54" s="389"/>
      <c r="Y54" s="389"/>
      <c r="Z54" s="389"/>
      <c r="AA54" s="389"/>
      <c r="AB54" s="391"/>
      <c r="AC54" s="258" t="s">
        <v>369</v>
      </c>
      <c r="AD54" s="389"/>
      <c r="AE54" s="389"/>
      <c r="AF54" s="389"/>
      <c r="AG54" s="393" t="s">
        <v>448</v>
      </c>
      <c r="AH54" s="389"/>
      <c r="AI54" s="389"/>
      <c r="AJ54" s="389"/>
      <c r="AK54" s="389"/>
      <c r="AL54" s="389"/>
      <c r="AM54" s="389"/>
      <c r="AN54" s="389"/>
      <c r="AO54" s="389"/>
      <c r="AP54" s="389"/>
      <c r="AQ54" s="392"/>
      <c r="AR54" s="258"/>
      <c r="AS54" s="258"/>
      <c r="AT54" s="258"/>
      <c r="AU54" s="258"/>
      <c r="AV54" s="258"/>
      <c r="AW54" s="258"/>
      <c r="AX54" s="258"/>
      <c r="AY54" s="258"/>
      <c r="AZ54" s="258"/>
      <c r="BA54" s="259"/>
      <c r="BO54" s="645">
        <f>IF(BP54="","",MAX($BO$2:BO53)+1)</f>
        <v>19</v>
      </c>
      <c r="BP54" s="644" t="s">
        <v>511</v>
      </c>
      <c r="BQ54" s="644"/>
      <c r="BR54" s="644" t="s">
        <v>559</v>
      </c>
    </row>
    <row r="55" spans="4:70" s="2" customFormat="1" ht="13.5" customHeight="1">
      <c r="D55" s="273"/>
      <c r="E55" s="274"/>
      <c r="F55" s="274"/>
      <c r="G55" s="274"/>
      <c r="H55" s="274"/>
      <c r="I55" s="274"/>
      <c r="J55" s="385" t="s">
        <v>444</v>
      </c>
      <c r="K55" s="386"/>
      <c r="L55" s="386"/>
      <c r="M55" s="386"/>
      <c r="N55" s="386"/>
      <c r="O55" s="386"/>
      <c r="P55" s="386"/>
      <c r="Q55" s="386"/>
      <c r="R55" s="386"/>
      <c r="S55" s="386"/>
      <c r="T55" s="386"/>
      <c r="U55" s="386"/>
      <c r="V55" s="386"/>
      <c r="W55" s="386"/>
      <c r="X55" s="386"/>
      <c r="Y55" s="386"/>
      <c r="Z55" s="386"/>
      <c r="AA55" s="386"/>
      <c r="AB55" s="386"/>
      <c r="AC55" s="386"/>
      <c r="AD55" s="386"/>
      <c r="AE55" s="386"/>
      <c r="AF55" s="386"/>
      <c r="AG55" s="386"/>
      <c r="AH55" s="386"/>
      <c r="AI55" s="386"/>
      <c r="AJ55" s="386"/>
      <c r="AK55" s="386"/>
      <c r="AL55" s="386"/>
      <c r="AM55" s="386"/>
      <c r="AN55" s="386"/>
      <c r="AO55" s="386"/>
      <c r="AP55" s="386"/>
      <c r="AQ55" s="387"/>
      <c r="AR55" s="258"/>
      <c r="AS55" s="258"/>
      <c r="AT55" s="258"/>
      <c r="AU55" s="258"/>
      <c r="AV55" s="258"/>
      <c r="AW55" s="258"/>
      <c r="AX55" s="258"/>
      <c r="AY55" s="258"/>
      <c r="AZ55" s="258"/>
      <c r="BA55" s="259"/>
      <c r="BO55" s="645">
        <f>IF(BP55="","",MAX($BO$2:BO54)+1)</f>
        <v>20</v>
      </c>
      <c r="BP55" s="644" t="s">
        <v>511</v>
      </c>
      <c r="BQ55" s="644"/>
      <c r="BR55" s="644" t="s">
        <v>559</v>
      </c>
    </row>
    <row r="56" spans="4:70" s="2" customFormat="1" ht="13.5" customHeight="1" thickBot="1">
      <c r="D56" s="273"/>
      <c r="E56" s="274"/>
      <c r="F56" s="274"/>
      <c r="G56" s="274"/>
      <c r="H56" s="274"/>
      <c r="I56" s="274"/>
      <c r="J56" s="388" t="s">
        <v>299</v>
      </c>
      <c r="K56" s="389"/>
      <c r="L56" s="389"/>
      <c r="M56" s="389"/>
      <c r="N56" s="390" t="s">
        <v>277</v>
      </c>
      <c r="O56" s="389" t="s">
        <v>548</v>
      </c>
      <c r="P56" s="389"/>
      <c r="Q56" s="389"/>
      <c r="R56" s="389"/>
      <c r="S56" s="389"/>
      <c r="T56" s="389"/>
      <c r="U56" s="389"/>
      <c r="V56" s="389"/>
      <c r="W56" s="389"/>
      <c r="X56" s="389"/>
      <c r="Y56" s="389"/>
      <c r="Z56" s="389"/>
      <c r="AA56" s="389"/>
      <c r="AB56" s="391"/>
      <c r="AC56" s="389" t="s">
        <v>443</v>
      </c>
      <c r="AD56" s="389"/>
      <c r="AE56" s="389"/>
      <c r="AF56" s="389"/>
      <c r="AG56" s="390" t="s">
        <v>277</v>
      </c>
      <c r="AH56" s="389" t="s">
        <v>549</v>
      </c>
      <c r="AI56" s="389"/>
      <c r="AJ56" s="389"/>
      <c r="AK56" s="389"/>
      <c r="AL56" s="389"/>
      <c r="AM56" s="389"/>
      <c r="AN56" s="389"/>
      <c r="AO56" s="389"/>
      <c r="AP56" s="389"/>
      <c r="AQ56" s="392"/>
      <c r="AR56" s="258"/>
      <c r="AS56" s="258"/>
      <c r="AT56" s="258"/>
      <c r="AU56" s="258"/>
      <c r="AV56" s="258"/>
      <c r="AW56" s="258"/>
      <c r="AX56" s="258"/>
      <c r="AY56" s="258"/>
      <c r="AZ56" s="258"/>
      <c r="BA56" s="259"/>
      <c r="BO56" s="645">
        <f>IF(BP56="","",MAX($BO$2:BO55)+1)</f>
        <v>21</v>
      </c>
      <c r="BP56" s="644" t="s">
        <v>511</v>
      </c>
      <c r="BQ56" s="644"/>
      <c r="BR56" s="644" t="s">
        <v>559</v>
      </c>
    </row>
    <row r="57" spans="4:70" s="2" customFormat="1" ht="13.5" customHeight="1">
      <c r="D57" s="277"/>
      <c r="E57" s="278"/>
      <c r="F57" s="278"/>
      <c r="G57" s="278"/>
      <c r="H57" s="278"/>
      <c r="I57" s="279"/>
      <c r="J57" s="283"/>
      <c r="K57" s="243"/>
      <c r="L57" s="239"/>
      <c r="M57" s="239"/>
      <c r="N57" s="243"/>
      <c r="O57" s="243"/>
      <c r="P57" s="243"/>
      <c r="Q57" s="243"/>
      <c r="R57" s="243"/>
      <c r="S57" s="243"/>
      <c r="T57" s="243"/>
      <c r="U57" s="243"/>
      <c r="V57" s="243"/>
      <c r="W57" s="243"/>
      <c r="X57" s="243"/>
      <c r="Y57" s="243"/>
      <c r="Z57" s="243"/>
      <c r="AA57" s="243"/>
      <c r="AB57" s="243"/>
      <c r="AC57" s="239"/>
      <c r="AD57" s="239"/>
      <c r="AE57" s="239"/>
      <c r="AF57" s="239"/>
      <c r="AG57" s="243"/>
      <c r="AH57" s="243"/>
      <c r="AI57" s="243"/>
      <c r="AJ57" s="243"/>
      <c r="AK57" s="243"/>
      <c r="AL57" s="243"/>
      <c r="AM57" s="243"/>
      <c r="AN57" s="243"/>
      <c r="AO57" s="243"/>
      <c r="AP57" s="243"/>
      <c r="AQ57" s="286"/>
      <c r="AR57" s="239"/>
      <c r="AS57" s="239"/>
      <c r="AT57" s="239"/>
      <c r="AU57" s="239"/>
      <c r="AV57" s="239"/>
      <c r="AW57" s="239"/>
      <c r="AX57" s="239"/>
      <c r="AY57" s="239"/>
      <c r="AZ57" s="239"/>
      <c r="BA57" s="240"/>
      <c r="BO57" s="645" t="str">
        <f>IF(BP57="","",MAX($BO$2:BO56)+1)</f>
        <v/>
      </c>
      <c r="BP57" s="644"/>
      <c r="BQ57" s="644"/>
      <c r="BR57" s="644"/>
    </row>
    <row r="58" spans="4:70" s="2" customFormat="1" ht="13.5" customHeight="1">
      <c r="D58" s="270" t="s">
        <v>303</v>
      </c>
      <c r="E58" s="271"/>
      <c r="F58" s="271"/>
      <c r="G58" s="271"/>
      <c r="H58" s="287"/>
      <c r="I58" s="272"/>
      <c r="J58" s="621" t="s">
        <v>289</v>
      </c>
      <c r="K58" s="622" t="s">
        <v>467</v>
      </c>
      <c r="L58" s="622"/>
      <c r="M58" s="258"/>
      <c r="N58" s="241"/>
      <c r="O58" s="241"/>
      <c r="P58" s="241"/>
      <c r="Q58" s="241"/>
      <c r="R58" s="241"/>
      <c r="S58" s="241"/>
      <c r="T58" s="241"/>
      <c r="U58" s="241"/>
      <c r="V58" s="241"/>
      <c r="W58" s="241"/>
      <c r="X58" s="241"/>
      <c r="Y58" s="241"/>
      <c r="Z58" s="241"/>
      <c r="AA58" s="241"/>
      <c r="AB58" s="241"/>
      <c r="AC58" s="241"/>
      <c r="AD58" s="241"/>
      <c r="AE58" s="241"/>
      <c r="AF58" s="241"/>
      <c r="AG58" s="241"/>
      <c r="AH58" s="241"/>
      <c r="AI58" s="241"/>
      <c r="AJ58" s="241"/>
      <c r="AK58" s="241"/>
      <c r="AL58" s="241"/>
      <c r="AM58" s="241"/>
      <c r="AN58" s="241"/>
      <c r="AO58" s="241"/>
      <c r="AP58" s="241"/>
      <c r="AQ58" s="241"/>
      <c r="AR58" s="244" t="s">
        <v>304</v>
      </c>
      <c r="AS58" s="241"/>
      <c r="AT58" s="241"/>
      <c r="AU58" s="241"/>
      <c r="AV58" s="241"/>
      <c r="AW58" s="241"/>
      <c r="AX58" s="241"/>
      <c r="AY58" s="241"/>
      <c r="AZ58" s="241"/>
      <c r="BA58" s="242"/>
      <c r="BO58" s="645" t="str">
        <f>IF(BP58="","",MAX($BO$2:BO57)+1)</f>
        <v/>
      </c>
      <c r="BP58" s="644"/>
      <c r="BQ58" s="644"/>
      <c r="BR58" s="644"/>
    </row>
    <row r="59" spans="4:70" s="2" customFormat="1" ht="13.5" customHeight="1">
      <c r="D59" s="273"/>
      <c r="E59" s="274"/>
      <c r="F59" s="274"/>
      <c r="G59" s="274"/>
      <c r="H59" s="287"/>
      <c r="I59" s="275"/>
      <c r="J59" s="621" t="s">
        <v>290</v>
      </c>
      <c r="K59" s="622" t="s">
        <v>396</v>
      </c>
      <c r="L59" s="622"/>
      <c r="M59" s="258"/>
      <c r="N59" s="258"/>
      <c r="O59" s="258"/>
      <c r="P59" s="258"/>
      <c r="Q59" s="258"/>
      <c r="R59" s="258"/>
      <c r="S59" s="258"/>
      <c r="T59" s="258"/>
      <c r="U59" s="258"/>
      <c r="V59" s="258"/>
      <c r="W59" s="258"/>
      <c r="X59" s="258"/>
      <c r="Y59" s="258"/>
      <c r="Z59" s="258"/>
      <c r="AA59" s="258"/>
      <c r="AB59" s="258"/>
      <c r="AC59" s="258"/>
      <c r="AD59" s="258"/>
      <c r="AE59" s="258"/>
      <c r="AF59" s="258"/>
      <c r="AG59" s="258"/>
      <c r="AH59" s="258"/>
      <c r="AI59" s="258"/>
      <c r="AJ59" s="258"/>
      <c r="AK59" s="258"/>
      <c r="AL59" s="258"/>
      <c r="AM59" s="258"/>
      <c r="AN59" s="258"/>
      <c r="AO59" s="258"/>
      <c r="AP59" s="258"/>
      <c r="AQ59" s="258"/>
      <c r="AR59" s="282" t="s">
        <v>304</v>
      </c>
      <c r="AS59" s="258"/>
      <c r="AT59" s="258"/>
      <c r="AU59" s="258"/>
      <c r="AV59" s="258"/>
      <c r="AW59" s="258"/>
      <c r="AX59" s="258"/>
      <c r="AY59" s="258"/>
      <c r="AZ59" s="258"/>
      <c r="BA59" s="259"/>
      <c r="BO59" s="645" t="str">
        <f>IF(BP59="","",MAX($BO$2:BO58)+1)</f>
        <v/>
      </c>
      <c r="BP59" s="644"/>
      <c r="BQ59" s="644"/>
      <c r="BR59" s="644"/>
    </row>
    <row r="60" spans="4:70" s="2" customFormat="1" ht="13.5" customHeight="1">
      <c r="D60" s="273"/>
      <c r="E60" s="274"/>
      <c r="F60" s="274"/>
      <c r="G60" s="274"/>
      <c r="H60" s="287"/>
      <c r="I60" s="275"/>
      <c r="J60" s="621" t="s">
        <v>378</v>
      </c>
      <c r="K60" s="622" t="s">
        <v>394</v>
      </c>
      <c r="L60" s="622"/>
      <c r="M60" s="258"/>
      <c r="N60" s="280"/>
      <c r="O60" s="280"/>
      <c r="P60" s="280"/>
      <c r="Q60" s="280"/>
      <c r="R60" s="280"/>
      <c r="S60" s="280"/>
      <c r="T60" s="280"/>
      <c r="U60" s="280"/>
      <c r="V60" s="280"/>
      <c r="W60" s="280"/>
      <c r="X60" s="280"/>
      <c r="Y60" s="280"/>
      <c r="Z60" s="280"/>
      <c r="AA60" s="280"/>
      <c r="AB60" s="280"/>
      <c r="AC60" s="280"/>
      <c r="AD60" s="280"/>
      <c r="AE60" s="280"/>
      <c r="AF60" s="280"/>
      <c r="AG60" s="280"/>
      <c r="AH60" s="280"/>
      <c r="AI60" s="280"/>
      <c r="AJ60" s="280"/>
      <c r="AK60" s="280"/>
      <c r="AL60" s="280"/>
      <c r="AM60" s="280"/>
      <c r="AN60" s="280"/>
      <c r="AO60" s="280"/>
      <c r="AP60" s="280"/>
      <c r="AQ60" s="280"/>
      <c r="AR60" s="276" t="s">
        <v>305</v>
      </c>
      <c r="AS60" s="280"/>
      <c r="AT60" s="280"/>
      <c r="AU60" s="280"/>
      <c r="AV60" s="280"/>
      <c r="AW60" s="280"/>
      <c r="AX60" s="280"/>
      <c r="AY60" s="280"/>
      <c r="AZ60" s="280"/>
      <c r="BA60" s="281"/>
      <c r="BO60" s="645" t="str">
        <f>IF(BP60="","",MAX($BO$2:BO59)+1)</f>
        <v/>
      </c>
      <c r="BP60" s="644"/>
      <c r="BQ60" s="644"/>
      <c r="BR60" s="644"/>
    </row>
    <row r="61" spans="4:70" s="2" customFormat="1" ht="13.5" customHeight="1">
      <c r="D61" s="273"/>
      <c r="E61" s="274"/>
      <c r="F61" s="274"/>
      <c r="G61" s="274"/>
      <c r="H61" s="287"/>
      <c r="I61" s="275"/>
      <c r="J61" s="621" t="s">
        <v>402</v>
      </c>
      <c r="K61" s="622" t="s">
        <v>397</v>
      </c>
      <c r="L61" s="623"/>
      <c r="M61" s="280"/>
      <c r="N61" s="280"/>
      <c r="O61" s="280"/>
      <c r="P61" s="280"/>
      <c r="Q61" s="280"/>
      <c r="R61" s="280"/>
      <c r="S61" s="280"/>
      <c r="T61" s="280"/>
      <c r="U61" s="280"/>
      <c r="V61" s="280"/>
      <c r="W61" s="280"/>
      <c r="X61" s="280"/>
      <c r="Y61" s="280"/>
      <c r="Z61" s="280"/>
      <c r="AA61" s="280"/>
      <c r="AB61" s="280"/>
      <c r="AC61" s="280"/>
      <c r="AD61" s="280"/>
      <c r="AE61" s="280"/>
      <c r="AF61" s="280"/>
      <c r="AG61" s="280"/>
      <c r="AH61" s="280"/>
      <c r="AI61" s="280"/>
      <c r="AJ61" s="280"/>
      <c r="AK61" s="280"/>
      <c r="AL61" s="280"/>
      <c r="AM61" s="280"/>
      <c r="AN61" s="280"/>
      <c r="AO61" s="280"/>
      <c r="AP61" s="280"/>
      <c r="AQ61" s="280"/>
      <c r="AR61" s="276" t="s">
        <v>305</v>
      </c>
      <c r="AS61" s="280"/>
      <c r="AT61" s="280"/>
      <c r="AU61" s="280"/>
      <c r="AV61" s="280"/>
      <c r="AW61" s="280"/>
      <c r="AX61" s="280"/>
      <c r="AY61" s="280"/>
      <c r="AZ61" s="280"/>
      <c r="BA61" s="281"/>
      <c r="BO61" s="645" t="str">
        <f>IF(BP61="","",MAX($BO$2:BO60)+1)</f>
        <v/>
      </c>
      <c r="BP61" s="644"/>
      <c r="BQ61" s="644"/>
      <c r="BR61" s="644"/>
    </row>
    <row r="62" spans="4:70" s="2" customFormat="1" ht="13.5" customHeight="1">
      <c r="D62" s="273"/>
      <c r="E62" s="274"/>
      <c r="F62" s="274"/>
      <c r="G62" s="274"/>
      <c r="H62" s="287"/>
      <c r="I62" s="275"/>
      <c r="J62" s="621" t="s">
        <v>402</v>
      </c>
      <c r="K62" s="623" t="s">
        <v>366</v>
      </c>
      <c r="L62" s="623"/>
      <c r="M62" s="280"/>
      <c r="N62" s="280"/>
      <c r="O62" s="280"/>
      <c r="P62" s="280"/>
      <c r="Q62" s="280"/>
      <c r="R62" s="280"/>
      <c r="S62" s="280"/>
      <c r="T62" s="280"/>
      <c r="U62" s="280"/>
      <c r="V62" s="280"/>
      <c r="W62" s="280"/>
      <c r="X62" s="280"/>
      <c r="Y62" s="280"/>
      <c r="Z62" s="280"/>
      <c r="AA62" s="280"/>
      <c r="AB62" s="280"/>
      <c r="AC62" s="280"/>
      <c r="AD62" s="280"/>
      <c r="AE62" s="280"/>
      <c r="AF62" s="280"/>
      <c r="AG62" s="280"/>
      <c r="AH62" s="280"/>
      <c r="AI62" s="280"/>
      <c r="AJ62" s="280"/>
      <c r="AK62" s="280"/>
      <c r="AL62" s="280"/>
      <c r="AM62" s="280"/>
      <c r="AN62" s="280"/>
      <c r="AO62" s="280"/>
      <c r="AP62" s="280"/>
      <c r="AQ62" s="280"/>
      <c r="AR62" s="276" t="s">
        <v>305</v>
      </c>
      <c r="AS62" s="280"/>
      <c r="AT62" s="280"/>
      <c r="AU62" s="280"/>
      <c r="AV62" s="280"/>
      <c r="AW62" s="280"/>
      <c r="AX62" s="280"/>
      <c r="AY62" s="280"/>
      <c r="AZ62" s="280"/>
      <c r="BA62" s="281"/>
      <c r="BO62" s="645" t="str">
        <f>IF(BP62="","",MAX($BO$2:BO61)+1)</f>
        <v/>
      </c>
      <c r="BP62" s="644"/>
      <c r="BQ62" s="644"/>
      <c r="BR62" s="644"/>
    </row>
    <row r="63" spans="4:70" s="2" customFormat="1" ht="13.5" customHeight="1">
      <c r="D63" s="273"/>
      <c r="E63" s="274"/>
      <c r="F63" s="274"/>
      <c r="G63" s="274"/>
      <c r="H63" s="287"/>
      <c r="I63" s="275"/>
      <c r="J63" s="621" t="s">
        <v>294</v>
      </c>
      <c r="K63" s="623" t="s">
        <v>302</v>
      </c>
      <c r="L63" s="622"/>
      <c r="M63" s="258"/>
      <c r="N63" s="258"/>
      <c r="O63" s="258"/>
      <c r="P63" s="258"/>
      <c r="Q63" s="258"/>
      <c r="R63" s="258"/>
      <c r="S63" s="258"/>
      <c r="T63" s="258"/>
      <c r="U63" s="258"/>
      <c r="V63" s="258"/>
      <c r="W63" s="258"/>
      <c r="X63" s="258"/>
      <c r="Y63" s="258"/>
      <c r="Z63" s="258"/>
      <c r="AA63" s="258"/>
      <c r="AB63" s="258"/>
      <c r="AC63" s="258"/>
      <c r="AD63" s="258"/>
      <c r="AE63" s="258"/>
      <c r="AF63" s="258"/>
      <c r="AG63" s="258"/>
      <c r="AH63" s="258"/>
      <c r="AI63" s="258"/>
      <c r="AJ63" s="258"/>
      <c r="AK63" s="258"/>
      <c r="AL63" s="258"/>
      <c r="AM63" s="258"/>
      <c r="AN63" s="258"/>
      <c r="AO63" s="258"/>
      <c r="AP63" s="258"/>
      <c r="AQ63" s="258"/>
      <c r="AR63" s="282" t="s">
        <v>304</v>
      </c>
      <c r="AS63" s="258"/>
      <c r="AT63" s="258"/>
      <c r="AU63" s="258"/>
      <c r="AV63" s="258"/>
      <c r="AW63" s="258"/>
      <c r="AX63" s="258"/>
      <c r="AY63" s="258"/>
      <c r="AZ63" s="258"/>
      <c r="BA63" s="259"/>
      <c r="BO63" s="645" t="str">
        <f>IF(BP63="","",MAX($BO$2:BO62)+1)</f>
        <v/>
      </c>
      <c r="BP63" s="644"/>
      <c r="BQ63" s="644"/>
      <c r="BR63" s="644"/>
    </row>
    <row r="64" spans="4:70" s="2" customFormat="1" ht="13.5" customHeight="1">
      <c r="D64" s="273"/>
      <c r="E64" s="274"/>
      <c r="F64" s="274"/>
      <c r="G64" s="274"/>
      <c r="H64" s="287"/>
      <c r="I64" s="275"/>
      <c r="J64" s="621" t="s">
        <v>292</v>
      </c>
      <c r="K64" s="622" t="s">
        <v>398</v>
      </c>
      <c r="L64" s="622"/>
      <c r="M64" s="258"/>
      <c r="N64" s="258"/>
      <c r="O64" s="258"/>
      <c r="P64" s="258"/>
      <c r="Q64" s="258"/>
      <c r="R64" s="258"/>
      <c r="S64" s="258"/>
      <c r="T64" s="258"/>
      <c r="U64" s="258"/>
      <c r="V64" s="258"/>
      <c r="W64" s="258"/>
      <c r="X64" s="258"/>
      <c r="Y64" s="258"/>
      <c r="Z64" s="258"/>
      <c r="AA64" s="258"/>
      <c r="AB64" s="258"/>
      <c r="AC64" s="258"/>
      <c r="AD64" s="258"/>
      <c r="AE64" s="258"/>
      <c r="AF64" s="258"/>
      <c r="AG64" s="258"/>
      <c r="AH64" s="258"/>
      <c r="AI64" s="258"/>
      <c r="AJ64" s="258"/>
      <c r="AK64" s="258"/>
      <c r="AL64" s="258"/>
      <c r="AM64" s="258"/>
      <c r="AN64" s="258"/>
      <c r="AO64" s="258"/>
      <c r="AP64" s="258"/>
      <c r="AQ64" s="258"/>
      <c r="AR64" s="282" t="s">
        <v>304</v>
      </c>
      <c r="AS64" s="258"/>
      <c r="AT64" s="258"/>
      <c r="AU64" s="258"/>
      <c r="AV64" s="258"/>
      <c r="AW64" s="258"/>
      <c r="AX64" s="258"/>
      <c r="AY64" s="258"/>
      <c r="AZ64" s="258"/>
      <c r="BA64" s="259"/>
      <c r="BO64" s="645" t="str">
        <f>IF(BP64="","",MAX($BO$2:BO63)+1)</f>
        <v/>
      </c>
      <c r="BP64" s="644"/>
      <c r="BQ64" s="644"/>
      <c r="BR64" s="644"/>
    </row>
    <row r="65" spans="3:71" s="2" customFormat="1" ht="13.5" customHeight="1">
      <c r="D65" s="273"/>
      <c r="E65" s="274"/>
      <c r="F65" s="274"/>
      <c r="G65" s="274"/>
      <c r="H65" s="287"/>
      <c r="I65" s="275"/>
      <c r="J65" s="276"/>
      <c r="K65" s="192" t="s">
        <v>525</v>
      </c>
      <c r="L65" s="280"/>
      <c r="M65" s="280"/>
      <c r="N65" s="280"/>
      <c r="O65" s="280"/>
      <c r="P65" s="280"/>
      <c r="Q65" s="280"/>
      <c r="R65" s="280"/>
      <c r="S65" s="280"/>
      <c r="T65" s="280"/>
      <c r="U65" s="280"/>
      <c r="V65" s="280"/>
      <c r="W65" s="280"/>
      <c r="X65" s="280"/>
      <c r="Y65" s="280"/>
      <c r="Z65" s="280"/>
      <c r="AA65" s="280"/>
      <c r="AB65" s="280"/>
      <c r="AC65" s="280"/>
      <c r="AD65" s="280"/>
      <c r="AE65" s="280"/>
      <c r="AF65" s="280"/>
      <c r="AG65" s="280"/>
      <c r="AH65" s="280"/>
      <c r="AI65" s="280"/>
      <c r="AJ65" s="280"/>
      <c r="AK65" s="280"/>
      <c r="AL65" s="280"/>
      <c r="AM65" s="280"/>
      <c r="AN65" s="280"/>
      <c r="AO65" s="280"/>
      <c r="AP65" s="280"/>
      <c r="AQ65" s="280"/>
      <c r="AR65" s="276"/>
      <c r="AS65" s="280"/>
      <c r="AT65" s="280"/>
      <c r="AU65" s="280"/>
      <c r="AV65" s="280"/>
      <c r="AW65" s="280"/>
      <c r="AX65" s="280"/>
      <c r="AY65" s="280"/>
      <c r="AZ65" s="280"/>
      <c r="BA65" s="281"/>
      <c r="BO65" s="645"/>
      <c r="BP65" s="644"/>
      <c r="BQ65" s="644"/>
      <c r="BR65" s="644"/>
    </row>
    <row r="66" spans="3:71" s="2" customFormat="1" ht="13.5" customHeight="1">
      <c r="D66" s="273"/>
      <c r="E66" s="274"/>
      <c r="F66" s="274"/>
      <c r="G66" s="274"/>
      <c r="H66" s="287"/>
      <c r="I66" s="275"/>
      <c r="J66" s="192" t="s">
        <v>290</v>
      </c>
      <c r="K66" s="192" t="s">
        <v>526</v>
      </c>
      <c r="L66" s="280"/>
      <c r="M66" s="280"/>
      <c r="N66" s="280"/>
      <c r="O66" s="280"/>
      <c r="P66" s="280"/>
      <c r="Q66" s="280"/>
      <c r="R66" s="280"/>
      <c r="S66" s="280"/>
      <c r="T66" s="280"/>
      <c r="U66" s="280"/>
      <c r="V66" s="280"/>
      <c r="W66" s="280"/>
      <c r="X66" s="280"/>
      <c r="Y66" s="280"/>
      <c r="Z66" s="280"/>
      <c r="AA66" s="280"/>
      <c r="AB66" s="280"/>
      <c r="AC66" s="280"/>
      <c r="AD66" s="280"/>
      <c r="AE66" s="280"/>
      <c r="AF66" s="280"/>
      <c r="AG66" s="280"/>
      <c r="AH66" s="280"/>
      <c r="AI66" s="280"/>
      <c r="AJ66" s="280"/>
      <c r="AK66" s="280"/>
      <c r="AL66" s="280"/>
      <c r="AM66" s="280"/>
      <c r="AN66" s="280"/>
      <c r="AO66" s="280"/>
      <c r="AP66" s="280"/>
      <c r="AQ66" s="280"/>
      <c r="AR66" s="276"/>
      <c r="AS66" s="280"/>
      <c r="AT66" s="280"/>
      <c r="AU66" s="280"/>
      <c r="AV66" s="280"/>
      <c r="AW66" s="280"/>
      <c r="AX66" s="280"/>
      <c r="AY66" s="280"/>
      <c r="AZ66" s="280"/>
      <c r="BA66" s="281"/>
      <c r="BO66" s="645">
        <f>IF(BP66="","",MAX($BO$2:BO65)+1)</f>
        <v>22</v>
      </c>
      <c r="BP66" s="644" t="s">
        <v>496</v>
      </c>
      <c r="BQ66" s="646"/>
      <c r="BR66" s="644" t="s">
        <v>559</v>
      </c>
    </row>
    <row r="67" spans="3:71" s="2" customFormat="1" ht="13.5" customHeight="1">
      <c r="D67" s="273"/>
      <c r="E67" s="274"/>
      <c r="F67" s="274"/>
      <c r="G67" s="274"/>
      <c r="H67" s="287"/>
      <c r="I67" s="275"/>
      <c r="J67" s="624" t="s">
        <v>402</v>
      </c>
      <c r="K67" s="192" t="s">
        <v>397</v>
      </c>
      <c r="L67" s="280"/>
      <c r="M67" s="280"/>
      <c r="N67" s="280"/>
      <c r="O67" s="280"/>
      <c r="P67" s="280"/>
      <c r="Q67" s="280"/>
      <c r="R67" s="280"/>
      <c r="S67" s="280"/>
      <c r="T67" s="280"/>
      <c r="U67" s="280"/>
      <c r="V67" s="280"/>
      <c r="W67" s="280"/>
      <c r="X67" s="280"/>
      <c r="Y67" s="280"/>
      <c r="Z67" s="280"/>
      <c r="AA67" s="280"/>
      <c r="AB67" s="280"/>
      <c r="AC67" s="280"/>
      <c r="AD67" s="280"/>
      <c r="AE67" s="280"/>
      <c r="AF67" s="280"/>
      <c r="AG67" s="280"/>
      <c r="AH67" s="280"/>
      <c r="AI67" s="280"/>
      <c r="AJ67" s="280"/>
      <c r="AK67" s="280"/>
      <c r="AL67" s="280"/>
      <c r="AM67" s="280"/>
      <c r="AN67" s="280"/>
      <c r="AO67" s="280"/>
      <c r="AP67" s="280"/>
      <c r="AQ67" s="280"/>
      <c r="AR67" s="276"/>
      <c r="AS67" s="280"/>
      <c r="AT67" s="280"/>
      <c r="AU67" s="280"/>
      <c r="AV67" s="280"/>
      <c r="AW67" s="280"/>
      <c r="AX67" s="280"/>
      <c r="AY67" s="280"/>
      <c r="AZ67" s="280"/>
      <c r="BA67" s="281"/>
      <c r="BO67" s="645">
        <f>IF(BP67="","",MAX($BO$2:BO66)+1)</f>
        <v>23</v>
      </c>
      <c r="BP67" s="644" t="s">
        <v>496</v>
      </c>
      <c r="BQ67" s="644"/>
      <c r="BR67" s="644" t="s">
        <v>559</v>
      </c>
    </row>
    <row r="68" spans="3:71" s="2" customFormat="1" ht="13.5" customHeight="1">
      <c r="D68" s="273"/>
      <c r="E68" s="274"/>
      <c r="F68" s="274"/>
      <c r="G68" s="274"/>
      <c r="H68" s="287"/>
      <c r="I68" s="275"/>
      <c r="J68" s="624" t="s">
        <v>402</v>
      </c>
      <c r="K68" s="192" t="s">
        <v>366</v>
      </c>
      <c r="L68" s="280"/>
      <c r="M68" s="280"/>
      <c r="N68" s="280"/>
      <c r="O68" s="280"/>
      <c r="P68" s="280"/>
      <c r="Q68" s="280"/>
      <c r="R68" s="280"/>
      <c r="S68" s="280"/>
      <c r="T68" s="280"/>
      <c r="U68" s="280"/>
      <c r="V68" s="280"/>
      <c r="W68" s="280"/>
      <c r="X68" s="280"/>
      <c r="Y68" s="280"/>
      <c r="Z68" s="280"/>
      <c r="AA68" s="280"/>
      <c r="AB68" s="280"/>
      <c r="AC68" s="280"/>
      <c r="AD68" s="280"/>
      <c r="AE68" s="280"/>
      <c r="AF68" s="280"/>
      <c r="AG68" s="280"/>
      <c r="AH68" s="280"/>
      <c r="AI68" s="280"/>
      <c r="AJ68" s="280"/>
      <c r="AK68" s="280"/>
      <c r="AL68" s="280"/>
      <c r="AM68" s="280"/>
      <c r="AN68" s="280"/>
      <c r="AO68" s="280"/>
      <c r="AP68" s="280"/>
      <c r="AQ68" s="280"/>
      <c r="AR68" s="276"/>
      <c r="AS68" s="280"/>
      <c r="AT68" s="280"/>
      <c r="AU68" s="280"/>
      <c r="AV68" s="280"/>
      <c r="AW68" s="280"/>
      <c r="AX68" s="280"/>
      <c r="AY68" s="280"/>
      <c r="AZ68" s="280"/>
      <c r="BA68" s="281"/>
      <c r="BO68" s="645">
        <f>IF(BP68="","",MAX($BO$2:BO67)+1)</f>
        <v>24</v>
      </c>
      <c r="BP68" s="644" t="s">
        <v>496</v>
      </c>
      <c r="BQ68" s="644"/>
      <c r="BR68" s="644" t="s">
        <v>559</v>
      </c>
    </row>
    <row r="69" spans="3:71" s="2" customFormat="1" ht="13.5" customHeight="1">
      <c r="D69" s="273"/>
      <c r="E69" s="274"/>
      <c r="F69" s="274"/>
      <c r="G69" s="274"/>
      <c r="H69" s="287"/>
      <c r="I69" s="275"/>
      <c r="J69" s="624" t="s">
        <v>294</v>
      </c>
      <c r="K69" s="192" t="s">
        <v>527</v>
      </c>
      <c r="L69" s="280"/>
      <c r="M69" s="280"/>
      <c r="N69" s="280"/>
      <c r="O69" s="280"/>
      <c r="P69" s="280"/>
      <c r="Q69" s="280"/>
      <c r="R69" s="280"/>
      <c r="S69" s="280"/>
      <c r="T69" s="280"/>
      <c r="U69" s="280"/>
      <c r="V69" s="280"/>
      <c r="W69" s="280"/>
      <c r="X69" s="280"/>
      <c r="Y69" s="280"/>
      <c r="Z69" s="280"/>
      <c r="AA69" s="280"/>
      <c r="AB69" s="280"/>
      <c r="AC69" s="280"/>
      <c r="AD69" s="280"/>
      <c r="AE69" s="280"/>
      <c r="AF69" s="280"/>
      <c r="AG69" s="280"/>
      <c r="AH69" s="280"/>
      <c r="AI69" s="280"/>
      <c r="AJ69" s="280"/>
      <c r="AK69" s="280"/>
      <c r="AL69" s="280"/>
      <c r="AM69" s="280"/>
      <c r="AN69" s="280"/>
      <c r="AO69" s="280"/>
      <c r="AP69" s="280"/>
      <c r="AQ69" s="280"/>
      <c r="AR69" s="276"/>
      <c r="AS69" s="280"/>
      <c r="AT69" s="280"/>
      <c r="AU69" s="280"/>
      <c r="AV69" s="280"/>
      <c r="AW69" s="280"/>
      <c r="AX69" s="280"/>
      <c r="AY69" s="280"/>
      <c r="AZ69" s="280"/>
      <c r="BA69" s="281"/>
      <c r="BO69" s="645">
        <f>IF(BP69="","",MAX($BO$2:BO68)+1)</f>
        <v>25</v>
      </c>
      <c r="BP69" s="644" t="s">
        <v>496</v>
      </c>
      <c r="BQ69" s="644"/>
      <c r="BR69" s="644" t="s">
        <v>559</v>
      </c>
    </row>
    <row r="70" spans="3:71" s="2" customFormat="1" ht="13.5" customHeight="1">
      <c r="D70" s="273"/>
      <c r="E70" s="274"/>
      <c r="F70" s="274"/>
      <c r="G70" s="274"/>
      <c r="H70" s="287"/>
      <c r="I70" s="275"/>
      <c r="J70" s="624" t="s">
        <v>376</v>
      </c>
      <c r="K70" s="192" t="s">
        <v>528</v>
      </c>
      <c r="L70" s="280"/>
      <c r="M70" s="280"/>
      <c r="N70" s="280"/>
      <c r="O70" s="280"/>
      <c r="P70" s="280"/>
      <c r="Q70" s="280"/>
      <c r="R70" s="280"/>
      <c r="S70" s="280"/>
      <c r="T70" s="280"/>
      <c r="U70" s="280"/>
      <c r="V70" s="280"/>
      <c r="W70" s="280"/>
      <c r="X70" s="280"/>
      <c r="Y70" s="280"/>
      <c r="Z70" s="280"/>
      <c r="AA70" s="280"/>
      <c r="AB70" s="280"/>
      <c r="AC70" s="280"/>
      <c r="AD70" s="280"/>
      <c r="AE70" s="280"/>
      <c r="AF70" s="280"/>
      <c r="AG70" s="280"/>
      <c r="AH70" s="280"/>
      <c r="AI70" s="280"/>
      <c r="AJ70" s="280"/>
      <c r="AK70" s="280"/>
      <c r="AL70" s="280"/>
      <c r="AM70" s="280"/>
      <c r="AN70" s="280"/>
      <c r="AO70" s="280"/>
      <c r="AP70" s="280"/>
      <c r="AQ70" s="280"/>
      <c r="AR70" s="276"/>
      <c r="AS70" s="280"/>
      <c r="AT70" s="280"/>
      <c r="AU70" s="280"/>
      <c r="AV70" s="280"/>
      <c r="AW70" s="280"/>
      <c r="AX70" s="280"/>
      <c r="AY70" s="280"/>
      <c r="AZ70" s="280"/>
      <c r="BA70" s="281"/>
      <c r="BO70" s="645">
        <f>IF(BP70="","",MAX($BO$2:BO69)+1)</f>
        <v>26</v>
      </c>
      <c r="BP70" s="644" t="s">
        <v>496</v>
      </c>
      <c r="BQ70" s="644"/>
      <c r="BR70" s="644" t="s">
        <v>559</v>
      </c>
    </row>
    <row r="71" spans="3:71" s="2" customFormat="1" ht="13.5" customHeight="1">
      <c r="D71" s="273"/>
      <c r="E71" s="274"/>
      <c r="F71" s="274"/>
      <c r="G71" s="274"/>
      <c r="H71" s="287"/>
      <c r="I71" s="275"/>
      <c r="J71" s="624" t="s">
        <v>292</v>
      </c>
      <c r="K71" s="192" t="s">
        <v>529</v>
      </c>
      <c r="L71" s="280"/>
      <c r="M71" s="280"/>
      <c r="N71" s="280"/>
      <c r="O71" s="280"/>
      <c r="P71" s="280"/>
      <c r="Q71" s="280"/>
      <c r="R71" s="280"/>
      <c r="S71" s="280"/>
      <c r="T71" s="280"/>
      <c r="U71" s="280"/>
      <c r="V71" s="280"/>
      <c r="W71" s="280"/>
      <c r="X71" s="280"/>
      <c r="Y71" s="280"/>
      <c r="Z71" s="280"/>
      <c r="AA71" s="280"/>
      <c r="AB71" s="280"/>
      <c r="AC71" s="280"/>
      <c r="AD71" s="280"/>
      <c r="AE71" s="280"/>
      <c r="AF71" s="280"/>
      <c r="AG71" s="280"/>
      <c r="AH71" s="280"/>
      <c r="AI71" s="280"/>
      <c r="AJ71" s="280"/>
      <c r="AK71" s="280"/>
      <c r="AL71" s="280"/>
      <c r="AM71" s="280"/>
      <c r="AN71" s="280"/>
      <c r="AO71" s="280"/>
      <c r="AP71" s="280"/>
      <c r="AQ71" s="280"/>
      <c r="AR71" s="276"/>
      <c r="AS71" s="280"/>
      <c r="AT71" s="280"/>
      <c r="AU71" s="280"/>
      <c r="AV71" s="280"/>
      <c r="AW71" s="280"/>
      <c r="AX71" s="280"/>
      <c r="AY71" s="280"/>
      <c r="AZ71" s="280"/>
      <c r="BA71" s="281"/>
      <c r="BO71" s="645">
        <f>IF(BP71="","",MAX($BO$2:BO70)+1)</f>
        <v>27</v>
      </c>
      <c r="BP71" s="644" t="s">
        <v>496</v>
      </c>
      <c r="BQ71" s="644"/>
      <c r="BR71" s="644" t="s">
        <v>559</v>
      </c>
    </row>
    <row r="72" spans="3:71" s="2" customFormat="1" ht="13.5" customHeight="1">
      <c r="D72" s="273"/>
      <c r="E72" s="274"/>
      <c r="F72" s="274"/>
      <c r="G72" s="274"/>
      <c r="H72" s="287"/>
      <c r="I72" s="275"/>
      <c r="J72" s="625" t="s">
        <v>277</v>
      </c>
      <c r="K72" s="192" t="s">
        <v>530</v>
      </c>
      <c r="L72" s="280"/>
      <c r="M72" s="280"/>
      <c r="N72" s="280"/>
      <c r="O72" s="280"/>
      <c r="P72" s="280"/>
      <c r="Q72" s="280"/>
      <c r="R72" s="280"/>
      <c r="S72" s="280"/>
      <c r="T72" s="280"/>
      <c r="U72" s="280"/>
      <c r="V72" s="280"/>
      <c r="W72" s="280"/>
      <c r="X72" s="280"/>
      <c r="Y72" s="280"/>
      <c r="Z72" s="280"/>
      <c r="AA72" s="280"/>
      <c r="AB72" s="280"/>
      <c r="AC72" s="280"/>
      <c r="AD72" s="280"/>
      <c r="AE72" s="280"/>
      <c r="AF72" s="280"/>
      <c r="AG72" s="280"/>
      <c r="AH72" s="280"/>
      <c r="AI72" s="280"/>
      <c r="AJ72" s="280"/>
      <c r="AK72" s="280"/>
      <c r="AL72" s="280"/>
      <c r="AM72" s="280"/>
      <c r="AN72" s="280"/>
      <c r="AO72" s="280"/>
      <c r="AP72" s="280"/>
      <c r="AQ72" s="280"/>
      <c r="AR72" s="276"/>
      <c r="AS72" s="280"/>
      <c r="AT72" s="280"/>
      <c r="AU72" s="280"/>
      <c r="AV72" s="280"/>
      <c r="AW72" s="280"/>
      <c r="AX72" s="280"/>
      <c r="AY72" s="280"/>
      <c r="AZ72" s="280"/>
      <c r="BA72" s="281"/>
      <c r="BO72" s="645">
        <f>IF(BP72="","",MAX($BO$2:BO71)+1)</f>
        <v>28</v>
      </c>
      <c r="BP72" s="644" t="s">
        <v>496</v>
      </c>
      <c r="BQ72" s="644"/>
      <c r="BR72" s="644" t="s">
        <v>559</v>
      </c>
    </row>
    <row r="73" spans="3:71" s="2" customFormat="1" ht="13.5" customHeight="1">
      <c r="D73" s="273"/>
      <c r="E73" s="274"/>
      <c r="F73" s="274"/>
      <c r="G73" s="274"/>
      <c r="H73" s="287"/>
      <c r="I73" s="275"/>
      <c r="J73" s="625" t="s">
        <v>277</v>
      </c>
      <c r="K73" s="192" t="s">
        <v>531</v>
      </c>
      <c r="L73" s="280"/>
      <c r="M73" s="280"/>
      <c r="N73" s="280"/>
      <c r="O73" s="280"/>
      <c r="P73" s="280"/>
      <c r="Q73" s="280"/>
      <c r="R73" s="280"/>
      <c r="S73" s="280"/>
      <c r="T73" s="280"/>
      <c r="U73" s="280"/>
      <c r="V73" s="280"/>
      <c r="W73" s="280"/>
      <c r="X73" s="280"/>
      <c r="Y73" s="280"/>
      <c r="Z73" s="280"/>
      <c r="AA73" s="280"/>
      <c r="AB73" s="280"/>
      <c r="AC73" s="280"/>
      <c r="AD73" s="280"/>
      <c r="AE73" s="280"/>
      <c r="AF73" s="280"/>
      <c r="AG73" s="280"/>
      <c r="AH73" s="280"/>
      <c r="AI73" s="280"/>
      <c r="AJ73" s="280"/>
      <c r="AK73" s="280"/>
      <c r="AL73" s="280"/>
      <c r="AM73" s="280"/>
      <c r="AN73" s="280"/>
      <c r="AO73" s="280"/>
      <c r="AP73" s="280"/>
      <c r="AQ73" s="280"/>
      <c r="AR73" s="276"/>
      <c r="AS73" s="280"/>
      <c r="AT73" s="280"/>
      <c r="AU73" s="280"/>
      <c r="AV73" s="280"/>
      <c r="AW73" s="280"/>
      <c r="AX73" s="280"/>
      <c r="AY73" s="280"/>
      <c r="AZ73" s="280"/>
      <c r="BA73" s="281"/>
      <c r="BO73" s="645">
        <f>IF(BP73="","",MAX($BO$2:BO72)+1)</f>
        <v>29</v>
      </c>
      <c r="BP73" s="644" t="s">
        <v>496</v>
      </c>
      <c r="BQ73" s="644"/>
      <c r="BR73" s="644" t="s">
        <v>559</v>
      </c>
    </row>
    <row r="74" spans="3:71" s="2" customFormat="1" ht="13.5" customHeight="1">
      <c r="D74" s="277"/>
      <c r="E74" s="278"/>
      <c r="F74" s="278"/>
      <c r="G74" s="278"/>
      <c r="H74" s="288"/>
      <c r="I74" s="279"/>
      <c r="J74" s="625" t="s">
        <v>277</v>
      </c>
      <c r="K74" s="192" t="s">
        <v>532</v>
      </c>
      <c r="L74" s="239"/>
      <c r="M74" s="239"/>
      <c r="N74" s="239"/>
      <c r="O74" s="239"/>
      <c r="P74" s="239"/>
      <c r="Q74" s="239"/>
      <c r="R74" s="239"/>
      <c r="S74" s="239"/>
      <c r="T74" s="239"/>
      <c r="U74" s="239"/>
      <c r="V74" s="239"/>
      <c r="W74" s="239"/>
      <c r="X74" s="239"/>
      <c r="Y74" s="239"/>
      <c r="Z74" s="239"/>
      <c r="AA74" s="239"/>
      <c r="AB74" s="239"/>
      <c r="AC74" s="239"/>
      <c r="AD74" s="239"/>
      <c r="AE74" s="239"/>
      <c r="AF74" s="239"/>
      <c r="AG74" s="239"/>
      <c r="AH74" s="239"/>
      <c r="AI74" s="239"/>
      <c r="AJ74" s="239"/>
      <c r="AK74" s="239"/>
      <c r="AL74" s="239"/>
      <c r="AM74" s="239"/>
      <c r="AN74" s="239"/>
      <c r="AO74" s="239"/>
      <c r="AP74" s="239"/>
      <c r="AQ74" s="239"/>
      <c r="AR74" s="222"/>
      <c r="AS74" s="239"/>
      <c r="AT74" s="239"/>
      <c r="AU74" s="239"/>
      <c r="AV74" s="239"/>
      <c r="AW74" s="239"/>
      <c r="AX74" s="239"/>
      <c r="AY74" s="239"/>
      <c r="AZ74" s="239"/>
      <c r="BA74" s="240"/>
      <c r="BO74" s="645">
        <f>IF(BP74="","",MAX($BO$2:BO73)+1)</f>
        <v>30</v>
      </c>
      <c r="BP74" s="644" t="s">
        <v>496</v>
      </c>
      <c r="BQ74" s="644"/>
      <c r="BR74" s="644" t="s">
        <v>559</v>
      </c>
    </row>
    <row r="75" spans="3:71" s="2" customFormat="1" ht="13.5" customHeight="1">
      <c r="BO75" s="645" t="str">
        <f>IF(BP75="","",MAX($BO$2:BO74)+1)</f>
        <v/>
      </c>
      <c r="BP75" s="644"/>
      <c r="BQ75" s="644"/>
      <c r="BR75" s="644"/>
    </row>
    <row r="76" spans="3:71" s="2" customFormat="1" ht="13.5" customHeight="1">
      <c r="C76" s="223" t="s">
        <v>386</v>
      </c>
      <c r="BO76" s="645">
        <f>IF(BP76="","",MAX($BO$2:BO75)+1)</f>
        <v>31</v>
      </c>
      <c r="BP76" s="644" t="s">
        <v>496</v>
      </c>
      <c r="BQ76" s="644"/>
      <c r="BR76" s="644" t="s">
        <v>559</v>
      </c>
      <c r="BS76" s="223" t="s">
        <v>430</v>
      </c>
    </row>
    <row r="77" spans="3:71" s="2" customFormat="1" ht="13.5" customHeight="1">
      <c r="D77" s="270" t="s">
        <v>286</v>
      </c>
      <c r="E77" s="271"/>
      <c r="F77" s="271"/>
      <c r="G77" s="271"/>
      <c r="H77" s="271"/>
      <c r="I77" s="272"/>
      <c r="J77" s="231" t="s">
        <v>287</v>
      </c>
      <c r="K77" s="232"/>
      <c r="L77" s="232"/>
      <c r="M77" s="232"/>
      <c r="N77" s="232"/>
      <c r="O77" s="232"/>
      <c r="P77" s="232"/>
      <c r="Q77" s="232"/>
      <c r="R77" s="232"/>
      <c r="S77" s="232"/>
      <c r="T77" s="232"/>
      <c r="U77" s="232"/>
      <c r="V77" s="232"/>
      <c r="W77" s="232"/>
      <c r="X77" s="232"/>
      <c r="Y77" s="232"/>
      <c r="Z77" s="232"/>
      <c r="AA77" s="232"/>
      <c r="AB77" s="232"/>
      <c r="AC77" s="232"/>
      <c r="AD77" s="232"/>
      <c r="AE77" s="232"/>
      <c r="AF77" s="232"/>
      <c r="AG77" s="232"/>
      <c r="AH77" s="232"/>
      <c r="AI77" s="232"/>
      <c r="AJ77" s="232"/>
      <c r="AK77" s="232"/>
      <c r="AL77" s="232"/>
      <c r="AM77" s="232"/>
      <c r="AN77" s="232"/>
      <c r="AO77" s="232"/>
      <c r="AP77" s="232"/>
      <c r="AQ77" s="234"/>
      <c r="AR77" s="231"/>
      <c r="AS77" s="232"/>
      <c r="AT77" s="232"/>
      <c r="AU77" s="232"/>
      <c r="AV77" s="232"/>
      <c r="AW77" s="232"/>
      <c r="AX77" s="232"/>
      <c r="AY77" s="232"/>
      <c r="AZ77" s="232"/>
      <c r="BA77" s="234"/>
      <c r="BO77" s="645" t="str">
        <f>IF(BP77="","",MAX($BO$2:BO76)+1)</f>
        <v/>
      </c>
      <c r="BP77" s="644"/>
      <c r="BQ77" s="644"/>
      <c r="BR77" s="644"/>
      <c r="BS77" s="235"/>
    </row>
    <row r="78" spans="3:71" s="2" customFormat="1" ht="13.5" customHeight="1">
      <c r="D78" s="277"/>
      <c r="E78" s="278"/>
      <c r="F78" s="278"/>
      <c r="G78" s="278"/>
      <c r="H78" s="278"/>
      <c r="I78" s="279"/>
      <c r="J78" s="222"/>
      <c r="K78" s="239"/>
      <c r="L78" s="239"/>
      <c r="M78" s="239"/>
      <c r="N78" s="239"/>
      <c r="O78" s="239"/>
      <c r="P78" s="239"/>
      <c r="Q78" s="239"/>
      <c r="R78" s="239"/>
      <c r="S78" s="239"/>
      <c r="T78" s="239"/>
      <c r="U78" s="239"/>
      <c r="V78" s="239"/>
      <c r="W78" s="239"/>
      <c r="X78" s="239"/>
      <c r="Y78" s="239"/>
      <c r="Z78" s="239"/>
      <c r="AA78" s="239"/>
      <c r="AB78" s="239"/>
      <c r="AC78" s="239"/>
      <c r="AD78" s="239"/>
      <c r="AE78" s="239"/>
      <c r="AF78" s="239"/>
      <c r="AG78" s="239"/>
      <c r="AH78" s="239"/>
      <c r="AI78" s="239"/>
      <c r="AJ78" s="239"/>
      <c r="AK78" s="239"/>
      <c r="AL78" s="239"/>
      <c r="AM78" s="239"/>
      <c r="AN78" s="239"/>
      <c r="AO78" s="239"/>
      <c r="AP78" s="239"/>
      <c r="AQ78" s="240"/>
      <c r="AR78" s="222"/>
      <c r="AS78" s="239"/>
      <c r="AT78" s="239"/>
      <c r="AU78" s="239"/>
      <c r="AV78" s="239"/>
      <c r="AW78" s="239"/>
      <c r="AX78" s="239"/>
      <c r="AY78" s="239"/>
      <c r="AZ78" s="239"/>
      <c r="BA78" s="240"/>
      <c r="BO78" s="645" t="str">
        <f>IF(BP78="","",MAX($BO$2:BO77)+1)</f>
        <v/>
      </c>
      <c r="BP78" s="644"/>
      <c r="BQ78" s="644"/>
      <c r="BR78" s="644"/>
    </row>
    <row r="79" spans="3:71" s="2" customFormat="1" ht="13.5" customHeight="1">
      <c r="D79" s="270" t="s">
        <v>276</v>
      </c>
      <c r="E79" s="271"/>
      <c r="F79" s="271"/>
      <c r="G79" s="271"/>
      <c r="H79" s="271"/>
      <c r="I79" s="272"/>
      <c r="J79" s="231" t="s">
        <v>277</v>
      </c>
      <c r="K79" s="232" t="s">
        <v>374</v>
      </c>
      <c r="L79" s="232"/>
      <c r="M79" s="232"/>
      <c r="N79" s="232"/>
      <c r="O79" s="232"/>
      <c r="P79" s="232"/>
      <c r="Q79" s="232"/>
      <c r="R79" s="232"/>
      <c r="S79" s="232"/>
      <c r="T79" s="232"/>
      <c r="U79" s="232"/>
      <c r="V79" s="232"/>
      <c r="W79" s="232"/>
      <c r="X79" s="232"/>
      <c r="Y79" s="232"/>
      <c r="Z79" s="232"/>
      <c r="AA79" s="232"/>
      <c r="AB79" s="232"/>
      <c r="AC79" s="232"/>
      <c r="AD79" s="232"/>
      <c r="AE79" s="232"/>
      <c r="AF79" s="232"/>
      <c r="AG79" s="232"/>
      <c r="AH79" s="232"/>
      <c r="AI79" s="232"/>
      <c r="AJ79" s="232"/>
      <c r="AK79" s="232"/>
      <c r="AL79" s="232"/>
      <c r="AM79" s="232"/>
      <c r="AN79" s="232"/>
      <c r="AO79" s="232"/>
      <c r="AP79" s="232"/>
      <c r="AQ79" s="232"/>
      <c r="AR79" s="231" t="s">
        <v>278</v>
      </c>
      <c r="AS79" s="232"/>
      <c r="AT79" s="232"/>
      <c r="AU79" s="232"/>
      <c r="AV79" s="232"/>
      <c r="AW79" s="232"/>
      <c r="AX79" s="232"/>
      <c r="AY79" s="232"/>
      <c r="AZ79" s="232"/>
      <c r="BA79" s="234"/>
      <c r="BO79" s="645" t="str">
        <f>IF(BP79="","",MAX($BO$2:BO78)+1)</f>
        <v/>
      </c>
      <c r="BP79" s="644"/>
      <c r="BQ79" s="644"/>
      <c r="BR79" s="644"/>
    </row>
    <row r="80" spans="3:71" s="2" customFormat="1" ht="13.5" customHeight="1">
      <c r="D80" s="273"/>
      <c r="E80" s="274"/>
      <c r="F80" s="274"/>
      <c r="G80" s="274"/>
      <c r="H80" s="274"/>
      <c r="I80" s="275"/>
      <c r="J80" s="276" t="s">
        <v>288</v>
      </c>
      <c r="K80" s="280" t="s">
        <v>375</v>
      </c>
      <c r="L80" s="280"/>
      <c r="M80" s="280"/>
      <c r="N80" s="280"/>
      <c r="O80" s="280"/>
      <c r="P80" s="280"/>
      <c r="Q80" s="280"/>
      <c r="R80" s="280"/>
      <c r="S80" s="280"/>
      <c r="T80" s="280"/>
      <c r="U80" s="280"/>
      <c r="V80" s="280"/>
      <c r="W80" s="280"/>
      <c r="X80" s="280"/>
      <c r="Y80" s="280"/>
      <c r="Z80" s="280"/>
      <c r="AA80" s="280"/>
      <c r="AB80" s="280"/>
      <c r="AC80" s="280"/>
      <c r="AD80" s="280"/>
      <c r="AE80" s="280"/>
      <c r="AF80" s="280"/>
      <c r="AG80" s="280"/>
      <c r="AH80" s="280"/>
      <c r="AI80" s="280"/>
      <c r="AJ80" s="280"/>
      <c r="AK80" s="280"/>
      <c r="AL80" s="280"/>
      <c r="AM80" s="280"/>
      <c r="AN80" s="280"/>
      <c r="AO80" s="280"/>
      <c r="AP80" s="280"/>
      <c r="AQ80" s="280"/>
      <c r="AR80" s="276"/>
      <c r="AS80" s="280"/>
      <c r="AT80" s="280"/>
      <c r="AU80" s="280"/>
      <c r="AV80" s="280"/>
      <c r="AW80" s="280"/>
      <c r="AX80" s="280"/>
      <c r="AY80" s="280"/>
      <c r="AZ80" s="280"/>
      <c r="BA80" s="281"/>
      <c r="BO80" s="645" t="str">
        <f>IF(BP80="","",MAX($BO$2:BO79)+1)</f>
        <v/>
      </c>
      <c r="BP80" s="644"/>
      <c r="BQ80" s="644"/>
      <c r="BR80" s="644"/>
    </row>
    <row r="81" spans="4:70" s="2" customFormat="1" ht="13.5" customHeight="1">
      <c r="D81" s="273"/>
      <c r="E81" s="274"/>
      <c r="F81" s="274"/>
      <c r="G81" s="274"/>
      <c r="H81" s="274"/>
      <c r="I81" s="275"/>
      <c r="J81" s="276" t="s">
        <v>291</v>
      </c>
      <c r="K81" s="280" t="s">
        <v>372</v>
      </c>
      <c r="L81" s="280"/>
      <c r="M81" s="280"/>
      <c r="N81" s="280"/>
      <c r="O81" s="280"/>
      <c r="P81" s="280"/>
      <c r="Q81" s="280"/>
      <c r="R81" s="280"/>
      <c r="S81" s="280"/>
      <c r="T81" s="280"/>
      <c r="U81" s="280"/>
      <c r="V81" s="280"/>
      <c r="W81" s="280"/>
      <c r="X81" s="280"/>
      <c r="Y81" s="280"/>
      <c r="Z81" s="280"/>
      <c r="AA81" s="280"/>
      <c r="AB81" s="280"/>
      <c r="AC81" s="280"/>
      <c r="AD81" s="280"/>
      <c r="AE81" s="280"/>
      <c r="AF81" s="280"/>
      <c r="AG81" s="280"/>
      <c r="AH81" s="280"/>
      <c r="AI81" s="280"/>
      <c r="AJ81" s="280"/>
      <c r="AK81" s="280"/>
      <c r="AL81" s="280"/>
      <c r="AM81" s="280"/>
      <c r="AN81" s="280"/>
      <c r="AO81" s="280"/>
      <c r="AP81" s="280"/>
      <c r="AQ81" s="280"/>
      <c r="AR81" s="276"/>
      <c r="AS81" s="280"/>
      <c r="AT81" s="280"/>
      <c r="AU81" s="280"/>
      <c r="AV81" s="280"/>
      <c r="AW81" s="280"/>
      <c r="AX81" s="280"/>
      <c r="AY81" s="280"/>
      <c r="AZ81" s="280"/>
      <c r="BA81" s="281"/>
      <c r="BO81" s="645" t="str">
        <f>IF(BP81="","",MAX($BO$2:BO80)+1)</f>
        <v/>
      </c>
      <c r="BP81" s="644"/>
      <c r="BQ81" s="644"/>
      <c r="BR81" s="644"/>
    </row>
    <row r="82" spans="4:70" s="2" customFormat="1" ht="13.5" customHeight="1">
      <c r="D82" s="273"/>
      <c r="E82" s="274"/>
      <c r="F82" s="274"/>
      <c r="G82" s="274"/>
      <c r="H82" s="274"/>
      <c r="I82" s="275"/>
      <c r="J82" s="276" t="s">
        <v>289</v>
      </c>
      <c r="K82" s="280" t="s">
        <v>395</v>
      </c>
      <c r="L82" s="280"/>
      <c r="M82" s="280"/>
      <c r="N82" s="280"/>
      <c r="O82" s="280"/>
      <c r="P82" s="280"/>
      <c r="Q82" s="280"/>
      <c r="R82" s="280"/>
      <c r="S82" s="280"/>
      <c r="T82" s="280"/>
      <c r="U82" s="280"/>
      <c r="V82" s="280"/>
      <c r="W82" s="280"/>
      <c r="X82" s="280"/>
      <c r="Y82" s="280"/>
      <c r="Z82" s="280"/>
      <c r="AA82" s="280"/>
      <c r="AB82" s="280"/>
      <c r="AC82" s="280"/>
      <c r="AD82" s="280"/>
      <c r="AE82" s="280"/>
      <c r="AF82" s="280"/>
      <c r="AG82" s="280"/>
      <c r="AH82" s="280"/>
      <c r="AI82" s="280"/>
      <c r="AJ82" s="280"/>
      <c r="AK82" s="280"/>
      <c r="AL82" s="280"/>
      <c r="AM82" s="280"/>
      <c r="AN82" s="280"/>
      <c r="AO82" s="280"/>
      <c r="AP82" s="280"/>
      <c r="AQ82" s="280"/>
      <c r="AR82" s="276"/>
      <c r="AS82" s="280"/>
      <c r="AT82" s="280"/>
      <c r="AU82" s="280"/>
      <c r="AV82" s="280"/>
      <c r="AW82" s="280"/>
      <c r="AX82" s="280"/>
      <c r="AY82" s="280"/>
      <c r="AZ82" s="280"/>
      <c r="BA82" s="281"/>
      <c r="BO82" s="645" t="str">
        <f>IF(BP82="","",MAX($BO$2:BO81)+1)</f>
        <v/>
      </c>
      <c r="BP82" s="644"/>
      <c r="BQ82" s="644"/>
      <c r="BR82" s="644"/>
    </row>
    <row r="83" spans="4:70" s="2" customFormat="1" ht="13.5" customHeight="1">
      <c r="D83" s="273"/>
      <c r="E83" s="274"/>
      <c r="F83" s="274"/>
      <c r="G83" s="274"/>
      <c r="H83" s="274"/>
      <c r="I83" s="275"/>
      <c r="J83" s="276" t="s">
        <v>290</v>
      </c>
      <c r="K83" s="280" t="s">
        <v>385</v>
      </c>
      <c r="L83" s="280"/>
      <c r="M83" s="280"/>
      <c r="N83" s="280"/>
      <c r="O83" s="280"/>
      <c r="P83" s="280"/>
      <c r="Q83" s="280"/>
      <c r="R83" s="280"/>
      <c r="S83" s="280"/>
      <c r="T83" s="280"/>
      <c r="U83" s="280"/>
      <c r="V83" s="280"/>
      <c r="W83" s="280"/>
      <c r="X83" s="280"/>
      <c r="Y83" s="280"/>
      <c r="Z83" s="280"/>
      <c r="AA83" s="280"/>
      <c r="AB83" s="280"/>
      <c r="AC83" s="280"/>
      <c r="AD83" s="280"/>
      <c r="AE83" s="280"/>
      <c r="AF83" s="280"/>
      <c r="AG83" s="280"/>
      <c r="AH83" s="280"/>
      <c r="AI83" s="280"/>
      <c r="AJ83" s="280"/>
      <c r="AK83" s="280"/>
      <c r="AL83" s="280"/>
      <c r="AM83" s="280"/>
      <c r="AN83" s="280"/>
      <c r="AO83" s="280"/>
      <c r="AP83" s="280"/>
      <c r="AQ83" s="280"/>
      <c r="AR83" s="276"/>
      <c r="AS83" s="280"/>
      <c r="AT83" s="280"/>
      <c r="AU83" s="280"/>
      <c r="AV83" s="280"/>
      <c r="AW83" s="280"/>
      <c r="AX83" s="280"/>
      <c r="AY83" s="280"/>
      <c r="AZ83" s="280"/>
      <c r="BA83" s="281"/>
      <c r="BO83" s="645" t="str">
        <f>IF(BP83="","",MAX($BO$2:BO82)+1)</f>
        <v/>
      </c>
      <c r="BP83" s="644"/>
      <c r="BQ83" s="644"/>
      <c r="BR83" s="644"/>
    </row>
    <row r="84" spans="4:70" s="2" customFormat="1" ht="13.5" customHeight="1">
      <c r="D84" s="273"/>
      <c r="E84" s="274"/>
      <c r="F84" s="274"/>
      <c r="G84" s="274"/>
      <c r="H84" s="274"/>
      <c r="I84" s="275"/>
      <c r="J84" s="276" t="s">
        <v>292</v>
      </c>
      <c r="K84" s="280" t="s">
        <v>293</v>
      </c>
      <c r="L84" s="280"/>
      <c r="M84" s="280"/>
      <c r="N84" s="280"/>
      <c r="O84" s="280"/>
      <c r="P84" s="280"/>
      <c r="Q84" s="280"/>
      <c r="R84" s="280"/>
      <c r="S84" s="280"/>
      <c r="T84" s="280"/>
      <c r="U84" s="280"/>
      <c r="V84" s="280"/>
      <c r="W84" s="280"/>
      <c r="X84" s="280"/>
      <c r="Y84" s="280"/>
      <c r="Z84" s="280"/>
      <c r="AA84" s="280"/>
      <c r="AB84" s="280"/>
      <c r="AC84" s="280"/>
      <c r="AD84" s="280"/>
      <c r="AE84" s="280"/>
      <c r="AF84" s="280"/>
      <c r="AG84" s="280"/>
      <c r="AH84" s="280"/>
      <c r="AI84" s="280"/>
      <c r="AJ84" s="280"/>
      <c r="AK84" s="280"/>
      <c r="AL84" s="280"/>
      <c r="AM84" s="280"/>
      <c r="AN84" s="280"/>
      <c r="AO84" s="280"/>
      <c r="AP84" s="280"/>
      <c r="AQ84" s="280"/>
      <c r="AR84" s="276"/>
      <c r="AS84" s="280"/>
      <c r="AT84" s="280"/>
      <c r="AU84" s="280"/>
      <c r="AV84" s="280"/>
      <c r="AW84" s="280"/>
      <c r="AX84" s="280"/>
      <c r="AY84" s="280"/>
      <c r="AZ84" s="280"/>
      <c r="BA84" s="281"/>
      <c r="BO84" s="645" t="str">
        <f>IF(BP84="","",MAX($BO$2:BO83)+1)</f>
        <v/>
      </c>
      <c r="BP84" s="644"/>
      <c r="BQ84" s="644"/>
      <c r="BR84" s="644"/>
    </row>
    <row r="85" spans="4:70" s="2" customFormat="1" ht="13.5" customHeight="1">
      <c r="D85" s="273"/>
      <c r="E85" s="274"/>
      <c r="F85" s="274"/>
      <c r="G85" s="274"/>
      <c r="H85" s="274"/>
      <c r="I85" s="275"/>
      <c r="J85" s="276" t="s">
        <v>402</v>
      </c>
      <c r="K85" s="280" t="s">
        <v>387</v>
      </c>
      <c r="L85" s="280"/>
      <c r="M85" s="280"/>
      <c r="N85" s="280"/>
      <c r="O85" s="280"/>
      <c r="P85" s="280"/>
      <c r="Q85" s="280"/>
      <c r="R85" s="280"/>
      <c r="S85" s="280"/>
      <c r="T85" s="280"/>
      <c r="U85" s="280"/>
      <c r="V85" s="280"/>
      <c r="W85" s="280"/>
      <c r="X85" s="280"/>
      <c r="Y85" s="280"/>
      <c r="Z85" s="280"/>
      <c r="AA85" s="280"/>
      <c r="AB85" s="280"/>
      <c r="AC85" s="280"/>
      <c r="AD85" s="280"/>
      <c r="AE85" s="280"/>
      <c r="AF85" s="280"/>
      <c r="AG85" s="280"/>
      <c r="AH85" s="280"/>
      <c r="AI85" s="280"/>
      <c r="AJ85" s="280"/>
      <c r="AK85" s="280"/>
      <c r="AL85" s="280"/>
      <c r="AM85" s="280"/>
      <c r="AN85" s="280"/>
      <c r="AO85" s="280"/>
      <c r="AP85" s="280"/>
      <c r="AQ85" s="280"/>
      <c r="AR85" s="276"/>
      <c r="AS85" s="280"/>
      <c r="AT85" s="280"/>
      <c r="AU85" s="280"/>
      <c r="AV85" s="280"/>
      <c r="AW85" s="280"/>
      <c r="AX85" s="280"/>
      <c r="AY85" s="280"/>
      <c r="AZ85" s="280"/>
      <c r="BA85" s="281"/>
      <c r="BO85" s="645" t="str">
        <f>IF(BP85="","",MAX($BO$2:BO84)+1)</f>
        <v/>
      </c>
      <c r="BP85" s="644"/>
      <c r="BQ85" s="644"/>
      <c r="BR85" s="644"/>
    </row>
    <row r="86" spans="4:70" s="2" customFormat="1" ht="13.5" customHeight="1">
      <c r="D86" s="273"/>
      <c r="E86" s="274"/>
      <c r="F86" s="274"/>
      <c r="G86" s="274"/>
      <c r="H86" s="274"/>
      <c r="I86" s="275"/>
      <c r="J86" s="276" t="s">
        <v>294</v>
      </c>
      <c r="K86" s="280" t="s">
        <v>295</v>
      </c>
      <c r="L86" s="280"/>
      <c r="M86" s="280"/>
      <c r="N86" s="280"/>
      <c r="O86" s="280"/>
      <c r="P86" s="280"/>
      <c r="Q86" s="280"/>
      <c r="R86" s="280"/>
      <c r="S86" s="280"/>
      <c r="T86" s="280"/>
      <c r="U86" s="280"/>
      <c r="V86" s="280"/>
      <c r="W86" s="280"/>
      <c r="X86" s="280"/>
      <c r="Y86" s="280"/>
      <c r="Z86" s="280"/>
      <c r="AA86" s="280"/>
      <c r="AB86" s="280"/>
      <c r="AC86" s="280"/>
      <c r="AD86" s="280"/>
      <c r="AE86" s="280"/>
      <c r="AF86" s="280"/>
      <c r="AG86" s="280"/>
      <c r="AH86" s="280"/>
      <c r="AI86" s="280"/>
      <c r="AJ86" s="280"/>
      <c r="AK86" s="280"/>
      <c r="AL86" s="280"/>
      <c r="AM86" s="280"/>
      <c r="AN86" s="280"/>
      <c r="AO86" s="280"/>
      <c r="AP86" s="280"/>
      <c r="AQ86" s="280"/>
      <c r="AR86" s="276"/>
      <c r="AS86" s="280"/>
      <c r="AT86" s="280"/>
      <c r="AU86" s="280"/>
      <c r="AV86" s="280"/>
      <c r="AW86" s="280"/>
      <c r="AX86" s="280"/>
      <c r="AY86" s="280"/>
      <c r="AZ86" s="280"/>
      <c r="BA86" s="281"/>
      <c r="BO86" s="645" t="str">
        <f>IF(BP86="","",MAX($BO$2:BO85)+1)</f>
        <v/>
      </c>
      <c r="BP86" s="644"/>
      <c r="BQ86" s="644"/>
      <c r="BR86" s="644"/>
    </row>
    <row r="87" spans="4:70" s="2" customFormat="1" ht="13.5" customHeight="1">
      <c r="D87" s="273"/>
      <c r="E87" s="274"/>
      <c r="F87" s="274"/>
      <c r="G87" s="274"/>
      <c r="H87" s="274"/>
      <c r="I87" s="275"/>
      <c r="J87" s="276" t="s">
        <v>376</v>
      </c>
      <c r="K87" s="280" t="s">
        <v>399</v>
      </c>
      <c r="L87" s="280"/>
      <c r="M87" s="280"/>
      <c r="N87" s="280"/>
      <c r="O87" s="280"/>
      <c r="P87" s="280"/>
      <c r="Q87" s="280"/>
      <c r="R87" s="280"/>
      <c r="S87" s="280"/>
      <c r="T87" s="280"/>
      <c r="U87" s="280"/>
      <c r="V87" s="280"/>
      <c r="W87" s="280"/>
      <c r="X87" s="280"/>
      <c r="Y87" s="280"/>
      <c r="Z87" s="280"/>
      <c r="AA87" s="280"/>
      <c r="AB87" s="280"/>
      <c r="AC87" s="280"/>
      <c r="AD87" s="280"/>
      <c r="AE87" s="280"/>
      <c r="AF87" s="280"/>
      <c r="AG87" s="280"/>
      <c r="AH87" s="280"/>
      <c r="AI87" s="280"/>
      <c r="AJ87" s="280"/>
      <c r="AK87" s="280"/>
      <c r="AL87" s="280"/>
      <c r="AM87" s="280"/>
      <c r="AN87" s="280"/>
      <c r="AO87" s="280"/>
      <c r="AP87" s="280"/>
      <c r="AQ87" s="280"/>
      <c r="AR87" s="276"/>
      <c r="AS87" s="280"/>
      <c r="AT87" s="280"/>
      <c r="AU87" s="280"/>
      <c r="AV87" s="280"/>
      <c r="AW87" s="280"/>
      <c r="AX87" s="280"/>
      <c r="AY87" s="280"/>
      <c r="AZ87" s="280"/>
      <c r="BA87" s="281"/>
      <c r="BO87" s="645" t="str">
        <f>IF(BP87="","",MAX($BO$2:BO86)+1)</f>
        <v/>
      </c>
      <c r="BP87" s="644"/>
      <c r="BQ87" s="644"/>
      <c r="BR87" s="644"/>
    </row>
    <row r="88" spans="4:70" s="2" customFormat="1" ht="13.5" customHeight="1">
      <c r="D88" s="273"/>
      <c r="E88" s="274"/>
      <c r="F88" s="274"/>
      <c r="G88" s="274"/>
      <c r="H88" s="274"/>
      <c r="I88" s="275"/>
      <c r="J88" s="276" t="s">
        <v>377</v>
      </c>
      <c r="K88" s="280" t="s">
        <v>379</v>
      </c>
      <c r="L88" s="280"/>
      <c r="M88" s="280"/>
      <c r="N88" s="280"/>
      <c r="O88" s="280"/>
      <c r="P88" s="280"/>
      <c r="Q88" s="280"/>
      <c r="R88" s="280"/>
      <c r="S88" s="280"/>
      <c r="T88" s="280"/>
      <c r="U88" s="280"/>
      <c r="V88" s="280"/>
      <c r="W88" s="280"/>
      <c r="X88" s="280"/>
      <c r="Y88" s="280"/>
      <c r="Z88" s="280"/>
      <c r="AA88" s="280"/>
      <c r="AB88" s="280"/>
      <c r="AC88" s="280"/>
      <c r="AD88" s="280"/>
      <c r="AE88" s="280"/>
      <c r="AF88" s="280"/>
      <c r="AG88" s="280"/>
      <c r="AH88" s="280"/>
      <c r="AI88" s="280"/>
      <c r="AJ88" s="280"/>
      <c r="AK88" s="280"/>
      <c r="AL88" s="280"/>
      <c r="AM88" s="280"/>
      <c r="AN88" s="280"/>
      <c r="AO88" s="280"/>
      <c r="AP88" s="280"/>
      <c r="AQ88" s="280"/>
      <c r="AR88" s="276"/>
      <c r="AS88" s="280"/>
      <c r="AT88" s="280"/>
      <c r="AU88" s="280"/>
      <c r="AV88" s="280"/>
      <c r="AW88" s="280"/>
      <c r="AX88" s="280"/>
      <c r="AY88" s="280"/>
      <c r="AZ88" s="280"/>
      <c r="BA88" s="281"/>
      <c r="BO88" s="645" t="str">
        <f>IF(BP88="","",MAX($BO$2:BO87)+1)</f>
        <v/>
      </c>
      <c r="BP88" s="644"/>
      <c r="BQ88" s="644"/>
      <c r="BR88" s="644"/>
    </row>
    <row r="89" spans="4:70" s="2" customFormat="1" ht="13.5" customHeight="1">
      <c r="D89" s="273"/>
      <c r="E89" s="274"/>
      <c r="F89" s="274"/>
      <c r="G89" s="274"/>
      <c r="H89" s="274"/>
      <c r="I89" s="275"/>
      <c r="J89" s="276" t="s">
        <v>378</v>
      </c>
      <c r="K89" s="280" t="s">
        <v>381</v>
      </c>
      <c r="L89" s="280"/>
      <c r="M89" s="280"/>
      <c r="N89" s="280"/>
      <c r="O89" s="280"/>
      <c r="P89" s="280"/>
      <c r="Q89" s="280"/>
      <c r="R89" s="280"/>
      <c r="S89" s="280"/>
      <c r="T89" s="280"/>
      <c r="U89" s="280"/>
      <c r="V89" s="280"/>
      <c r="W89" s="280"/>
      <c r="X89" s="280"/>
      <c r="Y89" s="280"/>
      <c r="Z89" s="280"/>
      <c r="AA89" s="280"/>
      <c r="AB89" s="280"/>
      <c r="AC89" s="280"/>
      <c r="AD89" s="280"/>
      <c r="AE89" s="280"/>
      <c r="AF89" s="280"/>
      <c r="AG89" s="280"/>
      <c r="AH89" s="280"/>
      <c r="AI89" s="280"/>
      <c r="AJ89" s="280"/>
      <c r="AK89" s="280"/>
      <c r="AL89" s="280"/>
      <c r="AM89" s="280"/>
      <c r="AN89" s="280"/>
      <c r="AO89" s="280"/>
      <c r="AP89" s="280"/>
      <c r="AQ89" s="280"/>
      <c r="AR89" s="276"/>
      <c r="AS89" s="280"/>
      <c r="AT89" s="280"/>
      <c r="AU89" s="280"/>
      <c r="AV89" s="280"/>
      <c r="AW89" s="280"/>
      <c r="AX89" s="280"/>
      <c r="AY89" s="280"/>
      <c r="AZ89" s="280"/>
      <c r="BA89" s="281"/>
      <c r="BO89" s="645" t="str">
        <f>IF(BP89="","",MAX($BO$2:BO88)+1)</f>
        <v/>
      </c>
      <c r="BP89" s="644"/>
      <c r="BQ89" s="644"/>
      <c r="BR89" s="644"/>
    </row>
    <row r="90" spans="4:70" s="2" customFormat="1" ht="13.5" customHeight="1">
      <c r="D90" s="273"/>
      <c r="E90" s="274"/>
      <c r="F90" s="274"/>
      <c r="G90" s="274"/>
      <c r="H90" s="274"/>
      <c r="I90" s="275"/>
      <c r="J90" s="276" t="s">
        <v>380</v>
      </c>
      <c r="K90" s="280" t="s">
        <v>393</v>
      </c>
      <c r="L90" s="280"/>
      <c r="M90" s="280"/>
      <c r="N90" s="280"/>
      <c r="O90" s="280"/>
      <c r="P90" s="280"/>
      <c r="Q90" s="280"/>
      <c r="R90" s="280"/>
      <c r="S90" s="280"/>
      <c r="T90" s="280"/>
      <c r="U90" s="280"/>
      <c r="V90" s="280"/>
      <c r="W90" s="280"/>
      <c r="X90" s="280"/>
      <c r="Y90" s="280"/>
      <c r="Z90" s="280"/>
      <c r="AA90" s="280"/>
      <c r="AB90" s="280"/>
      <c r="AC90" s="280"/>
      <c r="AD90" s="280"/>
      <c r="AE90" s="280"/>
      <c r="AF90" s="280"/>
      <c r="AG90" s="280"/>
      <c r="AH90" s="280"/>
      <c r="AI90" s="280"/>
      <c r="AJ90" s="280"/>
      <c r="AK90" s="280"/>
      <c r="AL90" s="280"/>
      <c r="AM90" s="280"/>
      <c r="AN90" s="280"/>
      <c r="AO90" s="280"/>
      <c r="AP90" s="280"/>
      <c r="AQ90" s="280"/>
      <c r="AR90" s="276"/>
      <c r="AS90" s="280"/>
      <c r="AT90" s="280"/>
      <c r="AU90" s="280"/>
      <c r="AV90" s="280"/>
      <c r="AW90" s="280"/>
      <c r="AX90" s="280"/>
      <c r="AY90" s="280"/>
      <c r="AZ90" s="280"/>
      <c r="BA90" s="281"/>
      <c r="BO90" s="645" t="str">
        <f>IF(BP90="","",MAX($BO$2:BO89)+1)</f>
        <v/>
      </c>
      <c r="BP90" s="644"/>
      <c r="BQ90" s="644"/>
      <c r="BR90" s="644"/>
    </row>
    <row r="91" spans="4:70" s="2" customFormat="1" ht="13.5" customHeight="1">
      <c r="D91" s="273"/>
      <c r="E91" s="274"/>
      <c r="F91" s="274"/>
      <c r="G91" s="274"/>
      <c r="H91" s="274"/>
      <c r="I91" s="275"/>
      <c r="J91" s="276" t="s">
        <v>382</v>
      </c>
      <c r="K91" s="280" t="s">
        <v>388</v>
      </c>
      <c r="L91" s="280"/>
      <c r="M91" s="280"/>
      <c r="N91" s="280"/>
      <c r="O91" s="280"/>
      <c r="P91" s="280"/>
      <c r="Q91" s="280"/>
      <c r="R91" s="280"/>
      <c r="S91" s="280"/>
      <c r="T91" s="280"/>
      <c r="U91" s="280"/>
      <c r="V91" s="280"/>
      <c r="W91" s="280"/>
      <c r="X91" s="280"/>
      <c r="Y91" s="280"/>
      <c r="Z91" s="280"/>
      <c r="AA91" s="280"/>
      <c r="AB91" s="280"/>
      <c r="AC91" s="280"/>
      <c r="AD91" s="280"/>
      <c r="AE91" s="280"/>
      <c r="AF91" s="280"/>
      <c r="AG91" s="280"/>
      <c r="AH91" s="280"/>
      <c r="AI91" s="280"/>
      <c r="AJ91" s="280"/>
      <c r="AK91" s="280"/>
      <c r="AL91" s="280"/>
      <c r="AM91" s="280"/>
      <c r="AN91" s="280"/>
      <c r="AO91" s="280"/>
      <c r="AP91" s="280"/>
      <c r="AQ91" s="280"/>
      <c r="AR91" s="276"/>
      <c r="AS91" s="280"/>
      <c r="AT91" s="280"/>
      <c r="AU91" s="280"/>
      <c r="AV91" s="280"/>
      <c r="AW91" s="280"/>
      <c r="AX91" s="280"/>
      <c r="AY91" s="280"/>
      <c r="AZ91" s="280"/>
      <c r="BA91" s="281"/>
      <c r="BO91" s="645" t="str">
        <f>IF(BP91="","",MAX($BO$2:BO90)+1)</f>
        <v/>
      </c>
      <c r="BP91" s="644"/>
      <c r="BQ91" s="644"/>
      <c r="BR91" s="644"/>
    </row>
    <row r="92" spans="4:70" s="2" customFormat="1" ht="13.5" customHeight="1">
      <c r="D92" s="273"/>
      <c r="E92" s="274"/>
      <c r="F92" s="274"/>
      <c r="G92" s="274"/>
      <c r="H92" s="274"/>
      <c r="I92" s="275"/>
      <c r="J92" s="276" t="s">
        <v>485</v>
      </c>
      <c r="K92" s="280" t="s">
        <v>484</v>
      </c>
      <c r="L92" s="280"/>
      <c r="M92" s="280"/>
      <c r="N92" s="280"/>
      <c r="O92" s="280"/>
      <c r="P92" s="280"/>
      <c r="Q92" s="280"/>
      <c r="R92" s="280"/>
      <c r="S92" s="280"/>
      <c r="T92" s="280"/>
      <c r="U92" s="280"/>
      <c r="V92" s="280"/>
      <c r="W92" s="280"/>
      <c r="X92" s="280"/>
      <c r="Y92" s="280"/>
      <c r="Z92" s="280"/>
      <c r="AA92" s="280"/>
      <c r="AB92" s="280"/>
      <c r="AC92" s="280"/>
      <c r="AD92" s="280"/>
      <c r="AE92" s="280"/>
      <c r="AF92" s="280"/>
      <c r="AG92" s="280"/>
      <c r="AH92" s="280"/>
      <c r="AI92" s="280"/>
      <c r="AJ92" s="280"/>
      <c r="AK92" s="280"/>
      <c r="AL92" s="280"/>
      <c r="AM92" s="280"/>
      <c r="AN92" s="280"/>
      <c r="AO92" s="280"/>
      <c r="AP92" s="280"/>
      <c r="AQ92" s="280"/>
      <c r="AR92" s="276"/>
      <c r="AS92" s="280"/>
      <c r="AT92" s="280"/>
      <c r="AU92" s="280"/>
      <c r="AV92" s="280"/>
      <c r="AW92" s="280"/>
      <c r="AX92" s="280"/>
      <c r="AY92" s="280"/>
      <c r="AZ92" s="280"/>
      <c r="BA92" s="281"/>
      <c r="BO92" s="645" t="str">
        <f>IF(BP92="","",MAX($BO$2:BO91)+1)</f>
        <v/>
      </c>
      <c r="BP92" s="644"/>
      <c r="BQ92" s="644"/>
      <c r="BR92" s="644"/>
    </row>
    <row r="93" spans="4:70" s="2" customFormat="1" ht="13.5" customHeight="1">
      <c r="D93" s="277"/>
      <c r="E93" s="278"/>
      <c r="F93" s="278"/>
      <c r="G93" s="278"/>
      <c r="H93" s="278"/>
      <c r="I93" s="279"/>
      <c r="J93" s="276"/>
      <c r="K93" s="239"/>
      <c r="L93" s="239"/>
      <c r="M93" s="239"/>
      <c r="N93" s="239"/>
      <c r="O93" s="239"/>
      <c r="P93" s="239"/>
      <c r="Q93" s="239"/>
      <c r="R93" s="239"/>
      <c r="S93" s="239"/>
      <c r="T93" s="239"/>
      <c r="U93" s="239"/>
      <c r="V93" s="239"/>
      <c r="W93" s="239"/>
      <c r="X93" s="239"/>
      <c r="Y93" s="239"/>
      <c r="Z93" s="239"/>
      <c r="AA93" s="239"/>
      <c r="AB93" s="239"/>
      <c r="AC93" s="239"/>
      <c r="AD93" s="239"/>
      <c r="AE93" s="239"/>
      <c r="AF93" s="239"/>
      <c r="AG93" s="239"/>
      <c r="AH93" s="239"/>
      <c r="AI93" s="239"/>
      <c r="AJ93" s="239"/>
      <c r="AK93" s="239"/>
      <c r="AL93" s="239"/>
      <c r="AM93" s="239"/>
      <c r="AN93" s="239"/>
      <c r="AO93" s="239"/>
      <c r="AP93" s="239"/>
      <c r="AQ93" s="239"/>
      <c r="AR93" s="222"/>
      <c r="AS93" s="239"/>
      <c r="AT93" s="239"/>
      <c r="AU93" s="239"/>
      <c r="AV93" s="239"/>
      <c r="AW93" s="239"/>
      <c r="AX93" s="239"/>
      <c r="AY93" s="239"/>
      <c r="AZ93" s="239"/>
      <c r="BA93" s="240"/>
      <c r="BO93" s="645" t="str">
        <f>IF(BP93="","",MAX($BO$2:BO92)+1)</f>
        <v/>
      </c>
      <c r="BP93" s="644"/>
      <c r="BQ93" s="644"/>
      <c r="BR93" s="644"/>
    </row>
    <row r="94" spans="4:70" s="2" customFormat="1" ht="13.5" customHeight="1">
      <c r="D94" s="270" t="s">
        <v>296</v>
      </c>
      <c r="E94" s="271"/>
      <c r="F94" s="271"/>
      <c r="G94" s="271"/>
      <c r="H94" s="271"/>
      <c r="I94" s="272"/>
      <c r="J94" s="244"/>
      <c r="K94" s="241"/>
      <c r="L94" s="241"/>
      <c r="M94" s="241"/>
      <c r="N94" s="346" t="s">
        <v>290</v>
      </c>
      <c r="O94" s="241" t="s">
        <v>557</v>
      </c>
      <c r="P94" s="241"/>
      <c r="Q94" s="241"/>
      <c r="R94" s="241"/>
      <c r="S94" s="241"/>
      <c r="T94" s="241"/>
      <c r="U94" s="241"/>
      <c r="V94" s="241"/>
      <c r="W94" s="241"/>
      <c r="X94" s="241"/>
      <c r="Y94" s="241"/>
      <c r="Z94" s="241"/>
      <c r="AA94" s="241"/>
      <c r="AB94" s="246"/>
      <c r="AC94" s="241" t="s">
        <v>369</v>
      </c>
      <c r="AD94" s="241"/>
      <c r="AE94" s="241"/>
      <c r="AF94" s="241"/>
      <c r="AG94" s="245" t="s">
        <v>298</v>
      </c>
      <c r="AH94" s="241"/>
      <c r="AI94" s="241"/>
      <c r="AJ94" s="241"/>
      <c r="AK94" s="241"/>
      <c r="AL94" s="241"/>
      <c r="AM94" s="241"/>
      <c r="AN94" s="241"/>
      <c r="AO94" s="241"/>
      <c r="AP94" s="241"/>
      <c r="AQ94" s="242"/>
      <c r="AR94" s="241"/>
      <c r="AS94" s="241"/>
      <c r="AT94" s="241"/>
      <c r="AU94" s="241"/>
      <c r="AV94" s="241"/>
      <c r="AW94" s="241"/>
      <c r="AX94" s="241"/>
      <c r="AY94" s="241"/>
      <c r="AZ94" s="241"/>
      <c r="BA94" s="242"/>
      <c r="BO94" s="645"/>
      <c r="BP94" s="644"/>
      <c r="BQ94" s="644"/>
      <c r="BR94" s="644"/>
    </row>
    <row r="95" spans="4:70" s="2" customFormat="1" ht="13.5" customHeight="1">
      <c r="D95" s="273"/>
      <c r="E95" s="274"/>
      <c r="F95" s="274"/>
      <c r="G95" s="274"/>
      <c r="H95" s="274"/>
      <c r="I95" s="275"/>
      <c r="J95" s="282" t="s">
        <v>299</v>
      </c>
      <c r="K95" s="258"/>
      <c r="L95" s="258"/>
      <c r="M95" s="258"/>
      <c r="N95" s="342" t="s">
        <v>292</v>
      </c>
      <c r="O95" s="258" t="s">
        <v>405</v>
      </c>
      <c r="P95" s="258"/>
      <c r="Q95" s="258"/>
      <c r="R95" s="258"/>
      <c r="S95" s="258"/>
      <c r="T95" s="258"/>
      <c r="U95" s="258"/>
      <c r="V95" s="258"/>
      <c r="W95" s="258"/>
      <c r="X95" s="258"/>
      <c r="Y95" s="258"/>
      <c r="Z95" s="258"/>
      <c r="AA95" s="258"/>
      <c r="AB95" s="341"/>
      <c r="AC95" s="258" t="s">
        <v>369</v>
      </c>
      <c r="AD95" s="258"/>
      <c r="AE95" s="258"/>
      <c r="AF95" s="258"/>
      <c r="AG95" s="340" t="s">
        <v>300</v>
      </c>
      <c r="AH95" s="258"/>
      <c r="AI95" s="258"/>
      <c r="AJ95" s="258"/>
      <c r="AK95" s="258"/>
      <c r="AL95" s="258"/>
      <c r="AM95" s="258"/>
      <c r="AN95" s="258"/>
      <c r="AO95" s="258"/>
      <c r="AP95" s="258"/>
      <c r="AQ95" s="259"/>
      <c r="AR95" s="258"/>
      <c r="AS95" s="258"/>
      <c r="AT95" s="258"/>
      <c r="AU95" s="258"/>
      <c r="AV95" s="258"/>
      <c r="AW95" s="258"/>
      <c r="AX95" s="258"/>
      <c r="AY95" s="258"/>
      <c r="AZ95" s="258"/>
      <c r="BA95" s="259"/>
      <c r="BO95" s="645"/>
      <c r="BP95" s="644"/>
      <c r="BQ95" s="644"/>
      <c r="BR95" s="644"/>
    </row>
    <row r="96" spans="4:70" s="2" customFormat="1" ht="13.5" customHeight="1">
      <c r="D96" s="273"/>
      <c r="E96" s="274"/>
      <c r="F96" s="274"/>
      <c r="G96" s="274"/>
      <c r="H96" s="274"/>
      <c r="I96" s="275"/>
      <c r="J96" s="282" t="s">
        <v>299</v>
      </c>
      <c r="K96" s="258"/>
      <c r="L96" s="258"/>
      <c r="M96" s="258"/>
      <c r="N96" s="342" t="s">
        <v>288</v>
      </c>
      <c r="O96" s="258" t="s">
        <v>383</v>
      </c>
      <c r="P96" s="258"/>
      <c r="Q96" s="258"/>
      <c r="R96" s="258"/>
      <c r="S96" s="258"/>
      <c r="T96" s="258"/>
      <c r="U96" s="258"/>
      <c r="V96" s="258"/>
      <c r="W96" s="258"/>
      <c r="X96" s="258"/>
      <c r="Y96" s="258"/>
      <c r="Z96" s="258"/>
      <c r="AA96" s="258"/>
      <c r="AB96" s="341"/>
      <c r="AC96" s="258" t="s">
        <v>369</v>
      </c>
      <c r="AD96" s="258"/>
      <c r="AE96" s="258"/>
      <c r="AF96" s="258"/>
      <c r="AG96" s="340" t="s">
        <v>363</v>
      </c>
      <c r="AH96" s="258"/>
      <c r="AI96" s="258"/>
      <c r="AJ96" s="258"/>
      <c r="AK96" s="258"/>
      <c r="AL96" s="258"/>
      <c r="AM96" s="258"/>
      <c r="AN96" s="258"/>
      <c r="AO96" s="258"/>
      <c r="AP96" s="258"/>
      <c r="AQ96" s="259"/>
      <c r="AR96" s="258"/>
      <c r="AS96" s="258"/>
      <c r="AT96" s="258"/>
      <c r="AU96" s="258"/>
      <c r="AV96" s="258"/>
      <c r="AW96" s="258"/>
      <c r="AX96" s="258"/>
      <c r="AY96" s="258"/>
      <c r="AZ96" s="258"/>
      <c r="BA96" s="259"/>
      <c r="BO96" s="645"/>
      <c r="BP96" s="644"/>
      <c r="BQ96" s="644"/>
      <c r="BR96" s="644"/>
    </row>
    <row r="97" spans="4:70" s="2" customFormat="1" ht="13.5" customHeight="1">
      <c r="D97" s="273"/>
      <c r="E97" s="274"/>
      <c r="F97" s="274"/>
      <c r="G97" s="274"/>
      <c r="H97" s="274"/>
      <c r="I97" s="275"/>
      <c r="J97" s="282" t="s">
        <v>299</v>
      </c>
      <c r="K97" s="258"/>
      <c r="L97" s="258"/>
      <c r="M97" s="258"/>
      <c r="N97" s="342" t="s">
        <v>402</v>
      </c>
      <c r="O97" s="258" t="s">
        <v>366</v>
      </c>
      <c r="P97" s="258"/>
      <c r="Q97" s="258"/>
      <c r="R97" s="258"/>
      <c r="S97" s="258"/>
      <c r="T97" s="258"/>
      <c r="U97" s="258"/>
      <c r="V97" s="258"/>
      <c r="W97" s="258"/>
      <c r="X97" s="258"/>
      <c r="Y97" s="258"/>
      <c r="Z97" s="258"/>
      <c r="AA97" s="258"/>
      <c r="AB97" s="341"/>
      <c r="AC97" s="258" t="s">
        <v>358</v>
      </c>
      <c r="AD97" s="258"/>
      <c r="AE97" s="258"/>
      <c r="AF97" s="258"/>
      <c r="AG97" s="340" t="s">
        <v>364</v>
      </c>
      <c r="AH97" s="258"/>
      <c r="AI97" s="258"/>
      <c r="AJ97" s="258"/>
      <c r="AK97" s="258"/>
      <c r="AL97" s="258"/>
      <c r="AM97" s="258"/>
      <c r="AN97" s="258"/>
      <c r="AO97" s="258"/>
      <c r="AP97" s="258"/>
      <c r="AQ97" s="259"/>
      <c r="AR97" s="258"/>
      <c r="AS97" s="258"/>
      <c r="AT97" s="258"/>
      <c r="AU97" s="258"/>
      <c r="AV97" s="258"/>
      <c r="AW97" s="258"/>
      <c r="AX97" s="258"/>
      <c r="AY97" s="258"/>
      <c r="AZ97" s="258"/>
      <c r="BA97" s="259"/>
      <c r="BO97" s="645"/>
      <c r="BP97" s="644"/>
      <c r="BQ97" s="644"/>
      <c r="BR97" s="644"/>
    </row>
    <row r="98" spans="4:70" s="2" customFormat="1" ht="13.5" customHeight="1">
      <c r="D98" s="273"/>
      <c r="E98" s="274"/>
      <c r="F98" s="274"/>
      <c r="G98" s="274"/>
      <c r="H98" s="274"/>
      <c r="I98" s="275"/>
      <c r="J98" s="282" t="s">
        <v>299</v>
      </c>
      <c r="K98" s="258"/>
      <c r="L98" s="258"/>
      <c r="M98" s="258"/>
      <c r="N98" s="342" t="s">
        <v>402</v>
      </c>
      <c r="O98" s="258" t="s">
        <v>366</v>
      </c>
      <c r="P98" s="258"/>
      <c r="Q98" s="258"/>
      <c r="R98" s="258"/>
      <c r="S98" s="258"/>
      <c r="T98" s="258"/>
      <c r="U98" s="258"/>
      <c r="V98" s="258"/>
      <c r="W98" s="258"/>
      <c r="X98" s="258"/>
      <c r="Y98" s="258"/>
      <c r="Z98" s="258"/>
      <c r="AA98" s="258"/>
      <c r="AB98" s="341"/>
      <c r="AC98" s="258" t="s">
        <v>359</v>
      </c>
      <c r="AD98" s="258"/>
      <c r="AE98" s="258"/>
      <c r="AF98" s="258"/>
      <c r="AG98" s="340" t="s">
        <v>365</v>
      </c>
      <c r="AH98" s="258"/>
      <c r="AI98" s="258"/>
      <c r="AJ98" s="258"/>
      <c r="AK98" s="258"/>
      <c r="AL98" s="258"/>
      <c r="AM98" s="258"/>
      <c r="AN98" s="258"/>
      <c r="AO98" s="258"/>
      <c r="AP98" s="258"/>
      <c r="AQ98" s="259"/>
      <c r="AR98" s="258"/>
      <c r="AS98" s="258"/>
      <c r="AT98" s="258"/>
      <c r="AU98" s="258"/>
      <c r="AV98" s="258"/>
      <c r="AW98" s="258"/>
      <c r="AX98" s="258"/>
      <c r="AY98" s="258"/>
      <c r="AZ98" s="258"/>
      <c r="BA98" s="259"/>
      <c r="BO98" s="645"/>
      <c r="BP98" s="644"/>
      <c r="BQ98" s="644"/>
      <c r="BR98" s="644"/>
    </row>
    <row r="99" spans="4:70" s="2" customFormat="1" ht="13.5" customHeight="1">
      <c r="D99" s="273"/>
      <c r="E99" s="274"/>
      <c r="F99" s="274"/>
      <c r="G99" s="274"/>
      <c r="H99" s="274"/>
      <c r="I99" s="275"/>
      <c r="J99" s="282" t="s">
        <v>299</v>
      </c>
      <c r="K99" s="258"/>
      <c r="L99" s="258"/>
      <c r="M99" s="258"/>
      <c r="N99" s="340" t="s">
        <v>277</v>
      </c>
      <c r="O99" s="258" t="s">
        <v>367</v>
      </c>
      <c r="P99" s="258"/>
      <c r="Q99" s="258"/>
      <c r="R99" s="258"/>
      <c r="S99" s="258"/>
      <c r="T99" s="258"/>
      <c r="U99" s="258"/>
      <c r="V99" s="258"/>
      <c r="W99" s="258"/>
      <c r="X99" s="258"/>
      <c r="Y99" s="258"/>
      <c r="Z99" s="258"/>
      <c r="AA99" s="258"/>
      <c r="AB99" s="341"/>
      <c r="AC99" s="258" t="s">
        <v>369</v>
      </c>
      <c r="AD99" s="223"/>
      <c r="AE99" s="223"/>
      <c r="AF99" s="258"/>
      <c r="AG99" s="340" t="s">
        <v>368</v>
      </c>
      <c r="AH99" s="258"/>
      <c r="AI99" s="258"/>
      <c r="AJ99" s="258"/>
      <c r="AK99" s="258"/>
      <c r="AL99" s="258"/>
      <c r="AM99" s="258"/>
      <c r="AN99" s="258"/>
      <c r="AO99" s="258"/>
      <c r="AP99" s="258"/>
      <c r="AQ99" s="259"/>
      <c r="AR99" s="258"/>
      <c r="AS99" s="258"/>
      <c r="AT99" s="258"/>
      <c r="AU99" s="258"/>
      <c r="AV99" s="258"/>
      <c r="AW99" s="258"/>
      <c r="AX99" s="258"/>
      <c r="AY99" s="258"/>
      <c r="AZ99" s="258"/>
      <c r="BA99" s="259"/>
      <c r="BO99" s="645"/>
      <c r="BP99" s="644"/>
      <c r="BQ99" s="644"/>
      <c r="BR99" s="644"/>
    </row>
    <row r="100" spans="4:70" s="2" customFormat="1" ht="13.5" customHeight="1" thickBot="1">
      <c r="D100" s="273"/>
      <c r="E100" s="274"/>
      <c r="F100" s="274"/>
      <c r="G100" s="274"/>
      <c r="H100" s="274"/>
      <c r="I100" s="275"/>
      <c r="J100" s="282" t="s">
        <v>299</v>
      </c>
      <c r="K100" s="258"/>
      <c r="L100" s="258"/>
      <c r="M100" s="258"/>
      <c r="N100" s="340" t="s">
        <v>277</v>
      </c>
      <c r="O100" s="258" t="s">
        <v>392</v>
      </c>
      <c r="P100" s="258"/>
      <c r="Q100" s="258"/>
      <c r="R100" s="258"/>
      <c r="S100" s="258"/>
      <c r="T100" s="258"/>
      <c r="U100" s="258"/>
      <c r="V100" s="258"/>
      <c r="W100" s="258"/>
      <c r="X100" s="258"/>
      <c r="Y100" s="258"/>
      <c r="Z100" s="258"/>
      <c r="AA100" s="258"/>
      <c r="AB100" s="341"/>
      <c r="AC100" s="258" t="s">
        <v>400</v>
      </c>
      <c r="AD100" s="258"/>
      <c r="AE100" s="258"/>
      <c r="AF100" s="258"/>
      <c r="AG100" s="340" t="s">
        <v>370</v>
      </c>
      <c r="AH100" s="258"/>
      <c r="AI100" s="258"/>
      <c r="AJ100" s="258"/>
      <c r="AK100" s="258"/>
      <c r="AL100" s="258"/>
      <c r="AM100" s="258"/>
      <c r="AN100" s="258"/>
      <c r="AO100" s="258"/>
      <c r="AP100" s="258"/>
      <c r="AQ100" s="259"/>
      <c r="AR100" s="258" t="s">
        <v>301</v>
      </c>
      <c r="AS100" s="258"/>
      <c r="AT100" s="258"/>
      <c r="AU100" s="258"/>
      <c r="AV100" s="258"/>
      <c r="AW100" s="258"/>
      <c r="AX100" s="258"/>
      <c r="AY100" s="258"/>
      <c r="AZ100" s="258"/>
      <c r="BA100" s="259"/>
      <c r="BO100" s="645"/>
      <c r="BP100" s="644"/>
      <c r="BQ100" s="644"/>
      <c r="BR100" s="644"/>
    </row>
    <row r="101" spans="4:70" s="2" customFormat="1" ht="13.5" customHeight="1">
      <c r="D101" s="273"/>
      <c r="E101" s="274"/>
      <c r="F101" s="274"/>
      <c r="G101" s="274"/>
      <c r="H101" s="274"/>
      <c r="I101" s="274"/>
      <c r="J101" s="385" t="s">
        <v>447</v>
      </c>
      <c r="K101" s="386"/>
      <c r="L101" s="386"/>
      <c r="M101" s="386"/>
      <c r="N101" s="386"/>
      <c r="O101" s="386"/>
      <c r="P101" s="386"/>
      <c r="Q101" s="386"/>
      <c r="R101" s="386"/>
      <c r="S101" s="386"/>
      <c r="T101" s="386"/>
      <c r="U101" s="386"/>
      <c r="V101" s="386"/>
      <c r="W101" s="386"/>
      <c r="X101" s="386"/>
      <c r="Y101" s="386"/>
      <c r="Z101" s="386"/>
      <c r="AA101" s="386"/>
      <c r="AB101" s="386"/>
      <c r="AC101" s="386"/>
      <c r="AD101" s="386"/>
      <c r="AE101" s="386"/>
      <c r="AF101" s="386"/>
      <c r="AG101" s="386"/>
      <c r="AH101" s="386"/>
      <c r="AI101" s="386"/>
      <c r="AJ101" s="386"/>
      <c r="AK101" s="386"/>
      <c r="AL101" s="386"/>
      <c r="AM101" s="386"/>
      <c r="AN101" s="386"/>
      <c r="AO101" s="386"/>
      <c r="AP101" s="386"/>
      <c r="AQ101" s="387"/>
      <c r="AR101" s="258"/>
      <c r="AS101" s="258"/>
      <c r="AT101" s="258"/>
      <c r="AU101" s="258"/>
      <c r="AV101" s="258"/>
      <c r="AW101" s="258"/>
      <c r="AX101" s="258"/>
      <c r="AY101" s="258"/>
      <c r="AZ101" s="258"/>
      <c r="BA101" s="259"/>
      <c r="BO101" s="645">
        <f>IF(BP101="","",MAX($BO$2:BO100)+1)</f>
        <v>32</v>
      </c>
      <c r="BP101" s="644" t="s">
        <v>511</v>
      </c>
      <c r="BQ101" s="644"/>
      <c r="BR101" s="644" t="s">
        <v>559</v>
      </c>
    </row>
    <row r="102" spans="4:70" s="2" customFormat="1" ht="13.5" customHeight="1" thickBot="1">
      <c r="D102" s="273"/>
      <c r="E102" s="274"/>
      <c r="F102" s="274"/>
      <c r="G102" s="274"/>
      <c r="H102" s="274"/>
      <c r="I102" s="274"/>
      <c r="J102" s="388" t="s">
        <v>299</v>
      </c>
      <c r="K102" s="389"/>
      <c r="L102" s="389"/>
      <c r="M102" s="389"/>
      <c r="N102" s="390" t="s">
        <v>291</v>
      </c>
      <c r="O102" s="389" t="s">
        <v>537</v>
      </c>
      <c r="P102" s="389"/>
      <c r="Q102" s="389"/>
      <c r="R102" s="389"/>
      <c r="S102" s="389"/>
      <c r="T102" s="389"/>
      <c r="U102" s="389"/>
      <c r="V102" s="389"/>
      <c r="W102" s="389"/>
      <c r="X102" s="389"/>
      <c r="Y102" s="389"/>
      <c r="Z102" s="389"/>
      <c r="AA102" s="389"/>
      <c r="AB102" s="391"/>
      <c r="AC102" s="258" t="s">
        <v>369</v>
      </c>
      <c r="AD102" s="389"/>
      <c r="AE102" s="389"/>
      <c r="AF102" s="389"/>
      <c r="AG102" s="393" t="s">
        <v>448</v>
      </c>
      <c r="AH102" s="389"/>
      <c r="AI102" s="389"/>
      <c r="AJ102" s="389"/>
      <c r="AK102" s="389"/>
      <c r="AL102" s="389"/>
      <c r="AM102" s="389"/>
      <c r="AN102" s="389"/>
      <c r="AO102" s="389"/>
      <c r="AP102" s="389"/>
      <c r="AQ102" s="392"/>
      <c r="AR102" s="258"/>
      <c r="AS102" s="258"/>
      <c r="AT102" s="258"/>
      <c r="AU102" s="258"/>
      <c r="AV102" s="258"/>
      <c r="AW102" s="258"/>
      <c r="AX102" s="258"/>
      <c r="AY102" s="258"/>
      <c r="AZ102" s="258"/>
      <c r="BA102" s="259"/>
      <c r="BO102" s="645">
        <f>IF(BP102="","",MAX($BO$2:BO101)+1)</f>
        <v>33</v>
      </c>
      <c r="BP102" s="644" t="s">
        <v>511</v>
      </c>
      <c r="BQ102" s="644"/>
      <c r="BR102" s="644" t="s">
        <v>559</v>
      </c>
    </row>
    <row r="103" spans="4:70" s="2" customFormat="1" ht="13.5" customHeight="1">
      <c r="D103" s="273"/>
      <c r="E103" s="274"/>
      <c r="F103" s="274"/>
      <c r="G103" s="274"/>
      <c r="H103" s="274"/>
      <c r="I103" s="274"/>
      <c r="J103" s="385" t="s">
        <v>444</v>
      </c>
      <c r="K103" s="386"/>
      <c r="L103" s="386"/>
      <c r="M103" s="386"/>
      <c r="N103" s="386"/>
      <c r="O103" s="386"/>
      <c r="P103" s="386"/>
      <c r="Q103" s="386"/>
      <c r="R103" s="386"/>
      <c r="S103" s="386"/>
      <c r="T103" s="386"/>
      <c r="U103" s="386"/>
      <c r="V103" s="386"/>
      <c r="W103" s="386"/>
      <c r="X103" s="386"/>
      <c r="Y103" s="386"/>
      <c r="Z103" s="386"/>
      <c r="AA103" s="386"/>
      <c r="AB103" s="386"/>
      <c r="AC103" s="386"/>
      <c r="AD103" s="386"/>
      <c r="AE103" s="386"/>
      <c r="AF103" s="386"/>
      <c r="AG103" s="386"/>
      <c r="AH103" s="386"/>
      <c r="AI103" s="386"/>
      <c r="AJ103" s="386"/>
      <c r="AK103" s="386"/>
      <c r="AL103" s="386"/>
      <c r="AM103" s="386"/>
      <c r="AN103" s="386"/>
      <c r="AO103" s="386"/>
      <c r="AP103" s="386"/>
      <c r="AQ103" s="387"/>
      <c r="AR103" s="258"/>
      <c r="AS103" s="258"/>
      <c r="AT103" s="258"/>
      <c r="AU103" s="258"/>
      <c r="AV103" s="258"/>
      <c r="AW103" s="258"/>
      <c r="AX103" s="258"/>
      <c r="AY103" s="258"/>
      <c r="AZ103" s="258"/>
      <c r="BA103" s="259"/>
      <c r="BO103" s="645">
        <f>IF(BP103="","",MAX($BO$2:BO102)+1)</f>
        <v>34</v>
      </c>
      <c r="BP103" s="644" t="s">
        <v>511</v>
      </c>
      <c r="BQ103" s="644"/>
      <c r="BR103" s="644" t="s">
        <v>559</v>
      </c>
    </row>
    <row r="104" spans="4:70" s="2" customFormat="1" ht="13.5" customHeight="1" thickBot="1">
      <c r="D104" s="273"/>
      <c r="E104" s="274"/>
      <c r="F104" s="274"/>
      <c r="G104" s="274"/>
      <c r="H104" s="274"/>
      <c r="I104" s="274"/>
      <c r="J104" s="388" t="s">
        <v>299</v>
      </c>
      <c r="K104" s="389"/>
      <c r="L104" s="389"/>
      <c r="M104" s="389"/>
      <c r="N104" s="390" t="s">
        <v>277</v>
      </c>
      <c r="O104" s="389" t="s">
        <v>445</v>
      </c>
      <c r="P104" s="389"/>
      <c r="Q104" s="389"/>
      <c r="R104" s="389"/>
      <c r="S104" s="389"/>
      <c r="T104" s="389"/>
      <c r="U104" s="389"/>
      <c r="V104" s="389"/>
      <c r="W104" s="389"/>
      <c r="X104" s="389"/>
      <c r="Y104" s="389"/>
      <c r="Z104" s="389"/>
      <c r="AA104" s="389"/>
      <c r="AB104" s="391"/>
      <c r="AC104" s="389" t="s">
        <v>443</v>
      </c>
      <c r="AD104" s="389"/>
      <c r="AE104" s="389"/>
      <c r="AF104" s="389"/>
      <c r="AG104" s="390" t="s">
        <v>277</v>
      </c>
      <c r="AH104" s="389" t="s">
        <v>446</v>
      </c>
      <c r="AI104" s="389"/>
      <c r="AJ104" s="389"/>
      <c r="AK104" s="389"/>
      <c r="AL104" s="389"/>
      <c r="AM104" s="389"/>
      <c r="AN104" s="389"/>
      <c r="AO104" s="389"/>
      <c r="AP104" s="389"/>
      <c r="AQ104" s="392"/>
      <c r="AR104" s="258"/>
      <c r="AS104" s="258"/>
      <c r="AT104" s="258"/>
      <c r="AU104" s="258"/>
      <c r="AV104" s="258"/>
      <c r="AW104" s="258"/>
      <c r="AX104" s="258"/>
      <c r="AY104" s="258"/>
      <c r="AZ104" s="258"/>
      <c r="BA104" s="259"/>
      <c r="BO104" s="645">
        <f>IF(BP104="","",MAX($BO$2:BO103)+1)</f>
        <v>35</v>
      </c>
      <c r="BP104" s="644" t="s">
        <v>511</v>
      </c>
      <c r="BQ104" s="644"/>
      <c r="BR104" s="644" t="s">
        <v>559</v>
      </c>
    </row>
    <row r="105" spans="4:70" s="2" customFormat="1" ht="13.5" customHeight="1">
      <c r="D105" s="277"/>
      <c r="E105" s="278"/>
      <c r="F105" s="278"/>
      <c r="G105" s="278"/>
      <c r="H105" s="278"/>
      <c r="I105" s="279"/>
      <c r="J105" s="283"/>
      <c r="K105" s="243"/>
      <c r="L105" s="239"/>
      <c r="M105" s="239"/>
      <c r="N105" s="243"/>
      <c r="O105" s="243"/>
      <c r="P105" s="243"/>
      <c r="Q105" s="243"/>
      <c r="R105" s="243"/>
      <c r="S105" s="243"/>
      <c r="T105" s="243"/>
      <c r="U105" s="243"/>
      <c r="V105" s="243"/>
      <c r="W105" s="243"/>
      <c r="X105" s="243"/>
      <c r="Y105" s="243"/>
      <c r="Z105" s="243"/>
      <c r="AA105" s="243"/>
      <c r="AB105" s="243"/>
      <c r="AC105" s="239"/>
      <c r="AD105" s="239"/>
      <c r="AE105" s="239"/>
      <c r="AF105" s="239"/>
      <c r="AG105" s="243"/>
      <c r="AH105" s="243"/>
      <c r="AI105" s="243"/>
      <c r="AJ105" s="243"/>
      <c r="AK105" s="243"/>
      <c r="AL105" s="243"/>
      <c r="AM105" s="243"/>
      <c r="AN105" s="243"/>
      <c r="AO105" s="243"/>
      <c r="AP105" s="243"/>
      <c r="AQ105" s="286"/>
      <c r="AR105" s="239"/>
      <c r="AS105" s="239"/>
      <c r="AT105" s="239"/>
      <c r="AU105" s="239"/>
      <c r="AV105" s="239"/>
      <c r="AW105" s="239"/>
      <c r="AX105" s="239"/>
      <c r="AY105" s="239"/>
      <c r="AZ105" s="239"/>
      <c r="BA105" s="240"/>
      <c r="BO105" s="645" t="str">
        <f>IF(BP105="","",MAX($BO$2:BO104)+1)</f>
        <v/>
      </c>
      <c r="BP105" s="644"/>
      <c r="BQ105" s="644"/>
      <c r="BR105" s="644"/>
    </row>
    <row r="106" spans="4:70" s="2" customFormat="1" ht="13.5" customHeight="1">
      <c r="D106" s="270" t="s">
        <v>303</v>
      </c>
      <c r="E106" s="271"/>
      <c r="F106" s="271"/>
      <c r="G106" s="271"/>
      <c r="H106" s="287"/>
      <c r="I106" s="272"/>
      <c r="J106" s="626" t="s">
        <v>289</v>
      </c>
      <c r="K106" s="627" t="s">
        <v>467</v>
      </c>
      <c r="L106" s="627"/>
      <c r="M106" s="627"/>
      <c r="N106" s="241"/>
      <c r="O106" s="241"/>
      <c r="P106" s="241"/>
      <c r="Q106" s="241"/>
      <c r="R106" s="241"/>
      <c r="S106" s="241"/>
      <c r="T106" s="241"/>
      <c r="U106" s="241"/>
      <c r="V106" s="241"/>
      <c r="W106" s="241"/>
      <c r="X106" s="241"/>
      <c r="Y106" s="241"/>
      <c r="Z106" s="241"/>
      <c r="AA106" s="241"/>
      <c r="AB106" s="241"/>
      <c r="AC106" s="241"/>
      <c r="AD106" s="241"/>
      <c r="AE106" s="241"/>
      <c r="AF106" s="241"/>
      <c r="AG106" s="241"/>
      <c r="AH106" s="241"/>
      <c r="AI106" s="241"/>
      <c r="AJ106" s="241"/>
      <c r="AK106" s="241"/>
      <c r="AL106" s="241"/>
      <c r="AM106" s="241"/>
      <c r="AN106" s="241"/>
      <c r="AO106" s="241"/>
      <c r="AP106" s="241"/>
      <c r="AQ106" s="241"/>
      <c r="AR106" s="244" t="s">
        <v>304</v>
      </c>
      <c r="AS106" s="241"/>
      <c r="AT106" s="241"/>
      <c r="AU106" s="241"/>
      <c r="AV106" s="241"/>
      <c r="AW106" s="241"/>
      <c r="AX106" s="241"/>
      <c r="AY106" s="241"/>
      <c r="AZ106" s="241"/>
      <c r="BA106" s="242"/>
      <c r="BO106" s="645" t="str">
        <f>IF(BP106="","",MAX($BO$2:BO105)+1)</f>
        <v/>
      </c>
      <c r="BP106" s="644"/>
      <c r="BQ106" s="644"/>
      <c r="BR106" s="644"/>
    </row>
    <row r="107" spans="4:70" s="2" customFormat="1" ht="13.5" customHeight="1">
      <c r="D107" s="273"/>
      <c r="E107" s="274"/>
      <c r="F107" s="274"/>
      <c r="G107" s="274"/>
      <c r="H107" s="287"/>
      <c r="I107" s="275"/>
      <c r="J107" s="626" t="s">
        <v>290</v>
      </c>
      <c r="K107" s="627" t="s">
        <v>396</v>
      </c>
      <c r="L107" s="627"/>
      <c r="M107" s="627"/>
      <c r="N107" s="258"/>
      <c r="O107" s="258"/>
      <c r="P107" s="258"/>
      <c r="Q107" s="258"/>
      <c r="R107" s="258"/>
      <c r="S107" s="258"/>
      <c r="T107" s="258"/>
      <c r="U107" s="258"/>
      <c r="V107" s="258"/>
      <c r="W107" s="258"/>
      <c r="X107" s="258"/>
      <c r="Y107" s="258"/>
      <c r="Z107" s="258"/>
      <c r="AA107" s="258"/>
      <c r="AB107" s="258"/>
      <c r="AC107" s="258"/>
      <c r="AD107" s="258"/>
      <c r="AE107" s="258"/>
      <c r="AF107" s="258"/>
      <c r="AG107" s="258"/>
      <c r="AH107" s="258"/>
      <c r="AI107" s="258"/>
      <c r="AJ107" s="258"/>
      <c r="AK107" s="258"/>
      <c r="AL107" s="258"/>
      <c r="AM107" s="258"/>
      <c r="AN107" s="258"/>
      <c r="AO107" s="258"/>
      <c r="AP107" s="258"/>
      <c r="AQ107" s="258"/>
      <c r="AR107" s="282" t="s">
        <v>304</v>
      </c>
      <c r="AS107" s="258"/>
      <c r="AT107" s="258"/>
      <c r="AU107" s="258"/>
      <c r="AV107" s="258"/>
      <c r="AW107" s="258"/>
      <c r="AX107" s="258"/>
      <c r="AY107" s="258"/>
      <c r="AZ107" s="258"/>
      <c r="BA107" s="259"/>
      <c r="BO107" s="645" t="str">
        <f>IF(BP107="","",MAX($BO$2:BO106)+1)</f>
        <v/>
      </c>
      <c r="BP107" s="644"/>
      <c r="BQ107" s="644"/>
      <c r="BR107" s="644"/>
    </row>
    <row r="108" spans="4:70" s="2" customFormat="1" ht="13.5" customHeight="1">
      <c r="D108" s="273"/>
      <c r="E108" s="274"/>
      <c r="F108" s="274"/>
      <c r="G108" s="274"/>
      <c r="H108" s="287"/>
      <c r="I108" s="275"/>
      <c r="J108" s="626" t="s">
        <v>378</v>
      </c>
      <c r="K108" s="627" t="s">
        <v>394</v>
      </c>
      <c r="L108" s="627"/>
      <c r="M108" s="627"/>
      <c r="N108" s="280"/>
      <c r="O108" s="280"/>
      <c r="P108" s="280"/>
      <c r="Q108" s="280"/>
      <c r="R108" s="280"/>
      <c r="S108" s="280"/>
      <c r="T108" s="280"/>
      <c r="U108" s="280"/>
      <c r="V108" s="280"/>
      <c r="W108" s="280"/>
      <c r="X108" s="280"/>
      <c r="Y108" s="280"/>
      <c r="Z108" s="280"/>
      <c r="AA108" s="280"/>
      <c r="AB108" s="280"/>
      <c r="AC108" s="280"/>
      <c r="AD108" s="280"/>
      <c r="AE108" s="280"/>
      <c r="AF108" s="280"/>
      <c r="AG108" s="280"/>
      <c r="AH108" s="280"/>
      <c r="AI108" s="280"/>
      <c r="AJ108" s="280"/>
      <c r="AK108" s="280"/>
      <c r="AL108" s="280"/>
      <c r="AM108" s="280"/>
      <c r="AN108" s="280"/>
      <c r="AO108" s="280"/>
      <c r="AP108" s="280"/>
      <c r="AQ108" s="280"/>
      <c r="AR108" s="276" t="s">
        <v>305</v>
      </c>
      <c r="AS108" s="280"/>
      <c r="AT108" s="280"/>
      <c r="AU108" s="280"/>
      <c r="AV108" s="280"/>
      <c r="AW108" s="280"/>
      <c r="AX108" s="280"/>
      <c r="AY108" s="280"/>
      <c r="AZ108" s="280"/>
      <c r="BA108" s="281"/>
      <c r="BO108" s="645" t="str">
        <f>IF(BP108="","",MAX($BO$2:BO107)+1)</f>
        <v/>
      </c>
      <c r="BP108" s="644"/>
      <c r="BQ108" s="644"/>
      <c r="BR108" s="644"/>
    </row>
    <row r="109" spans="4:70" s="2" customFormat="1" ht="13.5" customHeight="1">
      <c r="D109" s="273"/>
      <c r="E109" s="274"/>
      <c r="F109" s="274"/>
      <c r="G109" s="274"/>
      <c r="H109" s="287"/>
      <c r="I109" s="275"/>
      <c r="J109" s="626" t="s">
        <v>402</v>
      </c>
      <c r="K109" s="627" t="s">
        <v>397</v>
      </c>
      <c r="L109" s="628"/>
      <c r="M109" s="628"/>
      <c r="N109" s="280"/>
      <c r="O109" s="280"/>
      <c r="P109" s="280"/>
      <c r="Q109" s="280"/>
      <c r="R109" s="280"/>
      <c r="S109" s="280"/>
      <c r="T109" s="280"/>
      <c r="U109" s="280"/>
      <c r="V109" s="280"/>
      <c r="W109" s="280"/>
      <c r="X109" s="280"/>
      <c r="Y109" s="280"/>
      <c r="Z109" s="280"/>
      <c r="AA109" s="280"/>
      <c r="AB109" s="280"/>
      <c r="AC109" s="280"/>
      <c r="AD109" s="280"/>
      <c r="AE109" s="280"/>
      <c r="AF109" s="280"/>
      <c r="AG109" s="280"/>
      <c r="AH109" s="280"/>
      <c r="AI109" s="280"/>
      <c r="AJ109" s="280"/>
      <c r="AK109" s="280"/>
      <c r="AL109" s="280"/>
      <c r="AM109" s="280"/>
      <c r="AN109" s="280"/>
      <c r="AO109" s="280"/>
      <c r="AP109" s="280"/>
      <c r="AQ109" s="280"/>
      <c r="AR109" s="276" t="s">
        <v>305</v>
      </c>
      <c r="AS109" s="280"/>
      <c r="AT109" s="280"/>
      <c r="AU109" s="280"/>
      <c r="AV109" s="280"/>
      <c r="AW109" s="280"/>
      <c r="AX109" s="280"/>
      <c r="AY109" s="280"/>
      <c r="AZ109" s="280"/>
      <c r="BA109" s="281"/>
      <c r="BO109" s="645" t="str">
        <f>IF(BP109="","",MAX($BO$2:BO108)+1)</f>
        <v/>
      </c>
      <c r="BP109" s="644"/>
      <c r="BQ109" s="644"/>
      <c r="BR109" s="644"/>
    </row>
    <row r="110" spans="4:70" s="2" customFormat="1" ht="13.5" customHeight="1">
      <c r="D110" s="273"/>
      <c r="E110" s="274"/>
      <c r="F110" s="274"/>
      <c r="G110" s="274"/>
      <c r="H110" s="287"/>
      <c r="I110" s="275"/>
      <c r="J110" s="626" t="s">
        <v>402</v>
      </c>
      <c r="K110" s="628" t="s">
        <v>366</v>
      </c>
      <c r="L110" s="628"/>
      <c r="M110" s="628"/>
      <c r="N110" s="280"/>
      <c r="O110" s="280"/>
      <c r="P110" s="280"/>
      <c r="Q110" s="280"/>
      <c r="R110" s="280"/>
      <c r="S110" s="280"/>
      <c r="T110" s="280"/>
      <c r="U110" s="280"/>
      <c r="V110" s="280"/>
      <c r="W110" s="280"/>
      <c r="X110" s="280"/>
      <c r="Y110" s="280"/>
      <c r="Z110" s="280"/>
      <c r="AA110" s="280"/>
      <c r="AB110" s="280"/>
      <c r="AC110" s="280"/>
      <c r="AD110" s="280"/>
      <c r="AE110" s="280"/>
      <c r="AF110" s="280"/>
      <c r="AG110" s="280"/>
      <c r="AH110" s="280"/>
      <c r="AI110" s="280"/>
      <c r="AJ110" s="280"/>
      <c r="AK110" s="280"/>
      <c r="AL110" s="280"/>
      <c r="AM110" s="280"/>
      <c r="AN110" s="280"/>
      <c r="AO110" s="280"/>
      <c r="AP110" s="280"/>
      <c r="AQ110" s="280"/>
      <c r="AR110" s="276" t="s">
        <v>305</v>
      </c>
      <c r="AS110" s="280"/>
      <c r="AT110" s="280"/>
      <c r="AU110" s="280"/>
      <c r="AV110" s="280"/>
      <c r="AW110" s="280"/>
      <c r="AX110" s="280"/>
      <c r="AY110" s="280"/>
      <c r="AZ110" s="280"/>
      <c r="BA110" s="281"/>
      <c r="BO110" s="645" t="str">
        <f>IF(BP110="","",MAX($BO$2:BO109)+1)</f>
        <v/>
      </c>
      <c r="BP110" s="644"/>
      <c r="BQ110" s="644"/>
      <c r="BR110" s="644"/>
    </row>
    <row r="111" spans="4:70" s="2" customFormat="1" ht="13.5" customHeight="1">
      <c r="D111" s="273"/>
      <c r="E111" s="274"/>
      <c r="F111" s="274"/>
      <c r="G111" s="274"/>
      <c r="H111" s="287"/>
      <c r="I111" s="275"/>
      <c r="J111" s="626" t="s">
        <v>294</v>
      </c>
      <c r="K111" s="628" t="s">
        <v>302</v>
      </c>
      <c r="L111" s="627"/>
      <c r="M111" s="627"/>
      <c r="N111" s="258"/>
      <c r="O111" s="258"/>
      <c r="P111" s="258"/>
      <c r="Q111" s="258"/>
      <c r="R111" s="258"/>
      <c r="S111" s="258"/>
      <c r="T111" s="258"/>
      <c r="U111" s="258"/>
      <c r="V111" s="258"/>
      <c r="W111" s="258"/>
      <c r="X111" s="258"/>
      <c r="Y111" s="258"/>
      <c r="Z111" s="258"/>
      <c r="AA111" s="258"/>
      <c r="AB111" s="258"/>
      <c r="AC111" s="258"/>
      <c r="AD111" s="258"/>
      <c r="AE111" s="258"/>
      <c r="AF111" s="258"/>
      <c r="AG111" s="258"/>
      <c r="AH111" s="258"/>
      <c r="AI111" s="258"/>
      <c r="AJ111" s="258"/>
      <c r="AK111" s="258"/>
      <c r="AL111" s="258"/>
      <c r="AM111" s="258"/>
      <c r="AN111" s="258"/>
      <c r="AO111" s="258"/>
      <c r="AP111" s="258"/>
      <c r="AQ111" s="258"/>
      <c r="AR111" s="282" t="s">
        <v>304</v>
      </c>
      <c r="AS111" s="258"/>
      <c r="AT111" s="258"/>
      <c r="AU111" s="258"/>
      <c r="AV111" s="258"/>
      <c r="AW111" s="258"/>
      <c r="AX111" s="258"/>
      <c r="AY111" s="258"/>
      <c r="AZ111" s="258"/>
      <c r="BA111" s="259"/>
      <c r="BO111" s="645" t="str">
        <f>IF(BP111="","",MAX($BO$2:BO110)+1)</f>
        <v/>
      </c>
      <c r="BP111" s="644"/>
      <c r="BQ111" s="644"/>
      <c r="BR111" s="644"/>
    </row>
    <row r="112" spans="4:70" s="2" customFormat="1" ht="13.5" customHeight="1">
      <c r="D112" s="273"/>
      <c r="E112" s="274"/>
      <c r="F112" s="274"/>
      <c r="G112" s="274"/>
      <c r="H112" s="287"/>
      <c r="I112" s="275"/>
      <c r="J112" s="626" t="s">
        <v>292</v>
      </c>
      <c r="K112" s="627" t="s">
        <v>398</v>
      </c>
      <c r="L112" s="627"/>
      <c r="M112" s="627"/>
      <c r="N112" s="258"/>
      <c r="O112" s="258"/>
      <c r="P112" s="258"/>
      <c r="Q112" s="258"/>
      <c r="R112" s="258"/>
      <c r="S112" s="258"/>
      <c r="T112" s="258"/>
      <c r="U112" s="258"/>
      <c r="V112" s="258"/>
      <c r="W112" s="258"/>
      <c r="X112" s="258"/>
      <c r="Y112" s="258"/>
      <c r="Z112" s="258"/>
      <c r="AA112" s="258"/>
      <c r="AB112" s="258"/>
      <c r="AC112" s="258"/>
      <c r="AD112" s="258"/>
      <c r="AE112" s="258"/>
      <c r="AF112" s="258"/>
      <c r="AG112" s="258"/>
      <c r="AH112" s="258"/>
      <c r="AI112" s="258"/>
      <c r="AJ112" s="258"/>
      <c r="AK112" s="258"/>
      <c r="AL112" s="258"/>
      <c r="AM112" s="258"/>
      <c r="AN112" s="258"/>
      <c r="AO112" s="258"/>
      <c r="AP112" s="258"/>
      <c r="AQ112" s="258"/>
      <c r="AR112" s="282" t="s">
        <v>304</v>
      </c>
      <c r="AS112" s="258"/>
      <c r="AT112" s="258"/>
      <c r="AU112" s="258"/>
      <c r="AV112" s="258"/>
      <c r="AW112" s="258"/>
      <c r="AX112" s="258"/>
      <c r="AY112" s="258"/>
      <c r="AZ112" s="258"/>
      <c r="BA112" s="259"/>
      <c r="BO112" s="645" t="str">
        <f>IF(BP112="","",MAX($BO$2:BO111)+1)</f>
        <v/>
      </c>
      <c r="BP112" s="644"/>
      <c r="BQ112" s="644"/>
      <c r="BR112" s="644"/>
    </row>
    <row r="113" spans="3:71" s="2" customFormat="1" ht="13.5" customHeight="1">
      <c r="D113" s="273"/>
      <c r="E113" s="274"/>
      <c r="F113" s="274"/>
      <c r="G113" s="274"/>
      <c r="H113" s="287"/>
      <c r="I113" s="275"/>
      <c r="J113" s="276"/>
      <c r="K113" s="192" t="s">
        <v>525</v>
      </c>
      <c r="L113" s="280"/>
      <c r="M113" s="280"/>
      <c r="N113" s="280"/>
      <c r="O113" s="280"/>
      <c r="P113" s="280"/>
      <c r="Q113" s="280"/>
      <c r="R113" s="280"/>
      <c r="S113" s="280"/>
      <c r="T113" s="280"/>
      <c r="U113" s="280"/>
      <c r="V113" s="280"/>
      <c r="W113" s="280"/>
      <c r="X113" s="280"/>
      <c r="Y113" s="280"/>
      <c r="Z113" s="280"/>
      <c r="AA113" s="280"/>
      <c r="AB113" s="280"/>
      <c r="AC113" s="280"/>
      <c r="AD113" s="280"/>
      <c r="AE113" s="280"/>
      <c r="AF113" s="280"/>
      <c r="AG113" s="280"/>
      <c r="AH113" s="280"/>
      <c r="AI113" s="280"/>
      <c r="AJ113" s="280"/>
      <c r="AK113" s="280"/>
      <c r="AL113" s="280"/>
      <c r="AM113" s="280"/>
      <c r="AN113" s="280"/>
      <c r="AO113" s="280"/>
      <c r="AP113" s="280"/>
      <c r="AQ113" s="280"/>
      <c r="AR113" s="276"/>
      <c r="AS113" s="280"/>
      <c r="AT113" s="280"/>
      <c r="AU113" s="280"/>
      <c r="AV113" s="280"/>
      <c r="AW113" s="280"/>
      <c r="AX113" s="280"/>
      <c r="AY113" s="280"/>
      <c r="AZ113" s="280"/>
      <c r="BA113" s="281"/>
      <c r="BO113" s="645" t="str">
        <f>IF(BP113="","",MAX($BO$2:BO112)+1)</f>
        <v/>
      </c>
      <c r="BP113" s="644"/>
      <c r="BQ113" s="644"/>
      <c r="BR113" s="644"/>
    </row>
    <row r="114" spans="3:71" s="2" customFormat="1" ht="13.5" customHeight="1">
      <c r="D114" s="273"/>
      <c r="E114" s="274"/>
      <c r="F114" s="274"/>
      <c r="G114" s="274"/>
      <c r="H114" s="287"/>
      <c r="I114" s="275"/>
      <c r="J114" s="192" t="s">
        <v>290</v>
      </c>
      <c r="K114" s="620" t="s">
        <v>557</v>
      </c>
      <c r="L114" s="620"/>
      <c r="M114" s="280"/>
      <c r="N114" s="280"/>
      <c r="O114" s="280"/>
      <c r="P114" s="280"/>
      <c r="Q114" s="280"/>
      <c r="R114" s="280"/>
      <c r="S114" s="280"/>
      <c r="T114" s="280"/>
      <c r="U114" s="280"/>
      <c r="V114" s="280"/>
      <c r="W114" s="280"/>
      <c r="X114" s="280"/>
      <c r="Y114" s="280"/>
      <c r="Z114" s="280"/>
      <c r="AA114" s="280"/>
      <c r="AB114" s="280"/>
      <c r="AC114" s="280"/>
      <c r="AD114" s="280"/>
      <c r="AE114" s="280"/>
      <c r="AF114" s="280"/>
      <c r="AG114" s="280"/>
      <c r="AH114" s="280"/>
      <c r="AI114" s="280"/>
      <c r="AJ114" s="280"/>
      <c r="AK114" s="280"/>
      <c r="AL114" s="280"/>
      <c r="AM114" s="280"/>
      <c r="AN114" s="280"/>
      <c r="AO114" s="280"/>
      <c r="AP114" s="280"/>
      <c r="AQ114" s="280"/>
      <c r="AR114" s="276"/>
      <c r="AS114" s="280"/>
      <c r="AT114" s="280"/>
      <c r="AU114" s="280"/>
      <c r="AV114" s="280"/>
      <c r="AW114" s="280"/>
      <c r="AX114" s="280"/>
      <c r="AY114" s="280"/>
      <c r="AZ114" s="280"/>
      <c r="BA114" s="281"/>
      <c r="BO114" s="645">
        <f>IF(BP114="","",MAX($BO$2:BO113)+1)</f>
        <v>36</v>
      </c>
      <c r="BP114" s="644" t="s">
        <v>496</v>
      </c>
      <c r="BQ114" s="646"/>
      <c r="BR114" s="644" t="s">
        <v>559</v>
      </c>
    </row>
    <row r="115" spans="3:71" s="2" customFormat="1" ht="13.5" customHeight="1">
      <c r="D115" s="273"/>
      <c r="E115" s="274"/>
      <c r="F115" s="274"/>
      <c r="G115" s="274"/>
      <c r="H115" s="287"/>
      <c r="I115" s="275"/>
      <c r="J115" s="625" t="s">
        <v>277</v>
      </c>
      <c r="K115" s="620" t="s">
        <v>534</v>
      </c>
      <c r="L115" s="620"/>
      <c r="M115" s="280"/>
      <c r="N115" s="280"/>
      <c r="O115" s="280"/>
      <c r="P115" s="280"/>
      <c r="Q115" s="280"/>
      <c r="R115" s="280"/>
      <c r="S115" s="280"/>
      <c r="T115" s="280"/>
      <c r="U115" s="280"/>
      <c r="V115" s="280"/>
      <c r="W115" s="280"/>
      <c r="X115" s="280"/>
      <c r="Y115" s="280"/>
      <c r="Z115" s="280"/>
      <c r="AA115" s="280"/>
      <c r="AB115" s="280"/>
      <c r="AC115" s="280"/>
      <c r="AD115" s="280"/>
      <c r="AE115" s="280"/>
      <c r="AF115" s="280"/>
      <c r="AG115" s="280"/>
      <c r="AH115" s="280"/>
      <c r="AI115" s="280"/>
      <c r="AJ115" s="280"/>
      <c r="AK115" s="280"/>
      <c r="AL115" s="280"/>
      <c r="AM115" s="280"/>
      <c r="AN115" s="280"/>
      <c r="AO115" s="280"/>
      <c r="AP115" s="280"/>
      <c r="AQ115" s="280"/>
      <c r="AR115" s="276"/>
      <c r="AS115" s="280"/>
      <c r="AT115" s="280"/>
      <c r="AU115" s="280"/>
      <c r="AV115" s="280"/>
      <c r="AW115" s="280"/>
      <c r="AX115" s="280"/>
      <c r="AY115" s="280"/>
      <c r="AZ115" s="280"/>
      <c r="BA115" s="281"/>
      <c r="BO115" s="645">
        <f>IF(BP115="","",MAX($BO$2:BO114)+1)</f>
        <v>37</v>
      </c>
      <c r="BP115" s="644" t="s">
        <v>496</v>
      </c>
      <c r="BQ115" s="644"/>
      <c r="BR115" s="644" t="s">
        <v>559</v>
      </c>
    </row>
    <row r="116" spans="3:71" s="2" customFormat="1" ht="13.5" customHeight="1">
      <c r="D116" s="273"/>
      <c r="E116" s="274"/>
      <c r="F116" s="274"/>
      <c r="G116" s="274"/>
      <c r="H116" s="287"/>
      <c r="I116" s="275"/>
      <c r="J116" s="192" t="s">
        <v>402</v>
      </c>
      <c r="K116" s="620" t="s">
        <v>533</v>
      </c>
      <c r="L116" s="620"/>
      <c r="M116" s="280"/>
      <c r="N116" s="280"/>
      <c r="O116" s="280"/>
      <c r="P116" s="280"/>
      <c r="Q116" s="280"/>
      <c r="R116" s="280"/>
      <c r="S116" s="280"/>
      <c r="T116" s="280"/>
      <c r="U116" s="280"/>
      <c r="V116" s="280"/>
      <c r="W116" s="280"/>
      <c r="X116" s="280"/>
      <c r="Y116" s="280"/>
      <c r="Z116" s="280"/>
      <c r="AA116" s="280"/>
      <c r="AB116" s="280"/>
      <c r="AC116" s="280"/>
      <c r="AD116" s="280"/>
      <c r="AE116" s="280"/>
      <c r="AF116" s="280"/>
      <c r="AG116" s="280"/>
      <c r="AH116" s="280"/>
      <c r="AI116" s="280"/>
      <c r="AJ116" s="280"/>
      <c r="AK116" s="280"/>
      <c r="AL116" s="280"/>
      <c r="AM116" s="280"/>
      <c r="AN116" s="280"/>
      <c r="AO116" s="280"/>
      <c r="AP116" s="280"/>
      <c r="AQ116" s="280"/>
      <c r="AR116" s="276"/>
      <c r="AS116" s="280"/>
      <c r="AT116" s="280"/>
      <c r="AU116" s="280"/>
      <c r="AV116" s="280"/>
      <c r="AW116" s="280"/>
      <c r="AX116" s="280"/>
      <c r="AY116" s="280"/>
      <c r="AZ116" s="280"/>
      <c r="BA116" s="281"/>
      <c r="BO116" s="645">
        <f>IF(BP116="","",MAX($BO$2:BO115)+1)</f>
        <v>38</v>
      </c>
      <c r="BP116" s="644" t="s">
        <v>496</v>
      </c>
      <c r="BQ116" s="644"/>
      <c r="BR116" s="644" t="s">
        <v>559</v>
      </c>
    </row>
    <row r="117" spans="3:71" s="2" customFormat="1" ht="13.5" customHeight="1">
      <c r="D117" s="273"/>
      <c r="E117" s="274"/>
      <c r="F117" s="274"/>
      <c r="G117" s="274"/>
      <c r="H117" s="287"/>
      <c r="I117" s="275"/>
      <c r="J117" s="192" t="s">
        <v>402</v>
      </c>
      <c r="K117" s="620" t="s">
        <v>521</v>
      </c>
      <c r="L117" s="620"/>
      <c r="M117" s="280"/>
      <c r="N117" s="280"/>
      <c r="O117" s="280"/>
      <c r="P117" s="280"/>
      <c r="Q117" s="280"/>
      <c r="R117" s="280"/>
      <c r="S117" s="280"/>
      <c r="T117" s="280"/>
      <c r="U117" s="280"/>
      <c r="V117" s="280"/>
      <c r="W117" s="280"/>
      <c r="X117" s="280"/>
      <c r="Y117" s="280"/>
      <c r="Z117" s="280"/>
      <c r="AA117" s="280"/>
      <c r="AB117" s="280"/>
      <c r="AC117" s="280"/>
      <c r="AD117" s="280"/>
      <c r="AE117" s="280"/>
      <c r="AF117" s="280"/>
      <c r="AG117" s="280"/>
      <c r="AH117" s="280"/>
      <c r="AI117" s="280"/>
      <c r="AJ117" s="280"/>
      <c r="AK117" s="280"/>
      <c r="AL117" s="280"/>
      <c r="AM117" s="280"/>
      <c r="AN117" s="280"/>
      <c r="AO117" s="280"/>
      <c r="AP117" s="280"/>
      <c r="AQ117" s="280"/>
      <c r="AR117" s="276"/>
      <c r="AS117" s="280"/>
      <c r="AT117" s="280"/>
      <c r="AU117" s="280"/>
      <c r="AV117" s="280"/>
      <c r="AW117" s="280"/>
      <c r="AX117" s="280"/>
      <c r="AY117" s="280"/>
      <c r="AZ117" s="280"/>
      <c r="BA117" s="281"/>
      <c r="BO117" s="645">
        <f>IF(BP117="","",MAX($BO$2:BO116)+1)</f>
        <v>39</v>
      </c>
      <c r="BP117" s="644" t="s">
        <v>496</v>
      </c>
      <c r="BQ117" s="644"/>
      <c r="BR117" s="644" t="s">
        <v>559</v>
      </c>
    </row>
    <row r="118" spans="3:71" s="2" customFormat="1" ht="13.5" customHeight="1">
      <c r="D118" s="273"/>
      <c r="E118" s="274"/>
      <c r="F118" s="274"/>
      <c r="G118" s="274"/>
      <c r="H118" s="287"/>
      <c r="I118" s="275"/>
      <c r="J118" s="192" t="s">
        <v>294</v>
      </c>
      <c r="K118" s="620" t="s">
        <v>522</v>
      </c>
      <c r="L118" s="620"/>
      <c r="M118" s="280"/>
      <c r="N118" s="280"/>
      <c r="O118" s="280"/>
      <c r="P118" s="280"/>
      <c r="Q118" s="280"/>
      <c r="R118" s="280"/>
      <c r="S118" s="280"/>
      <c r="T118" s="280"/>
      <c r="U118" s="280"/>
      <c r="V118" s="280"/>
      <c r="W118" s="280"/>
      <c r="X118" s="280"/>
      <c r="Y118" s="280"/>
      <c r="Z118" s="280"/>
      <c r="AA118" s="280"/>
      <c r="AB118" s="280"/>
      <c r="AC118" s="280"/>
      <c r="AD118" s="280"/>
      <c r="AE118" s="280"/>
      <c r="AF118" s="280"/>
      <c r="AG118" s="280"/>
      <c r="AH118" s="280"/>
      <c r="AI118" s="280"/>
      <c r="AJ118" s="280"/>
      <c r="AK118" s="280"/>
      <c r="AL118" s="280"/>
      <c r="AM118" s="280"/>
      <c r="AN118" s="280"/>
      <c r="AO118" s="280"/>
      <c r="AP118" s="280"/>
      <c r="AQ118" s="280"/>
      <c r="AR118" s="276"/>
      <c r="AS118" s="280"/>
      <c r="AT118" s="280"/>
      <c r="AU118" s="280"/>
      <c r="AV118" s="280"/>
      <c r="AW118" s="280"/>
      <c r="AX118" s="280"/>
      <c r="AY118" s="280"/>
      <c r="AZ118" s="280"/>
      <c r="BA118" s="281"/>
      <c r="BO118" s="645">
        <f>IF(BP118="","",MAX($BO$2:BO117)+1)</f>
        <v>40</v>
      </c>
      <c r="BP118" s="644" t="s">
        <v>496</v>
      </c>
      <c r="BQ118" s="644"/>
      <c r="BR118" s="644" t="s">
        <v>559</v>
      </c>
    </row>
    <row r="119" spans="3:71" s="2" customFormat="1" ht="13.5" customHeight="1">
      <c r="D119" s="273"/>
      <c r="E119" s="274"/>
      <c r="F119" s="274"/>
      <c r="G119" s="274"/>
      <c r="H119" s="287"/>
      <c r="I119" s="275"/>
      <c r="J119" s="625" t="s">
        <v>277</v>
      </c>
      <c r="K119" s="620" t="s">
        <v>523</v>
      </c>
      <c r="L119" s="620"/>
      <c r="M119" s="280"/>
      <c r="N119" s="280"/>
      <c r="O119" s="280"/>
      <c r="P119" s="280"/>
      <c r="Q119" s="280"/>
      <c r="R119" s="280"/>
      <c r="S119" s="280"/>
      <c r="T119" s="280"/>
      <c r="U119" s="280"/>
      <c r="V119" s="280"/>
      <c r="W119" s="280"/>
      <c r="X119" s="280"/>
      <c r="Y119" s="280"/>
      <c r="Z119" s="280"/>
      <c r="AA119" s="280"/>
      <c r="AB119" s="280"/>
      <c r="AC119" s="280"/>
      <c r="AD119" s="280"/>
      <c r="AE119" s="280"/>
      <c r="AF119" s="280"/>
      <c r="AG119" s="280"/>
      <c r="AH119" s="280"/>
      <c r="AI119" s="280"/>
      <c r="AJ119" s="280"/>
      <c r="AK119" s="280"/>
      <c r="AL119" s="280"/>
      <c r="AM119" s="280"/>
      <c r="AN119" s="280"/>
      <c r="AO119" s="280"/>
      <c r="AP119" s="280"/>
      <c r="AQ119" s="280"/>
      <c r="AR119" s="276"/>
      <c r="AS119" s="280"/>
      <c r="AT119" s="280"/>
      <c r="AU119" s="280"/>
      <c r="AV119" s="280"/>
      <c r="AW119" s="280"/>
      <c r="AX119" s="280"/>
      <c r="AY119" s="280"/>
      <c r="AZ119" s="280"/>
      <c r="BA119" s="281"/>
      <c r="BO119" s="645">
        <f>IF(BP119="","",MAX($BO$2:BO118)+1)</f>
        <v>41</v>
      </c>
      <c r="BP119" s="644" t="s">
        <v>496</v>
      </c>
      <c r="BQ119" s="644"/>
      <c r="BR119" s="644" t="s">
        <v>559</v>
      </c>
    </row>
    <row r="120" spans="3:71" s="2" customFormat="1" ht="13.5" customHeight="1">
      <c r="D120" s="277"/>
      <c r="E120" s="278"/>
      <c r="F120" s="278"/>
      <c r="G120" s="278"/>
      <c r="H120" s="288"/>
      <c r="I120" s="279"/>
      <c r="J120" s="625" t="s">
        <v>277</v>
      </c>
      <c r="K120" s="629" t="s">
        <v>524</v>
      </c>
      <c r="L120" s="629"/>
      <c r="M120" s="239"/>
      <c r="N120" s="239"/>
      <c r="O120" s="239"/>
      <c r="P120" s="239"/>
      <c r="Q120" s="239"/>
      <c r="R120" s="239"/>
      <c r="S120" s="239"/>
      <c r="T120" s="239"/>
      <c r="U120" s="239"/>
      <c r="V120" s="239"/>
      <c r="W120" s="239"/>
      <c r="X120" s="239"/>
      <c r="Y120" s="239"/>
      <c r="Z120" s="239"/>
      <c r="AA120" s="239"/>
      <c r="AB120" s="239"/>
      <c r="AC120" s="239"/>
      <c r="AD120" s="239"/>
      <c r="AE120" s="239"/>
      <c r="AF120" s="239"/>
      <c r="AG120" s="239"/>
      <c r="AH120" s="239"/>
      <c r="AI120" s="239"/>
      <c r="AJ120" s="239"/>
      <c r="AK120" s="239"/>
      <c r="AL120" s="239"/>
      <c r="AM120" s="239"/>
      <c r="AN120" s="239"/>
      <c r="AO120" s="239"/>
      <c r="AP120" s="239"/>
      <c r="AQ120" s="239"/>
      <c r="AR120" s="222"/>
      <c r="AS120" s="239"/>
      <c r="AT120" s="239"/>
      <c r="AU120" s="239"/>
      <c r="AV120" s="239"/>
      <c r="AW120" s="239"/>
      <c r="AX120" s="239"/>
      <c r="AY120" s="239"/>
      <c r="AZ120" s="239"/>
      <c r="BA120" s="240"/>
      <c r="BO120" s="645">
        <f>IF(BP120="","",MAX($BO$2:BO119)+1)</f>
        <v>42</v>
      </c>
      <c r="BP120" s="644" t="s">
        <v>496</v>
      </c>
      <c r="BQ120" s="644"/>
      <c r="BR120" s="644" t="s">
        <v>559</v>
      </c>
    </row>
    <row r="121" spans="3:71" s="2" customFormat="1" ht="13.5" customHeight="1">
      <c r="BO121" s="645" t="str">
        <f>IF(BP121="","",MAX($BO$2:BO120)+1)</f>
        <v/>
      </c>
      <c r="BP121" s="644"/>
      <c r="BQ121" s="644"/>
      <c r="BR121" s="644"/>
    </row>
    <row r="122" spans="3:71" s="2" customFormat="1" ht="13.5" customHeight="1">
      <c r="C122" s="223" t="s">
        <v>552</v>
      </c>
      <c r="BO122" s="645">
        <f>IF(BP122="","",MAX($BO$2:BO121)+1)</f>
        <v>43</v>
      </c>
      <c r="BP122" s="644" t="s">
        <v>496</v>
      </c>
      <c r="BQ122" s="644"/>
      <c r="BR122" s="644"/>
      <c r="BS122" s="223" t="s">
        <v>430</v>
      </c>
    </row>
    <row r="123" spans="3:71" s="2" customFormat="1" ht="13.5" customHeight="1">
      <c r="D123" s="270" t="s">
        <v>286</v>
      </c>
      <c r="E123" s="271"/>
      <c r="F123" s="271"/>
      <c r="G123" s="271"/>
      <c r="H123" s="271"/>
      <c r="I123" s="272"/>
      <c r="J123" s="231" t="s">
        <v>287</v>
      </c>
      <c r="K123" s="232"/>
      <c r="L123" s="232"/>
      <c r="M123" s="232"/>
      <c r="N123" s="232"/>
      <c r="O123" s="232"/>
      <c r="P123" s="232"/>
      <c r="Q123" s="232"/>
      <c r="R123" s="232"/>
      <c r="S123" s="232"/>
      <c r="T123" s="232"/>
      <c r="U123" s="232"/>
      <c r="V123" s="232"/>
      <c r="W123" s="232"/>
      <c r="X123" s="232"/>
      <c r="Y123" s="232"/>
      <c r="Z123" s="232"/>
      <c r="AA123" s="232"/>
      <c r="AB123" s="232"/>
      <c r="AC123" s="232"/>
      <c r="AD123" s="232"/>
      <c r="AE123" s="232"/>
      <c r="AF123" s="232"/>
      <c r="AG123" s="232"/>
      <c r="AH123" s="232"/>
      <c r="AI123" s="232"/>
      <c r="AJ123" s="232"/>
      <c r="AK123" s="232"/>
      <c r="AL123" s="232"/>
      <c r="AM123" s="232"/>
      <c r="AN123" s="232"/>
      <c r="AO123" s="232"/>
      <c r="AP123" s="232"/>
      <c r="AQ123" s="234"/>
      <c r="AR123" s="231"/>
      <c r="AS123" s="232"/>
      <c r="AT123" s="232"/>
      <c r="AU123" s="232"/>
      <c r="AV123" s="232"/>
      <c r="AW123" s="232"/>
      <c r="AX123" s="232"/>
      <c r="AY123" s="232"/>
      <c r="AZ123" s="232"/>
      <c r="BA123" s="234"/>
      <c r="BO123" s="645" t="str">
        <f>IF(BP123="","",MAX($BO$2:BO122)+1)</f>
        <v/>
      </c>
      <c r="BP123" s="644"/>
      <c r="BQ123" s="644"/>
      <c r="BR123" s="644"/>
      <c r="BS123" s="235"/>
    </row>
    <row r="124" spans="3:71" s="2" customFormat="1" ht="13.5" customHeight="1">
      <c r="D124" s="277"/>
      <c r="E124" s="278"/>
      <c r="F124" s="278"/>
      <c r="G124" s="278"/>
      <c r="H124" s="278"/>
      <c r="I124" s="279"/>
      <c r="J124" s="222"/>
      <c r="K124" s="239"/>
      <c r="L124" s="239"/>
      <c r="M124" s="239"/>
      <c r="N124" s="239"/>
      <c r="O124" s="239"/>
      <c r="P124" s="239"/>
      <c r="Q124" s="239"/>
      <c r="R124" s="239"/>
      <c r="S124" s="239"/>
      <c r="T124" s="239"/>
      <c r="U124" s="239"/>
      <c r="V124" s="239"/>
      <c r="W124" s="239"/>
      <c r="X124" s="239"/>
      <c r="Y124" s="239"/>
      <c r="Z124" s="239"/>
      <c r="AA124" s="239"/>
      <c r="AB124" s="239"/>
      <c r="AC124" s="239"/>
      <c r="AD124" s="239"/>
      <c r="AE124" s="239"/>
      <c r="AF124" s="239"/>
      <c r="AG124" s="239"/>
      <c r="AH124" s="239"/>
      <c r="AI124" s="239"/>
      <c r="AJ124" s="239"/>
      <c r="AK124" s="239"/>
      <c r="AL124" s="239"/>
      <c r="AM124" s="239"/>
      <c r="AN124" s="239"/>
      <c r="AO124" s="239"/>
      <c r="AP124" s="239"/>
      <c r="AQ124" s="240"/>
      <c r="AR124" s="222"/>
      <c r="AS124" s="239"/>
      <c r="AT124" s="239"/>
      <c r="AU124" s="239"/>
      <c r="AV124" s="239"/>
      <c r="AW124" s="239"/>
      <c r="AX124" s="239"/>
      <c r="AY124" s="239"/>
      <c r="AZ124" s="239"/>
      <c r="BA124" s="240"/>
      <c r="BO124" s="645" t="str">
        <f>IF(BP124="","",MAX($BO$2:BO123)+1)</f>
        <v/>
      </c>
      <c r="BP124" s="644"/>
      <c r="BQ124" s="644"/>
      <c r="BR124" s="644"/>
    </row>
    <row r="125" spans="3:71" s="2" customFormat="1" ht="13.5" customHeight="1">
      <c r="D125" s="270" t="s">
        <v>276</v>
      </c>
      <c r="E125" s="271"/>
      <c r="F125" s="271"/>
      <c r="G125" s="271"/>
      <c r="H125" s="271"/>
      <c r="I125" s="272"/>
      <c r="J125" s="231" t="s">
        <v>277</v>
      </c>
      <c r="K125" s="232" t="s">
        <v>374</v>
      </c>
      <c r="L125" s="232"/>
      <c r="M125" s="232"/>
      <c r="N125" s="232"/>
      <c r="O125" s="232"/>
      <c r="P125" s="232"/>
      <c r="Q125" s="232"/>
      <c r="R125" s="232"/>
      <c r="S125" s="232"/>
      <c r="T125" s="232"/>
      <c r="U125" s="232"/>
      <c r="V125" s="232"/>
      <c r="W125" s="232"/>
      <c r="X125" s="232"/>
      <c r="Y125" s="232"/>
      <c r="Z125" s="232"/>
      <c r="AA125" s="232"/>
      <c r="AB125" s="232"/>
      <c r="AC125" s="232"/>
      <c r="AD125" s="232"/>
      <c r="AE125" s="232"/>
      <c r="AF125" s="232"/>
      <c r="AG125" s="232"/>
      <c r="AH125" s="232"/>
      <c r="AI125" s="232"/>
      <c r="AJ125" s="232"/>
      <c r="AK125" s="232"/>
      <c r="AL125" s="232"/>
      <c r="AM125" s="232"/>
      <c r="AN125" s="232"/>
      <c r="AO125" s="232"/>
      <c r="AP125" s="232"/>
      <c r="AQ125" s="232"/>
      <c r="AR125" s="231" t="s">
        <v>278</v>
      </c>
      <c r="AS125" s="232"/>
      <c r="AT125" s="232"/>
      <c r="AU125" s="232"/>
      <c r="AV125" s="232"/>
      <c r="AW125" s="232"/>
      <c r="AX125" s="232"/>
      <c r="AY125" s="232"/>
      <c r="AZ125" s="232"/>
      <c r="BA125" s="234"/>
      <c r="BO125" s="645" t="str">
        <f>IF(BP125="","",MAX($BO$2:BO124)+1)</f>
        <v/>
      </c>
      <c r="BP125" s="644"/>
      <c r="BQ125" s="644"/>
      <c r="BR125" s="644"/>
    </row>
    <row r="126" spans="3:71" s="2" customFormat="1" ht="13.5" customHeight="1">
      <c r="D126" s="273"/>
      <c r="E126" s="274"/>
      <c r="F126" s="274"/>
      <c r="G126" s="274"/>
      <c r="H126" s="274"/>
      <c r="I126" s="275"/>
      <c r="J126" s="276" t="s">
        <v>288</v>
      </c>
      <c r="K126" s="280" t="s">
        <v>375</v>
      </c>
      <c r="L126" s="280"/>
      <c r="M126" s="280"/>
      <c r="N126" s="280"/>
      <c r="O126" s="280"/>
      <c r="P126" s="280"/>
      <c r="Q126" s="280"/>
      <c r="R126" s="280"/>
      <c r="S126" s="280"/>
      <c r="T126" s="280"/>
      <c r="U126" s="280"/>
      <c r="V126" s="280"/>
      <c r="W126" s="280"/>
      <c r="X126" s="280"/>
      <c r="Y126" s="280"/>
      <c r="Z126" s="280"/>
      <c r="AA126" s="280"/>
      <c r="AB126" s="280"/>
      <c r="AC126" s="280"/>
      <c r="AD126" s="280"/>
      <c r="AE126" s="280"/>
      <c r="AF126" s="280"/>
      <c r="AG126" s="280"/>
      <c r="AH126" s="280"/>
      <c r="AI126" s="280"/>
      <c r="AJ126" s="280"/>
      <c r="AK126" s="280"/>
      <c r="AL126" s="280"/>
      <c r="AM126" s="280"/>
      <c r="AN126" s="280"/>
      <c r="AO126" s="280"/>
      <c r="AP126" s="280"/>
      <c r="AQ126" s="280"/>
      <c r="AR126" s="276"/>
      <c r="AS126" s="280"/>
      <c r="AT126" s="280"/>
      <c r="AU126" s="280"/>
      <c r="AV126" s="280"/>
      <c r="AW126" s="280"/>
      <c r="AX126" s="280"/>
      <c r="AY126" s="280"/>
      <c r="AZ126" s="280"/>
      <c r="BA126" s="281"/>
      <c r="BO126" s="645" t="str">
        <f>IF(BP126="","",MAX($BO$2:BO125)+1)</f>
        <v/>
      </c>
      <c r="BP126" s="644"/>
      <c r="BQ126" s="644"/>
      <c r="BR126" s="644"/>
    </row>
    <row r="127" spans="3:71" s="2" customFormat="1" ht="13.5" customHeight="1">
      <c r="D127" s="273"/>
      <c r="E127" s="274"/>
      <c r="F127" s="274"/>
      <c r="G127" s="274"/>
      <c r="H127" s="274"/>
      <c r="I127" s="275"/>
      <c r="J127" s="276" t="s">
        <v>291</v>
      </c>
      <c r="K127" s="280" t="s">
        <v>372</v>
      </c>
      <c r="L127" s="280"/>
      <c r="M127" s="280"/>
      <c r="N127" s="280"/>
      <c r="O127" s="280"/>
      <c r="P127" s="280"/>
      <c r="Q127" s="280"/>
      <c r="R127" s="280"/>
      <c r="S127" s="280"/>
      <c r="T127" s="280"/>
      <c r="U127" s="280"/>
      <c r="V127" s="280"/>
      <c r="W127" s="280"/>
      <c r="X127" s="280"/>
      <c r="Y127" s="280"/>
      <c r="Z127" s="280"/>
      <c r="AA127" s="280"/>
      <c r="AB127" s="280"/>
      <c r="AC127" s="280"/>
      <c r="AD127" s="280"/>
      <c r="AE127" s="280"/>
      <c r="AF127" s="280"/>
      <c r="AG127" s="280"/>
      <c r="AH127" s="280"/>
      <c r="AI127" s="280"/>
      <c r="AJ127" s="280"/>
      <c r="AK127" s="280"/>
      <c r="AL127" s="280"/>
      <c r="AM127" s="280"/>
      <c r="AN127" s="280"/>
      <c r="AO127" s="280"/>
      <c r="AP127" s="280"/>
      <c r="AQ127" s="280"/>
      <c r="AR127" s="276"/>
      <c r="AS127" s="280"/>
      <c r="AT127" s="280"/>
      <c r="AU127" s="280"/>
      <c r="AV127" s="280"/>
      <c r="AW127" s="280"/>
      <c r="AX127" s="280"/>
      <c r="AY127" s="280"/>
      <c r="AZ127" s="280"/>
      <c r="BA127" s="281"/>
      <c r="BO127" s="645" t="str">
        <f>IF(BP127="","",MAX($BO$2:BO126)+1)</f>
        <v/>
      </c>
      <c r="BP127" s="644"/>
      <c r="BQ127" s="644"/>
      <c r="BR127" s="644"/>
    </row>
    <row r="128" spans="3:71" s="2" customFormat="1" ht="13.5" customHeight="1">
      <c r="D128" s="273"/>
      <c r="E128" s="274"/>
      <c r="F128" s="274"/>
      <c r="G128" s="274"/>
      <c r="H128" s="274"/>
      <c r="I128" s="275"/>
      <c r="J128" s="276" t="s">
        <v>289</v>
      </c>
      <c r="K128" s="280" t="s">
        <v>395</v>
      </c>
      <c r="L128" s="280"/>
      <c r="M128" s="280"/>
      <c r="N128" s="280"/>
      <c r="O128" s="280"/>
      <c r="P128" s="280"/>
      <c r="Q128" s="280"/>
      <c r="R128" s="280"/>
      <c r="S128" s="280"/>
      <c r="T128" s="280"/>
      <c r="U128" s="280"/>
      <c r="V128" s="280"/>
      <c r="W128" s="280"/>
      <c r="X128" s="280"/>
      <c r="Y128" s="280"/>
      <c r="Z128" s="280"/>
      <c r="AA128" s="280"/>
      <c r="AB128" s="280"/>
      <c r="AC128" s="280"/>
      <c r="AD128" s="280"/>
      <c r="AE128" s="280"/>
      <c r="AF128" s="280"/>
      <c r="AG128" s="280"/>
      <c r="AH128" s="280"/>
      <c r="AI128" s="280"/>
      <c r="AJ128" s="280"/>
      <c r="AK128" s="280"/>
      <c r="AL128" s="280"/>
      <c r="AM128" s="280"/>
      <c r="AN128" s="280"/>
      <c r="AO128" s="280"/>
      <c r="AP128" s="280"/>
      <c r="AQ128" s="280"/>
      <c r="AR128" s="276"/>
      <c r="AS128" s="280"/>
      <c r="AT128" s="280"/>
      <c r="AU128" s="280"/>
      <c r="AV128" s="280"/>
      <c r="AW128" s="280"/>
      <c r="AX128" s="280"/>
      <c r="AY128" s="280"/>
      <c r="AZ128" s="280"/>
      <c r="BA128" s="281"/>
      <c r="BO128" s="645" t="str">
        <f>IF(BP128="","",MAX($BO$2:BO127)+1)</f>
        <v/>
      </c>
      <c r="BP128" s="644"/>
      <c r="BQ128" s="644"/>
      <c r="BR128" s="644"/>
    </row>
    <row r="129" spans="4:70" s="2" customFormat="1" ht="13.5" customHeight="1">
      <c r="D129" s="273"/>
      <c r="E129" s="274"/>
      <c r="F129" s="274"/>
      <c r="G129" s="274"/>
      <c r="H129" s="274"/>
      <c r="I129" s="275"/>
      <c r="J129" s="276" t="s">
        <v>290</v>
      </c>
      <c r="K129" s="280" t="s">
        <v>385</v>
      </c>
      <c r="L129" s="280"/>
      <c r="M129" s="280"/>
      <c r="N129" s="280"/>
      <c r="O129" s="280"/>
      <c r="P129" s="280"/>
      <c r="Q129" s="280"/>
      <c r="R129" s="280"/>
      <c r="S129" s="280"/>
      <c r="T129" s="280"/>
      <c r="U129" s="280"/>
      <c r="V129" s="280"/>
      <c r="W129" s="280"/>
      <c r="X129" s="280"/>
      <c r="Y129" s="280"/>
      <c r="Z129" s="280"/>
      <c r="AA129" s="280"/>
      <c r="AB129" s="280"/>
      <c r="AC129" s="280"/>
      <c r="AD129" s="280"/>
      <c r="AE129" s="280"/>
      <c r="AF129" s="280"/>
      <c r="AG129" s="280"/>
      <c r="AH129" s="280"/>
      <c r="AI129" s="280"/>
      <c r="AJ129" s="280"/>
      <c r="AK129" s="280"/>
      <c r="AL129" s="280"/>
      <c r="AM129" s="280"/>
      <c r="AN129" s="280"/>
      <c r="AO129" s="280"/>
      <c r="AP129" s="280"/>
      <c r="AQ129" s="280"/>
      <c r="AR129" s="276"/>
      <c r="AS129" s="280"/>
      <c r="AT129" s="280"/>
      <c r="AU129" s="280"/>
      <c r="AV129" s="280"/>
      <c r="AW129" s="280"/>
      <c r="AX129" s="280"/>
      <c r="AY129" s="280"/>
      <c r="AZ129" s="280"/>
      <c r="BA129" s="281"/>
      <c r="BO129" s="645" t="str">
        <f>IF(BP129="","",MAX($BO$2:BO128)+1)</f>
        <v/>
      </c>
      <c r="BP129" s="644"/>
      <c r="BQ129" s="644"/>
      <c r="BR129" s="644"/>
    </row>
    <row r="130" spans="4:70" s="2" customFormat="1" ht="13.5" customHeight="1">
      <c r="D130" s="273"/>
      <c r="E130" s="274"/>
      <c r="F130" s="274"/>
      <c r="G130" s="274"/>
      <c r="H130" s="274"/>
      <c r="I130" s="275"/>
      <c r="J130" s="276" t="s">
        <v>292</v>
      </c>
      <c r="K130" s="280" t="s">
        <v>293</v>
      </c>
      <c r="L130" s="280"/>
      <c r="M130" s="280"/>
      <c r="N130" s="280"/>
      <c r="O130" s="280"/>
      <c r="P130" s="280"/>
      <c r="Q130" s="280"/>
      <c r="R130" s="280"/>
      <c r="S130" s="280"/>
      <c r="T130" s="280"/>
      <c r="U130" s="280"/>
      <c r="V130" s="280"/>
      <c r="W130" s="280"/>
      <c r="X130" s="280"/>
      <c r="Y130" s="280"/>
      <c r="Z130" s="280"/>
      <c r="AA130" s="280"/>
      <c r="AB130" s="280"/>
      <c r="AC130" s="280"/>
      <c r="AD130" s="280"/>
      <c r="AE130" s="280"/>
      <c r="AF130" s="280"/>
      <c r="AG130" s="280"/>
      <c r="AH130" s="280"/>
      <c r="AI130" s="280"/>
      <c r="AJ130" s="280"/>
      <c r="AK130" s="280"/>
      <c r="AL130" s="280"/>
      <c r="AM130" s="280"/>
      <c r="AN130" s="280"/>
      <c r="AO130" s="280"/>
      <c r="AP130" s="280"/>
      <c r="AQ130" s="280"/>
      <c r="AR130" s="276"/>
      <c r="AS130" s="280"/>
      <c r="AT130" s="280"/>
      <c r="AU130" s="280"/>
      <c r="AV130" s="280"/>
      <c r="AW130" s="280"/>
      <c r="AX130" s="280"/>
      <c r="AY130" s="280"/>
      <c r="AZ130" s="280"/>
      <c r="BA130" s="281"/>
      <c r="BO130" s="645" t="str">
        <f>IF(BP130="","",MAX($BO$2:BO129)+1)</f>
        <v/>
      </c>
      <c r="BP130" s="644"/>
      <c r="BQ130" s="644"/>
      <c r="BR130" s="644"/>
    </row>
    <row r="131" spans="4:70" s="2" customFormat="1" ht="13.5" customHeight="1">
      <c r="D131" s="273"/>
      <c r="E131" s="274"/>
      <c r="F131" s="274"/>
      <c r="G131" s="274"/>
      <c r="H131" s="274"/>
      <c r="I131" s="275"/>
      <c r="J131" s="276" t="s">
        <v>402</v>
      </c>
      <c r="K131" s="280" t="s">
        <v>387</v>
      </c>
      <c r="L131" s="280"/>
      <c r="M131" s="280"/>
      <c r="N131" s="280"/>
      <c r="O131" s="280"/>
      <c r="P131" s="280"/>
      <c r="Q131" s="280"/>
      <c r="R131" s="280"/>
      <c r="S131" s="280"/>
      <c r="T131" s="280"/>
      <c r="U131" s="280"/>
      <c r="V131" s="280"/>
      <c r="W131" s="280"/>
      <c r="X131" s="280"/>
      <c r="Y131" s="280"/>
      <c r="Z131" s="280"/>
      <c r="AA131" s="280"/>
      <c r="AB131" s="280"/>
      <c r="AC131" s="280"/>
      <c r="AD131" s="280"/>
      <c r="AE131" s="280"/>
      <c r="AF131" s="280"/>
      <c r="AG131" s="280"/>
      <c r="AH131" s="280"/>
      <c r="AI131" s="280"/>
      <c r="AJ131" s="280"/>
      <c r="AK131" s="280"/>
      <c r="AL131" s="280"/>
      <c r="AM131" s="280"/>
      <c r="AN131" s="280"/>
      <c r="AO131" s="280"/>
      <c r="AP131" s="280"/>
      <c r="AQ131" s="280"/>
      <c r="AR131" s="276"/>
      <c r="AS131" s="280"/>
      <c r="AT131" s="280"/>
      <c r="AU131" s="280"/>
      <c r="AV131" s="280"/>
      <c r="AW131" s="280"/>
      <c r="AX131" s="280"/>
      <c r="AY131" s="280"/>
      <c r="AZ131" s="280"/>
      <c r="BA131" s="281"/>
      <c r="BO131" s="645" t="str">
        <f>IF(BP131="","",MAX($BO$2:BO130)+1)</f>
        <v/>
      </c>
      <c r="BP131" s="644"/>
      <c r="BQ131" s="644"/>
      <c r="BR131" s="644"/>
    </row>
    <row r="132" spans="4:70" s="2" customFormat="1" ht="13.5" customHeight="1">
      <c r="D132" s="273"/>
      <c r="E132" s="274"/>
      <c r="F132" s="274"/>
      <c r="G132" s="274"/>
      <c r="H132" s="274"/>
      <c r="I132" s="275"/>
      <c r="J132" s="276" t="s">
        <v>294</v>
      </c>
      <c r="K132" s="280" t="s">
        <v>295</v>
      </c>
      <c r="L132" s="280"/>
      <c r="M132" s="280"/>
      <c r="N132" s="280"/>
      <c r="O132" s="280"/>
      <c r="P132" s="280"/>
      <c r="Q132" s="280"/>
      <c r="R132" s="280"/>
      <c r="S132" s="280"/>
      <c r="T132" s="280"/>
      <c r="U132" s="280"/>
      <c r="V132" s="280"/>
      <c r="W132" s="280"/>
      <c r="X132" s="280"/>
      <c r="Y132" s="280"/>
      <c r="Z132" s="280"/>
      <c r="AA132" s="280"/>
      <c r="AB132" s="280"/>
      <c r="AC132" s="280"/>
      <c r="AD132" s="280"/>
      <c r="AE132" s="280"/>
      <c r="AF132" s="280"/>
      <c r="AG132" s="280"/>
      <c r="AH132" s="280"/>
      <c r="AI132" s="280"/>
      <c r="AJ132" s="280"/>
      <c r="AK132" s="280"/>
      <c r="AL132" s="280"/>
      <c r="AM132" s="280"/>
      <c r="AN132" s="280"/>
      <c r="AO132" s="280"/>
      <c r="AP132" s="280"/>
      <c r="AQ132" s="280"/>
      <c r="AR132" s="276"/>
      <c r="AS132" s="280"/>
      <c r="AT132" s="280"/>
      <c r="AU132" s="280"/>
      <c r="AV132" s="280"/>
      <c r="AW132" s="280"/>
      <c r="AX132" s="280"/>
      <c r="AY132" s="280"/>
      <c r="AZ132" s="280"/>
      <c r="BA132" s="281"/>
      <c r="BO132" s="645" t="str">
        <f>IF(BP132="","",MAX($BO$2:BO131)+1)</f>
        <v/>
      </c>
      <c r="BP132" s="644"/>
      <c r="BQ132" s="644"/>
      <c r="BR132" s="644"/>
    </row>
    <row r="133" spans="4:70" s="2" customFormat="1" ht="13.5" customHeight="1">
      <c r="D133" s="273"/>
      <c r="E133" s="274"/>
      <c r="F133" s="274"/>
      <c r="G133" s="274"/>
      <c r="H133" s="274"/>
      <c r="I133" s="275"/>
      <c r="J133" s="276" t="s">
        <v>376</v>
      </c>
      <c r="K133" s="280" t="s">
        <v>399</v>
      </c>
      <c r="L133" s="280"/>
      <c r="M133" s="280"/>
      <c r="N133" s="280"/>
      <c r="O133" s="280"/>
      <c r="P133" s="280"/>
      <c r="Q133" s="280"/>
      <c r="R133" s="280"/>
      <c r="S133" s="280"/>
      <c r="T133" s="280"/>
      <c r="U133" s="280"/>
      <c r="V133" s="280"/>
      <c r="W133" s="280"/>
      <c r="X133" s="280"/>
      <c r="Y133" s="280"/>
      <c r="Z133" s="280"/>
      <c r="AA133" s="280"/>
      <c r="AB133" s="280"/>
      <c r="AC133" s="280"/>
      <c r="AD133" s="280"/>
      <c r="AE133" s="280"/>
      <c r="AF133" s="280"/>
      <c r="AG133" s="280"/>
      <c r="AH133" s="280"/>
      <c r="AI133" s="280"/>
      <c r="AJ133" s="280"/>
      <c r="AK133" s="280"/>
      <c r="AL133" s="280"/>
      <c r="AM133" s="280"/>
      <c r="AN133" s="280"/>
      <c r="AO133" s="280"/>
      <c r="AP133" s="280"/>
      <c r="AQ133" s="280"/>
      <c r="AR133" s="276"/>
      <c r="AS133" s="280"/>
      <c r="AT133" s="280"/>
      <c r="AU133" s="280"/>
      <c r="AV133" s="280"/>
      <c r="AW133" s="280"/>
      <c r="AX133" s="280"/>
      <c r="AY133" s="280"/>
      <c r="AZ133" s="280"/>
      <c r="BA133" s="281"/>
      <c r="BO133" s="645" t="str">
        <f>IF(BP133="","",MAX($BO$2:BO132)+1)</f>
        <v/>
      </c>
      <c r="BP133" s="644"/>
      <c r="BQ133" s="644"/>
      <c r="BR133" s="644"/>
    </row>
    <row r="134" spans="4:70" s="2" customFormat="1" ht="13.5" customHeight="1">
      <c r="D134" s="273"/>
      <c r="E134" s="274"/>
      <c r="F134" s="274"/>
      <c r="G134" s="274"/>
      <c r="H134" s="274"/>
      <c r="I134" s="275"/>
      <c r="J134" s="276" t="s">
        <v>377</v>
      </c>
      <c r="K134" s="280" t="s">
        <v>379</v>
      </c>
      <c r="L134" s="280"/>
      <c r="M134" s="280"/>
      <c r="N134" s="280"/>
      <c r="O134" s="280"/>
      <c r="P134" s="280"/>
      <c r="Q134" s="280"/>
      <c r="R134" s="280"/>
      <c r="S134" s="280"/>
      <c r="T134" s="280"/>
      <c r="U134" s="280"/>
      <c r="V134" s="280"/>
      <c r="W134" s="280"/>
      <c r="X134" s="280"/>
      <c r="Y134" s="280"/>
      <c r="Z134" s="280"/>
      <c r="AA134" s="280"/>
      <c r="AB134" s="280"/>
      <c r="AC134" s="280"/>
      <c r="AD134" s="280"/>
      <c r="AE134" s="280"/>
      <c r="AF134" s="280"/>
      <c r="AG134" s="280"/>
      <c r="AH134" s="280"/>
      <c r="AI134" s="280"/>
      <c r="AJ134" s="280"/>
      <c r="AK134" s="280"/>
      <c r="AL134" s="280"/>
      <c r="AM134" s="280"/>
      <c r="AN134" s="280"/>
      <c r="AO134" s="280"/>
      <c r="AP134" s="280"/>
      <c r="AQ134" s="280"/>
      <c r="AR134" s="276"/>
      <c r="AS134" s="280"/>
      <c r="AT134" s="280"/>
      <c r="AU134" s="280"/>
      <c r="AV134" s="280"/>
      <c r="AW134" s="280"/>
      <c r="AX134" s="280"/>
      <c r="AY134" s="280"/>
      <c r="AZ134" s="280"/>
      <c r="BA134" s="281"/>
      <c r="BO134" s="645" t="str">
        <f>IF(BP134="","",MAX($BO$2:BO133)+1)</f>
        <v/>
      </c>
      <c r="BP134" s="644"/>
      <c r="BQ134" s="644"/>
      <c r="BR134" s="644"/>
    </row>
    <row r="135" spans="4:70" s="2" customFormat="1" ht="13.5" customHeight="1">
      <c r="D135" s="273"/>
      <c r="E135" s="274"/>
      <c r="F135" s="274"/>
      <c r="G135" s="274"/>
      <c r="H135" s="274"/>
      <c r="I135" s="275"/>
      <c r="J135" s="276" t="s">
        <v>378</v>
      </c>
      <c r="K135" s="280" t="s">
        <v>381</v>
      </c>
      <c r="L135" s="280"/>
      <c r="M135" s="280"/>
      <c r="N135" s="280"/>
      <c r="O135" s="280"/>
      <c r="P135" s="280"/>
      <c r="Q135" s="280"/>
      <c r="R135" s="280"/>
      <c r="S135" s="280"/>
      <c r="T135" s="280"/>
      <c r="U135" s="280"/>
      <c r="V135" s="280"/>
      <c r="W135" s="280"/>
      <c r="X135" s="280"/>
      <c r="Y135" s="280"/>
      <c r="Z135" s="280"/>
      <c r="AA135" s="280"/>
      <c r="AB135" s="280"/>
      <c r="AC135" s="280"/>
      <c r="AD135" s="280"/>
      <c r="AE135" s="280"/>
      <c r="AF135" s="280"/>
      <c r="AG135" s="280"/>
      <c r="AH135" s="280"/>
      <c r="AI135" s="280"/>
      <c r="AJ135" s="280"/>
      <c r="AK135" s="280"/>
      <c r="AL135" s="280"/>
      <c r="AM135" s="280"/>
      <c r="AN135" s="280"/>
      <c r="AO135" s="280"/>
      <c r="AP135" s="280"/>
      <c r="AQ135" s="280"/>
      <c r="AR135" s="276"/>
      <c r="AS135" s="280"/>
      <c r="AT135" s="280"/>
      <c r="AU135" s="280"/>
      <c r="AV135" s="280"/>
      <c r="AW135" s="280"/>
      <c r="AX135" s="280"/>
      <c r="AY135" s="280"/>
      <c r="AZ135" s="280"/>
      <c r="BA135" s="281"/>
      <c r="BO135" s="645" t="str">
        <f>IF(BP135="","",MAX($BO$2:BO134)+1)</f>
        <v/>
      </c>
      <c r="BP135" s="644"/>
      <c r="BQ135" s="644"/>
      <c r="BR135" s="644"/>
    </row>
    <row r="136" spans="4:70" s="2" customFormat="1" ht="13.5" customHeight="1">
      <c r="D136" s="273"/>
      <c r="E136" s="274"/>
      <c r="F136" s="274"/>
      <c r="G136" s="274"/>
      <c r="H136" s="274"/>
      <c r="I136" s="275"/>
      <c r="J136" s="276" t="s">
        <v>380</v>
      </c>
      <c r="K136" s="280" t="s">
        <v>403</v>
      </c>
      <c r="L136" s="280"/>
      <c r="M136" s="280"/>
      <c r="N136" s="280"/>
      <c r="O136" s="280"/>
      <c r="P136" s="280"/>
      <c r="Q136" s="280"/>
      <c r="R136" s="280"/>
      <c r="S136" s="280"/>
      <c r="T136" s="280"/>
      <c r="U136" s="280"/>
      <c r="V136" s="280"/>
      <c r="W136" s="280"/>
      <c r="X136" s="280"/>
      <c r="Y136" s="280"/>
      <c r="Z136" s="280"/>
      <c r="AA136" s="280"/>
      <c r="AB136" s="280"/>
      <c r="AC136" s="280"/>
      <c r="AD136" s="280"/>
      <c r="AE136" s="280"/>
      <c r="AF136" s="280"/>
      <c r="AG136" s="280"/>
      <c r="AH136" s="280"/>
      <c r="AI136" s="280"/>
      <c r="AJ136" s="280"/>
      <c r="AK136" s="280"/>
      <c r="AL136" s="280"/>
      <c r="AM136" s="280"/>
      <c r="AN136" s="280"/>
      <c r="AO136" s="280"/>
      <c r="AP136" s="280"/>
      <c r="AQ136" s="280"/>
      <c r="AR136" s="276"/>
      <c r="AS136" s="280"/>
      <c r="AT136" s="280"/>
      <c r="AU136" s="280"/>
      <c r="AV136" s="280"/>
      <c r="AW136" s="280"/>
      <c r="AX136" s="280"/>
      <c r="AY136" s="280"/>
      <c r="AZ136" s="280"/>
      <c r="BA136" s="281"/>
      <c r="BO136" s="645" t="str">
        <f>IF(BP136="","",MAX($BO$2:BO135)+1)</f>
        <v/>
      </c>
      <c r="BP136" s="644"/>
      <c r="BQ136" s="644"/>
      <c r="BR136" s="644"/>
    </row>
    <row r="137" spans="4:70" s="2" customFormat="1" ht="13.5" customHeight="1">
      <c r="D137" s="277"/>
      <c r="E137" s="278"/>
      <c r="F137" s="278"/>
      <c r="G137" s="278"/>
      <c r="H137" s="278"/>
      <c r="I137" s="279"/>
      <c r="J137" s="276"/>
      <c r="K137" s="239"/>
      <c r="L137" s="239"/>
      <c r="M137" s="239"/>
      <c r="N137" s="239"/>
      <c r="O137" s="239"/>
      <c r="P137" s="239"/>
      <c r="Q137" s="239"/>
      <c r="R137" s="239"/>
      <c r="S137" s="239"/>
      <c r="T137" s="239"/>
      <c r="U137" s="239"/>
      <c r="V137" s="239"/>
      <c r="W137" s="239"/>
      <c r="X137" s="239"/>
      <c r="Y137" s="239"/>
      <c r="Z137" s="239"/>
      <c r="AA137" s="239"/>
      <c r="AB137" s="239"/>
      <c r="AC137" s="239"/>
      <c r="AD137" s="239"/>
      <c r="AE137" s="239"/>
      <c r="AF137" s="239"/>
      <c r="AG137" s="239"/>
      <c r="AH137" s="239"/>
      <c r="AI137" s="239"/>
      <c r="AJ137" s="239"/>
      <c r="AK137" s="239"/>
      <c r="AL137" s="239"/>
      <c r="AM137" s="239"/>
      <c r="AN137" s="239"/>
      <c r="AO137" s="239"/>
      <c r="AP137" s="239"/>
      <c r="AQ137" s="239"/>
      <c r="AR137" s="222"/>
      <c r="AS137" s="239"/>
      <c r="AT137" s="239"/>
      <c r="AU137" s="239"/>
      <c r="AV137" s="239"/>
      <c r="AW137" s="239"/>
      <c r="AX137" s="239"/>
      <c r="AY137" s="239"/>
      <c r="AZ137" s="239"/>
      <c r="BA137" s="240"/>
      <c r="BO137" s="645" t="str">
        <f>IF(BP137="","",MAX($BO$2:BO136)+1)</f>
        <v/>
      </c>
      <c r="BP137" s="644"/>
      <c r="BQ137" s="644"/>
      <c r="BR137" s="644"/>
    </row>
    <row r="138" spans="4:70" s="2" customFormat="1" ht="13.5" customHeight="1">
      <c r="D138" s="270" t="s">
        <v>296</v>
      </c>
      <c r="E138" s="271"/>
      <c r="F138" s="271"/>
      <c r="G138" s="271"/>
      <c r="H138" s="271"/>
      <c r="I138" s="272"/>
      <c r="J138" s="244"/>
      <c r="K138" s="241"/>
      <c r="L138" s="241"/>
      <c r="M138" s="241"/>
      <c r="N138" s="346" t="s">
        <v>290</v>
      </c>
      <c r="O138" s="241" t="s">
        <v>557</v>
      </c>
      <c r="P138" s="241"/>
      <c r="Q138" s="241"/>
      <c r="R138" s="241"/>
      <c r="S138" s="241"/>
      <c r="T138" s="241"/>
      <c r="U138" s="241"/>
      <c r="V138" s="241"/>
      <c r="W138" s="241"/>
      <c r="X138" s="241"/>
      <c r="Y138" s="241"/>
      <c r="Z138" s="241"/>
      <c r="AA138" s="241"/>
      <c r="AB138" s="246"/>
      <c r="AC138" s="241" t="s">
        <v>369</v>
      </c>
      <c r="AD138" s="241"/>
      <c r="AE138" s="241"/>
      <c r="AF138" s="241"/>
      <c r="AG138" s="245" t="s">
        <v>298</v>
      </c>
      <c r="AH138" s="241"/>
      <c r="AI138" s="241"/>
      <c r="AJ138" s="241"/>
      <c r="AK138" s="241"/>
      <c r="AL138" s="241"/>
      <c r="AM138" s="241"/>
      <c r="AN138" s="241"/>
      <c r="AO138" s="241"/>
      <c r="AP138" s="241"/>
      <c r="AQ138" s="242"/>
      <c r="AR138" s="241"/>
      <c r="AS138" s="241"/>
      <c r="AT138" s="241"/>
      <c r="AU138" s="241"/>
      <c r="AV138" s="241"/>
      <c r="AW138" s="241"/>
      <c r="AX138" s="241"/>
      <c r="AY138" s="241"/>
      <c r="AZ138" s="241"/>
      <c r="BA138" s="242"/>
      <c r="BO138" s="645"/>
      <c r="BP138" s="644"/>
      <c r="BQ138" s="644"/>
      <c r="BR138" s="644"/>
    </row>
    <row r="139" spans="4:70" s="2" customFormat="1" ht="13.5" customHeight="1">
      <c r="D139" s="273"/>
      <c r="E139" s="274"/>
      <c r="F139" s="274"/>
      <c r="G139" s="274"/>
      <c r="H139" s="274"/>
      <c r="I139" s="275"/>
      <c r="J139" s="282" t="s">
        <v>299</v>
      </c>
      <c r="K139" s="258"/>
      <c r="L139" s="258"/>
      <c r="M139" s="258"/>
      <c r="N139" s="342" t="s">
        <v>292</v>
      </c>
      <c r="O139" s="258" t="s">
        <v>405</v>
      </c>
      <c r="P139" s="258"/>
      <c r="Q139" s="258"/>
      <c r="R139" s="258"/>
      <c r="S139" s="258"/>
      <c r="T139" s="258"/>
      <c r="U139" s="258"/>
      <c r="V139" s="258"/>
      <c r="W139" s="258"/>
      <c r="X139" s="258"/>
      <c r="Y139" s="258"/>
      <c r="Z139" s="258"/>
      <c r="AA139" s="258"/>
      <c r="AB139" s="341"/>
      <c r="AC139" s="258" t="s">
        <v>369</v>
      </c>
      <c r="AD139" s="258"/>
      <c r="AE139" s="258"/>
      <c r="AF139" s="258"/>
      <c r="AG139" s="340" t="s">
        <v>300</v>
      </c>
      <c r="AH139" s="258"/>
      <c r="AI139" s="258"/>
      <c r="AJ139" s="258"/>
      <c r="AK139" s="258"/>
      <c r="AL139" s="258"/>
      <c r="AM139" s="258"/>
      <c r="AN139" s="258"/>
      <c r="AO139" s="258"/>
      <c r="AP139" s="258"/>
      <c r="AQ139" s="259"/>
      <c r="AR139" s="258"/>
      <c r="AS139" s="258"/>
      <c r="AT139" s="258"/>
      <c r="AU139" s="258"/>
      <c r="AV139" s="258"/>
      <c r="AW139" s="258"/>
      <c r="AX139" s="258"/>
      <c r="AY139" s="258"/>
      <c r="AZ139" s="258"/>
      <c r="BA139" s="259"/>
      <c r="BO139" s="645"/>
      <c r="BP139" s="644"/>
      <c r="BQ139" s="644"/>
      <c r="BR139" s="644"/>
    </row>
    <row r="140" spans="4:70" s="2" customFormat="1" ht="13.5" customHeight="1">
      <c r="D140" s="273"/>
      <c r="E140" s="274"/>
      <c r="F140" s="274"/>
      <c r="G140" s="274"/>
      <c r="H140" s="274"/>
      <c r="I140" s="275"/>
      <c r="J140" s="282" t="s">
        <v>299</v>
      </c>
      <c r="K140" s="258"/>
      <c r="L140" s="258"/>
      <c r="M140" s="258"/>
      <c r="N140" s="342" t="s">
        <v>288</v>
      </c>
      <c r="O140" s="258" t="s">
        <v>383</v>
      </c>
      <c r="P140" s="258"/>
      <c r="Q140" s="258"/>
      <c r="R140" s="258"/>
      <c r="S140" s="258"/>
      <c r="T140" s="258"/>
      <c r="U140" s="258"/>
      <c r="V140" s="258"/>
      <c r="W140" s="258"/>
      <c r="X140" s="258"/>
      <c r="Y140" s="258"/>
      <c r="Z140" s="258"/>
      <c r="AA140" s="258"/>
      <c r="AB140" s="341"/>
      <c r="AC140" s="258" t="s">
        <v>369</v>
      </c>
      <c r="AD140" s="258"/>
      <c r="AE140" s="258"/>
      <c r="AF140" s="258"/>
      <c r="AG140" s="340" t="s">
        <v>363</v>
      </c>
      <c r="AH140" s="258"/>
      <c r="AI140" s="258"/>
      <c r="AJ140" s="258"/>
      <c r="AK140" s="258"/>
      <c r="AL140" s="258"/>
      <c r="AM140" s="258"/>
      <c r="AN140" s="258"/>
      <c r="AO140" s="258"/>
      <c r="AP140" s="258"/>
      <c r="AQ140" s="259"/>
      <c r="AR140" s="258"/>
      <c r="AS140" s="258"/>
      <c r="AT140" s="258"/>
      <c r="AU140" s="258"/>
      <c r="AV140" s="258"/>
      <c r="AW140" s="258"/>
      <c r="AX140" s="258"/>
      <c r="AY140" s="258"/>
      <c r="AZ140" s="258"/>
      <c r="BA140" s="259"/>
      <c r="BO140" s="645"/>
      <c r="BP140" s="644"/>
      <c r="BQ140" s="644"/>
      <c r="BR140" s="644"/>
    </row>
    <row r="141" spans="4:70" s="2" customFormat="1" ht="13.5" customHeight="1" thickBot="1">
      <c r="D141" s="273"/>
      <c r="E141" s="274"/>
      <c r="F141" s="274"/>
      <c r="G141" s="274"/>
      <c r="H141" s="274"/>
      <c r="I141" s="275"/>
      <c r="J141" s="630" t="s">
        <v>299</v>
      </c>
      <c r="K141" s="633"/>
      <c r="L141" s="633"/>
      <c r="M141" s="633"/>
      <c r="N141" s="634" t="s">
        <v>277</v>
      </c>
      <c r="O141" s="633" t="s">
        <v>392</v>
      </c>
      <c r="P141" s="633"/>
      <c r="Q141" s="633"/>
      <c r="R141" s="633"/>
      <c r="S141" s="633"/>
      <c r="T141" s="633"/>
      <c r="U141" s="633"/>
      <c r="V141" s="633"/>
      <c r="W141" s="633"/>
      <c r="X141" s="633"/>
      <c r="Y141" s="633"/>
      <c r="Z141" s="633"/>
      <c r="AA141" s="633"/>
      <c r="AB141" s="632"/>
      <c r="AC141" s="633" t="s">
        <v>400</v>
      </c>
      <c r="AD141" s="633"/>
      <c r="AE141" s="633"/>
      <c r="AF141" s="633"/>
      <c r="AG141" s="634" t="s">
        <v>370</v>
      </c>
      <c r="AH141" s="633"/>
      <c r="AI141" s="633"/>
      <c r="AJ141" s="633"/>
      <c r="AK141" s="633"/>
      <c r="AL141" s="633"/>
      <c r="AM141" s="627"/>
      <c r="AN141" s="627"/>
      <c r="AO141" s="627"/>
      <c r="AP141" s="627"/>
      <c r="AQ141" s="635"/>
      <c r="AR141" s="627" t="s">
        <v>301</v>
      </c>
      <c r="AS141" s="627"/>
      <c r="AT141" s="627"/>
      <c r="AU141" s="627"/>
      <c r="AV141" s="627"/>
      <c r="AW141" s="627"/>
      <c r="AX141" s="258"/>
      <c r="AY141" s="258"/>
      <c r="AZ141" s="258"/>
      <c r="BA141" s="259"/>
      <c r="BO141" s="645" t="str">
        <f>IF(BP141="","",MAX($BO$2:BO140)+1)</f>
        <v/>
      </c>
      <c r="BP141" s="644"/>
      <c r="BQ141" s="644"/>
      <c r="BR141" s="644"/>
    </row>
    <row r="142" spans="4:70" s="2" customFormat="1" ht="13.5" customHeight="1">
      <c r="D142" s="273"/>
      <c r="E142" s="274"/>
      <c r="F142" s="274"/>
      <c r="G142" s="274"/>
      <c r="H142" s="274"/>
      <c r="I142" s="274"/>
      <c r="J142" s="385" t="s">
        <v>444</v>
      </c>
      <c r="K142" s="386"/>
      <c r="L142" s="386"/>
      <c r="M142" s="386"/>
      <c r="N142" s="386"/>
      <c r="O142" s="386"/>
      <c r="P142" s="386"/>
      <c r="Q142" s="386"/>
      <c r="R142" s="386"/>
      <c r="S142" s="386"/>
      <c r="T142" s="386"/>
      <c r="U142" s="386"/>
      <c r="V142" s="386"/>
      <c r="W142" s="386"/>
      <c r="X142" s="386"/>
      <c r="Y142" s="386"/>
      <c r="Z142" s="386"/>
      <c r="AA142" s="386"/>
      <c r="AB142" s="386"/>
      <c r="AC142" s="386"/>
      <c r="AD142" s="386"/>
      <c r="AE142" s="386"/>
      <c r="AF142" s="386"/>
      <c r="AG142" s="386"/>
      <c r="AH142" s="386"/>
      <c r="AI142" s="386"/>
      <c r="AJ142" s="386"/>
      <c r="AK142" s="386"/>
      <c r="AL142" s="386"/>
      <c r="AM142" s="386"/>
      <c r="AN142" s="386"/>
      <c r="AO142" s="386"/>
      <c r="AP142" s="386"/>
      <c r="AQ142" s="387"/>
      <c r="AR142" s="258"/>
      <c r="AS142" s="258"/>
      <c r="AT142" s="258"/>
      <c r="AU142" s="258"/>
      <c r="AV142" s="258"/>
      <c r="AW142" s="258"/>
      <c r="AX142" s="258"/>
      <c r="AY142" s="258"/>
      <c r="AZ142" s="258"/>
      <c r="BA142" s="259"/>
      <c r="BO142" s="645">
        <f>IF(BP142="","",MAX($BO$2:BO141)+1)</f>
        <v>44</v>
      </c>
      <c r="BP142" s="644" t="s">
        <v>511</v>
      </c>
      <c r="BQ142" s="644"/>
      <c r="BR142" s="644" t="s">
        <v>559</v>
      </c>
    </row>
    <row r="143" spans="4:70" s="2" customFormat="1" ht="13.5" customHeight="1" thickBot="1">
      <c r="D143" s="273"/>
      <c r="E143" s="274"/>
      <c r="F143" s="274"/>
      <c r="G143" s="274"/>
      <c r="H143" s="274"/>
      <c r="I143" s="274"/>
      <c r="J143" s="388" t="s">
        <v>299</v>
      </c>
      <c r="K143" s="389"/>
      <c r="L143" s="389"/>
      <c r="M143" s="389"/>
      <c r="N143" s="390" t="s">
        <v>277</v>
      </c>
      <c r="O143" s="389" t="s">
        <v>445</v>
      </c>
      <c r="P143" s="389"/>
      <c r="Q143" s="389"/>
      <c r="R143" s="389"/>
      <c r="S143" s="389"/>
      <c r="T143" s="389"/>
      <c r="U143" s="389"/>
      <c r="V143" s="389"/>
      <c r="W143" s="389"/>
      <c r="X143" s="389"/>
      <c r="Y143" s="389"/>
      <c r="Z143" s="389"/>
      <c r="AA143" s="389"/>
      <c r="AB143" s="391"/>
      <c r="AC143" s="389" t="s">
        <v>443</v>
      </c>
      <c r="AD143" s="389"/>
      <c r="AE143" s="389"/>
      <c r="AF143" s="389"/>
      <c r="AG143" s="390" t="s">
        <v>277</v>
      </c>
      <c r="AH143" s="389" t="s">
        <v>446</v>
      </c>
      <c r="AI143" s="389"/>
      <c r="AJ143" s="389"/>
      <c r="AK143" s="389"/>
      <c r="AL143" s="389"/>
      <c r="AM143" s="389"/>
      <c r="AN143" s="389"/>
      <c r="AO143" s="389"/>
      <c r="AP143" s="389"/>
      <c r="AQ143" s="392"/>
      <c r="AR143" s="258"/>
      <c r="AS143" s="258"/>
      <c r="AT143" s="258"/>
      <c r="AU143" s="258"/>
      <c r="AV143" s="258"/>
      <c r="AW143" s="258"/>
      <c r="AX143" s="258"/>
      <c r="AY143" s="258"/>
      <c r="AZ143" s="258"/>
      <c r="BA143" s="259"/>
      <c r="BO143" s="645">
        <f>IF(BP143="","",MAX($BO$2:BO142)+1)</f>
        <v>45</v>
      </c>
      <c r="BP143" s="644" t="s">
        <v>511</v>
      </c>
      <c r="BQ143" s="644"/>
      <c r="BR143" s="644" t="s">
        <v>559</v>
      </c>
    </row>
    <row r="144" spans="4:70" s="2" customFormat="1" ht="13.5" customHeight="1">
      <c r="D144" s="277"/>
      <c r="E144" s="278"/>
      <c r="F144" s="278"/>
      <c r="G144" s="278"/>
      <c r="H144" s="278"/>
      <c r="I144" s="279"/>
      <c r="J144" s="283"/>
      <c r="K144" s="243"/>
      <c r="L144" s="243"/>
      <c r="M144" s="243"/>
      <c r="N144" s="284"/>
      <c r="O144" s="243"/>
      <c r="P144" s="243"/>
      <c r="Q144" s="243"/>
      <c r="R144" s="243"/>
      <c r="S144" s="243"/>
      <c r="T144" s="243"/>
      <c r="U144" s="243"/>
      <c r="V144" s="243"/>
      <c r="W144" s="243"/>
      <c r="X144" s="243"/>
      <c r="Y144" s="243"/>
      <c r="Z144" s="243"/>
      <c r="AA144" s="243"/>
      <c r="AB144" s="285"/>
      <c r="AC144" s="243"/>
      <c r="AD144" s="243"/>
      <c r="AE144" s="243"/>
      <c r="AF144" s="243"/>
      <c r="AG144" s="284"/>
      <c r="AH144" s="243"/>
      <c r="AI144" s="243"/>
      <c r="AJ144" s="243"/>
      <c r="AK144" s="243"/>
      <c r="AL144" s="243"/>
      <c r="AM144" s="243"/>
      <c r="AN144" s="243"/>
      <c r="AO144" s="243"/>
      <c r="AP144" s="243"/>
      <c r="AQ144" s="286"/>
      <c r="AR144" s="239"/>
      <c r="AS144" s="239"/>
      <c r="AT144" s="239"/>
      <c r="AU144" s="239"/>
      <c r="AV144" s="239"/>
      <c r="AW144" s="239"/>
      <c r="AX144" s="239"/>
      <c r="AY144" s="239"/>
      <c r="AZ144" s="239"/>
      <c r="BA144" s="240"/>
      <c r="BO144" s="645" t="str">
        <f>IF(BP144="","",MAX($BO$2:BO143)+1)</f>
        <v/>
      </c>
      <c r="BP144" s="644"/>
      <c r="BQ144" s="644"/>
      <c r="BR144" s="644"/>
    </row>
    <row r="145" spans="3:71" s="2" customFormat="1" ht="13.5" customHeight="1">
      <c r="D145" s="270" t="s">
        <v>303</v>
      </c>
      <c r="E145" s="271"/>
      <c r="F145" s="271"/>
      <c r="G145" s="271"/>
      <c r="H145" s="287"/>
      <c r="I145" s="272"/>
      <c r="J145" s="244" t="s">
        <v>288</v>
      </c>
      <c r="K145" s="258" t="s">
        <v>396</v>
      </c>
      <c r="L145" s="258"/>
      <c r="M145" s="258"/>
      <c r="N145" s="241"/>
      <c r="O145" s="241"/>
      <c r="P145" s="241"/>
      <c r="Q145" s="241"/>
      <c r="R145" s="241"/>
      <c r="S145" s="241"/>
      <c r="T145" s="241"/>
      <c r="U145" s="241"/>
      <c r="V145" s="241"/>
      <c r="W145" s="241"/>
      <c r="X145" s="241"/>
      <c r="Y145" s="241"/>
      <c r="Z145" s="241"/>
      <c r="AA145" s="241"/>
      <c r="AB145" s="241"/>
      <c r="AC145" s="241"/>
      <c r="AD145" s="241"/>
      <c r="AE145" s="241"/>
      <c r="AF145" s="241"/>
      <c r="AG145" s="241"/>
      <c r="AH145" s="241"/>
      <c r="AI145" s="241"/>
      <c r="AJ145" s="241"/>
      <c r="AK145" s="241"/>
      <c r="AL145" s="241"/>
      <c r="AM145" s="241"/>
      <c r="AN145" s="241"/>
      <c r="AO145" s="241"/>
      <c r="AP145" s="241"/>
      <c r="AQ145" s="241"/>
      <c r="AR145" s="244" t="s">
        <v>304</v>
      </c>
      <c r="AS145" s="241"/>
      <c r="AT145" s="241"/>
      <c r="AU145" s="241"/>
      <c r="AV145" s="241"/>
      <c r="AW145" s="241"/>
      <c r="AX145" s="241"/>
      <c r="AY145" s="241"/>
      <c r="AZ145" s="241"/>
      <c r="BA145" s="242"/>
      <c r="BO145" s="645">
        <f>IF(BP145="","",MAX($BO$2:BO144)+1)</f>
        <v>46</v>
      </c>
      <c r="BP145" s="644" t="s">
        <v>496</v>
      </c>
      <c r="BQ145" s="646"/>
      <c r="BR145" s="644" t="s">
        <v>559</v>
      </c>
    </row>
    <row r="146" spans="3:71" s="2" customFormat="1" ht="13.5" customHeight="1">
      <c r="D146" s="273"/>
      <c r="E146" s="274"/>
      <c r="F146" s="274"/>
      <c r="G146" s="274"/>
      <c r="H146" s="287"/>
      <c r="I146" s="275"/>
      <c r="J146" s="276" t="s">
        <v>378</v>
      </c>
      <c r="K146" s="258" t="s">
        <v>394</v>
      </c>
      <c r="L146" s="258"/>
      <c r="M146" s="258"/>
      <c r="N146" s="258"/>
      <c r="O146" s="258"/>
      <c r="P146" s="258"/>
      <c r="Q146" s="258"/>
      <c r="R146" s="258"/>
      <c r="S146" s="258"/>
      <c r="T146" s="258"/>
      <c r="U146" s="258"/>
      <c r="V146" s="258"/>
      <c r="W146" s="258"/>
      <c r="X146" s="258"/>
      <c r="Y146" s="258"/>
      <c r="Z146" s="258"/>
      <c r="AA146" s="258"/>
      <c r="AB146" s="258"/>
      <c r="AC146" s="258"/>
      <c r="AD146" s="258"/>
      <c r="AE146" s="258"/>
      <c r="AF146" s="258"/>
      <c r="AG146" s="258"/>
      <c r="AH146" s="258"/>
      <c r="AI146" s="258"/>
      <c r="AJ146" s="258"/>
      <c r="AK146" s="258"/>
      <c r="AL146" s="258"/>
      <c r="AM146" s="258"/>
      <c r="AN146" s="258"/>
      <c r="AO146" s="258"/>
      <c r="AP146" s="258"/>
      <c r="AQ146" s="258"/>
      <c r="AR146" s="282" t="s">
        <v>304</v>
      </c>
      <c r="AS146" s="258"/>
      <c r="AT146" s="258"/>
      <c r="AU146" s="258"/>
      <c r="AV146" s="258"/>
      <c r="AW146" s="258"/>
      <c r="AX146" s="258"/>
      <c r="AY146" s="258"/>
      <c r="AZ146" s="258"/>
      <c r="BA146" s="259"/>
      <c r="BO146" s="645">
        <f>IF(BP146="","",MAX($BO$2:BO145)+1)</f>
        <v>47</v>
      </c>
      <c r="BP146" s="644" t="s">
        <v>496</v>
      </c>
      <c r="BQ146" s="644"/>
      <c r="BR146" s="644" t="s">
        <v>559</v>
      </c>
    </row>
    <row r="147" spans="3:71" s="2" customFormat="1" ht="13.5" customHeight="1">
      <c r="D147" s="273"/>
      <c r="E147" s="274"/>
      <c r="F147" s="274"/>
      <c r="G147" s="274"/>
      <c r="H147" s="287"/>
      <c r="I147" s="275"/>
      <c r="J147" s="276" t="s">
        <v>288</v>
      </c>
      <c r="K147" s="258" t="s">
        <v>475</v>
      </c>
      <c r="L147" s="258"/>
      <c r="M147" s="258"/>
      <c r="N147" s="280"/>
      <c r="O147" s="280"/>
      <c r="P147" s="280"/>
      <c r="Q147" s="280"/>
      <c r="R147" s="280"/>
      <c r="S147" s="280"/>
      <c r="T147" s="280"/>
      <c r="U147" s="280"/>
      <c r="V147" s="280"/>
      <c r="W147" s="280"/>
      <c r="X147" s="280"/>
      <c r="Y147" s="280"/>
      <c r="Z147" s="280"/>
      <c r="AA147" s="280"/>
      <c r="AB147" s="280"/>
      <c r="AC147" s="280"/>
      <c r="AD147" s="280"/>
      <c r="AE147" s="280"/>
      <c r="AF147" s="280"/>
      <c r="AG147" s="280"/>
      <c r="AH147" s="280"/>
      <c r="AI147" s="280"/>
      <c r="AJ147" s="280"/>
      <c r="AK147" s="280"/>
      <c r="AL147" s="280"/>
      <c r="AM147" s="280"/>
      <c r="AN147" s="280"/>
      <c r="AO147" s="280"/>
      <c r="AP147" s="280"/>
      <c r="AQ147" s="280"/>
      <c r="AR147" s="276" t="s">
        <v>305</v>
      </c>
      <c r="AS147" s="280"/>
      <c r="AT147" s="280"/>
      <c r="AU147" s="280"/>
      <c r="AV147" s="280"/>
      <c r="AW147" s="280"/>
      <c r="AX147" s="280"/>
      <c r="AY147" s="280"/>
      <c r="AZ147" s="280"/>
      <c r="BA147" s="281"/>
      <c r="BO147" s="645">
        <f>IF(BP147="","",MAX($BO$2:BO146)+1)</f>
        <v>48</v>
      </c>
      <c r="BP147" s="644" t="s">
        <v>496</v>
      </c>
      <c r="BQ147" s="644"/>
      <c r="BR147" s="644" t="s">
        <v>559</v>
      </c>
    </row>
    <row r="148" spans="3:71" s="2" customFormat="1" ht="13.5" customHeight="1">
      <c r="D148" s="273"/>
      <c r="E148" s="274"/>
      <c r="F148" s="274"/>
      <c r="G148" s="274"/>
      <c r="H148" s="287"/>
      <c r="I148" s="275"/>
      <c r="J148" s="276" t="s">
        <v>288</v>
      </c>
      <c r="K148" s="258" t="s">
        <v>383</v>
      </c>
      <c r="L148" s="258"/>
      <c r="M148" s="258"/>
      <c r="N148" s="280"/>
      <c r="O148" s="280"/>
      <c r="P148" s="280"/>
      <c r="Q148" s="280"/>
      <c r="R148" s="280"/>
      <c r="S148" s="280"/>
      <c r="T148" s="280"/>
      <c r="U148" s="280"/>
      <c r="V148" s="280"/>
      <c r="W148" s="280"/>
      <c r="X148" s="280"/>
      <c r="Y148" s="280"/>
      <c r="Z148" s="280"/>
      <c r="AA148" s="280"/>
      <c r="AB148" s="280"/>
      <c r="AC148" s="280"/>
      <c r="AD148" s="280"/>
      <c r="AE148" s="280"/>
      <c r="AF148" s="280"/>
      <c r="AG148" s="280"/>
      <c r="AH148" s="280"/>
      <c r="AI148" s="280"/>
      <c r="AJ148" s="280"/>
      <c r="AK148" s="280"/>
      <c r="AL148" s="280"/>
      <c r="AM148" s="280"/>
      <c r="AN148" s="280"/>
      <c r="AO148" s="280"/>
      <c r="AP148" s="280"/>
      <c r="AQ148" s="280"/>
      <c r="AR148" s="276" t="s">
        <v>305</v>
      </c>
      <c r="AS148" s="280"/>
      <c r="AT148" s="280"/>
      <c r="AU148" s="280"/>
      <c r="AV148" s="280"/>
      <c r="AW148" s="280"/>
      <c r="AX148" s="280"/>
      <c r="AY148" s="280"/>
      <c r="AZ148" s="280"/>
      <c r="BA148" s="281"/>
      <c r="BO148" s="645">
        <f>IF(BP148="","",MAX($BO$2:BO147)+1)</f>
        <v>49</v>
      </c>
      <c r="BP148" s="644" t="s">
        <v>496</v>
      </c>
      <c r="BQ148" s="646"/>
      <c r="BR148" s="644" t="s">
        <v>559</v>
      </c>
    </row>
    <row r="149" spans="3:71" s="2" customFormat="1" ht="13.5" customHeight="1">
      <c r="D149" s="273"/>
      <c r="E149" s="274"/>
      <c r="F149" s="274"/>
      <c r="G149" s="274"/>
      <c r="H149" s="287"/>
      <c r="I149" s="275"/>
      <c r="J149" s="276" t="s">
        <v>376</v>
      </c>
      <c r="K149" s="280" t="s">
        <v>404</v>
      </c>
      <c r="L149" s="280"/>
      <c r="M149" s="280"/>
      <c r="N149" s="280"/>
      <c r="O149" s="280"/>
      <c r="P149" s="280"/>
      <c r="Q149" s="280"/>
      <c r="R149" s="280"/>
      <c r="S149" s="280"/>
      <c r="T149" s="280"/>
      <c r="U149" s="280"/>
      <c r="V149" s="280"/>
      <c r="W149" s="280"/>
      <c r="X149" s="280"/>
      <c r="Y149" s="280"/>
      <c r="Z149" s="280"/>
      <c r="AA149" s="280"/>
      <c r="AB149" s="280"/>
      <c r="AC149" s="280"/>
      <c r="AD149" s="280"/>
      <c r="AE149" s="280"/>
      <c r="AF149" s="280"/>
      <c r="AG149" s="280"/>
      <c r="AH149" s="280"/>
      <c r="AI149" s="280"/>
      <c r="AJ149" s="280"/>
      <c r="AK149" s="280"/>
      <c r="AL149" s="280"/>
      <c r="AM149" s="280"/>
      <c r="AN149" s="280"/>
      <c r="AO149" s="280"/>
      <c r="AP149" s="280"/>
      <c r="AQ149" s="280"/>
      <c r="AR149" s="276" t="s">
        <v>305</v>
      </c>
      <c r="AS149" s="280"/>
      <c r="AT149" s="280"/>
      <c r="AU149" s="280"/>
      <c r="AV149" s="280"/>
      <c r="AW149" s="280"/>
      <c r="AX149" s="280"/>
      <c r="AY149" s="280"/>
      <c r="AZ149" s="280"/>
      <c r="BA149" s="281"/>
      <c r="BO149" s="645">
        <f>IF(BP149="","",MAX($BO$2:BO148)+1)</f>
        <v>50</v>
      </c>
      <c r="BP149" s="644" t="s">
        <v>496</v>
      </c>
      <c r="BQ149" s="644"/>
      <c r="BR149" s="644" t="s">
        <v>559</v>
      </c>
    </row>
    <row r="150" spans="3:71" s="2" customFormat="1" ht="13.5" customHeight="1">
      <c r="D150" s="273"/>
      <c r="E150" s="274"/>
      <c r="F150" s="274"/>
      <c r="G150" s="274"/>
      <c r="H150" s="287"/>
      <c r="I150" s="275"/>
      <c r="J150" s="276" t="s">
        <v>292</v>
      </c>
      <c r="K150" s="280" t="s">
        <v>476</v>
      </c>
      <c r="L150" s="280"/>
      <c r="M150" s="280"/>
      <c r="N150" s="280"/>
      <c r="O150" s="280"/>
      <c r="P150" s="280"/>
      <c r="Q150" s="280"/>
      <c r="R150" s="280"/>
      <c r="S150" s="280"/>
      <c r="T150" s="280"/>
      <c r="U150" s="280"/>
      <c r="V150" s="280"/>
      <c r="W150" s="280"/>
      <c r="X150" s="280"/>
      <c r="Y150" s="280"/>
      <c r="Z150" s="280"/>
      <c r="AA150" s="280"/>
      <c r="AB150" s="280"/>
      <c r="AC150" s="280"/>
      <c r="AD150" s="280"/>
      <c r="AE150" s="280"/>
      <c r="AF150" s="280"/>
      <c r="AG150" s="280"/>
      <c r="AH150" s="280"/>
      <c r="AI150" s="280"/>
      <c r="AJ150" s="280"/>
      <c r="AK150" s="280"/>
      <c r="AL150" s="280"/>
      <c r="AM150" s="280"/>
      <c r="AN150" s="280"/>
      <c r="AO150" s="280"/>
      <c r="AP150" s="280"/>
      <c r="AQ150" s="280"/>
      <c r="AR150" s="276" t="s">
        <v>305</v>
      </c>
      <c r="AS150" s="280"/>
      <c r="AT150" s="280"/>
      <c r="AU150" s="280"/>
      <c r="AV150" s="280"/>
      <c r="AW150" s="280"/>
      <c r="AX150" s="280"/>
      <c r="AY150" s="280"/>
      <c r="AZ150" s="280"/>
      <c r="BA150" s="281"/>
      <c r="BO150" s="645">
        <f>IF(BP150="","",MAX($BO$2:BO149)+1)</f>
        <v>51</v>
      </c>
      <c r="BP150" s="644" t="s">
        <v>496</v>
      </c>
      <c r="BQ150" s="644"/>
      <c r="BR150" s="644" t="s">
        <v>559</v>
      </c>
    </row>
    <row r="151" spans="3:71" s="2" customFormat="1" ht="13.5" customHeight="1">
      <c r="D151" s="273"/>
      <c r="E151" s="274"/>
      <c r="F151" s="274"/>
      <c r="G151" s="274"/>
      <c r="H151" s="287"/>
      <c r="I151" s="275"/>
      <c r="J151" s="276" t="s">
        <v>294</v>
      </c>
      <c r="K151" s="258" t="s">
        <v>391</v>
      </c>
      <c r="L151" s="258"/>
      <c r="M151" s="258"/>
      <c r="N151" s="258"/>
      <c r="O151" s="258"/>
      <c r="P151" s="258"/>
      <c r="Q151" s="258"/>
      <c r="R151" s="258"/>
      <c r="S151" s="258"/>
      <c r="T151" s="258"/>
      <c r="U151" s="258"/>
      <c r="V151" s="258"/>
      <c r="W151" s="258"/>
      <c r="X151" s="258"/>
      <c r="Y151" s="258"/>
      <c r="Z151" s="258"/>
      <c r="AA151" s="258"/>
      <c r="AB151" s="258"/>
      <c r="AC151" s="258"/>
      <c r="AD151" s="258"/>
      <c r="AE151" s="258"/>
      <c r="AF151" s="258"/>
      <c r="AG151" s="258"/>
      <c r="AH151" s="258"/>
      <c r="AI151" s="258"/>
      <c r="AJ151" s="258"/>
      <c r="AK151" s="258"/>
      <c r="AL151" s="258"/>
      <c r="AM151" s="258"/>
      <c r="AN151" s="258"/>
      <c r="AO151" s="258"/>
      <c r="AP151" s="258"/>
      <c r="AQ151" s="258"/>
      <c r="AR151" s="282" t="s">
        <v>304</v>
      </c>
      <c r="AS151" s="258"/>
      <c r="AT151" s="258"/>
      <c r="AU151" s="258"/>
      <c r="AV151" s="258"/>
      <c r="AW151" s="258"/>
      <c r="AX151" s="258"/>
      <c r="AY151" s="258"/>
      <c r="AZ151" s="258"/>
      <c r="BA151" s="259"/>
      <c r="BO151" s="645">
        <f>IF(BP151="","",MAX($BO$2:BO150)+1)</f>
        <v>52</v>
      </c>
      <c r="BP151" s="644" t="s">
        <v>496</v>
      </c>
      <c r="BQ151" s="644"/>
      <c r="BR151" s="644" t="s">
        <v>559</v>
      </c>
    </row>
    <row r="152" spans="3:71" s="2" customFormat="1" ht="13.5" customHeight="1">
      <c r="D152" s="273"/>
      <c r="E152" s="274"/>
      <c r="F152" s="274"/>
      <c r="G152" s="274"/>
      <c r="H152" s="287"/>
      <c r="I152" s="275"/>
      <c r="J152" s="276" t="s">
        <v>294</v>
      </c>
      <c r="K152" s="280" t="s">
        <v>302</v>
      </c>
      <c r="L152" s="280"/>
      <c r="M152" s="280"/>
      <c r="N152" s="258"/>
      <c r="O152" s="258"/>
      <c r="P152" s="258"/>
      <c r="Q152" s="258"/>
      <c r="R152" s="258"/>
      <c r="S152" s="258"/>
      <c r="T152" s="258"/>
      <c r="U152" s="258"/>
      <c r="V152" s="258"/>
      <c r="W152" s="258"/>
      <c r="X152" s="258"/>
      <c r="Y152" s="258"/>
      <c r="Z152" s="258"/>
      <c r="AA152" s="258"/>
      <c r="AB152" s="258"/>
      <c r="AC152" s="258"/>
      <c r="AD152" s="258"/>
      <c r="AE152" s="258"/>
      <c r="AF152" s="258"/>
      <c r="AG152" s="258"/>
      <c r="AH152" s="258"/>
      <c r="AI152" s="258"/>
      <c r="AJ152" s="258"/>
      <c r="AK152" s="258"/>
      <c r="AL152" s="258"/>
      <c r="AM152" s="258"/>
      <c r="AN152" s="258"/>
      <c r="AO152" s="258"/>
      <c r="AP152" s="258"/>
      <c r="AQ152" s="258"/>
      <c r="AR152" s="282" t="s">
        <v>304</v>
      </c>
      <c r="AS152" s="258"/>
      <c r="AT152" s="258"/>
      <c r="AU152" s="258"/>
      <c r="AV152" s="258"/>
      <c r="AW152" s="258"/>
      <c r="AX152" s="258"/>
      <c r="AY152" s="258"/>
      <c r="AZ152" s="258"/>
      <c r="BA152" s="259"/>
      <c r="BO152" s="645">
        <f>IF(BP152="","",MAX($BO$2:BO151)+1)</f>
        <v>53</v>
      </c>
      <c r="BP152" s="644" t="s">
        <v>496</v>
      </c>
      <c r="BQ152" s="644"/>
      <c r="BR152" s="644" t="s">
        <v>559</v>
      </c>
    </row>
    <row r="153" spans="3:71" s="2" customFormat="1" ht="13.5" customHeight="1">
      <c r="D153" s="273"/>
      <c r="E153" s="274"/>
      <c r="F153" s="274"/>
      <c r="G153" s="274"/>
      <c r="H153" s="287"/>
      <c r="I153" s="275"/>
      <c r="J153" s="276" t="s">
        <v>294</v>
      </c>
      <c r="K153" s="280" t="s">
        <v>389</v>
      </c>
      <c r="L153" s="280"/>
      <c r="M153" s="280"/>
      <c r="N153" s="258"/>
      <c r="O153" s="258"/>
      <c r="P153" s="258"/>
      <c r="Q153" s="258"/>
      <c r="R153" s="258"/>
      <c r="S153" s="258"/>
      <c r="T153" s="258"/>
      <c r="U153" s="258"/>
      <c r="V153" s="258"/>
      <c r="W153" s="258"/>
      <c r="X153" s="258"/>
      <c r="Y153" s="258"/>
      <c r="Z153" s="258"/>
      <c r="AA153" s="258"/>
      <c r="AB153" s="258"/>
      <c r="AC153" s="258"/>
      <c r="AD153" s="258"/>
      <c r="AE153" s="258"/>
      <c r="AF153" s="258"/>
      <c r="AG153" s="258"/>
      <c r="AH153" s="258"/>
      <c r="AI153" s="258"/>
      <c r="AJ153" s="258"/>
      <c r="AK153" s="258"/>
      <c r="AL153" s="258"/>
      <c r="AM153" s="258"/>
      <c r="AN153" s="258"/>
      <c r="AO153" s="258"/>
      <c r="AP153" s="258"/>
      <c r="AQ153" s="258"/>
      <c r="AR153" s="282" t="s">
        <v>304</v>
      </c>
      <c r="AS153" s="258"/>
      <c r="AT153" s="258"/>
      <c r="AU153" s="258"/>
      <c r="AV153" s="258"/>
      <c r="AW153" s="258"/>
      <c r="AX153" s="258"/>
      <c r="AY153" s="258"/>
      <c r="AZ153" s="258"/>
      <c r="BA153" s="259"/>
      <c r="BO153" s="645">
        <f>IF(BP153="","",MAX($BO$2:BO152)+1)</f>
        <v>54</v>
      </c>
      <c r="BP153" s="644" t="s">
        <v>496</v>
      </c>
      <c r="BQ153" s="644"/>
      <c r="BR153" s="644" t="s">
        <v>559</v>
      </c>
    </row>
    <row r="154" spans="3:71" s="2" customFormat="1" ht="13.5" customHeight="1">
      <c r="D154" s="277"/>
      <c r="E154" s="278"/>
      <c r="F154" s="278"/>
      <c r="G154" s="278"/>
      <c r="H154" s="288"/>
      <c r="I154" s="279"/>
      <c r="J154" s="222"/>
      <c r="K154" s="239"/>
      <c r="L154" s="239"/>
      <c r="M154" s="239"/>
      <c r="N154" s="239"/>
      <c r="O154" s="239"/>
      <c r="P154" s="239"/>
      <c r="Q154" s="239"/>
      <c r="R154" s="239"/>
      <c r="S154" s="239"/>
      <c r="T154" s="239"/>
      <c r="U154" s="239"/>
      <c r="V154" s="239"/>
      <c r="W154" s="239"/>
      <c r="X154" s="239"/>
      <c r="Y154" s="239"/>
      <c r="Z154" s="239"/>
      <c r="AA154" s="239"/>
      <c r="AB154" s="239"/>
      <c r="AC154" s="239"/>
      <c r="AD154" s="239"/>
      <c r="AE154" s="239"/>
      <c r="AF154" s="239"/>
      <c r="AG154" s="239"/>
      <c r="AH154" s="239"/>
      <c r="AI154" s="239"/>
      <c r="AJ154" s="239"/>
      <c r="AK154" s="239"/>
      <c r="AL154" s="239"/>
      <c r="AM154" s="239"/>
      <c r="AN154" s="239"/>
      <c r="AO154" s="239"/>
      <c r="AP154" s="239"/>
      <c r="AQ154" s="239"/>
      <c r="AR154" s="222"/>
      <c r="AS154" s="239"/>
      <c r="AT154" s="239"/>
      <c r="AU154" s="239"/>
      <c r="AV154" s="239"/>
      <c r="AW154" s="239"/>
      <c r="AX154" s="239"/>
      <c r="AY154" s="239"/>
      <c r="AZ154" s="239"/>
      <c r="BA154" s="240"/>
      <c r="BO154" s="645" t="str">
        <f>IF(BP154="","",MAX($BO$2:BO153)+1)</f>
        <v/>
      </c>
      <c r="BP154" s="644"/>
      <c r="BQ154" s="644"/>
      <c r="BR154" s="644"/>
    </row>
    <row r="155" spans="3:71" s="2" customFormat="1" ht="13.5" customHeight="1">
      <c r="BO155" s="645" t="str">
        <f>IF(BP155="","",MAX($BO$2:BO154)+1)</f>
        <v/>
      </c>
      <c r="BP155" s="644"/>
      <c r="BQ155" s="644"/>
      <c r="BR155" s="644"/>
    </row>
    <row r="156" spans="3:71" s="2" customFormat="1" ht="13.5" customHeight="1">
      <c r="C156" s="223" t="s">
        <v>401</v>
      </c>
      <c r="BO156" s="645">
        <f>IF(BP156="","",MAX($BO$2:BO155)+1)</f>
        <v>55</v>
      </c>
      <c r="BP156" s="644" t="s">
        <v>496</v>
      </c>
      <c r="BQ156" s="644"/>
      <c r="BR156" s="644" t="s">
        <v>559</v>
      </c>
      <c r="BS156" s="223" t="s">
        <v>430</v>
      </c>
    </row>
    <row r="157" spans="3:71" s="2" customFormat="1" ht="13.5" customHeight="1">
      <c r="D157" s="270" t="s">
        <v>286</v>
      </c>
      <c r="E157" s="271"/>
      <c r="F157" s="271"/>
      <c r="G157" s="271"/>
      <c r="H157" s="271"/>
      <c r="I157" s="272"/>
      <c r="J157" s="231" t="s">
        <v>287</v>
      </c>
      <c r="K157" s="232"/>
      <c r="L157" s="232"/>
      <c r="M157" s="232"/>
      <c r="N157" s="232"/>
      <c r="O157" s="232"/>
      <c r="P157" s="232"/>
      <c r="Q157" s="232"/>
      <c r="R157" s="232"/>
      <c r="S157" s="232"/>
      <c r="T157" s="232"/>
      <c r="U157" s="232"/>
      <c r="V157" s="232"/>
      <c r="W157" s="232"/>
      <c r="X157" s="232"/>
      <c r="Y157" s="232"/>
      <c r="Z157" s="232"/>
      <c r="AA157" s="232"/>
      <c r="AB157" s="232"/>
      <c r="AC157" s="232"/>
      <c r="AD157" s="232"/>
      <c r="AE157" s="232"/>
      <c r="AF157" s="232"/>
      <c r="AG157" s="232"/>
      <c r="AH157" s="232"/>
      <c r="AI157" s="232"/>
      <c r="AJ157" s="232"/>
      <c r="AK157" s="232"/>
      <c r="AL157" s="232"/>
      <c r="AM157" s="232"/>
      <c r="AN157" s="232"/>
      <c r="AO157" s="232"/>
      <c r="AP157" s="232"/>
      <c r="AQ157" s="234"/>
      <c r="AR157" s="231"/>
      <c r="AS157" s="232"/>
      <c r="AT157" s="232"/>
      <c r="AU157" s="232"/>
      <c r="AV157" s="232"/>
      <c r="AW157" s="232"/>
      <c r="AX157" s="232"/>
      <c r="AY157" s="232"/>
      <c r="AZ157" s="232"/>
      <c r="BA157" s="234"/>
      <c r="BO157" s="645" t="str">
        <f>IF(BP157="","",MAX($BO$2:BO156)+1)</f>
        <v/>
      </c>
      <c r="BP157" s="644"/>
      <c r="BQ157" s="644"/>
      <c r="BR157" s="644"/>
      <c r="BS157" s="235"/>
    </row>
    <row r="158" spans="3:71" s="2" customFormat="1" ht="13.5" customHeight="1">
      <c r="D158" s="277"/>
      <c r="E158" s="278"/>
      <c r="F158" s="278"/>
      <c r="G158" s="278"/>
      <c r="H158" s="278"/>
      <c r="I158" s="279"/>
      <c r="J158" s="222"/>
      <c r="K158" s="239"/>
      <c r="L158" s="239"/>
      <c r="M158" s="239"/>
      <c r="N158" s="239"/>
      <c r="O158" s="239"/>
      <c r="P158" s="239"/>
      <c r="Q158" s="239"/>
      <c r="R158" s="239"/>
      <c r="S158" s="239"/>
      <c r="T158" s="239"/>
      <c r="U158" s="239"/>
      <c r="V158" s="239"/>
      <c r="W158" s="239"/>
      <c r="X158" s="239"/>
      <c r="Y158" s="239"/>
      <c r="Z158" s="239"/>
      <c r="AA158" s="239"/>
      <c r="AB158" s="239"/>
      <c r="AC158" s="239"/>
      <c r="AD158" s="239"/>
      <c r="AE158" s="239"/>
      <c r="AF158" s="239"/>
      <c r="AG158" s="239"/>
      <c r="AH158" s="239"/>
      <c r="AI158" s="239"/>
      <c r="AJ158" s="239"/>
      <c r="AK158" s="239"/>
      <c r="AL158" s="239"/>
      <c r="AM158" s="239"/>
      <c r="AN158" s="239"/>
      <c r="AO158" s="239"/>
      <c r="AP158" s="239"/>
      <c r="AQ158" s="240"/>
      <c r="AR158" s="222"/>
      <c r="AS158" s="239"/>
      <c r="AT158" s="239"/>
      <c r="AU158" s="239"/>
      <c r="AV158" s="239"/>
      <c r="AW158" s="239"/>
      <c r="AX158" s="239"/>
      <c r="AY158" s="239"/>
      <c r="AZ158" s="239"/>
      <c r="BA158" s="240"/>
      <c r="BO158" s="645" t="str">
        <f>IF(BP158="","",MAX($BO$2:BO157)+1)</f>
        <v/>
      </c>
      <c r="BP158" s="644"/>
      <c r="BQ158" s="644"/>
      <c r="BR158" s="644"/>
    </row>
    <row r="159" spans="3:71" s="2" customFormat="1" ht="13.5" customHeight="1">
      <c r="D159" s="270" t="s">
        <v>276</v>
      </c>
      <c r="E159" s="271"/>
      <c r="F159" s="271"/>
      <c r="G159" s="271"/>
      <c r="H159" s="271"/>
      <c r="I159" s="272"/>
      <c r="J159" s="231" t="s">
        <v>277</v>
      </c>
      <c r="K159" s="232" t="s">
        <v>374</v>
      </c>
      <c r="L159" s="232"/>
      <c r="M159" s="232"/>
      <c r="N159" s="232"/>
      <c r="O159" s="232"/>
      <c r="P159" s="232"/>
      <c r="Q159" s="232"/>
      <c r="R159" s="232"/>
      <c r="S159" s="232"/>
      <c r="T159" s="232"/>
      <c r="U159" s="232"/>
      <c r="V159" s="232"/>
      <c r="W159" s="232"/>
      <c r="X159" s="232"/>
      <c r="Y159" s="232"/>
      <c r="Z159" s="232"/>
      <c r="AA159" s="232"/>
      <c r="AB159" s="232"/>
      <c r="AC159" s="232"/>
      <c r="AD159" s="232"/>
      <c r="AE159" s="232"/>
      <c r="AF159" s="232"/>
      <c r="AG159" s="232"/>
      <c r="AH159" s="232"/>
      <c r="AI159" s="232"/>
      <c r="AJ159" s="232"/>
      <c r="AK159" s="232"/>
      <c r="AL159" s="232"/>
      <c r="AM159" s="232"/>
      <c r="AN159" s="232"/>
      <c r="AO159" s="232"/>
      <c r="AP159" s="232"/>
      <c r="AQ159" s="232"/>
      <c r="AR159" s="231" t="s">
        <v>278</v>
      </c>
      <c r="AS159" s="232"/>
      <c r="AT159" s="232"/>
      <c r="AU159" s="232"/>
      <c r="AV159" s="232"/>
      <c r="AW159" s="232"/>
      <c r="AX159" s="232"/>
      <c r="AY159" s="232"/>
      <c r="AZ159" s="232"/>
      <c r="BA159" s="234"/>
      <c r="BO159" s="645" t="str">
        <f>IF(BP159="","",MAX($BO$2:BO158)+1)</f>
        <v/>
      </c>
      <c r="BP159" s="644"/>
      <c r="BQ159" s="644"/>
      <c r="BR159" s="644"/>
    </row>
    <row r="160" spans="3:71" s="2" customFormat="1" ht="13.5" customHeight="1">
      <c r="D160" s="273"/>
      <c r="E160" s="274"/>
      <c r="F160" s="274"/>
      <c r="G160" s="274"/>
      <c r="H160" s="274"/>
      <c r="I160" s="275"/>
      <c r="J160" s="276" t="s">
        <v>288</v>
      </c>
      <c r="K160" s="280" t="s">
        <v>375</v>
      </c>
      <c r="L160" s="280"/>
      <c r="M160" s="280"/>
      <c r="N160" s="280"/>
      <c r="O160" s="280"/>
      <c r="P160" s="280"/>
      <c r="Q160" s="280"/>
      <c r="R160" s="280"/>
      <c r="S160" s="280"/>
      <c r="T160" s="280"/>
      <c r="U160" s="280"/>
      <c r="V160" s="280"/>
      <c r="W160" s="280"/>
      <c r="X160" s="280"/>
      <c r="Y160" s="280"/>
      <c r="Z160" s="280"/>
      <c r="AA160" s="280"/>
      <c r="AB160" s="280"/>
      <c r="AC160" s="280"/>
      <c r="AD160" s="280"/>
      <c r="AE160" s="280"/>
      <c r="AF160" s="280"/>
      <c r="AG160" s="280"/>
      <c r="AH160" s="280"/>
      <c r="AI160" s="280"/>
      <c r="AJ160" s="280"/>
      <c r="AK160" s="280"/>
      <c r="AL160" s="280"/>
      <c r="AM160" s="280"/>
      <c r="AN160" s="280"/>
      <c r="AO160" s="280"/>
      <c r="AP160" s="280"/>
      <c r="AQ160" s="280"/>
      <c r="AR160" s="276"/>
      <c r="AS160" s="280"/>
      <c r="AT160" s="280"/>
      <c r="AU160" s="280"/>
      <c r="AV160" s="280"/>
      <c r="AW160" s="280"/>
      <c r="AX160" s="280"/>
      <c r="AY160" s="280"/>
      <c r="AZ160" s="280"/>
      <c r="BA160" s="281"/>
      <c r="BO160" s="645" t="str">
        <f>IF(BP160="","",MAX($BO$2:BO159)+1)</f>
        <v/>
      </c>
      <c r="BP160" s="644"/>
      <c r="BQ160" s="644"/>
      <c r="BR160" s="644"/>
    </row>
    <row r="161" spans="4:70" s="2" customFormat="1" ht="13.5" customHeight="1">
      <c r="D161" s="273"/>
      <c r="E161" s="274"/>
      <c r="F161" s="274"/>
      <c r="G161" s="274"/>
      <c r="H161" s="274"/>
      <c r="I161" s="275"/>
      <c r="J161" s="276" t="s">
        <v>291</v>
      </c>
      <c r="K161" s="280" t="s">
        <v>372</v>
      </c>
      <c r="L161" s="280"/>
      <c r="M161" s="280"/>
      <c r="N161" s="280"/>
      <c r="O161" s="280"/>
      <c r="P161" s="280"/>
      <c r="Q161" s="280"/>
      <c r="R161" s="280"/>
      <c r="S161" s="280"/>
      <c r="T161" s="280"/>
      <c r="U161" s="280"/>
      <c r="V161" s="280"/>
      <c r="W161" s="280"/>
      <c r="X161" s="280"/>
      <c r="Y161" s="280"/>
      <c r="Z161" s="280"/>
      <c r="AA161" s="280"/>
      <c r="AB161" s="280"/>
      <c r="AC161" s="280"/>
      <c r="AD161" s="280"/>
      <c r="AE161" s="280"/>
      <c r="AF161" s="280"/>
      <c r="AG161" s="280"/>
      <c r="AH161" s="280"/>
      <c r="AI161" s="280"/>
      <c r="AJ161" s="280"/>
      <c r="AK161" s="280"/>
      <c r="AL161" s="280"/>
      <c r="AM161" s="280"/>
      <c r="AN161" s="280"/>
      <c r="AO161" s="280"/>
      <c r="AP161" s="280"/>
      <c r="AQ161" s="280"/>
      <c r="AR161" s="276"/>
      <c r="AS161" s="280"/>
      <c r="AT161" s="280"/>
      <c r="AU161" s="280"/>
      <c r="AV161" s="280"/>
      <c r="AW161" s="280"/>
      <c r="AX161" s="280"/>
      <c r="AY161" s="280"/>
      <c r="AZ161" s="280"/>
      <c r="BA161" s="281"/>
      <c r="BO161" s="645" t="str">
        <f>IF(BP161="","",MAX($BO$2:BO160)+1)</f>
        <v/>
      </c>
      <c r="BP161" s="644"/>
      <c r="BQ161" s="644"/>
      <c r="BR161" s="644"/>
    </row>
    <row r="162" spans="4:70" s="2" customFormat="1" ht="13.5" customHeight="1">
      <c r="D162" s="273"/>
      <c r="E162" s="274"/>
      <c r="F162" s="274"/>
      <c r="G162" s="274"/>
      <c r="H162" s="274"/>
      <c r="I162" s="275"/>
      <c r="J162" s="276" t="s">
        <v>289</v>
      </c>
      <c r="K162" s="280" t="s">
        <v>395</v>
      </c>
      <c r="L162" s="280"/>
      <c r="M162" s="280"/>
      <c r="N162" s="280"/>
      <c r="O162" s="280"/>
      <c r="P162" s="280"/>
      <c r="Q162" s="280"/>
      <c r="R162" s="280"/>
      <c r="S162" s="280"/>
      <c r="T162" s="280"/>
      <c r="U162" s="280"/>
      <c r="V162" s="280"/>
      <c r="W162" s="280"/>
      <c r="X162" s="280"/>
      <c r="Y162" s="280"/>
      <c r="Z162" s="280"/>
      <c r="AA162" s="280"/>
      <c r="AB162" s="280"/>
      <c r="AC162" s="280"/>
      <c r="AD162" s="280"/>
      <c r="AE162" s="280"/>
      <c r="AF162" s="280"/>
      <c r="AG162" s="280"/>
      <c r="AH162" s="280"/>
      <c r="AI162" s="280"/>
      <c r="AJ162" s="280"/>
      <c r="AK162" s="280"/>
      <c r="AL162" s="280"/>
      <c r="AM162" s="280"/>
      <c r="AN162" s="280"/>
      <c r="AO162" s="280"/>
      <c r="AP162" s="280"/>
      <c r="AQ162" s="280"/>
      <c r="AR162" s="276"/>
      <c r="AS162" s="280"/>
      <c r="AT162" s="280"/>
      <c r="AU162" s="280"/>
      <c r="AV162" s="280"/>
      <c r="AW162" s="280"/>
      <c r="AX162" s="280"/>
      <c r="AY162" s="280"/>
      <c r="AZ162" s="280"/>
      <c r="BA162" s="281"/>
      <c r="BO162" s="645" t="str">
        <f>IF(BP162="","",MAX($BO$2:BO161)+1)</f>
        <v/>
      </c>
      <c r="BP162" s="644"/>
      <c r="BQ162" s="644"/>
      <c r="BR162" s="644"/>
    </row>
    <row r="163" spans="4:70" s="2" customFormat="1" ht="13.5" customHeight="1">
      <c r="D163" s="273"/>
      <c r="E163" s="274"/>
      <c r="F163" s="274"/>
      <c r="G163" s="274"/>
      <c r="H163" s="274"/>
      <c r="I163" s="275"/>
      <c r="J163" s="276" t="s">
        <v>290</v>
      </c>
      <c r="K163" s="280" t="s">
        <v>385</v>
      </c>
      <c r="L163" s="280"/>
      <c r="M163" s="280"/>
      <c r="N163" s="280"/>
      <c r="O163" s="280"/>
      <c r="P163" s="280"/>
      <c r="Q163" s="280"/>
      <c r="R163" s="280"/>
      <c r="S163" s="280"/>
      <c r="T163" s="280"/>
      <c r="U163" s="280"/>
      <c r="V163" s="280"/>
      <c r="W163" s="280"/>
      <c r="X163" s="280"/>
      <c r="Y163" s="280"/>
      <c r="Z163" s="280"/>
      <c r="AA163" s="280"/>
      <c r="AB163" s="280"/>
      <c r="AC163" s="280"/>
      <c r="AD163" s="280"/>
      <c r="AE163" s="280"/>
      <c r="AF163" s="280"/>
      <c r="AG163" s="280"/>
      <c r="AH163" s="280"/>
      <c r="AI163" s="280"/>
      <c r="AJ163" s="280"/>
      <c r="AK163" s="280"/>
      <c r="AL163" s="280"/>
      <c r="AM163" s="280"/>
      <c r="AN163" s="280"/>
      <c r="AO163" s="280"/>
      <c r="AP163" s="280"/>
      <c r="AQ163" s="280"/>
      <c r="AR163" s="276"/>
      <c r="AS163" s="280"/>
      <c r="AT163" s="280"/>
      <c r="AU163" s="280"/>
      <c r="AV163" s="280"/>
      <c r="AW163" s="280"/>
      <c r="AX163" s="280"/>
      <c r="AY163" s="280"/>
      <c r="AZ163" s="280"/>
      <c r="BA163" s="281"/>
      <c r="BO163" s="645" t="str">
        <f>IF(BP163="","",MAX($BO$2:BO162)+1)</f>
        <v/>
      </c>
      <c r="BP163" s="644"/>
      <c r="BQ163" s="644"/>
      <c r="BR163" s="644"/>
    </row>
    <row r="164" spans="4:70" s="2" customFormat="1" ht="13.5" customHeight="1">
      <c r="D164" s="273"/>
      <c r="E164" s="274"/>
      <c r="F164" s="274"/>
      <c r="G164" s="274"/>
      <c r="H164" s="274"/>
      <c r="I164" s="275"/>
      <c r="J164" s="276" t="s">
        <v>292</v>
      </c>
      <c r="K164" s="280" t="s">
        <v>293</v>
      </c>
      <c r="L164" s="280"/>
      <c r="M164" s="280"/>
      <c r="N164" s="280"/>
      <c r="O164" s="280"/>
      <c r="P164" s="280"/>
      <c r="Q164" s="280"/>
      <c r="R164" s="280"/>
      <c r="S164" s="280"/>
      <c r="T164" s="280"/>
      <c r="U164" s="280"/>
      <c r="V164" s="280"/>
      <c r="W164" s="280"/>
      <c r="X164" s="280"/>
      <c r="Y164" s="280"/>
      <c r="Z164" s="280"/>
      <c r="AA164" s="280"/>
      <c r="AB164" s="280"/>
      <c r="AC164" s="280"/>
      <c r="AD164" s="280"/>
      <c r="AE164" s="280"/>
      <c r="AF164" s="280"/>
      <c r="AG164" s="280"/>
      <c r="AH164" s="280"/>
      <c r="AI164" s="280"/>
      <c r="AJ164" s="280"/>
      <c r="AK164" s="280"/>
      <c r="AL164" s="280"/>
      <c r="AM164" s="280"/>
      <c r="AN164" s="280"/>
      <c r="AO164" s="280"/>
      <c r="AP164" s="280"/>
      <c r="AQ164" s="280"/>
      <c r="AR164" s="276"/>
      <c r="AS164" s="280"/>
      <c r="AT164" s="280"/>
      <c r="AU164" s="280"/>
      <c r="AV164" s="280"/>
      <c r="AW164" s="280"/>
      <c r="AX164" s="280"/>
      <c r="AY164" s="280"/>
      <c r="AZ164" s="280"/>
      <c r="BA164" s="281"/>
      <c r="BO164" s="645" t="str">
        <f>IF(BP164="","",MAX($BO$2:BO163)+1)</f>
        <v/>
      </c>
      <c r="BP164" s="644"/>
      <c r="BQ164" s="644"/>
      <c r="BR164" s="644"/>
    </row>
    <row r="165" spans="4:70" s="2" customFormat="1" ht="13.5" customHeight="1">
      <c r="D165" s="273"/>
      <c r="E165" s="274"/>
      <c r="F165" s="274"/>
      <c r="G165" s="274"/>
      <c r="H165" s="274"/>
      <c r="I165" s="275"/>
      <c r="J165" s="276" t="s">
        <v>402</v>
      </c>
      <c r="K165" s="280" t="s">
        <v>387</v>
      </c>
      <c r="L165" s="280"/>
      <c r="M165" s="280"/>
      <c r="N165" s="280"/>
      <c r="O165" s="280"/>
      <c r="P165" s="280"/>
      <c r="Q165" s="280"/>
      <c r="R165" s="280"/>
      <c r="S165" s="280"/>
      <c r="T165" s="280"/>
      <c r="U165" s="280"/>
      <c r="V165" s="280"/>
      <c r="W165" s="280"/>
      <c r="X165" s="280"/>
      <c r="Y165" s="280"/>
      <c r="Z165" s="280"/>
      <c r="AA165" s="280"/>
      <c r="AB165" s="280"/>
      <c r="AC165" s="280"/>
      <c r="AD165" s="280"/>
      <c r="AE165" s="280"/>
      <c r="AF165" s="280"/>
      <c r="AG165" s="280"/>
      <c r="AH165" s="280"/>
      <c r="AI165" s="280"/>
      <c r="AJ165" s="280"/>
      <c r="AK165" s="280"/>
      <c r="AL165" s="280"/>
      <c r="AM165" s="280"/>
      <c r="AN165" s="280"/>
      <c r="AO165" s="280"/>
      <c r="AP165" s="280"/>
      <c r="AQ165" s="280"/>
      <c r="AR165" s="276"/>
      <c r="AS165" s="280"/>
      <c r="AT165" s="280"/>
      <c r="AU165" s="280"/>
      <c r="AV165" s="280"/>
      <c r="AW165" s="280"/>
      <c r="AX165" s="280"/>
      <c r="AY165" s="280"/>
      <c r="AZ165" s="280"/>
      <c r="BA165" s="281"/>
      <c r="BO165" s="645" t="str">
        <f>IF(BP165="","",MAX($BO$2:BO164)+1)</f>
        <v/>
      </c>
      <c r="BP165" s="644"/>
      <c r="BQ165" s="644"/>
      <c r="BR165" s="644"/>
    </row>
    <row r="166" spans="4:70" s="2" customFormat="1" ht="13.5" customHeight="1">
      <c r="D166" s="273"/>
      <c r="E166" s="274"/>
      <c r="F166" s="274"/>
      <c r="G166" s="274"/>
      <c r="H166" s="274"/>
      <c r="I166" s="275"/>
      <c r="J166" s="276" t="s">
        <v>294</v>
      </c>
      <c r="K166" s="280" t="s">
        <v>295</v>
      </c>
      <c r="L166" s="280"/>
      <c r="M166" s="280"/>
      <c r="N166" s="280"/>
      <c r="O166" s="280"/>
      <c r="P166" s="280"/>
      <c r="Q166" s="280"/>
      <c r="R166" s="280"/>
      <c r="S166" s="280"/>
      <c r="T166" s="280"/>
      <c r="U166" s="280"/>
      <c r="V166" s="280"/>
      <c r="W166" s="280"/>
      <c r="X166" s="280"/>
      <c r="Y166" s="280"/>
      <c r="Z166" s="280"/>
      <c r="AA166" s="280"/>
      <c r="AB166" s="280"/>
      <c r="AC166" s="280"/>
      <c r="AD166" s="280"/>
      <c r="AE166" s="280"/>
      <c r="AF166" s="280"/>
      <c r="AG166" s="280"/>
      <c r="AH166" s="280"/>
      <c r="AI166" s="280"/>
      <c r="AJ166" s="280"/>
      <c r="AK166" s="280"/>
      <c r="AL166" s="280"/>
      <c r="AM166" s="280"/>
      <c r="AN166" s="280"/>
      <c r="AO166" s="280"/>
      <c r="AP166" s="280"/>
      <c r="AQ166" s="280"/>
      <c r="AR166" s="276"/>
      <c r="AS166" s="280"/>
      <c r="AT166" s="280"/>
      <c r="AU166" s="280"/>
      <c r="AV166" s="280"/>
      <c r="AW166" s="280"/>
      <c r="AX166" s="280"/>
      <c r="AY166" s="280"/>
      <c r="AZ166" s="280"/>
      <c r="BA166" s="281"/>
      <c r="BO166" s="645" t="str">
        <f>IF(BP166="","",MAX($BO$2:BO165)+1)</f>
        <v/>
      </c>
      <c r="BP166" s="644"/>
      <c r="BQ166" s="644"/>
      <c r="BR166" s="644"/>
    </row>
    <row r="167" spans="4:70" s="2" customFormat="1" ht="13.5" customHeight="1">
      <c r="D167" s="273"/>
      <c r="E167" s="274"/>
      <c r="F167" s="274"/>
      <c r="G167" s="274"/>
      <c r="H167" s="274"/>
      <c r="I167" s="275"/>
      <c r="J167" s="276" t="s">
        <v>376</v>
      </c>
      <c r="K167" s="280" t="s">
        <v>379</v>
      </c>
      <c r="L167" s="280"/>
      <c r="M167" s="280"/>
      <c r="N167" s="280"/>
      <c r="O167" s="280"/>
      <c r="P167" s="280"/>
      <c r="Q167" s="280"/>
      <c r="R167" s="280"/>
      <c r="S167" s="280"/>
      <c r="T167" s="280"/>
      <c r="U167" s="280"/>
      <c r="V167" s="280"/>
      <c r="W167" s="280"/>
      <c r="X167" s="280"/>
      <c r="Y167" s="280"/>
      <c r="Z167" s="280"/>
      <c r="AA167" s="280"/>
      <c r="AB167" s="280"/>
      <c r="AC167" s="280"/>
      <c r="AD167" s="280"/>
      <c r="AE167" s="280"/>
      <c r="AF167" s="280"/>
      <c r="AG167" s="280"/>
      <c r="AH167" s="280"/>
      <c r="AI167" s="280"/>
      <c r="AJ167" s="280"/>
      <c r="AK167" s="280"/>
      <c r="AL167" s="280"/>
      <c r="AM167" s="280"/>
      <c r="AN167" s="280"/>
      <c r="AO167" s="280"/>
      <c r="AP167" s="280"/>
      <c r="AQ167" s="280"/>
      <c r="AR167" s="276"/>
      <c r="AS167" s="280"/>
      <c r="AT167" s="280"/>
      <c r="AU167" s="280"/>
      <c r="AV167" s="280"/>
      <c r="AW167" s="280"/>
      <c r="AX167" s="280"/>
      <c r="AY167" s="280"/>
      <c r="AZ167" s="280"/>
      <c r="BA167" s="281"/>
      <c r="BO167" s="645" t="str">
        <f>IF(BP167="","",MAX($BO$2:BO166)+1)</f>
        <v/>
      </c>
      <c r="BP167" s="644"/>
      <c r="BQ167" s="644"/>
      <c r="BR167" s="644"/>
    </row>
    <row r="168" spans="4:70" s="2" customFormat="1" ht="13.5" customHeight="1">
      <c r="D168" s="273"/>
      <c r="E168" s="274"/>
      <c r="F168" s="274"/>
      <c r="G168" s="274"/>
      <c r="H168" s="274"/>
      <c r="I168" s="275"/>
      <c r="J168" s="276" t="s">
        <v>377</v>
      </c>
      <c r="K168" s="280" t="s">
        <v>381</v>
      </c>
      <c r="L168" s="280"/>
      <c r="M168" s="280"/>
      <c r="N168" s="280"/>
      <c r="O168" s="280"/>
      <c r="P168" s="280"/>
      <c r="Q168" s="280"/>
      <c r="R168" s="280"/>
      <c r="S168" s="280"/>
      <c r="T168" s="280"/>
      <c r="U168" s="280"/>
      <c r="V168" s="280"/>
      <c r="W168" s="280"/>
      <c r="X168" s="280"/>
      <c r="Y168" s="280"/>
      <c r="Z168" s="280"/>
      <c r="AA168" s="280"/>
      <c r="AB168" s="280"/>
      <c r="AC168" s="280"/>
      <c r="AD168" s="280"/>
      <c r="AE168" s="280"/>
      <c r="AF168" s="280"/>
      <c r="AG168" s="280"/>
      <c r="AH168" s="280"/>
      <c r="AI168" s="280"/>
      <c r="AJ168" s="280"/>
      <c r="AK168" s="280"/>
      <c r="AL168" s="280"/>
      <c r="AM168" s="280"/>
      <c r="AN168" s="280"/>
      <c r="AO168" s="280"/>
      <c r="AP168" s="280"/>
      <c r="AQ168" s="280"/>
      <c r="AR168" s="276"/>
      <c r="AS168" s="280"/>
      <c r="AT168" s="280"/>
      <c r="AU168" s="280"/>
      <c r="AV168" s="280"/>
      <c r="AW168" s="280"/>
      <c r="AX168" s="280"/>
      <c r="AY168" s="280"/>
      <c r="AZ168" s="280"/>
      <c r="BA168" s="281"/>
      <c r="BO168" s="645" t="str">
        <f>IF(BP168="","",MAX($BO$2:BO167)+1)</f>
        <v/>
      </c>
      <c r="BP168" s="644"/>
      <c r="BQ168" s="644"/>
      <c r="BR168" s="644"/>
    </row>
    <row r="169" spans="4:70" s="2" customFormat="1" ht="13.5" customHeight="1">
      <c r="D169" s="277"/>
      <c r="E169" s="278"/>
      <c r="F169" s="278"/>
      <c r="G169" s="278"/>
      <c r="H169" s="278"/>
      <c r="I169" s="279"/>
      <c r="J169" s="222"/>
      <c r="K169" s="239"/>
      <c r="L169" s="239"/>
      <c r="M169" s="239"/>
      <c r="N169" s="239"/>
      <c r="O169" s="239"/>
      <c r="P169" s="239"/>
      <c r="Q169" s="239"/>
      <c r="R169" s="239"/>
      <c r="S169" s="239"/>
      <c r="T169" s="239"/>
      <c r="U169" s="239"/>
      <c r="V169" s="239"/>
      <c r="W169" s="239"/>
      <c r="X169" s="239"/>
      <c r="Y169" s="239"/>
      <c r="Z169" s="239"/>
      <c r="AA169" s="239"/>
      <c r="AB169" s="239"/>
      <c r="AC169" s="239"/>
      <c r="AD169" s="239"/>
      <c r="AE169" s="239"/>
      <c r="AF169" s="239"/>
      <c r="AG169" s="239"/>
      <c r="AH169" s="239"/>
      <c r="AI169" s="239"/>
      <c r="AJ169" s="239"/>
      <c r="AK169" s="239"/>
      <c r="AL169" s="239"/>
      <c r="AM169" s="239"/>
      <c r="AN169" s="239"/>
      <c r="AO169" s="239"/>
      <c r="AP169" s="239"/>
      <c r="AQ169" s="239"/>
      <c r="AR169" s="222"/>
      <c r="AS169" s="239"/>
      <c r="AT169" s="239"/>
      <c r="AU169" s="239"/>
      <c r="AV169" s="239"/>
      <c r="AW169" s="239"/>
      <c r="AX169" s="239"/>
      <c r="AY169" s="239"/>
      <c r="AZ169" s="239"/>
      <c r="BA169" s="240"/>
      <c r="BO169" s="645" t="str">
        <f>IF(BP169="","",MAX($BO$2:BO168)+1)</f>
        <v/>
      </c>
      <c r="BP169" s="644"/>
      <c r="BQ169" s="644"/>
      <c r="BR169" s="644"/>
    </row>
    <row r="170" spans="4:70" s="2" customFormat="1" ht="13.5" customHeight="1">
      <c r="D170" s="270" t="s">
        <v>296</v>
      </c>
      <c r="E170" s="271"/>
      <c r="F170" s="271"/>
      <c r="G170" s="271"/>
      <c r="H170" s="271"/>
      <c r="I170" s="272"/>
      <c r="J170" s="244"/>
      <c r="K170" s="241"/>
      <c r="L170" s="241"/>
      <c r="M170" s="241"/>
      <c r="N170" s="346" t="s">
        <v>290</v>
      </c>
      <c r="O170" s="241" t="s">
        <v>297</v>
      </c>
      <c r="P170" s="241"/>
      <c r="Q170" s="241"/>
      <c r="R170" s="241"/>
      <c r="S170" s="241"/>
      <c r="T170" s="241"/>
      <c r="U170" s="241"/>
      <c r="V170" s="241"/>
      <c r="W170" s="241"/>
      <c r="X170" s="241"/>
      <c r="Y170" s="241"/>
      <c r="Z170" s="241"/>
      <c r="AA170" s="241"/>
      <c r="AB170" s="246"/>
      <c r="AC170" s="241" t="s">
        <v>369</v>
      </c>
      <c r="AD170" s="241"/>
      <c r="AE170" s="241"/>
      <c r="AF170" s="241"/>
      <c r="AG170" s="245" t="s">
        <v>298</v>
      </c>
      <c r="AH170" s="241"/>
      <c r="AI170" s="241"/>
      <c r="AJ170" s="241"/>
      <c r="AK170" s="241"/>
      <c r="AL170" s="241"/>
      <c r="AM170" s="241"/>
      <c r="AN170" s="241"/>
      <c r="AO170" s="241"/>
      <c r="AP170" s="241"/>
      <c r="AQ170" s="242"/>
      <c r="AR170" s="241"/>
      <c r="AS170" s="241"/>
      <c r="AT170" s="241"/>
      <c r="AU170" s="241"/>
      <c r="AV170" s="241"/>
      <c r="AW170" s="241"/>
      <c r="AX170" s="241"/>
      <c r="AY170" s="241"/>
      <c r="AZ170" s="241"/>
      <c r="BA170" s="242"/>
      <c r="BO170" s="645"/>
      <c r="BP170" s="644"/>
      <c r="BQ170" s="644"/>
      <c r="BR170" s="644"/>
    </row>
    <row r="171" spans="4:70" s="2" customFormat="1" ht="13.5" customHeight="1">
      <c r="D171" s="273"/>
      <c r="E171" s="274"/>
      <c r="F171" s="274"/>
      <c r="G171" s="274"/>
      <c r="H171" s="274"/>
      <c r="I171" s="275"/>
      <c r="J171" s="282" t="s">
        <v>299</v>
      </c>
      <c r="K171" s="258"/>
      <c r="L171" s="258"/>
      <c r="M171" s="258"/>
      <c r="N171" s="342" t="s">
        <v>292</v>
      </c>
      <c r="O171" s="258" t="s">
        <v>405</v>
      </c>
      <c r="P171" s="258"/>
      <c r="Q171" s="258"/>
      <c r="R171" s="258"/>
      <c r="S171" s="258"/>
      <c r="T171" s="258"/>
      <c r="U171" s="258"/>
      <c r="V171" s="258"/>
      <c r="W171" s="258"/>
      <c r="X171" s="258"/>
      <c r="Y171" s="258"/>
      <c r="Z171" s="258"/>
      <c r="AA171" s="258"/>
      <c r="AB171" s="341"/>
      <c r="AC171" s="258" t="s">
        <v>369</v>
      </c>
      <c r="AD171" s="258"/>
      <c r="AE171" s="258"/>
      <c r="AF171" s="258"/>
      <c r="AG171" s="340" t="s">
        <v>300</v>
      </c>
      <c r="AH171" s="258"/>
      <c r="AI171" s="258"/>
      <c r="AJ171" s="258"/>
      <c r="AK171" s="258"/>
      <c r="AL171" s="258"/>
      <c r="AM171" s="258"/>
      <c r="AN171" s="258"/>
      <c r="AO171" s="258"/>
      <c r="AP171" s="258"/>
      <c r="AQ171" s="259"/>
      <c r="AR171" s="258"/>
      <c r="AS171" s="258"/>
      <c r="AT171" s="258"/>
      <c r="AU171" s="258"/>
      <c r="AV171" s="258"/>
      <c r="AW171" s="258"/>
      <c r="AX171" s="258"/>
      <c r="AY171" s="258"/>
      <c r="AZ171" s="258"/>
      <c r="BA171" s="259"/>
      <c r="BO171" s="645"/>
      <c r="BP171" s="644"/>
      <c r="BQ171" s="644"/>
      <c r="BR171" s="644"/>
    </row>
    <row r="172" spans="4:70" s="2" customFormat="1" ht="13.5" customHeight="1">
      <c r="D172" s="273"/>
      <c r="E172" s="274"/>
      <c r="F172" s="274"/>
      <c r="G172" s="274"/>
      <c r="H172" s="274"/>
      <c r="I172" s="275"/>
      <c r="J172" s="282" t="s">
        <v>299</v>
      </c>
      <c r="K172" s="258"/>
      <c r="L172" s="258"/>
      <c r="M172" s="258"/>
      <c r="N172" s="342" t="s">
        <v>288</v>
      </c>
      <c r="O172" s="258" t="s">
        <v>383</v>
      </c>
      <c r="P172" s="258"/>
      <c r="Q172" s="258"/>
      <c r="R172" s="258"/>
      <c r="S172" s="258"/>
      <c r="T172" s="258"/>
      <c r="U172" s="258"/>
      <c r="V172" s="258"/>
      <c r="W172" s="258"/>
      <c r="X172" s="258"/>
      <c r="Y172" s="258"/>
      <c r="Z172" s="258"/>
      <c r="AA172" s="258"/>
      <c r="AB172" s="341"/>
      <c r="AC172" s="258" t="s">
        <v>369</v>
      </c>
      <c r="AD172" s="258"/>
      <c r="AE172" s="258"/>
      <c r="AF172" s="258"/>
      <c r="AG172" s="340" t="s">
        <v>363</v>
      </c>
      <c r="AH172" s="258"/>
      <c r="AI172" s="258"/>
      <c r="AJ172" s="258"/>
      <c r="AK172" s="258"/>
      <c r="AL172" s="258"/>
      <c r="AM172" s="258"/>
      <c r="AN172" s="258"/>
      <c r="AO172" s="258"/>
      <c r="AP172" s="258"/>
      <c r="AQ172" s="259"/>
      <c r="AR172" s="258"/>
      <c r="AS172" s="258"/>
      <c r="AT172" s="258"/>
      <c r="AU172" s="258"/>
      <c r="AV172" s="258"/>
      <c r="AW172" s="258"/>
      <c r="AX172" s="258"/>
      <c r="AY172" s="258"/>
      <c r="AZ172" s="258"/>
      <c r="BA172" s="259"/>
      <c r="BO172" s="645"/>
      <c r="BP172" s="644"/>
      <c r="BQ172" s="644"/>
      <c r="BR172" s="644"/>
    </row>
    <row r="173" spans="4:70" s="2" customFormat="1" ht="13.5" customHeight="1" thickBot="1">
      <c r="D173" s="273"/>
      <c r="E173" s="274"/>
      <c r="F173" s="274"/>
      <c r="G173" s="274"/>
      <c r="H173" s="274"/>
      <c r="I173" s="275"/>
      <c r="J173" s="630" t="s">
        <v>299</v>
      </c>
      <c r="K173" s="627"/>
      <c r="L173" s="627"/>
      <c r="M173" s="627"/>
      <c r="N173" s="631" t="s">
        <v>277</v>
      </c>
      <c r="O173" s="627" t="s">
        <v>392</v>
      </c>
      <c r="P173" s="627"/>
      <c r="Q173" s="627"/>
      <c r="R173" s="627"/>
      <c r="S173" s="627"/>
      <c r="T173" s="627"/>
      <c r="U173" s="627"/>
      <c r="V173" s="627"/>
      <c r="W173" s="627"/>
      <c r="X173" s="627"/>
      <c r="Y173" s="627"/>
      <c r="Z173" s="627"/>
      <c r="AA173" s="627"/>
      <c r="AB173" s="632"/>
      <c r="AC173" s="627" t="s">
        <v>400</v>
      </c>
      <c r="AD173" s="627"/>
      <c r="AE173" s="627"/>
      <c r="AF173" s="627"/>
      <c r="AG173" s="631" t="s">
        <v>370</v>
      </c>
      <c r="AH173" s="627"/>
      <c r="AI173" s="627"/>
      <c r="AJ173" s="627"/>
      <c r="AK173" s="627"/>
      <c r="AL173" s="627"/>
      <c r="AM173" s="627"/>
      <c r="AN173" s="627"/>
      <c r="AO173" s="627"/>
      <c r="AP173" s="627"/>
      <c r="AQ173" s="635"/>
      <c r="AR173" s="627" t="s">
        <v>301</v>
      </c>
      <c r="AS173" s="627"/>
      <c r="AT173" s="627"/>
      <c r="AU173" s="627"/>
      <c r="AV173" s="258"/>
      <c r="AW173" s="258"/>
      <c r="AX173" s="258"/>
      <c r="AY173" s="258"/>
      <c r="AZ173" s="258"/>
      <c r="BA173" s="259"/>
      <c r="BO173" s="645" t="str">
        <f>IF(BP173="","",MAX($BO$2:BO172)+1)</f>
        <v/>
      </c>
      <c r="BP173" s="644"/>
      <c r="BQ173" s="644"/>
      <c r="BR173" s="644"/>
    </row>
    <row r="174" spans="4:70" s="2" customFormat="1" ht="13.5" customHeight="1">
      <c r="D174" s="273"/>
      <c r="E174" s="274"/>
      <c r="F174" s="274"/>
      <c r="G174" s="274"/>
      <c r="H174" s="274"/>
      <c r="I174" s="274"/>
      <c r="J174" s="385" t="s">
        <v>444</v>
      </c>
      <c r="K174" s="386"/>
      <c r="L174" s="386"/>
      <c r="M174" s="386"/>
      <c r="N174" s="386"/>
      <c r="O174" s="386"/>
      <c r="P174" s="386"/>
      <c r="Q174" s="386"/>
      <c r="R174" s="386"/>
      <c r="S174" s="386"/>
      <c r="T174" s="386"/>
      <c r="U174" s="386"/>
      <c r="V174" s="386"/>
      <c r="W174" s="386"/>
      <c r="X174" s="386"/>
      <c r="Y174" s="386"/>
      <c r="Z174" s="386"/>
      <c r="AA174" s="386"/>
      <c r="AB174" s="386"/>
      <c r="AC174" s="386"/>
      <c r="AD174" s="386"/>
      <c r="AE174" s="386"/>
      <c r="AF174" s="386"/>
      <c r="AG174" s="386"/>
      <c r="AH174" s="386"/>
      <c r="AI174" s="386"/>
      <c r="AJ174" s="386"/>
      <c r="AK174" s="386"/>
      <c r="AL174" s="386"/>
      <c r="AM174" s="386"/>
      <c r="AN174" s="386"/>
      <c r="AO174" s="386"/>
      <c r="AP174" s="386"/>
      <c r="AQ174" s="387"/>
      <c r="AR174" s="258"/>
      <c r="AS174" s="258"/>
      <c r="AT174" s="258"/>
      <c r="AU174" s="258"/>
      <c r="AV174" s="258"/>
      <c r="AW174" s="258"/>
      <c r="AX174" s="258"/>
      <c r="AY174" s="258"/>
      <c r="AZ174" s="258"/>
      <c r="BA174" s="259"/>
      <c r="BO174" s="645">
        <f>IF(BP174="","",MAX($BO$2:BO173)+1)</f>
        <v>56</v>
      </c>
      <c r="BP174" s="644" t="s">
        <v>511</v>
      </c>
      <c r="BQ174" s="644"/>
      <c r="BR174" s="644" t="s">
        <v>559</v>
      </c>
    </row>
    <row r="175" spans="4:70" s="2" customFormat="1" ht="13.5" customHeight="1" thickBot="1">
      <c r="D175" s="273"/>
      <c r="E175" s="274"/>
      <c r="F175" s="274"/>
      <c r="G175" s="274"/>
      <c r="H175" s="274"/>
      <c r="I175" s="274"/>
      <c r="J175" s="388" t="s">
        <v>299</v>
      </c>
      <c r="K175" s="389"/>
      <c r="L175" s="389"/>
      <c r="M175" s="389"/>
      <c r="N175" s="390" t="s">
        <v>277</v>
      </c>
      <c r="O175" s="389" t="s">
        <v>445</v>
      </c>
      <c r="P175" s="389"/>
      <c r="Q175" s="389"/>
      <c r="R175" s="389"/>
      <c r="S175" s="389"/>
      <c r="T175" s="389"/>
      <c r="U175" s="389"/>
      <c r="V175" s="389"/>
      <c r="W175" s="389"/>
      <c r="X175" s="389"/>
      <c r="Y175" s="389"/>
      <c r="Z175" s="389"/>
      <c r="AA175" s="389"/>
      <c r="AB175" s="391"/>
      <c r="AC175" s="389" t="s">
        <v>443</v>
      </c>
      <c r="AD175" s="389"/>
      <c r="AE175" s="389"/>
      <c r="AF175" s="389"/>
      <c r="AG175" s="390" t="s">
        <v>277</v>
      </c>
      <c r="AH175" s="389" t="s">
        <v>446</v>
      </c>
      <c r="AI175" s="389"/>
      <c r="AJ175" s="389"/>
      <c r="AK175" s="389"/>
      <c r="AL175" s="389"/>
      <c r="AM175" s="389"/>
      <c r="AN175" s="389"/>
      <c r="AO175" s="389"/>
      <c r="AP175" s="389"/>
      <c r="AQ175" s="392"/>
      <c r="AR175" s="258"/>
      <c r="AS175" s="258"/>
      <c r="AT175" s="258"/>
      <c r="AU175" s="258"/>
      <c r="AV175" s="258"/>
      <c r="AW175" s="258"/>
      <c r="AX175" s="258"/>
      <c r="AY175" s="258"/>
      <c r="AZ175" s="258"/>
      <c r="BA175" s="259"/>
      <c r="BO175" s="645">
        <f>IF(BP175="","",MAX($BO$2:BO174)+1)</f>
        <v>57</v>
      </c>
      <c r="BP175" s="644" t="s">
        <v>511</v>
      </c>
      <c r="BQ175" s="644"/>
      <c r="BR175" s="644" t="s">
        <v>559</v>
      </c>
    </row>
    <row r="176" spans="4:70" s="2" customFormat="1" ht="13.5" customHeight="1">
      <c r="D176" s="277"/>
      <c r="E176" s="278"/>
      <c r="F176" s="278"/>
      <c r="G176" s="278"/>
      <c r="H176" s="278"/>
      <c r="I176" s="279"/>
      <c r="J176" s="283"/>
      <c r="K176" s="243"/>
      <c r="L176" s="243"/>
      <c r="M176" s="243"/>
      <c r="N176" s="284"/>
      <c r="O176" s="243"/>
      <c r="P176" s="243"/>
      <c r="Q176" s="243"/>
      <c r="R176" s="243"/>
      <c r="S176" s="243"/>
      <c r="T176" s="243"/>
      <c r="U176" s="243"/>
      <c r="V176" s="243"/>
      <c r="W176" s="243"/>
      <c r="X176" s="243"/>
      <c r="Y176" s="243"/>
      <c r="Z176" s="243"/>
      <c r="AA176" s="243"/>
      <c r="AB176" s="285"/>
      <c r="AC176" s="243"/>
      <c r="AD176" s="243"/>
      <c r="AE176" s="243"/>
      <c r="AF176" s="243"/>
      <c r="AG176" s="284"/>
      <c r="AH176" s="243"/>
      <c r="AI176" s="243"/>
      <c r="AJ176" s="243"/>
      <c r="AK176" s="243"/>
      <c r="AL176" s="243"/>
      <c r="AM176" s="243"/>
      <c r="AN176" s="243"/>
      <c r="AO176" s="243"/>
      <c r="AP176" s="243"/>
      <c r="AQ176" s="286"/>
      <c r="AR176" s="239"/>
      <c r="AS176" s="239"/>
      <c r="AT176" s="239"/>
      <c r="AU176" s="239"/>
      <c r="AV176" s="239"/>
      <c r="AW176" s="239"/>
      <c r="AX176" s="239"/>
      <c r="AY176" s="239"/>
      <c r="AZ176" s="239"/>
      <c r="BA176" s="240"/>
      <c r="BO176" s="645" t="str">
        <f>IF(BP176="","",MAX($BO$2:BO175)+1)</f>
        <v/>
      </c>
      <c r="BP176" s="644"/>
      <c r="BQ176" s="644"/>
      <c r="BR176" s="644"/>
    </row>
    <row r="177" spans="1:71" s="2" customFormat="1" ht="13.5" customHeight="1">
      <c r="D177" s="270" t="s">
        <v>303</v>
      </c>
      <c r="E177" s="271"/>
      <c r="F177" s="271"/>
      <c r="G177" s="271"/>
      <c r="H177" s="287"/>
      <c r="I177" s="272"/>
      <c r="J177" s="244" t="s">
        <v>288</v>
      </c>
      <c r="K177" s="258" t="s">
        <v>396</v>
      </c>
      <c r="L177" s="258"/>
      <c r="M177" s="258"/>
      <c r="N177" s="241"/>
      <c r="O177" s="241"/>
      <c r="P177" s="241"/>
      <c r="Q177" s="241"/>
      <c r="R177" s="241"/>
      <c r="S177" s="241"/>
      <c r="T177" s="241"/>
      <c r="U177" s="241"/>
      <c r="V177" s="241"/>
      <c r="W177" s="241"/>
      <c r="X177" s="241"/>
      <c r="Y177" s="241"/>
      <c r="Z177" s="241"/>
      <c r="AA177" s="241"/>
      <c r="AB177" s="241"/>
      <c r="AC177" s="241"/>
      <c r="AD177" s="241"/>
      <c r="AE177" s="241"/>
      <c r="AF177" s="241"/>
      <c r="AG177" s="241"/>
      <c r="AH177" s="241"/>
      <c r="AI177" s="241"/>
      <c r="AJ177" s="241"/>
      <c r="AK177" s="241"/>
      <c r="AL177" s="241"/>
      <c r="AM177" s="241"/>
      <c r="AN177" s="241"/>
      <c r="AO177" s="241"/>
      <c r="AP177" s="241"/>
      <c r="AQ177" s="241"/>
      <c r="AR177" s="244" t="s">
        <v>304</v>
      </c>
      <c r="AS177" s="241"/>
      <c r="AT177" s="241"/>
      <c r="AU177" s="241"/>
      <c r="AV177" s="241"/>
      <c r="AW177" s="241"/>
      <c r="AX177" s="241"/>
      <c r="AY177" s="241"/>
      <c r="AZ177" s="241"/>
      <c r="BA177" s="242"/>
      <c r="BO177" s="645">
        <f>IF(BP177="","",MAX($BO$2:BO176)+1)</f>
        <v>58</v>
      </c>
      <c r="BP177" s="644" t="s">
        <v>496</v>
      </c>
      <c r="BQ177" s="646"/>
      <c r="BR177" s="644" t="s">
        <v>559</v>
      </c>
    </row>
    <row r="178" spans="1:71" s="2" customFormat="1" ht="13.5" customHeight="1">
      <c r="D178" s="273"/>
      <c r="E178" s="274"/>
      <c r="F178" s="274"/>
      <c r="G178" s="274"/>
      <c r="H178" s="287"/>
      <c r="I178" s="275"/>
      <c r="J178" s="276" t="s">
        <v>288</v>
      </c>
      <c r="K178" s="258" t="s">
        <v>383</v>
      </c>
      <c r="L178" s="258"/>
      <c r="M178" s="258"/>
      <c r="N178" s="258"/>
      <c r="O178" s="258"/>
      <c r="P178" s="258"/>
      <c r="Q178" s="258"/>
      <c r="R178" s="258"/>
      <c r="S178" s="258"/>
      <c r="T178" s="258"/>
      <c r="U178" s="258"/>
      <c r="V178" s="258"/>
      <c r="W178" s="258"/>
      <c r="X178" s="258"/>
      <c r="Y178" s="258"/>
      <c r="Z178" s="258"/>
      <c r="AA178" s="258"/>
      <c r="AB178" s="258"/>
      <c r="AC178" s="258"/>
      <c r="AD178" s="258"/>
      <c r="AE178" s="258"/>
      <c r="AF178" s="258"/>
      <c r="AG178" s="258"/>
      <c r="AH178" s="258"/>
      <c r="AI178" s="258"/>
      <c r="AJ178" s="258"/>
      <c r="AK178" s="258"/>
      <c r="AL178" s="258"/>
      <c r="AM178" s="258"/>
      <c r="AN178" s="258"/>
      <c r="AO178" s="258"/>
      <c r="AP178" s="258"/>
      <c r="AQ178" s="258"/>
      <c r="AR178" s="282" t="s">
        <v>304</v>
      </c>
      <c r="AS178" s="258"/>
      <c r="AT178" s="258"/>
      <c r="AU178" s="258"/>
      <c r="AV178" s="258"/>
      <c r="AW178" s="258"/>
      <c r="AX178" s="258"/>
      <c r="AY178" s="258"/>
      <c r="AZ178" s="258"/>
      <c r="BA178" s="259"/>
      <c r="BO178" s="645">
        <f>IF(BP178="","",MAX($BO$2:BO177)+1)</f>
        <v>59</v>
      </c>
      <c r="BP178" s="644" t="s">
        <v>496</v>
      </c>
      <c r="BQ178" s="646"/>
      <c r="BR178" s="644" t="s">
        <v>559</v>
      </c>
    </row>
    <row r="179" spans="1:71" s="2" customFormat="1" ht="13.5" customHeight="1">
      <c r="D179" s="273"/>
      <c r="E179" s="274"/>
      <c r="F179" s="274"/>
      <c r="G179" s="274"/>
      <c r="H179" s="287"/>
      <c r="I179" s="275"/>
      <c r="J179" s="276" t="s">
        <v>294</v>
      </c>
      <c r="K179" s="258" t="s">
        <v>391</v>
      </c>
      <c r="L179" s="258"/>
      <c r="M179" s="258"/>
      <c r="N179" s="280"/>
      <c r="O179" s="280"/>
      <c r="P179" s="280"/>
      <c r="Q179" s="280"/>
      <c r="R179" s="280"/>
      <c r="S179" s="280"/>
      <c r="T179" s="280"/>
      <c r="U179" s="280"/>
      <c r="V179" s="280"/>
      <c r="W179" s="280"/>
      <c r="X179" s="280"/>
      <c r="Y179" s="280"/>
      <c r="Z179" s="280"/>
      <c r="AA179" s="280"/>
      <c r="AB179" s="280"/>
      <c r="AC179" s="280"/>
      <c r="AD179" s="280"/>
      <c r="AE179" s="280"/>
      <c r="AF179" s="280"/>
      <c r="AG179" s="280"/>
      <c r="AH179" s="280"/>
      <c r="AI179" s="280"/>
      <c r="AJ179" s="280"/>
      <c r="AK179" s="280"/>
      <c r="AL179" s="280"/>
      <c r="AM179" s="280"/>
      <c r="AN179" s="280"/>
      <c r="AO179" s="280"/>
      <c r="AP179" s="280"/>
      <c r="AQ179" s="280"/>
      <c r="AR179" s="276" t="s">
        <v>305</v>
      </c>
      <c r="AS179" s="280"/>
      <c r="AT179" s="280"/>
      <c r="AU179" s="280"/>
      <c r="AV179" s="280"/>
      <c r="AW179" s="280"/>
      <c r="AX179" s="280"/>
      <c r="AY179" s="280"/>
      <c r="AZ179" s="280"/>
      <c r="BA179" s="281"/>
      <c r="BO179" s="645">
        <f>IF(BP179="","",MAX($BO$2:BO178)+1)</f>
        <v>60</v>
      </c>
      <c r="BP179" s="644" t="s">
        <v>496</v>
      </c>
      <c r="BQ179" s="644"/>
      <c r="BR179" s="644" t="s">
        <v>559</v>
      </c>
    </row>
    <row r="180" spans="1:71" s="2" customFormat="1" ht="13.5" customHeight="1">
      <c r="D180" s="273"/>
      <c r="E180" s="274"/>
      <c r="F180" s="274"/>
      <c r="G180" s="274"/>
      <c r="H180" s="287"/>
      <c r="I180" s="275"/>
      <c r="J180" s="276" t="s">
        <v>294</v>
      </c>
      <c r="K180" s="280" t="s">
        <v>302</v>
      </c>
      <c r="L180" s="280"/>
      <c r="M180" s="280"/>
      <c r="N180" s="280"/>
      <c r="O180" s="280"/>
      <c r="P180" s="280"/>
      <c r="Q180" s="280"/>
      <c r="R180" s="280"/>
      <c r="S180" s="280"/>
      <c r="T180" s="280"/>
      <c r="U180" s="280"/>
      <c r="V180" s="280"/>
      <c r="W180" s="280"/>
      <c r="X180" s="280"/>
      <c r="Y180" s="280"/>
      <c r="Z180" s="280"/>
      <c r="AA180" s="280"/>
      <c r="AB180" s="280"/>
      <c r="AC180" s="280"/>
      <c r="AD180" s="280"/>
      <c r="AE180" s="280"/>
      <c r="AF180" s="280"/>
      <c r="AG180" s="280"/>
      <c r="AH180" s="280"/>
      <c r="AI180" s="280"/>
      <c r="AJ180" s="280"/>
      <c r="AK180" s="280"/>
      <c r="AL180" s="280"/>
      <c r="AM180" s="280"/>
      <c r="AN180" s="280"/>
      <c r="AO180" s="280"/>
      <c r="AP180" s="280"/>
      <c r="AQ180" s="280"/>
      <c r="AR180" s="276" t="s">
        <v>305</v>
      </c>
      <c r="AS180" s="280"/>
      <c r="AT180" s="280"/>
      <c r="AU180" s="280"/>
      <c r="AV180" s="280"/>
      <c r="AW180" s="280"/>
      <c r="AX180" s="280"/>
      <c r="AY180" s="280"/>
      <c r="AZ180" s="280"/>
      <c r="BA180" s="281"/>
      <c r="BO180" s="645">
        <f>IF(BP180="","",MAX($BO$2:BO179)+1)</f>
        <v>61</v>
      </c>
      <c r="BP180" s="644" t="s">
        <v>496</v>
      </c>
      <c r="BQ180" s="644"/>
      <c r="BR180" s="644" t="s">
        <v>559</v>
      </c>
    </row>
    <row r="181" spans="1:71" s="2" customFormat="1" ht="13.5" customHeight="1">
      <c r="D181" s="273"/>
      <c r="E181" s="274"/>
      <c r="F181" s="274"/>
      <c r="G181" s="274"/>
      <c r="H181" s="287"/>
      <c r="I181" s="275"/>
      <c r="J181" s="276" t="s">
        <v>294</v>
      </c>
      <c r="K181" s="280" t="s">
        <v>389</v>
      </c>
      <c r="L181" s="280"/>
      <c r="M181" s="280"/>
      <c r="N181" s="280"/>
      <c r="O181" s="280"/>
      <c r="P181" s="280"/>
      <c r="Q181" s="280"/>
      <c r="R181" s="280"/>
      <c r="S181" s="280"/>
      <c r="T181" s="280"/>
      <c r="U181" s="280"/>
      <c r="V181" s="280"/>
      <c r="W181" s="280"/>
      <c r="X181" s="280"/>
      <c r="Y181" s="280"/>
      <c r="Z181" s="280"/>
      <c r="AA181" s="280"/>
      <c r="AB181" s="280"/>
      <c r="AC181" s="280"/>
      <c r="AD181" s="280"/>
      <c r="AE181" s="280"/>
      <c r="AF181" s="280"/>
      <c r="AG181" s="280"/>
      <c r="AH181" s="280"/>
      <c r="AI181" s="280"/>
      <c r="AJ181" s="280"/>
      <c r="AK181" s="280"/>
      <c r="AL181" s="280"/>
      <c r="AM181" s="280"/>
      <c r="AN181" s="280"/>
      <c r="AO181" s="280"/>
      <c r="AP181" s="280"/>
      <c r="AQ181" s="280"/>
      <c r="AR181" s="276" t="s">
        <v>305</v>
      </c>
      <c r="AS181" s="280"/>
      <c r="AT181" s="280"/>
      <c r="AU181" s="280"/>
      <c r="AV181" s="280"/>
      <c r="AW181" s="280"/>
      <c r="AX181" s="280"/>
      <c r="AY181" s="280"/>
      <c r="AZ181" s="280"/>
      <c r="BA181" s="281"/>
      <c r="BO181" s="645">
        <f>IF(BP181="","",MAX($BO$2:BO180)+1)</f>
        <v>62</v>
      </c>
      <c r="BP181" s="644" t="s">
        <v>496</v>
      </c>
      <c r="BQ181" s="644"/>
      <c r="BR181" s="644" t="s">
        <v>559</v>
      </c>
    </row>
    <row r="182" spans="1:71" s="2" customFormat="1" ht="13.5" customHeight="1">
      <c r="D182" s="273"/>
      <c r="E182" s="274"/>
      <c r="F182" s="274"/>
      <c r="G182" s="274"/>
      <c r="H182" s="287"/>
      <c r="I182" s="275"/>
      <c r="J182" s="276" t="s">
        <v>402</v>
      </c>
      <c r="K182" s="280" t="s">
        <v>366</v>
      </c>
      <c r="L182" s="258"/>
      <c r="M182" s="258"/>
      <c r="N182" s="258"/>
      <c r="O182" s="258"/>
      <c r="P182" s="258"/>
      <c r="Q182" s="258"/>
      <c r="R182" s="258"/>
      <c r="S182" s="258"/>
      <c r="T182" s="258"/>
      <c r="U182" s="258"/>
      <c r="V182" s="258"/>
      <c r="W182" s="258"/>
      <c r="X182" s="258"/>
      <c r="Y182" s="258"/>
      <c r="Z182" s="258"/>
      <c r="AA182" s="258"/>
      <c r="AB182" s="258"/>
      <c r="AC182" s="258"/>
      <c r="AD182" s="258"/>
      <c r="AE182" s="258"/>
      <c r="AF182" s="258"/>
      <c r="AG182" s="258"/>
      <c r="AH182" s="258"/>
      <c r="AI182" s="258"/>
      <c r="AJ182" s="258"/>
      <c r="AK182" s="258"/>
      <c r="AL182" s="258"/>
      <c r="AM182" s="258"/>
      <c r="AN182" s="258"/>
      <c r="AO182" s="258"/>
      <c r="AP182" s="258"/>
      <c r="AQ182" s="258"/>
      <c r="AR182" s="282" t="s">
        <v>304</v>
      </c>
      <c r="AS182" s="258"/>
      <c r="AT182" s="258"/>
      <c r="AU182" s="258"/>
      <c r="AV182" s="258"/>
      <c r="AW182" s="258"/>
      <c r="AX182" s="258"/>
      <c r="AY182" s="258"/>
      <c r="AZ182" s="258"/>
      <c r="BA182" s="259"/>
      <c r="BO182" s="645">
        <f>IF(BP182="","",MAX($BO$2:BO181)+1)</f>
        <v>63</v>
      </c>
      <c r="BP182" s="644" t="s">
        <v>496</v>
      </c>
      <c r="BQ182" s="644"/>
      <c r="BR182" s="644" t="s">
        <v>559</v>
      </c>
    </row>
    <row r="183" spans="1:71" s="2" customFormat="1" ht="13.5" customHeight="1">
      <c r="D183" s="277"/>
      <c r="E183" s="278"/>
      <c r="F183" s="278"/>
      <c r="G183" s="278"/>
      <c r="H183" s="288"/>
      <c r="I183" s="279"/>
      <c r="J183" s="222"/>
      <c r="K183" s="239"/>
      <c r="L183" s="239"/>
      <c r="M183" s="239"/>
      <c r="N183" s="239"/>
      <c r="O183" s="239"/>
      <c r="P183" s="239"/>
      <c r="Q183" s="239"/>
      <c r="R183" s="239"/>
      <c r="S183" s="239"/>
      <c r="T183" s="239"/>
      <c r="U183" s="239"/>
      <c r="V183" s="239"/>
      <c r="W183" s="239"/>
      <c r="X183" s="239"/>
      <c r="Y183" s="239"/>
      <c r="Z183" s="239"/>
      <c r="AA183" s="239"/>
      <c r="AB183" s="239"/>
      <c r="AC183" s="239"/>
      <c r="AD183" s="239"/>
      <c r="AE183" s="239"/>
      <c r="AF183" s="239"/>
      <c r="AG183" s="239"/>
      <c r="AH183" s="239"/>
      <c r="AI183" s="239"/>
      <c r="AJ183" s="239"/>
      <c r="AK183" s="239"/>
      <c r="AL183" s="239"/>
      <c r="AM183" s="239"/>
      <c r="AN183" s="239"/>
      <c r="AO183" s="239"/>
      <c r="AP183" s="239"/>
      <c r="AQ183" s="239"/>
      <c r="AR183" s="222"/>
      <c r="AS183" s="239"/>
      <c r="AT183" s="239"/>
      <c r="AU183" s="239"/>
      <c r="AV183" s="239"/>
      <c r="AW183" s="239"/>
      <c r="AX183" s="239"/>
      <c r="AY183" s="239"/>
      <c r="AZ183" s="239"/>
      <c r="BA183" s="240"/>
      <c r="BO183" s="645" t="str">
        <f>IF(BP183="","",MAX($BO$2:BO182)+1)</f>
        <v/>
      </c>
      <c r="BP183" s="644"/>
      <c r="BQ183" s="644"/>
      <c r="BR183" s="644"/>
    </row>
    <row r="184" spans="1:71" ht="12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O184" s="645" t="str">
        <f>IF(BP184="","",MAX($BO$2:BO183)+1)</f>
        <v/>
      </c>
      <c r="BP184" s="644"/>
      <c r="BQ184" s="644"/>
      <c r="BR184" s="644"/>
    </row>
    <row r="185" spans="1:71" ht="12.75" customHeight="1">
      <c r="B185" s="290" t="s">
        <v>275</v>
      </c>
      <c r="BO185" s="645" t="str">
        <f>IF(BP185="","",MAX($BO$2:BO184)+1)</f>
        <v/>
      </c>
      <c r="BP185" s="644"/>
      <c r="BQ185" s="644"/>
      <c r="BR185" s="644"/>
      <c r="BS185" s="223" t="s">
        <v>430</v>
      </c>
    </row>
    <row r="186" spans="1:71" ht="12.75" customHeight="1">
      <c r="B186" s="290"/>
      <c r="BO186" s="645" t="str">
        <f>IF(BP186="","",MAX($BO$2:BO185)+1)</f>
        <v/>
      </c>
      <c r="BP186" s="644"/>
      <c r="BQ186" s="644"/>
      <c r="BR186" s="644"/>
      <c r="BS186" s="223"/>
    </row>
    <row r="187" spans="1:71" ht="12.75" customHeight="1">
      <c r="C187" s="223" t="s">
        <v>306</v>
      </c>
      <c r="BO187" s="645" t="str">
        <f>IF(BP187="","",MAX($BO$2:BO186)+1)</f>
        <v/>
      </c>
      <c r="BP187" s="644"/>
      <c r="BQ187" s="644"/>
      <c r="BR187" s="644"/>
      <c r="BS187" s="223" t="s">
        <v>430</v>
      </c>
    </row>
    <row r="188" spans="1:71" ht="12.75" customHeight="1">
      <c r="D188" s="228" t="s">
        <v>276</v>
      </c>
      <c r="E188" s="229"/>
      <c r="F188" s="229"/>
      <c r="G188" s="229"/>
      <c r="H188" s="229"/>
      <c r="I188" s="230"/>
      <c r="J188" s="231" t="s">
        <v>277</v>
      </c>
      <c r="K188" s="232" t="s">
        <v>307</v>
      </c>
      <c r="L188" s="232"/>
      <c r="M188" s="232"/>
      <c r="N188" s="232"/>
      <c r="O188" s="232"/>
      <c r="P188" s="232"/>
      <c r="Q188" s="232"/>
      <c r="R188" s="232"/>
      <c r="S188" s="232"/>
      <c r="T188" s="232"/>
      <c r="U188" s="232"/>
      <c r="V188" s="232"/>
      <c r="W188" s="232"/>
      <c r="X188" s="232"/>
      <c r="Y188" s="232"/>
      <c r="Z188" s="232"/>
      <c r="AA188" s="232"/>
      <c r="AB188" s="232"/>
      <c r="AC188" s="232"/>
      <c r="AD188" s="232"/>
      <c r="AE188" s="232"/>
      <c r="AF188" s="232"/>
      <c r="AG188" s="232"/>
      <c r="AH188" s="232"/>
      <c r="AI188" s="232"/>
      <c r="AJ188" s="232"/>
      <c r="AK188" s="232"/>
      <c r="AL188" s="232"/>
      <c r="AM188" s="232"/>
      <c r="AN188" s="232"/>
      <c r="AO188" s="232"/>
      <c r="AP188" s="232"/>
      <c r="AQ188" s="232"/>
      <c r="AR188" s="233" t="s">
        <v>278</v>
      </c>
      <c r="AS188" s="232"/>
      <c r="AT188" s="232"/>
      <c r="AU188" s="232"/>
      <c r="AV188" s="232"/>
      <c r="AW188" s="232"/>
      <c r="AX188" s="232"/>
      <c r="AY188" s="232"/>
      <c r="AZ188" s="232"/>
      <c r="BA188" s="234"/>
      <c r="BO188" s="645">
        <f>IF(BP188="","",MAX($BO$2:BO187)+1)</f>
        <v>64</v>
      </c>
      <c r="BP188" s="644" t="s">
        <v>496</v>
      </c>
      <c r="BQ188" s="644"/>
      <c r="BR188" s="644" t="s">
        <v>559</v>
      </c>
      <c r="BS188" s="235"/>
    </row>
    <row r="189" spans="1:71" ht="12.75" customHeight="1">
      <c r="D189" s="236"/>
      <c r="E189" s="237"/>
      <c r="F189" s="237"/>
      <c r="G189" s="237"/>
      <c r="H189" s="237"/>
      <c r="I189" s="238"/>
      <c r="J189" s="222"/>
      <c r="K189" s="239"/>
      <c r="L189" s="239"/>
      <c r="M189" s="239"/>
      <c r="N189" s="239"/>
      <c r="O189" s="239"/>
      <c r="P189" s="239"/>
      <c r="Q189" s="239"/>
      <c r="R189" s="239"/>
      <c r="S189" s="239"/>
      <c r="T189" s="239"/>
      <c r="U189" s="239"/>
      <c r="V189" s="239"/>
      <c r="W189" s="239"/>
      <c r="X189" s="239"/>
      <c r="Y189" s="239"/>
      <c r="Z189" s="239"/>
      <c r="AA189" s="239"/>
      <c r="AB189" s="239"/>
      <c r="AC189" s="239"/>
      <c r="AD189" s="239"/>
      <c r="AE189" s="239"/>
      <c r="AF189" s="239"/>
      <c r="AG189" s="239"/>
      <c r="AH189" s="239"/>
      <c r="AI189" s="239"/>
      <c r="AJ189" s="239"/>
      <c r="AK189" s="239"/>
      <c r="AL189" s="239"/>
      <c r="AM189" s="239"/>
      <c r="AN189" s="239"/>
      <c r="AO189" s="239"/>
      <c r="AP189" s="239"/>
      <c r="AQ189" s="239"/>
      <c r="AR189" s="222"/>
      <c r="AS189" s="239"/>
      <c r="AT189" s="239"/>
      <c r="AU189" s="239"/>
      <c r="AV189" s="239"/>
      <c r="AW189" s="239"/>
      <c r="AX189" s="239"/>
      <c r="AY189" s="239"/>
      <c r="AZ189" s="239"/>
      <c r="BA189" s="240"/>
      <c r="BO189" s="645" t="str">
        <f>IF(BP189="","",MAX($BO$2:BO188)+1)</f>
        <v/>
      </c>
      <c r="BP189" s="644"/>
      <c r="BQ189" s="644"/>
      <c r="BR189" s="644"/>
    </row>
    <row r="190" spans="1:71" ht="12.75" customHeight="1">
      <c r="D190" s="228" t="s">
        <v>279</v>
      </c>
      <c r="E190" s="229"/>
      <c r="F190" s="229"/>
      <c r="G190" s="229"/>
      <c r="H190" s="229"/>
      <c r="I190" s="230"/>
      <c r="J190" s="241" t="s">
        <v>277</v>
      </c>
      <c r="K190" s="241" t="s">
        <v>451</v>
      </c>
      <c r="L190" s="241"/>
      <c r="M190" s="241"/>
      <c r="N190" s="241"/>
      <c r="O190" s="241"/>
      <c r="P190" s="241"/>
      <c r="Q190" s="241"/>
      <c r="R190" s="241"/>
      <c r="S190" s="241"/>
      <c r="T190" s="241"/>
      <c r="U190" s="241" t="s">
        <v>369</v>
      </c>
      <c r="V190" s="241"/>
      <c r="W190" s="241" t="s">
        <v>280</v>
      </c>
      <c r="X190" s="241"/>
      <c r="Y190" s="241"/>
      <c r="Z190" s="241"/>
      <c r="AA190" s="241"/>
      <c r="AB190" s="241"/>
      <c r="AC190" s="241"/>
      <c r="AD190" s="241"/>
      <c r="AE190" s="241"/>
      <c r="AF190" s="241"/>
      <c r="AG190" s="241"/>
      <c r="AH190" s="241"/>
      <c r="AI190" s="241"/>
      <c r="AJ190" s="241"/>
      <c r="AK190" s="241"/>
      <c r="AL190" s="241"/>
      <c r="AM190" s="241"/>
      <c r="AN190" s="241"/>
      <c r="AO190" s="241"/>
      <c r="AP190" s="241"/>
      <c r="AQ190" s="242"/>
      <c r="AR190" s="241"/>
      <c r="AS190" s="241"/>
      <c r="AT190" s="241"/>
      <c r="AU190" s="241"/>
      <c r="AV190" s="241"/>
      <c r="AW190" s="241"/>
      <c r="AX190" s="241"/>
      <c r="AY190" s="241"/>
      <c r="AZ190" s="241"/>
      <c r="BA190" s="242"/>
      <c r="BO190" s="645"/>
      <c r="BP190" s="644"/>
      <c r="BQ190" s="644"/>
      <c r="BR190" s="644"/>
    </row>
    <row r="191" spans="1:71" ht="12.75" customHeight="1">
      <c r="D191" s="236"/>
      <c r="E191" s="237"/>
      <c r="F191" s="237"/>
      <c r="G191" s="237"/>
      <c r="H191" s="237"/>
      <c r="I191" s="238"/>
      <c r="J191" s="222"/>
      <c r="K191" s="239"/>
      <c r="L191" s="239"/>
      <c r="M191" s="239"/>
      <c r="N191" s="239"/>
      <c r="O191" s="239"/>
      <c r="P191" s="239"/>
      <c r="Q191" s="239"/>
      <c r="R191" s="239"/>
      <c r="S191" s="239"/>
      <c r="T191" s="239"/>
      <c r="U191" s="239"/>
      <c r="V191" s="239"/>
      <c r="W191" s="239"/>
      <c r="X191" s="239"/>
      <c r="Y191" s="239"/>
      <c r="Z191" s="239"/>
      <c r="AA191" s="239"/>
      <c r="AB191" s="239"/>
      <c r="AC191" s="239"/>
      <c r="AD191" s="239"/>
      <c r="AE191" s="239"/>
      <c r="AF191" s="239"/>
      <c r="AG191" s="239"/>
      <c r="AH191" s="239"/>
      <c r="AI191" s="239"/>
      <c r="AJ191" s="239"/>
      <c r="AK191" s="239"/>
      <c r="AL191" s="239"/>
      <c r="AM191" s="239"/>
      <c r="AN191" s="239"/>
      <c r="AO191" s="239"/>
      <c r="AP191" s="239"/>
      <c r="AQ191" s="240"/>
      <c r="AR191" s="239"/>
      <c r="AS191" s="239"/>
      <c r="AT191" s="239"/>
      <c r="AU191" s="239"/>
      <c r="AV191" s="239"/>
      <c r="AW191" s="239"/>
      <c r="AX191" s="239"/>
      <c r="AY191" s="239"/>
      <c r="AZ191" s="239"/>
      <c r="BA191" s="240"/>
      <c r="BO191" s="645"/>
      <c r="BP191" s="644"/>
      <c r="BQ191" s="644"/>
      <c r="BR191" s="644"/>
    </row>
    <row r="192" spans="1:71" ht="12.75" customHeight="1">
      <c r="D192" s="228" t="s">
        <v>70</v>
      </c>
      <c r="E192" s="229"/>
      <c r="F192" s="229"/>
      <c r="G192" s="229"/>
      <c r="H192" s="229"/>
      <c r="I192" s="230"/>
      <c r="J192" s="244"/>
      <c r="K192" s="241"/>
      <c r="L192" s="241"/>
      <c r="M192" s="241"/>
      <c r="N192" s="245" t="s">
        <v>277</v>
      </c>
      <c r="O192" s="241" t="s">
        <v>308</v>
      </c>
      <c r="P192" s="241"/>
      <c r="Q192" s="241"/>
      <c r="R192" s="241"/>
      <c r="S192" s="241"/>
      <c r="T192" s="241"/>
      <c r="U192" s="241"/>
      <c r="V192" s="241"/>
      <c r="W192" s="241"/>
      <c r="X192" s="241"/>
      <c r="Y192" s="241"/>
      <c r="Z192" s="241"/>
      <c r="AA192" s="241"/>
      <c r="AB192" s="246"/>
      <c r="AC192" s="241" t="s">
        <v>369</v>
      </c>
      <c r="AD192" s="241"/>
      <c r="AE192" s="241"/>
      <c r="AF192" s="241"/>
      <c r="AG192" s="245" t="s">
        <v>309</v>
      </c>
      <c r="AH192" s="241"/>
      <c r="AI192" s="241"/>
      <c r="AJ192" s="241"/>
      <c r="AK192" s="241"/>
      <c r="AL192" s="241"/>
      <c r="AM192" s="241"/>
      <c r="AN192" s="241"/>
      <c r="AO192" s="241"/>
      <c r="AP192" s="241"/>
      <c r="AQ192" s="242"/>
      <c r="AR192" s="241"/>
      <c r="AS192" s="241"/>
      <c r="AT192" s="241"/>
      <c r="AU192" s="241"/>
      <c r="AV192" s="241"/>
      <c r="AW192" s="241"/>
      <c r="AX192" s="241"/>
      <c r="AY192" s="241"/>
      <c r="AZ192" s="241"/>
      <c r="BA192" s="242"/>
      <c r="BO192" s="645"/>
      <c r="BP192" s="644"/>
      <c r="BQ192" s="644"/>
      <c r="BR192" s="644"/>
    </row>
    <row r="193" spans="3:71" ht="12.75" customHeight="1">
      <c r="D193" s="236"/>
      <c r="E193" s="237"/>
      <c r="F193" s="237"/>
      <c r="G193" s="237"/>
      <c r="H193" s="237"/>
      <c r="I193" s="238"/>
      <c r="J193" s="222"/>
      <c r="K193" s="239"/>
      <c r="L193" s="239"/>
      <c r="M193" s="239"/>
      <c r="N193" s="239"/>
      <c r="O193" s="239"/>
      <c r="P193" s="239"/>
      <c r="Q193" s="239"/>
      <c r="R193" s="239"/>
      <c r="S193" s="239"/>
      <c r="T193" s="239"/>
      <c r="U193" s="239"/>
      <c r="V193" s="239"/>
      <c r="W193" s="239"/>
      <c r="X193" s="239"/>
      <c r="Y193" s="239"/>
      <c r="Z193" s="239"/>
      <c r="AA193" s="239"/>
      <c r="AB193" s="239"/>
      <c r="AC193" s="239"/>
      <c r="AD193" s="239"/>
      <c r="AE193" s="239"/>
      <c r="AF193" s="239"/>
      <c r="AG193" s="239"/>
      <c r="AH193" s="239"/>
      <c r="AI193" s="239"/>
      <c r="AJ193" s="239"/>
      <c r="AK193" s="239"/>
      <c r="AL193" s="239"/>
      <c r="AM193" s="239"/>
      <c r="AN193" s="239"/>
      <c r="AO193" s="239"/>
      <c r="AP193" s="239"/>
      <c r="AQ193" s="240"/>
      <c r="AR193" s="239"/>
      <c r="AS193" s="239"/>
      <c r="AT193" s="239"/>
      <c r="AU193" s="239"/>
      <c r="AV193" s="239"/>
      <c r="AW193" s="239"/>
      <c r="AX193" s="239"/>
      <c r="AY193" s="239"/>
      <c r="AZ193" s="239"/>
      <c r="BA193" s="240"/>
      <c r="BO193" s="645" t="str">
        <f>IF(BP193="","",MAX($BO$2:BO192)+1)</f>
        <v/>
      </c>
      <c r="BP193" s="644"/>
      <c r="BQ193" s="644"/>
      <c r="BR193" s="644"/>
    </row>
    <row r="194" spans="3:71" ht="12.75" customHeight="1">
      <c r="R194" s="3"/>
      <c r="S194" s="3"/>
      <c r="T194" s="3"/>
      <c r="AA194" s="3"/>
      <c r="BO194" s="645" t="str">
        <f>IF(BP194="","",MAX($BO$2:BO193)+1)</f>
        <v/>
      </c>
      <c r="BP194" s="644"/>
      <c r="BQ194" s="644"/>
      <c r="BR194" s="644"/>
    </row>
    <row r="195" spans="3:71" ht="12.75" customHeight="1">
      <c r="C195" s="223" t="s">
        <v>310</v>
      </c>
      <c r="BO195" s="645" t="str">
        <f>IF(BP195="","",MAX($BO$2:BO194)+1)</f>
        <v/>
      </c>
      <c r="BP195" s="644"/>
      <c r="BQ195" s="644"/>
      <c r="BR195" s="644"/>
      <c r="BS195" s="223" t="s">
        <v>430</v>
      </c>
    </row>
    <row r="196" spans="3:71" ht="12.75" customHeight="1">
      <c r="D196" s="228" t="s">
        <v>276</v>
      </c>
      <c r="E196" s="229"/>
      <c r="F196" s="229"/>
      <c r="G196" s="229"/>
      <c r="H196" s="229"/>
      <c r="I196" s="230"/>
      <c r="J196" s="231" t="s">
        <v>277</v>
      </c>
      <c r="K196" s="232" t="s">
        <v>307</v>
      </c>
      <c r="L196" s="232"/>
      <c r="M196" s="232"/>
      <c r="N196" s="232"/>
      <c r="O196" s="232"/>
      <c r="P196" s="232"/>
      <c r="Q196" s="232"/>
      <c r="R196" s="232"/>
      <c r="S196" s="232"/>
      <c r="T196" s="232"/>
      <c r="U196" s="232"/>
      <c r="V196" s="232"/>
      <c r="W196" s="232"/>
      <c r="X196" s="232"/>
      <c r="Y196" s="232"/>
      <c r="Z196" s="232"/>
      <c r="AA196" s="232"/>
      <c r="AB196" s="232"/>
      <c r="AC196" s="232"/>
      <c r="AD196" s="232"/>
      <c r="AE196" s="232"/>
      <c r="AF196" s="232"/>
      <c r="AG196" s="232"/>
      <c r="AH196" s="232"/>
      <c r="AI196" s="232"/>
      <c r="AJ196" s="232"/>
      <c r="AK196" s="232"/>
      <c r="AL196" s="232"/>
      <c r="AM196" s="232"/>
      <c r="AN196" s="232"/>
      <c r="AO196" s="232"/>
      <c r="AP196" s="232"/>
      <c r="AQ196" s="232"/>
      <c r="AR196" s="233" t="s">
        <v>278</v>
      </c>
      <c r="AS196" s="232"/>
      <c r="AT196" s="232"/>
      <c r="AU196" s="232"/>
      <c r="AV196" s="232"/>
      <c r="AW196" s="232"/>
      <c r="AX196" s="232"/>
      <c r="AY196" s="232"/>
      <c r="AZ196" s="232"/>
      <c r="BA196" s="234"/>
      <c r="BO196" s="645">
        <f>IF(BP196="","",MAX($BO$2:BO195)+1)</f>
        <v>65</v>
      </c>
      <c r="BP196" s="644" t="s">
        <v>496</v>
      </c>
      <c r="BQ196" s="644"/>
      <c r="BR196" s="644" t="s">
        <v>559</v>
      </c>
      <c r="BS196" s="235"/>
    </row>
    <row r="197" spans="3:71" ht="12.75" customHeight="1">
      <c r="D197" s="236"/>
      <c r="E197" s="237"/>
      <c r="F197" s="237"/>
      <c r="G197" s="237"/>
      <c r="H197" s="237"/>
      <c r="I197" s="238"/>
      <c r="J197" s="222"/>
      <c r="K197" s="239"/>
      <c r="L197" s="239"/>
      <c r="M197" s="239"/>
      <c r="N197" s="239"/>
      <c r="O197" s="239"/>
      <c r="P197" s="239"/>
      <c r="Q197" s="239"/>
      <c r="R197" s="239"/>
      <c r="S197" s="239"/>
      <c r="T197" s="239"/>
      <c r="U197" s="239"/>
      <c r="V197" s="239"/>
      <c r="W197" s="239"/>
      <c r="X197" s="239"/>
      <c r="Y197" s="239"/>
      <c r="Z197" s="239"/>
      <c r="AA197" s="239"/>
      <c r="AB197" s="239"/>
      <c r="AC197" s="239"/>
      <c r="AD197" s="239"/>
      <c r="AE197" s="239"/>
      <c r="AF197" s="239"/>
      <c r="AG197" s="239"/>
      <c r="AH197" s="239"/>
      <c r="AI197" s="239"/>
      <c r="AJ197" s="239"/>
      <c r="AK197" s="239"/>
      <c r="AL197" s="239"/>
      <c r="AM197" s="239"/>
      <c r="AN197" s="239"/>
      <c r="AO197" s="239"/>
      <c r="AP197" s="239"/>
      <c r="AQ197" s="239"/>
      <c r="AR197" s="222"/>
      <c r="AS197" s="239"/>
      <c r="AT197" s="239"/>
      <c r="AU197" s="239"/>
      <c r="AV197" s="239"/>
      <c r="AW197" s="239"/>
      <c r="AX197" s="239"/>
      <c r="AY197" s="239"/>
      <c r="AZ197" s="239"/>
      <c r="BA197" s="240"/>
      <c r="BO197" s="645" t="str">
        <f>IF(BP197="","",MAX($BO$2:BO196)+1)</f>
        <v/>
      </c>
      <c r="BP197" s="644"/>
      <c r="BQ197" s="644"/>
      <c r="BR197" s="644"/>
    </row>
    <row r="198" spans="3:71" ht="12.75" customHeight="1">
      <c r="D198" s="228" t="s">
        <v>279</v>
      </c>
      <c r="E198" s="229"/>
      <c r="F198" s="229"/>
      <c r="G198" s="229"/>
      <c r="H198" s="229"/>
      <c r="I198" s="230"/>
      <c r="J198" s="241" t="s">
        <v>277</v>
      </c>
      <c r="K198" s="241" t="s">
        <v>451</v>
      </c>
      <c r="L198" s="241"/>
      <c r="M198" s="241"/>
      <c r="N198" s="241"/>
      <c r="O198" s="241"/>
      <c r="P198" s="241"/>
      <c r="Q198" s="241"/>
      <c r="R198" s="241"/>
      <c r="S198" s="241"/>
      <c r="T198" s="241"/>
      <c r="U198" s="241" t="s">
        <v>369</v>
      </c>
      <c r="V198" s="241"/>
      <c r="W198" s="241" t="s">
        <v>280</v>
      </c>
      <c r="X198" s="241"/>
      <c r="Y198" s="241"/>
      <c r="Z198" s="241"/>
      <c r="AA198" s="241"/>
      <c r="AB198" s="241"/>
      <c r="AC198" s="241"/>
      <c r="AD198" s="241"/>
      <c r="AE198" s="241"/>
      <c r="AF198" s="241"/>
      <c r="AG198" s="241"/>
      <c r="AH198" s="241"/>
      <c r="AI198" s="241"/>
      <c r="AJ198" s="241"/>
      <c r="AK198" s="241"/>
      <c r="AL198" s="241"/>
      <c r="AM198" s="241"/>
      <c r="AN198" s="241"/>
      <c r="AO198" s="241"/>
      <c r="AP198" s="241"/>
      <c r="AQ198" s="242"/>
      <c r="AR198" s="241"/>
      <c r="AS198" s="241"/>
      <c r="AT198" s="241"/>
      <c r="AU198" s="241"/>
      <c r="AV198" s="241"/>
      <c r="AW198" s="241"/>
      <c r="AX198" s="241"/>
      <c r="AY198" s="241"/>
      <c r="AZ198" s="241"/>
      <c r="BA198" s="242"/>
      <c r="BO198" s="645"/>
      <c r="BP198" s="644"/>
      <c r="BQ198" s="644"/>
      <c r="BR198" s="644"/>
    </row>
    <row r="199" spans="3:71" ht="12.75" customHeight="1">
      <c r="D199" s="236"/>
      <c r="E199" s="237"/>
      <c r="F199" s="237"/>
      <c r="G199" s="237"/>
      <c r="H199" s="237"/>
      <c r="I199" s="238"/>
      <c r="J199" s="222"/>
      <c r="K199" s="239"/>
      <c r="L199" s="239"/>
      <c r="M199" s="239"/>
      <c r="N199" s="239"/>
      <c r="O199" s="239"/>
      <c r="P199" s="239"/>
      <c r="Q199" s="239"/>
      <c r="R199" s="239"/>
      <c r="S199" s="239"/>
      <c r="T199" s="239"/>
      <c r="U199" s="239"/>
      <c r="V199" s="239"/>
      <c r="W199" s="239"/>
      <c r="X199" s="239"/>
      <c r="Y199" s="239"/>
      <c r="Z199" s="239"/>
      <c r="AA199" s="239"/>
      <c r="AB199" s="239"/>
      <c r="AC199" s="239"/>
      <c r="AD199" s="239"/>
      <c r="AE199" s="239"/>
      <c r="AF199" s="239"/>
      <c r="AG199" s="239"/>
      <c r="AH199" s="239"/>
      <c r="AI199" s="239"/>
      <c r="AJ199" s="239"/>
      <c r="AK199" s="239"/>
      <c r="AL199" s="239"/>
      <c r="AM199" s="239"/>
      <c r="AN199" s="239"/>
      <c r="AO199" s="239"/>
      <c r="AP199" s="239"/>
      <c r="AQ199" s="240"/>
      <c r="AR199" s="239"/>
      <c r="AS199" s="239"/>
      <c r="AT199" s="239"/>
      <c r="AU199" s="239"/>
      <c r="AV199" s="239"/>
      <c r="AW199" s="239"/>
      <c r="AX199" s="239"/>
      <c r="AY199" s="239"/>
      <c r="AZ199" s="239"/>
      <c r="BA199" s="240"/>
      <c r="BO199" s="645"/>
      <c r="BP199" s="644"/>
      <c r="BQ199" s="644"/>
      <c r="BR199" s="644"/>
    </row>
    <row r="200" spans="3:71" ht="12.75" customHeight="1">
      <c r="D200" s="228" t="s">
        <v>70</v>
      </c>
      <c r="E200" s="229"/>
      <c r="F200" s="229"/>
      <c r="G200" s="229"/>
      <c r="H200" s="229"/>
      <c r="I200" s="230"/>
      <c r="J200" s="244"/>
      <c r="K200" s="241"/>
      <c r="L200" s="241"/>
      <c r="M200" s="241"/>
      <c r="N200" s="245" t="s">
        <v>277</v>
      </c>
      <c r="O200" s="241" t="s">
        <v>308</v>
      </c>
      <c r="P200" s="241"/>
      <c r="Q200" s="241"/>
      <c r="R200" s="241"/>
      <c r="S200" s="241"/>
      <c r="T200" s="241"/>
      <c r="U200" s="241"/>
      <c r="V200" s="241"/>
      <c r="W200" s="241"/>
      <c r="X200" s="241"/>
      <c r="Y200" s="241"/>
      <c r="Z200" s="241"/>
      <c r="AA200" s="241"/>
      <c r="AB200" s="246"/>
      <c r="AC200" s="241" t="s">
        <v>369</v>
      </c>
      <c r="AD200" s="241"/>
      <c r="AE200" s="241"/>
      <c r="AF200" s="241"/>
      <c r="AG200" s="245" t="s">
        <v>311</v>
      </c>
      <c r="AH200" s="241"/>
      <c r="AI200" s="241"/>
      <c r="AJ200" s="241"/>
      <c r="AK200" s="241"/>
      <c r="AL200" s="241"/>
      <c r="AM200" s="241"/>
      <c r="AN200" s="241"/>
      <c r="AO200" s="241"/>
      <c r="AP200" s="241"/>
      <c r="AQ200" s="242"/>
      <c r="AR200" s="241"/>
      <c r="AS200" s="241"/>
      <c r="AT200" s="241"/>
      <c r="AU200" s="241"/>
      <c r="AV200" s="241"/>
      <c r="AW200" s="241"/>
      <c r="AX200" s="241"/>
      <c r="AY200" s="241"/>
      <c r="AZ200" s="241"/>
      <c r="BA200" s="242"/>
      <c r="BO200" s="645"/>
      <c r="BP200" s="644"/>
      <c r="BQ200" s="644"/>
      <c r="BR200" s="644"/>
    </row>
    <row r="201" spans="3:71" ht="12.75" customHeight="1">
      <c r="D201" s="236"/>
      <c r="E201" s="237"/>
      <c r="F201" s="237"/>
      <c r="G201" s="237"/>
      <c r="H201" s="237"/>
      <c r="I201" s="238"/>
      <c r="J201" s="222"/>
      <c r="K201" s="239"/>
      <c r="L201" s="239"/>
      <c r="M201" s="239"/>
      <c r="N201" s="239"/>
      <c r="O201" s="239"/>
      <c r="P201" s="239"/>
      <c r="Q201" s="239"/>
      <c r="R201" s="239"/>
      <c r="S201" s="239"/>
      <c r="T201" s="239"/>
      <c r="U201" s="239"/>
      <c r="V201" s="239"/>
      <c r="W201" s="239"/>
      <c r="X201" s="239"/>
      <c r="Y201" s="239"/>
      <c r="Z201" s="239"/>
      <c r="AA201" s="239"/>
      <c r="AB201" s="239"/>
      <c r="AC201" s="239"/>
      <c r="AD201" s="239"/>
      <c r="AE201" s="239"/>
      <c r="AF201" s="239"/>
      <c r="AG201" s="239"/>
      <c r="AH201" s="239"/>
      <c r="AI201" s="239"/>
      <c r="AJ201" s="239"/>
      <c r="AK201" s="239"/>
      <c r="AL201" s="239"/>
      <c r="AM201" s="239"/>
      <c r="AN201" s="239"/>
      <c r="AO201" s="239"/>
      <c r="AP201" s="239"/>
      <c r="AQ201" s="240"/>
      <c r="AR201" s="239"/>
      <c r="AS201" s="239"/>
      <c r="AT201" s="239"/>
      <c r="AU201" s="239"/>
      <c r="AV201" s="239"/>
      <c r="AW201" s="239"/>
      <c r="AX201" s="239"/>
      <c r="AY201" s="239"/>
      <c r="AZ201" s="239"/>
      <c r="BA201" s="240"/>
      <c r="BO201" s="645" t="str">
        <f>IF(BP201="","",MAX($BO$2:BO200)+1)</f>
        <v/>
      </c>
      <c r="BP201" s="644"/>
      <c r="BQ201" s="644"/>
      <c r="BR201" s="644"/>
    </row>
    <row r="202" spans="3:71" ht="12.75" customHeight="1">
      <c r="BO202" s="645" t="str">
        <f>IF(BP202="","",MAX($BO$2:BO201)+1)</f>
        <v/>
      </c>
      <c r="BP202" s="644"/>
      <c r="BQ202" s="644"/>
      <c r="BR202" s="644"/>
    </row>
    <row r="203" spans="3:71" ht="12.6" customHeight="1">
      <c r="C203" s="223" t="s">
        <v>453</v>
      </c>
      <c r="R203" s="3"/>
      <c r="S203" s="3"/>
      <c r="T203" s="3"/>
      <c r="AA203" s="3"/>
      <c r="BO203" s="645" t="str">
        <f>IF(BP203="","",MAX($BO$2:BO202)+1)</f>
        <v/>
      </c>
      <c r="BP203" s="644"/>
      <c r="BQ203" s="644"/>
      <c r="BR203" s="644"/>
      <c r="BS203" s="223" t="s">
        <v>430</v>
      </c>
    </row>
    <row r="204" spans="3:71" ht="12.75" customHeight="1">
      <c r="D204" s="228" t="s">
        <v>276</v>
      </c>
      <c r="E204" s="247"/>
      <c r="F204" s="247"/>
      <c r="G204" s="247"/>
      <c r="H204" s="247"/>
      <c r="I204" s="248"/>
      <c r="J204" s="231" t="s">
        <v>277</v>
      </c>
      <c r="K204" s="232" t="s">
        <v>307</v>
      </c>
      <c r="L204" s="232"/>
      <c r="M204" s="232"/>
      <c r="N204" s="232"/>
      <c r="O204" s="232"/>
      <c r="P204" s="232"/>
      <c r="Q204" s="232"/>
      <c r="R204" s="232"/>
      <c r="S204" s="232"/>
      <c r="T204" s="232"/>
      <c r="U204" s="232"/>
      <c r="V204" s="232"/>
      <c r="W204" s="232"/>
      <c r="X204" s="232"/>
      <c r="Y204" s="232"/>
      <c r="Z204" s="232"/>
      <c r="AA204" s="232"/>
      <c r="AB204" s="232"/>
      <c r="AC204" s="232"/>
      <c r="AD204" s="232"/>
      <c r="AE204" s="232"/>
      <c r="AF204" s="232"/>
      <c r="AG204" s="232"/>
      <c r="AH204" s="232"/>
      <c r="AI204" s="232"/>
      <c r="AJ204" s="232"/>
      <c r="AK204" s="232"/>
      <c r="AL204" s="232"/>
      <c r="AM204" s="232"/>
      <c r="AN204" s="232"/>
      <c r="AO204" s="232"/>
      <c r="AP204" s="232"/>
      <c r="AQ204" s="232"/>
      <c r="AR204" s="233" t="s">
        <v>278</v>
      </c>
      <c r="AS204" s="232"/>
      <c r="AT204" s="232"/>
      <c r="AU204" s="232"/>
      <c r="AV204" s="232"/>
      <c r="AW204" s="232"/>
      <c r="AX204" s="232"/>
      <c r="AY204" s="232"/>
      <c r="AZ204" s="232"/>
      <c r="BA204" s="234"/>
      <c r="BO204" s="645">
        <f>IF(BP204="","",MAX($BO$2:BO203)+1)</f>
        <v>66</v>
      </c>
      <c r="BP204" s="644" t="s">
        <v>496</v>
      </c>
      <c r="BQ204" s="644"/>
      <c r="BR204" s="644" t="s">
        <v>559</v>
      </c>
      <c r="BS204" s="235"/>
    </row>
    <row r="205" spans="3:71" ht="12.75" customHeight="1">
      <c r="D205" s="249"/>
      <c r="E205" s="250"/>
      <c r="F205" s="250"/>
      <c r="G205" s="250"/>
      <c r="H205" s="250"/>
      <c r="I205" s="251"/>
      <c r="J205" s="222"/>
      <c r="K205" s="239"/>
      <c r="L205" s="239"/>
      <c r="M205" s="239"/>
      <c r="N205" s="239"/>
      <c r="O205" s="239"/>
      <c r="P205" s="239"/>
      <c r="Q205" s="239"/>
      <c r="R205" s="239"/>
      <c r="S205" s="239"/>
      <c r="T205" s="239"/>
      <c r="U205" s="239"/>
      <c r="V205" s="239"/>
      <c r="W205" s="239"/>
      <c r="X205" s="239"/>
      <c r="Y205" s="239"/>
      <c r="Z205" s="239"/>
      <c r="AA205" s="239"/>
      <c r="AB205" s="239"/>
      <c r="AC205" s="239"/>
      <c r="AD205" s="239"/>
      <c r="AE205" s="239"/>
      <c r="AF205" s="239"/>
      <c r="AG205" s="239"/>
      <c r="AH205" s="239"/>
      <c r="AI205" s="239"/>
      <c r="AJ205" s="239"/>
      <c r="AK205" s="239"/>
      <c r="AL205" s="239"/>
      <c r="AM205" s="239"/>
      <c r="AN205" s="239"/>
      <c r="AO205" s="239"/>
      <c r="AP205" s="239"/>
      <c r="AQ205" s="239"/>
      <c r="AR205" s="222"/>
      <c r="AS205" s="239"/>
      <c r="AT205" s="239"/>
      <c r="AU205" s="239"/>
      <c r="AV205" s="239"/>
      <c r="AW205" s="239"/>
      <c r="AX205" s="239"/>
      <c r="AY205" s="239"/>
      <c r="AZ205" s="239"/>
      <c r="BA205" s="240"/>
      <c r="BO205" s="645" t="str">
        <f>IF(BP205="","",MAX($BO$2:BO204)+1)</f>
        <v/>
      </c>
      <c r="BP205" s="644"/>
      <c r="BQ205" s="644"/>
      <c r="BR205" s="644"/>
    </row>
    <row r="206" spans="3:71" ht="12.75" customHeight="1">
      <c r="D206" s="228" t="s">
        <v>279</v>
      </c>
      <c r="E206" s="247"/>
      <c r="F206" s="247"/>
      <c r="G206" s="247"/>
      <c r="H206" s="247"/>
      <c r="I206" s="248"/>
      <c r="J206" s="231" t="s">
        <v>277</v>
      </c>
      <c r="K206" s="232" t="s">
        <v>451</v>
      </c>
      <c r="L206" s="232"/>
      <c r="M206" s="232"/>
      <c r="N206" s="232"/>
      <c r="O206" s="232"/>
      <c r="P206" s="232"/>
      <c r="Q206" s="232"/>
      <c r="R206" s="232"/>
      <c r="S206" s="232"/>
      <c r="T206" s="232"/>
      <c r="U206" s="232" t="s">
        <v>369</v>
      </c>
      <c r="V206" s="232"/>
      <c r="W206" s="232" t="s">
        <v>281</v>
      </c>
      <c r="X206" s="232"/>
      <c r="Y206" s="232"/>
      <c r="Z206" s="232"/>
      <c r="AA206" s="232"/>
      <c r="AB206" s="232"/>
      <c r="AC206" s="232"/>
      <c r="AD206" s="232"/>
      <c r="AE206" s="232"/>
      <c r="AF206" s="232"/>
      <c r="AG206" s="232"/>
      <c r="AH206" s="232"/>
      <c r="AI206" s="232"/>
      <c r="AJ206" s="232"/>
      <c r="AK206" s="232"/>
      <c r="AL206" s="232"/>
      <c r="AM206" s="232"/>
      <c r="AN206" s="232"/>
      <c r="AO206" s="232"/>
      <c r="AP206" s="232"/>
      <c r="AQ206" s="234"/>
      <c r="AR206" s="232"/>
      <c r="AS206" s="232"/>
      <c r="AT206" s="232"/>
      <c r="AU206" s="232"/>
      <c r="AV206" s="232"/>
      <c r="AW206" s="232"/>
      <c r="AX206" s="232"/>
      <c r="AY206" s="232"/>
      <c r="AZ206" s="232"/>
      <c r="BA206" s="234"/>
      <c r="BO206" s="645">
        <f>IF(BP206="","",MAX($BO$2:BO205)+1)</f>
        <v>67</v>
      </c>
      <c r="BP206" s="644" t="s">
        <v>496</v>
      </c>
      <c r="BQ206" s="644"/>
      <c r="BR206" s="644" t="s">
        <v>559</v>
      </c>
    </row>
    <row r="207" spans="3:71" ht="12.75" customHeight="1">
      <c r="D207" s="252"/>
      <c r="E207" s="253"/>
      <c r="F207" s="253"/>
      <c r="G207" s="253"/>
      <c r="H207" s="253"/>
      <c r="I207" s="254"/>
      <c r="J207" s="255" t="s">
        <v>277</v>
      </c>
      <c r="K207" s="256" t="s">
        <v>312</v>
      </c>
      <c r="L207" s="256"/>
      <c r="M207" s="256"/>
      <c r="N207" s="256"/>
      <c r="O207" s="256"/>
      <c r="P207" s="256"/>
      <c r="Q207" s="256"/>
      <c r="R207" s="256"/>
      <c r="S207" s="256"/>
      <c r="T207" s="256"/>
      <c r="U207" s="256" t="s">
        <v>369</v>
      </c>
      <c r="V207" s="256"/>
      <c r="W207" s="256" t="s">
        <v>282</v>
      </c>
      <c r="X207" s="256"/>
      <c r="Y207" s="256"/>
      <c r="Z207" s="256"/>
      <c r="AA207" s="256"/>
      <c r="AB207" s="256"/>
      <c r="AC207" s="256"/>
      <c r="AD207" s="256"/>
      <c r="AE207" s="256"/>
      <c r="AF207" s="256"/>
      <c r="AG207" s="256"/>
      <c r="AH207" s="256"/>
      <c r="AI207" s="256"/>
      <c r="AJ207" s="256"/>
      <c r="AK207" s="256"/>
      <c r="AL207" s="256"/>
      <c r="AM207" s="256"/>
      <c r="AN207" s="256"/>
      <c r="AO207" s="256"/>
      <c r="AP207" s="256"/>
      <c r="AQ207" s="257"/>
      <c r="AR207" s="256"/>
      <c r="AS207" s="256"/>
      <c r="AT207" s="256"/>
      <c r="AU207" s="256"/>
      <c r="AV207" s="256"/>
      <c r="AW207" s="256"/>
      <c r="AX207" s="256"/>
      <c r="AY207" s="256"/>
      <c r="AZ207" s="256"/>
      <c r="BA207" s="257"/>
      <c r="BO207" s="645">
        <f>IF(BP207="","",MAX($BO$2:BO206)+1)</f>
        <v>68</v>
      </c>
      <c r="BP207" s="644" t="s">
        <v>496</v>
      </c>
      <c r="BQ207" s="644"/>
      <c r="BR207" s="644" t="s">
        <v>559</v>
      </c>
    </row>
    <row r="208" spans="3:71" ht="12.75" customHeight="1">
      <c r="D208" s="252"/>
      <c r="E208" s="253"/>
      <c r="F208" s="253"/>
      <c r="G208" s="253"/>
      <c r="H208" s="253"/>
      <c r="I208" s="254"/>
      <c r="J208" s="255" t="s">
        <v>277</v>
      </c>
      <c r="K208" s="256" t="s">
        <v>313</v>
      </c>
      <c r="L208" s="256"/>
      <c r="M208" s="256"/>
      <c r="N208" s="256"/>
      <c r="O208" s="256"/>
      <c r="P208" s="256"/>
      <c r="Q208" s="256"/>
      <c r="R208" s="256"/>
      <c r="S208" s="256"/>
      <c r="T208" s="256"/>
      <c r="U208" s="256" t="s">
        <v>369</v>
      </c>
      <c r="V208" s="256"/>
      <c r="W208" s="256" t="s">
        <v>283</v>
      </c>
      <c r="X208" s="256"/>
      <c r="Y208" s="256"/>
      <c r="Z208" s="256"/>
      <c r="AA208" s="256"/>
      <c r="AB208" s="256"/>
      <c r="AC208" s="256"/>
      <c r="AD208" s="256"/>
      <c r="AE208" s="256"/>
      <c r="AF208" s="256"/>
      <c r="AG208" s="256"/>
      <c r="AH208" s="256"/>
      <c r="AI208" s="256"/>
      <c r="AJ208" s="256"/>
      <c r="AK208" s="256"/>
      <c r="AL208" s="256"/>
      <c r="AM208" s="256"/>
      <c r="AN208" s="256"/>
      <c r="AO208" s="256"/>
      <c r="AP208" s="256"/>
      <c r="AQ208" s="257"/>
      <c r="AR208" s="256"/>
      <c r="AS208" s="256"/>
      <c r="AT208" s="256"/>
      <c r="AU208" s="256"/>
      <c r="AV208" s="256"/>
      <c r="AW208" s="256"/>
      <c r="AX208" s="256"/>
      <c r="AY208" s="256"/>
      <c r="AZ208" s="256"/>
      <c r="BA208" s="257"/>
      <c r="BO208" s="645">
        <f>IF(BP208="","",MAX($BO$2:BO207)+1)</f>
        <v>69</v>
      </c>
      <c r="BP208" s="644" t="s">
        <v>496</v>
      </c>
      <c r="BQ208" s="644"/>
      <c r="BR208" s="644" t="s">
        <v>559</v>
      </c>
    </row>
    <row r="209" spans="3:71" ht="12.75" customHeight="1">
      <c r="D209" s="252"/>
      <c r="E209" s="253"/>
      <c r="F209" s="253"/>
      <c r="G209" s="253"/>
      <c r="H209" s="253"/>
      <c r="I209" s="254"/>
      <c r="J209" s="255" t="s">
        <v>277</v>
      </c>
      <c r="K209" s="258" t="s">
        <v>314</v>
      </c>
      <c r="L209" s="258"/>
      <c r="M209" s="258"/>
      <c r="N209" s="258"/>
      <c r="O209" s="258"/>
      <c r="P209" s="258"/>
      <c r="Q209" s="258"/>
      <c r="R209" s="258"/>
      <c r="S209" s="258"/>
      <c r="T209" s="258"/>
      <c r="U209" s="256" t="s">
        <v>369</v>
      </c>
      <c r="V209" s="258"/>
      <c r="W209" s="258" t="s">
        <v>334</v>
      </c>
      <c r="X209" s="258"/>
      <c r="Y209" s="258"/>
      <c r="Z209" s="258"/>
      <c r="AA209" s="258"/>
      <c r="AB209" s="258"/>
      <c r="AC209" s="258"/>
      <c r="AD209" s="258"/>
      <c r="AE209" s="258"/>
      <c r="AF209" s="258"/>
      <c r="AG209" s="258"/>
      <c r="AH209" s="258"/>
      <c r="AI209" s="258"/>
      <c r="AJ209" s="258"/>
      <c r="AK209" s="258"/>
      <c r="AL209" s="258"/>
      <c r="AM209" s="258"/>
      <c r="AN209" s="258"/>
      <c r="AO209" s="258"/>
      <c r="AP209" s="258"/>
      <c r="AQ209" s="259"/>
      <c r="AR209" s="258"/>
      <c r="AS209" s="258"/>
      <c r="AT209" s="258"/>
      <c r="AU209" s="258"/>
      <c r="AV209" s="258"/>
      <c r="AW209" s="258"/>
      <c r="AX209" s="258"/>
      <c r="AY209" s="258"/>
      <c r="AZ209" s="258"/>
      <c r="BA209" s="259"/>
      <c r="BO209" s="645">
        <f>IF(BP209="","",MAX($BO$2:BO208)+1)</f>
        <v>70</v>
      </c>
      <c r="BP209" s="644" t="s">
        <v>496</v>
      </c>
      <c r="BQ209" s="644"/>
      <c r="BR209" s="644" t="s">
        <v>559</v>
      </c>
    </row>
    <row r="210" spans="3:71" ht="12.75" customHeight="1">
      <c r="D210" s="249"/>
      <c r="E210" s="250"/>
      <c r="F210" s="250"/>
      <c r="G210" s="250"/>
      <c r="H210" s="250"/>
      <c r="I210" s="251"/>
      <c r="J210" s="222"/>
      <c r="K210" s="239"/>
      <c r="L210" s="239"/>
      <c r="M210" s="239"/>
      <c r="N210" s="239"/>
      <c r="O210" s="239"/>
      <c r="P210" s="239"/>
      <c r="Q210" s="239"/>
      <c r="R210" s="239"/>
      <c r="S210" s="239"/>
      <c r="T210" s="239"/>
      <c r="U210" s="239"/>
      <c r="V210" s="239"/>
      <c r="W210" s="239"/>
      <c r="X210" s="239"/>
      <c r="Y210" s="239"/>
      <c r="Z210" s="239"/>
      <c r="AA210" s="239"/>
      <c r="AB210" s="239"/>
      <c r="AC210" s="239"/>
      <c r="AD210" s="239"/>
      <c r="AE210" s="239"/>
      <c r="AF210" s="239"/>
      <c r="AG210" s="239"/>
      <c r="AH210" s="239"/>
      <c r="AI210" s="239"/>
      <c r="AJ210" s="239"/>
      <c r="AK210" s="239"/>
      <c r="AL210" s="239"/>
      <c r="AM210" s="239"/>
      <c r="AN210" s="239"/>
      <c r="AO210" s="239"/>
      <c r="AP210" s="239"/>
      <c r="AQ210" s="240"/>
      <c r="AR210" s="239"/>
      <c r="AS210" s="239"/>
      <c r="AT210" s="239"/>
      <c r="AU210" s="239"/>
      <c r="AV210" s="239"/>
      <c r="AW210" s="239"/>
      <c r="AX210" s="239"/>
      <c r="AY210" s="239"/>
      <c r="AZ210" s="239"/>
      <c r="BA210" s="240"/>
      <c r="BO210" s="645" t="str">
        <f>IF(BP210="","",MAX($BO$2:BO209)+1)</f>
        <v/>
      </c>
      <c r="BP210" s="644"/>
      <c r="BQ210" s="644"/>
      <c r="BR210" s="644"/>
    </row>
    <row r="211" spans="3:71" ht="21" customHeight="1">
      <c r="D211" s="228" t="s">
        <v>70</v>
      </c>
      <c r="E211" s="247"/>
      <c r="F211" s="247"/>
      <c r="G211" s="247"/>
      <c r="H211" s="247"/>
      <c r="I211" s="248"/>
      <c r="J211" s="244"/>
      <c r="K211" s="241"/>
      <c r="L211" s="241"/>
      <c r="M211" s="241"/>
      <c r="N211" s="245" t="s">
        <v>277</v>
      </c>
      <c r="O211" s="241" t="s">
        <v>308</v>
      </c>
      <c r="P211" s="241"/>
      <c r="Q211" s="241"/>
      <c r="R211" s="241"/>
      <c r="S211" s="241"/>
      <c r="T211" s="241"/>
      <c r="U211" s="241"/>
      <c r="V211" s="241"/>
      <c r="W211" s="241"/>
      <c r="X211" s="241"/>
      <c r="Y211" s="241"/>
      <c r="Z211" s="241"/>
      <c r="AA211" s="241"/>
      <c r="AB211" s="246"/>
      <c r="AC211" s="241" t="s">
        <v>369</v>
      </c>
      <c r="AD211" s="241"/>
      <c r="AE211" s="241"/>
      <c r="AF211" s="241"/>
      <c r="AG211" s="638" t="s">
        <v>542</v>
      </c>
      <c r="AH211" s="241"/>
      <c r="AI211" s="241"/>
      <c r="AJ211" s="241"/>
      <c r="AK211" s="241"/>
      <c r="AL211" s="241"/>
      <c r="AM211" s="241"/>
      <c r="AN211" s="241"/>
      <c r="AO211" s="241"/>
      <c r="AP211" s="241"/>
      <c r="AQ211" s="242"/>
      <c r="AR211" s="241"/>
      <c r="AS211" s="241"/>
      <c r="AT211" s="241"/>
      <c r="AU211" s="241"/>
      <c r="AV211" s="241"/>
      <c r="AW211" s="241"/>
      <c r="AX211" s="241"/>
      <c r="AY211" s="241"/>
      <c r="AZ211" s="241"/>
      <c r="BA211" s="242"/>
      <c r="BO211" s="645"/>
      <c r="BP211" s="644"/>
      <c r="BQ211" s="644"/>
      <c r="BR211" s="644"/>
    </row>
    <row r="212" spans="3:71" ht="12.75" customHeight="1">
      <c r="D212" s="236"/>
      <c r="E212" s="237"/>
      <c r="F212" s="237"/>
      <c r="G212" s="237"/>
      <c r="H212" s="237"/>
      <c r="I212" s="238"/>
      <c r="J212" s="222"/>
      <c r="K212" s="239"/>
      <c r="L212" s="239"/>
      <c r="M212" s="239"/>
      <c r="N212" s="239"/>
      <c r="O212" s="239"/>
      <c r="P212" s="239"/>
      <c r="Q212" s="239"/>
      <c r="R212" s="239"/>
      <c r="S212" s="239"/>
      <c r="T212" s="239"/>
      <c r="U212" s="239"/>
      <c r="V212" s="239"/>
      <c r="W212" s="239"/>
      <c r="X212" s="239"/>
      <c r="Y212" s="239"/>
      <c r="Z212" s="239"/>
      <c r="AA212" s="239"/>
      <c r="AB212" s="239"/>
      <c r="AC212" s="239"/>
      <c r="AD212" s="239"/>
      <c r="AE212" s="239"/>
      <c r="AF212" s="239"/>
      <c r="AG212" s="239"/>
      <c r="AH212" s="239"/>
      <c r="AI212" s="239"/>
      <c r="AJ212" s="239"/>
      <c r="AK212" s="239"/>
      <c r="AL212" s="239"/>
      <c r="AM212" s="239"/>
      <c r="AN212" s="239"/>
      <c r="AO212" s="239"/>
      <c r="AP212" s="239"/>
      <c r="AQ212" s="240"/>
      <c r="AR212" s="239"/>
      <c r="AS212" s="239"/>
      <c r="AT212" s="239"/>
      <c r="AU212" s="239"/>
      <c r="AV212" s="239"/>
      <c r="AW212" s="239"/>
      <c r="AX212" s="239"/>
      <c r="AY212" s="239"/>
      <c r="AZ212" s="239"/>
      <c r="BA212" s="240"/>
      <c r="BO212" s="645" t="str">
        <f>IF(BP212="","",MAX($BO$2:BO211)+1)</f>
        <v/>
      </c>
      <c r="BP212" s="644"/>
      <c r="BQ212" s="644"/>
      <c r="BR212" s="644"/>
    </row>
    <row r="213" spans="3:71" ht="12.75" customHeight="1">
      <c r="R213" s="3"/>
      <c r="S213" s="3"/>
      <c r="T213" s="3"/>
      <c r="AA213" s="3"/>
      <c r="BO213" s="645" t="str">
        <f>IF(BP213="","",MAX($BO$2:BO212)+1)</f>
        <v/>
      </c>
      <c r="BP213" s="644"/>
      <c r="BQ213" s="644"/>
      <c r="BR213" s="644"/>
    </row>
    <row r="214" spans="3:71" ht="12.6" customHeight="1">
      <c r="C214" s="223" t="s">
        <v>454</v>
      </c>
      <c r="R214" s="3"/>
      <c r="S214" s="3"/>
      <c r="T214" s="3"/>
      <c r="AA214" s="3"/>
      <c r="BO214" s="645" t="str">
        <f>IF(BP214="","",MAX($BO$2:BO213)+1)</f>
        <v/>
      </c>
      <c r="BP214" s="644"/>
      <c r="BQ214" s="644"/>
      <c r="BR214" s="644"/>
      <c r="BS214" s="223" t="s">
        <v>430</v>
      </c>
    </row>
    <row r="215" spans="3:71" ht="12.75" customHeight="1">
      <c r="D215" s="228" t="s">
        <v>276</v>
      </c>
      <c r="E215" s="247"/>
      <c r="F215" s="247"/>
      <c r="G215" s="247"/>
      <c r="H215" s="247"/>
      <c r="I215" s="248"/>
      <c r="J215" s="231" t="s">
        <v>277</v>
      </c>
      <c r="K215" s="232" t="s">
        <v>307</v>
      </c>
      <c r="L215" s="232"/>
      <c r="M215" s="232"/>
      <c r="N215" s="232"/>
      <c r="O215" s="232"/>
      <c r="P215" s="232"/>
      <c r="Q215" s="232"/>
      <c r="R215" s="232"/>
      <c r="S215" s="232"/>
      <c r="T215" s="232"/>
      <c r="U215" s="232"/>
      <c r="V215" s="232"/>
      <c r="W215" s="232"/>
      <c r="X215" s="232"/>
      <c r="Y215" s="232"/>
      <c r="Z215" s="232"/>
      <c r="AA215" s="232"/>
      <c r="AB215" s="232"/>
      <c r="AC215" s="232"/>
      <c r="AD215" s="232"/>
      <c r="AE215" s="232"/>
      <c r="AF215" s="232"/>
      <c r="AG215" s="232"/>
      <c r="AH215" s="232"/>
      <c r="AI215" s="232"/>
      <c r="AJ215" s="232"/>
      <c r="AK215" s="232"/>
      <c r="AL215" s="232"/>
      <c r="AM215" s="232"/>
      <c r="AN215" s="232"/>
      <c r="AO215" s="232"/>
      <c r="AP215" s="232"/>
      <c r="AQ215" s="232"/>
      <c r="AR215" s="233" t="s">
        <v>278</v>
      </c>
      <c r="AS215" s="232"/>
      <c r="AT215" s="232"/>
      <c r="AU215" s="232"/>
      <c r="AV215" s="232"/>
      <c r="AW215" s="232"/>
      <c r="AX215" s="232"/>
      <c r="AY215" s="232"/>
      <c r="AZ215" s="232"/>
      <c r="BA215" s="234"/>
      <c r="BO215" s="645">
        <f>IF(BP215="","",MAX($BO$2:BO214)+1)</f>
        <v>71</v>
      </c>
      <c r="BP215" s="644" t="s">
        <v>496</v>
      </c>
      <c r="BQ215" s="644"/>
      <c r="BR215" s="644" t="s">
        <v>559</v>
      </c>
      <c r="BS215" s="235"/>
    </row>
    <row r="216" spans="3:71" ht="12.75" customHeight="1">
      <c r="D216" s="249"/>
      <c r="E216" s="250"/>
      <c r="F216" s="250"/>
      <c r="G216" s="250"/>
      <c r="H216" s="250"/>
      <c r="I216" s="251"/>
      <c r="J216" s="222"/>
      <c r="K216" s="239"/>
      <c r="L216" s="239"/>
      <c r="M216" s="239"/>
      <c r="N216" s="239"/>
      <c r="O216" s="239"/>
      <c r="P216" s="239"/>
      <c r="Q216" s="239"/>
      <c r="R216" s="239"/>
      <c r="S216" s="239"/>
      <c r="T216" s="239"/>
      <c r="U216" s="239"/>
      <c r="V216" s="239"/>
      <c r="W216" s="239"/>
      <c r="X216" s="239"/>
      <c r="Y216" s="239"/>
      <c r="Z216" s="239"/>
      <c r="AA216" s="239"/>
      <c r="AB216" s="239"/>
      <c r="AC216" s="239"/>
      <c r="AD216" s="239"/>
      <c r="AE216" s="239"/>
      <c r="AF216" s="239"/>
      <c r="AG216" s="239"/>
      <c r="AH216" s="239"/>
      <c r="AI216" s="239"/>
      <c r="AJ216" s="239"/>
      <c r="AK216" s="239"/>
      <c r="AL216" s="239"/>
      <c r="AM216" s="239"/>
      <c r="AN216" s="239"/>
      <c r="AO216" s="239"/>
      <c r="AP216" s="239"/>
      <c r="AQ216" s="239"/>
      <c r="AR216" s="222"/>
      <c r="AS216" s="239"/>
      <c r="AT216" s="239"/>
      <c r="AU216" s="239"/>
      <c r="AV216" s="239"/>
      <c r="AW216" s="239"/>
      <c r="AX216" s="239"/>
      <c r="AY216" s="239"/>
      <c r="AZ216" s="239"/>
      <c r="BA216" s="240"/>
      <c r="BO216" s="645" t="str">
        <f>IF(BP216="","",MAX($BO$2:BO215)+1)</f>
        <v/>
      </c>
      <c r="BP216" s="644"/>
      <c r="BQ216" s="644"/>
      <c r="BR216" s="644"/>
    </row>
    <row r="217" spans="3:71" ht="12.75" customHeight="1">
      <c r="D217" s="228" t="s">
        <v>279</v>
      </c>
      <c r="E217" s="247"/>
      <c r="F217" s="247"/>
      <c r="G217" s="247"/>
      <c r="H217" s="247"/>
      <c r="I217" s="248"/>
      <c r="J217" s="231" t="s">
        <v>277</v>
      </c>
      <c r="K217" s="232" t="s">
        <v>451</v>
      </c>
      <c r="L217" s="232"/>
      <c r="M217" s="232"/>
      <c r="N217" s="232"/>
      <c r="O217" s="232"/>
      <c r="P217" s="232"/>
      <c r="Q217" s="232"/>
      <c r="R217" s="232"/>
      <c r="S217" s="232"/>
      <c r="T217" s="232"/>
      <c r="U217" s="232" t="s">
        <v>369</v>
      </c>
      <c r="V217" s="232"/>
      <c r="W217" s="232" t="s">
        <v>281</v>
      </c>
      <c r="X217" s="232"/>
      <c r="Y217" s="232"/>
      <c r="Z217" s="232"/>
      <c r="AA217" s="232"/>
      <c r="AB217" s="232"/>
      <c r="AC217" s="232"/>
      <c r="AD217" s="232"/>
      <c r="AE217" s="232"/>
      <c r="AF217" s="232"/>
      <c r="AG217" s="232"/>
      <c r="AH217" s="232"/>
      <c r="AI217" s="232"/>
      <c r="AJ217" s="232"/>
      <c r="AK217" s="232"/>
      <c r="AL217" s="232"/>
      <c r="AM217" s="232"/>
      <c r="AN217" s="232"/>
      <c r="AO217" s="232"/>
      <c r="AP217" s="232"/>
      <c r="AQ217" s="234"/>
      <c r="AR217" s="232"/>
      <c r="AS217" s="232"/>
      <c r="AT217" s="232"/>
      <c r="AU217" s="232"/>
      <c r="AV217" s="232"/>
      <c r="AW217" s="232"/>
      <c r="AX217" s="232"/>
      <c r="AY217" s="232"/>
      <c r="AZ217" s="232"/>
      <c r="BA217" s="234"/>
      <c r="BO217" s="645">
        <f>IF(BP217="","",MAX($BO$2:BO216)+1)</f>
        <v>72</v>
      </c>
      <c r="BP217" s="644" t="s">
        <v>496</v>
      </c>
      <c r="BQ217" s="644"/>
      <c r="BR217" s="644" t="s">
        <v>559</v>
      </c>
    </row>
    <row r="218" spans="3:71" ht="12.75" customHeight="1">
      <c r="D218" s="252"/>
      <c r="E218" s="253"/>
      <c r="F218" s="253"/>
      <c r="G218" s="253"/>
      <c r="H218" s="253"/>
      <c r="I218" s="254"/>
      <c r="J218" s="255" t="s">
        <v>277</v>
      </c>
      <c r="K218" s="256" t="s">
        <v>315</v>
      </c>
      <c r="L218" s="256"/>
      <c r="M218" s="256"/>
      <c r="N218" s="256"/>
      <c r="O218" s="256"/>
      <c r="P218" s="256"/>
      <c r="Q218" s="256"/>
      <c r="R218" s="256"/>
      <c r="S218" s="256"/>
      <c r="T218" s="256"/>
      <c r="U218" s="256" t="s">
        <v>369</v>
      </c>
      <c r="V218" s="256"/>
      <c r="W218" s="256" t="s">
        <v>282</v>
      </c>
      <c r="X218" s="256"/>
      <c r="Y218" s="256"/>
      <c r="Z218" s="256"/>
      <c r="AA218" s="256"/>
      <c r="AB218" s="256"/>
      <c r="AC218" s="256"/>
      <c r="AD218" s="256"/>
      <c r="AE218" s="256"/>
      <c r="AF218" s="256"/>
      <c r="AG218" s="256"/>
      <c r="AH218" s="256"/>
      <c r="AI218" s="256"/>
      <c r="AJ218" s="256"/>
      <c r="AK218" s="256"/>
      <c r="AL218" s="256"/>
      <c r="AM218" s="256"/>
      <c r="AN218" s="256"/>
      <c r="AO218" s="256"/>
      <c r="AP218" s="256"/>
      <c r="AQ218" s="257"/>
      <c r="AR218" s="256"/>
      <c r="AS218" s="256"/>
      <c r="AT218" s="256"/>
      <c r="AU218" s="256"/>
      <c r="AV218" s="256"/>
      <c r="AW218" s="256"/>
      <c r="AX218" s="256"/>
      <c r="AY218" s="256"/>
      <c r="AZ218" s="256"/>
      <c r="BA218" s="257"/>
      <c r="BO218" s="645">
        <f>IF(BP218="","",MAX($BO$2:BO217)+1)</f>
        <v>73</v>
      </c>
      <c r="BP218" s="644" t="s">
        <v>496</v>
      </c>
      <c r="BQ218" s="644"/>
      <c r="BR218" s="644" t="s">
        <v>559</v>
      </c>
    </row>
    <row r="219" spans="3:71" ht="12.75" customHeight="1">
      <c r="D219" s="252"/>
      <c r="E219" s="253"/>
      <c r="F219" s="253"/>
      <c r="G219" s="253"/>
      <c r="H219" s="253"/>
      <c r="I219" s="254"/>
      <c r="J219" s="255" t="s">
        <v>277</v>
      </c>
      <c r="K219" s="256" t="s">
        <v>316</v>
      </c>
      <c r="L219" s="256"/>
      <c r="M219" s="256"/>
      <c r="N219" s="256"/>
      <c r="O219" s="256"/>
      <c r="P219" s="256"/>
      <c r="Q219" s="256"/>
      <c r="R219" s="256"/>
      <c r="S219" s="256"/>
      <c r="T219" s="256"/>
      <c r="U219" s="256" t="s">
        <v>369</v>
      </c>
      <c r="V219" s="256"/>
      <c r="W219" s="256" t="s">
        <v>283</v>
      </c>
      <c r="X219" s="256"/>
      <c r="Y219" s="256"/>
      <c r="Z219" s="256"/>
      <c r="AA219" s="256"/>
      <c r="AB219" s="256"/>
      <c r="AC219" s="256"/>
      <c r="AD219" s="256"/>
      <c r="AE219" s="256"/>
      <c r="AF219" s="256"/>
      <c r="AG219" s="256"/>
      <c r="AH219" s="256"/>
      <c r="AI219" s="256"/>
      <c r="AJ219" s="256"/>
      <c r="AK219" s="256"/>
      <c r="AL219" s="256"/>
      <c r="AM219" s="256"/>
      <c r="AN219" s="256"/>
      <c r="AO219" s="256"/>
      <c r="AP219" s="256"/>
      <c r="AQ219" s="257"/>
      <c r="AR219" s="256"/>
      <c r="AS219" s="256"/>
      <c r="AT219" s="256"/>
      <c r="AU219" s="256"/>
      <c r="AV219" s="256"/>
      <c r="AW219" s="256"/>
      <c r="AX219" s="256"/>
      <c r="AY219" s="256"/>
      <c r="AZ219" s="256"/>
      <c r="BA219" s="257"/>
      <c r="BO219" s="645">
        <f>IF(BP219="","",MAX($BO$2:BO218)+1)</f>
        <v>74</v>
      </c>
      <c r="BP219" s="644" t="s">
        <v>496</v>
      </c>
      <c r="BQ219" s="644"/>
      <c r="BR219" s="644" t="s">
        <v>559</v>
      </c>
    </row>
    <row r="220" spans="3:71" ht="12.75" customHeight="1">
      <c r="D220" s="252"/>
      <c r="E220" s="253"/>
      <c r="F220" s="253"/>
      <c r="G220" s="253"/>
      <c r="H220" s="253"/>
      <c r="I220" s="254"/>
      <c r="J220" s="255" t="s">
        <v>277</v>
      </c>
      <c r="K220" s="258" t="s">
        <v>317</v>
      </c>
      <c r="L220" s="258"/>
      <c r="M220" s="258"/>
      <c r="N220" s="258"/>
      <c r="O220" s="258"/>
      <c r="P220" s="258"/>
      <c r="Q220" s="258"/>
      <c r="R220" s="258"/>
      <c r="S220" s="258"/>
      <c r="T220" s="258"/>
      <c r="U220" s="256" t="s">
        <v>369</v>
      </c>
      <c r="V220" s="258"/>
      <c r="W220" s="258" t="s">
        <v>334</v>
      </c>
      <c r="X220" s="258"/>
      <c r="Y220" s="258"/>
      <c r="Z220" s="258"/>
      <c r="AA220" s="258"/>
      <c r="AB220" s="258"/>
      <c r="AC220" s="258"/>
      <c r="AD220" s="258"/>
      <c r="AE220" s="258"/>
      <c r="AF220" s="258"/>
      <c r="AG220" s="258"/>
      <c r="AH220" s="258"/>
      <c r="AI220" s="258"/>
      <c r="AJ220" s="258"/>
      <c r="AK220" s="258"/>
      <c r="AL220" s="258"/>
      <c r="AM220" s="258"/>
      <c r="AN220" s="258"/>
      <c r="AO220" s="258"/>
      <c r="AP220" s="258"/>
      <c r="AQ220" s="259"/>
      <c r="AR220" s="258"/>
      <c r="AS220" s="258"/>
      <c r="AT220" s="258"/>
      <c r="AU220" s="258"/>
      <c r="AV220" s="258"/>
      <c r="AW220" s="258"/>
      <c r="AX220" s="258"/>
      <c r="AY220" s="258"/>
      <c r="AZ220" s="258"/>
      <c r="BA220" s="259"/>
      <c r="BO220" s="645">
        <f>IF(BP220="","",MAX($BO$2:BO219)+1)</f>
        <v>75</v>
      </c>
      <c r="BP220" s="644" t="s">
        <v>496</v>
      </c>
      <c r="BQ220" s="644"/>
      <c r="BR220" s="644" t="s">
        <v>559</v>
      </c>
    </row>
    <row r="221" spans="3:71" ht="12.75" customHeight="1">
      <c r="D221" s="249"/>
      <c r="E221" s="250"/>
      <c r="F221" s="250"/>
      <c r="G221" s="250"/>
      <c r="H221" s="250"/>
      <c r="I221" s="251"/>
      <c r="J221" s="222"/>
      <c r="K221" s="239"/>
      <c r="L221" s="239"/>
      <c r="M221" s="239"/>
      <c r="N221" s="239"/>
      <c r="O221" s="239"/>
      <c r="P221" s="239"/>
      <c r="Q221" s="239"/>
      <c r="R221" s="239"/>
      <c r="S221" s="239"/>
      <c r="T221" s="239"/>
      <c r="U221" s="239"/>
      <c r="V221" s="239"/>
      <c r="W221" s="239"/>
      <c r="X221" s="239"/>
      <c r="Y221" s="239"/>
      <c r="Z221" s="239"/>
      <c r="AA221" s="239"/>
      <c r="AB221" s="239"/>
      <c r="AC221" s="239"/>
      <c r="AD221" s="239"/>
      <c r="AE221" s="239"/>
      <c r="AF221" s="239"/>
      <c r="AG221" s="239"/>
      <c r="AH221" s="239"/>
      <c r="AI221" s="239"/>
      <c r="AJ221" s="239"/>
      <c r="AK221" s="239"/>
      <c r="AL221" s="239"/>
      <c r="AM221" s="239"/>
      <c r="AN221" s="239"/>
      <c r="AO221" s="239"/>
      <c r="AP221" s="239"/>
      <c r="AQ221" s="240"/>
      <c r="AR221" s="239"/>
      <c r="AS221" s="239"/>
      <c r="AT221" s="239"/>
      <c r="AU221" s="239"/>
      <c r="AV221" s="239"/>
      <c r="AW221" s="239"/>
      <c r="AX221" s="239"/>
      <c r="AY221" s="239"/>
      <c r="AZ221" s="239"/>
      <c r="BA221" s="240"/>
      <c r="BO221" s="645" t="str">
        <f>IF(BP221="","",MAX($BO$2:BO220)+1)</f>
        <v/>
      </c>
      <c r="BP221" s="644"/>
      <c r="BQ221" s="644"/>
      <c r="BR221" s="644"/>
    </row>
    <row r="222" spans="3:71" ht="24" customHeight="1">
      <c r="D222" s="228" t="s">
        <v>70</v>
      </c>
      <c r="E222" s="247"/>
      <c r="F222" s="247"/>
      <c r="G222" s="247"/>
      <c r="H222" s="247"/>
      <c r="I222" s="248"/>
      <c r="J222" s="244"/>
      <c r="K222" s="241"/>
      <c r="L222" s="241"/>
      <c r="M222" s="241"/>
      <c r="N222" s="245" t="s">
        <v>277</v>
      </c>
      <c r="O222" s="241" t="s">
        <v>308</v>
      </c>
      <c r="P222" s="241"/>
      <c r="Q222" s="241"/>
      <c r="R222" s="241"/>
      <c r="S222" s="241"/>
      <c r="T222" s="241"/>
      <c r="U222" s="241"/>
      <c r="V222" s="241"/>
      <c r="W222" s="241"/>
      <c r="X222" s="241"/>
      <c r="Y222" s="241"/>
      <c r="Z222" s="241"/>
      <c r="AA222" s="241"/>
      <c r="AB222" s="246"/>
      <c r="AC222" s="241" t="s">
        <v>369</v>
      </c>
      <c r="AD222" s="241"/>
      <c r="AE222" s="241"/>
      <c r="AF222" s="241"/>
      <c r="AG222" s="638" t="s">
        <v>541</v>
      </c>
      <c r="AH222" s="241"/>
      <c r="AI222" s="241"/>
      <c r="AJ222" s="241"/>
      <c r="AK222" s="241"/>
      <c r="AL222" s="241"/>
      <c r="AM222" s="241"/>
      <c r="AN222" s="241"/>
      <c r="AO222" s="241"/>
      <c r="AP222" s="241"/>
      <c r="AQ222" s="242"/>
      <c r="AR222" s="241"/>
      <c r="AS222" s="241"/>
      <c r="AT222" s="241"/>
      <c r="AU222" s="241"/>
      <c r="AV222" s="241"/>
      <c r="AW222" s="241"/>
      <c r="AX222" s="241"/>
      <c r="AY222" s="241"/>
      <c r="AZ222" s="241"/>
      <c r="BA222" s="242"/>
      <c r="BO222" s="645"/>
      <c r="BP222" s="644"/>
      <c r="BQ222" s="644"/>
      <c r="BR222" s="644"/>
    </row>
    <row r="223" spans="3:71" ht="12.75" customHeight="1">
      <c r="D223" s="236"/>
      <c r="E223" s="237"/>
      <c r="F223" s="237"/>
      <c r="G223" s="237"/>
      <c r="H223" s="237"/>
      <c r="I223" s="238"/>
      <c r="J223" s="222"/>
      <c r="K223" s="239"/>
      <c r="L223" s="239"/>
      <c r="M223" s="239"/>
      <c r="N223" s="239"/>
      <c r="O223" s="239"/>
      <c r="P223" s="239"/>
      <c r="Q223" s="239"/>
      <c r="R223" s="239"/>
      <c r="S223" s="239"/>
      <c r="T223" s="239"/>
      <c r="U223" s="239"/>
      <c r="V223" s="239"/>
      <c r="W223" s="239"/>
      <c r="X223" s="239"/>
      <c r="Y223" s="239"/>
      <c r="Z223" s="239"/>
      <c r="AA223" s="239"/>
      <c r="AB223" s="239"/>
      <c r="AC223" s="239"/>
      <c r="AD223" s="239"/>
      <c r="AE223" s="239"/>
      <c r="AF223" s="239"/>
      <c r="AG223" s="239"/>
      <c r="AH223" s="239"/>
      <c r="AI223" s="239"/>
      <c r="AJ223" s="239"/>
      <c r="AK223" s="239"/>
      <c r="AL223" s="239"/>
      <c r="AM223" s="239"/>
      <c r="AN223" s="239"/>
      <c r="AO223" s="239"/>
      <c r="AP223" s="239"/>
      <c r="AQ223" s="240"/>
      <c r="AR223" s="239"/>
      <c r="AS223" s="239"/>
      <c r="AT223" s="239"/>
      <c r="AU223" s="239"/>
      <c r="AV223" s="239"/>
      <c r="AW223" s="239"/>
      <c r="AX223" s="239"/>
      <c r="AY223" s="239"/>
      <c r="AZ223" s="239"/>
      <c r="BA223" s="240"/>
      <c r="BO223" s="645" t="str">
        <f>IF(BP223="","",MAX($BO$2:BO222)+1)</f>
        <v/>
      </c>
      <c r="BP223" s="644"/>
      <c r="BQ223" s="644"/>
      <c r="BR223" s="644"/>
    </row>
    <row r="224" spans="3:71" ht="12.75" customHeight="1">
      <c r="C224" s="3"/>
      <c r="D224" s="3"/>
      <c r="R224" s="3"/>
      <c r="S224" s="3"/>
      <c r="T224" s="3"/>
      <c r="AA224" s="3"/>
      <c r="BO224" s="645" t="str">
        <f>IF(BP224="","",MAX($BO$2:BO223)+1)</f>
        <v/>
      </c>
      <c r="BP224" s="644"/>
      <c r="BQ224" s="644"/>
      <c r="BR224" s="644"/>
    </row>
    <row r="225" spans="3:71" ht="12.75" customHeight="1">
      <c r="C225" s="223" t="s">
        <v>318</v>
      </c>
      <c r="BO225" s="645" t="str">
        <f>IF(BP225="","",MAX($BO$2:BO224)+1)</f>
        <v/>
      </c>
      <c r="BP225" s="644"/>
      <c r="BQ225" s="644"/>
      <c r="BR225" s="644"/>
      <c r="BS225" s="223" t="s">
        <v>430</v>
      </c>
    </row>
    <row r="226" spans="3:71" ht="12.75" customHeight="1">
      <c r="D226" s="228" t="s">
        <v>276</v>
      </c>
      <c r="E226" s="229"/>
      <c r="F226" s="229"/>
      <c r="G226" s="229"/>
      <c r="H226" s="229"/>
      <c r="I226" s="230"/>
      <c r="J226" s="231" t="s">
        <v>277</v>
      </c>
      <c r="K226" s="232" t="s">
        <v>307</v>
      </c>
      <c r="L226" s="232"/>
      <c r="M226" s="232"/>
      <c r="N226" s="232"/>
      <c r="O226" s="232"/>
      <c r="P226" s="232"/>
      <c r="Q226" s="232"/>
      <c r="R226" s="232"/>
      <c r="S226" s="232"/>
      <c r="T226" s="232"/>
      <c r="U226" s="232"/>
      <c r="V226" s="232"/>
      <c r="W226" s="232"/>
      <c r="X226" s="232"/>
      <c r="Y226" s="232"/>
      <c r="Z226" s="232"/>
      <c r="AA226" s="232"/>
      <c r="AB226" s="232"/>
      <c r="AC226" s="232"/>
      <c r="AD226" s="232"/>
      <c r="AE226" s="232"/>
      <c r="AF226" s="232"/>
      <c r="AG226" s="232"/>
      <c r="AH226" s="232"/>
      <c r="AI226" s="232"/>
      <c r="AJ226" s="232"/>
      <c r="AK226" s="232"/>
      <c r="AL226" s="232"/>
      <c r="AM226" s="232"/>
      <c r="AN226" s="232"/>
      <c r="AO226" s="232"/>
      <c r="AP226" s="232"/>
      <c r="AQ226" s="232"/>
      <c r="AR226" s="233" t="s">
        <v>278</v>
      </c>
      <c r="AS226" s="232"/>
      <c r="AT226" s="232"/>
      <c r="AU226" s="232"/>
      <c r="AV226" s="232"/>
      <c r="AW226" s="232"/>
      <c r="AX226" s="232"/>
      <c r="AY226" s="232"/>
      <c r="AZ226" s="232"/>
      <c r="BA226" s="234"/>
      <c r="BO226" s="645">
        <f>IF(BP226="","",MAX($BO$2:BO225)+1)</f>
        <v>76</v>
      </c>
      <c r="BP226" s="644" t="s">
        <v>496</v>
      </c>
      <c r="BQ226" s="644"/>
      <c r="BR226" s="644" t="s">
        <v>559</v>
      </c>
      <c r="BS226" s="235"/>
    </row>
    <row r="227" spans="3:71" ht="12.75" customHeight="1">
      <c r="D227" s="236"/>
      <c r="E227" s="237"/>
      <c r="F227" s="237"/>
      <c r="G227" s="237"/>
      <c r="H227" s="237"/>
      <c r="I227" s="238"/>
      <c r="J227" s="222"/>
      <c r="K227" s="239"/>
      <c r="L227" s="239"/>
      <c r="M227" s="239"/>
      <c r="N227" s="239"/>
      <c r="O227" s="239"/>
      <c r="P227" s="239"/>
      <c r="Q227" s="239"/>
      <c r="R227" s="239"/>
      <c r="S227" s="239"/>
      <c r="T227" s="239"/>
      <c r="U227" s="239"/>
      <c r="V227" s="239"/>
      <c r="W227" s="239"/>
      <c r="X227" s="239"/>
      <c r="Y227" s="239"/>
      <c r="Z227" s="239"/>
      <c r="AA227" s="239"/>
      <c r="AB227" s="239"/>
      <c r="AC227" s="239"/>
      <c r="AD227" s="239"/>
      <c r="AE227" s="239"/>
      <c r="AF227" s="239"/>
      <c r="AG227" s="239"/>
      <c r="AH227" s="239"/>
      <c r="AI227" s="239"/>
      <c r="AJ227" s="239"/>
      <c r="AK227" s="239"/>
      <c r="AL227" s="239"/>
      <c r="AM227" s="239"/>
      <c r="AN227" s="239"/>
      <c r="AO227" s="239"/>
      <c r="AP227" s="239"/>
      <c r="AQ227" s="239"/>
      <c r="AR227" s="222"/>
      <c r="AS227" s="239"/>
      <c r="AT227" s="239"/>
      <c r="AU227" s="239"/>
      <c r="AV227" s="239"/>
      <c r="AW227" s="239"/>
      <c r="AX227" s="239"/>
      <c r="AY227" s="239"/>
      <c r="AZ227" s="239"/>
      <c r="BA227" s="240"/>
      <c r="BO227" s="645" t="str">
        <f>IF(BP227="","",MAX($BO$2:BO226)+1)</f>
        <v/>
      </c>
      <c r="BP227" s="644"/>
      <c r="BQ227" s="644"/>
      <c r="BR227" s="644"/>
    </row>
    <row r="228" spans="3:71" ht="12.75" customHeight="1">
      <c r="D228" s="228" t="s">
        <v>279</v>
      </c>
      <c r="E228" s="229"/>
      <c r="F228" s="229"/>
      <c r="G228" s="229"/>
      <c r="H228" s="229"/>
      <c r="I228" s="230"/>
      <c r="J228" s="241" t="s">
        <v>277</v>
      </c>
      <c r="K228" s="241" t="s">
        <v>451</v>
      </c>
      <c r="L228" s="241"/>
      <c r="M228" s="241"/>
      <c r="N228" s="241"/>
      <c r="O228" s="241"/>
      <c r="P228" s="241"/>
      <c r="Q228" s="241"/>
      <c r="R228" s="241"/>
      <c r="S228" s="241"/>
      <c r="T228" s="241"/>
      <c r="U228" s="241" t="s">
        <v>369</v>
      </c>
      <c r="V228" s="241"/>
      <c r="W228" s="241" t="s">
        <v>280</v>
      </c>
      <c r="X228" s="241"/>
      <c r="Y228" s="241"/>
      <c r="Z228" s="241"/>
      <c r="AA228" s="241"/>
      <c r="AB228" s="241"/>
      <c r="AC228" s="241"/>
      <c r="AD228" s="241"/>
      <c r="AE228" s="241"/>
      <c r="AF228" s="241"/>
      <c r="AG228" s="241"/>
      <c r="AH228" s="241"/>
      <c r="AI228" s="241"/>
      <c r="AJ228" s="241"/>
      <c r="AK228" s="241"/>
      <c r="AL228" s="241"/>
      <c r="AM228" s="241"/>
      <c r="AN228" s="241"/>
      <c r="AO228" s="241"/>
      <c r="AP228" s="241"/>
      <c r="AQ228" s="242"/>
      <c r="AR228" s="241"/>
      <c r="AS228" s="241"/>
      <c r="AT228" s="241"/>
      <c r="AU228" s="241"/>
      <c r="AV228" s="241"/>
      <c r="AW228" s="241"/>
      <c r="AX228" s="241"/>
      <c r="AY228" s="241"/>
      <c r="AZ228" s="241"/>
      <c r="BA228" s="242"/>
      <c r="BO228" s="645" t="str">
        <f>IF(BP228="","",MAX($BO$2:BO227)+1)</f>
        <v/>
      </c>
      <c r="BP228" s="644"/>
      <c r="BQ228" s="644"/>
      <c r="BR228" s="644"/>
    </row>
    <row r="229" spans="3:71" ht="12.75" customHeight="1">
      <c r="D229" s="236"/>
      <c r="E229" s="237"/>
      <c r="F229" s="237"/>
      <c r="G229" s="237"/>
      <c r="H229" s="237"/>
      <c r="I229" s="238"/>
      <c r="J229" s="222"/>
      <c r="K229" s="239"/>
      <c r="L229" s="239"/>
      <c r="M229" s="239"/>
      <c r="N229" s="239"/>
      <c r="O229" s="239"/>
      <c r="P229" s="239"/>
      <c r="Q229" s="239"/>
      <c r="R229" s="239"/>
      <c r="S229" s="239"/>
      <c r="T229" s="239"/>
      <c r="U229" s="239"/>
      <c r="V229" s="239"/>
      <c r="W229" s="239"/>
      <c r="X229" s="239"/>
      <c r="Y229" s="239"/>
      <c r="Z229" s="239"/>
      <c r="AA229" s="239"/>
      <c r="AB229" s="239"/>
      <c r="AC229" s="239"/>
      <c r="AD229" s="239"/>
      <c r="AE229" s="239"/>
      <c r="AF229" s="239"/>
      <c r="AG229" s="239"/>
      <c r="AH229" s="239"/>
      <c r="AI229" s="239"/>
      <c r="AJ229" s="239"/>
      <c r="AK229" s="239"/>
      <c r="AL229" s="239"/>
      <c r="AM229" s="239"/>
      <c r="AN229" s="239"/>
      <c r="AO229" s="239"/>
      <c r="AP229" s="239"/>
      <c r="AQ229" s="240"/>
      <c r="AR229" s="239"/>
      <c r="AS229" s="239"/>
      <c r="AT229" s="239"/>
      <c r="AU229" s="239"/>
      <c r="AV229" s="239"/>
      <c r="AW229" s="239"/>
      <c r="AX229" s="239"/>
      <c r="AY229" s="239"/>
      <c r="AZ229" s="239"/>
      <c r="BA229" s="240"/>
      <c r="BO229" s="645" t="str">
        <f>IF(BP229="","",MAX($BO$2:BO228)+1)</f>
        <v/>
      </c>
      <c r="BP229" s="644"/>
      <c r="BQ229" s="644"/>
      <c r="BR229" s="644"/>
    </row>
    <row r="230" spans="3:71" ht="12.75" customHeight="1">
      <c r="D230" s="228" t="s">
        <v>70</v>
      </c>
      <c r="E230" s="229"/>
      <c r="F230" s="229"/>
      <c r="G230" s="229"/>
      <c r="H230" s="229"/>
      <c r="I230" s="230"/>
      <c r="J230" s="244"/>
      <c r="K230" s="241"/>
      <c r="L230" s="241"/>
      <c r="M230" s="241"/>
      <c r="N230" s="245" t="s">
        <v>277</v>
      </c>
      <c r="O230" s="241" t="s">
        <v>308</v>
      </c>
      <c r="P230" s="241"/>
      <c r="Q230" s="241"/>
      <c r="R230" s="241"/>
      <c r="S230" s="241"/>
      <c r="T230" s="241"/>
      <c r="U230" s="241"/>
      <c r="V230" s="241"/>
      <c r="W230" s="241"/>
      <c r="X230" s="241"/>
      <c r="Y230" s="241"/>
      <c r="Z230" s="241"/>
      <c r="AA230" s="241"/>
      <c r="AB230" s="246"/>
      <c r="AC230" s="241" t="s">
        <v>369</v>
      </c>
      <c r="AD230" s="241"/>
      <c r="AE230" s="241"/>
      <c r="AF230" s="241"/>
      <c r="AG230" s="245" t="s">
        <v>320</v>
      </c>
      <c r="AH230" s="241"/>
      <c r="AI230" s="241"/>
      <c r="AJ230" s="241"/>
      <c r="AK230" s="241"/>
      <c r="AL230" s="241"/>
      <c r="AM230" s="241"/>
      <c r="AN230" s="241"/>
      <c r="AO230" s="241"/>
      <c r="AP230" s="241"/>
      <c r="AQ230" s="242"/>
      <c r="AR230" s="241"/>
      <c r="AS230" s="241"/>
      <c r="AT230" s="241"/>
      <c r="AU230" s="241"/>
      <c r="AV230" s="241"/>
      <c r="AW230" s="241"/>
      <c r="AX230" s="241"/>
      <c r="AY230" s="241"/>
      <c r="AZ230" s="241"/>
      <c r="BA230" s="242"/>
      <c r="BO230" s="645" t="str">
        <f>IF(BP230="","",MAX($BO$2:BO229)+1)</f>
        <v/>
      </c>
      <c r="BP230" s="644"/>
      <c r="BQ230" s="644"/>
      <c r="BR230" s="644"/>
    </row>
    <row r="231" spans="3:71" ht="12.75" customHeight="1">
      <c r="D231" s="236"/>
      <c r="E231" s="237"/>
      <c r="F231" s="237"/>
      <c r="G231" s="237"/>
      <c r="H231" s="237"/>
      <c r="I231" s="238"/>
      <c r="J231" s="222"/>
      <c r="K231" s="239"/>
      <c r="L231" s="239"/>
      <c r="M231" s="239"/>
      <c r="N231" s="239"/>
      <c r="O231" s="239"/>
      <c r="P231" s="239"/>
      <c r="Q231" s="239"/>
      <c r="R231" s="239"/>
      <c r="S231" s="239"/>
      <c r="T231" s="239"/>
      <c r="U231" s="239"/>
      <c r="V231" s="239"/>
      <c r="W231" s="239"/>
      <c r="X231" s="239"/>
      <c r="Y231" s="239"/>
      <c r="Z231" s="239"/>
      <c r="AA231" s="239"/>
      <c r="AB231" s="239"/>
      <c r="AC231" s="239"/>
      <c r="AD231" s="239"/>
      <c r="AE231" s="239"/>
      <c r="AF231" s="239"/>
      <c r="AG231" s="239"/>
      <c r="AH231" s="239"/>
      <c r="AI231" s="239"/>
      <c r="AJ231" s="239"/>
      <c r="AK231" s="239"/>
      <c r="AL231" s="239"/>
      <c r="AM231" s="239"/>
      <c r="AN231" s="239"/>
      <c r="AO231" s="239"/>
      <c r="AP231" s="239"/>
      <c r="AQ231" s="240"/>
      <c r="AR231" s="239"/>
      <c r="AS231" s="239"/>
      <c r="AT231" s="239"/>
      <c r="AU231" s="239"/>
      <c r="AV231" s="239"/>
      <c r="AW231" s="239"/>
      <c r="AX231" s="239"/>
      <c r="AY231" s="239"/>
      <c r="AZ231" s="239"/>
      <c r="BA231" s="240"/>
      <c r="BO231" s="645" t="str">
        <f>IF(BP231="","",MAX($BO$2:BO230)+1)</f>
        <v/>
      </c>
      <c r="BP231" s="644"/>
      <c r="BQ231" s="644"/>
      <c r="BR231" s="644"/>
    </row>
    <row r="232" spans="3:71" ht="12.75" customHeight="1">
      <c r="R232" s="3"/>
      <c r="S232" s="3"/>
      <c r="T232" s="3"/>
      <c r="AA232" s="3"/>
      <c r="BO232" s="645" t="str">
        <f>IF(BP232="","",MAX($BO$2:BO231)+1)</f>
        <v/>
      </c>
      <c r="BP232" s="644"/>
      <c r="BQ232" s="644"/>
      <c r="BR232" s="644"/>
    </row>
    <row r="233" spans="3:71" ht="12.75" customHeight="1">
      <c r="C233" s="223" t="s">
        <v>319</v>
      </c>
      <c r="BO233" s="645" t="str">
        <f>IF(BP233="","",MAX($BO$2:BO232)+1)</f>
        <v/>
      </c>
      <c r="BP233" s="644"/>
      <c r="BQ233" s="644"/>
      <c r="BR233" s="644"/>
      <c r="BS233" s="223" t="s">
        <v>430</v>
      </c>
    </row>
    <row r="234" spans="3:71" ht="12.75" customHeight="1">
      <c r="D234" s="228" t="s">
        <v>276</v>
      </c>
      <c r="E234" s="229"/>
      <c r="F234" s="229"/>
      <c r="G234" s="229"/>
      <c r="H234" s="229"/>
      <c r="I234" s="230"/>
      <c r="J234" s="231" t="s">
        <v>277</v>
      </c>
      <c r="K234" s="232" t="s">
        <v>307</v>
      </c>
      <c r="L234" s="232"/>
      <c r="M234" s="232"/>
      <c r="N234" s="232"/>
      <c r="O234" s="232"/>
      <c r="P234" s="232"/>
      <c r="Q234" s="232"/>
      <c r="R234" s="232"/>
      <c r="S234" s="232"/>
      <c r="T234" s="232"/>
      <c r="U234" s="232"/>
      <c r="V234" s="232"/>
      <c r="W234" s="232"/>
      <c r="X234" s="232"/>
      <c r="Y234" s="232"/>
      <c r="Z234" s="232"/>
      <c r="AA234" s="232"/>
      <c r="AB234" s="232"/>
      <c r="AC234" s="232"/>
      <c r="AD234" s="232"/>
      <c r="AE234" s="232"/>
      <c r="AF234" s="232"/>
      <c r="AG234" s="232"/>
      <c r="AH234" s="232"/>
      <c r="AI234" s="232"/>
      <c r="AJ234" s="232"/>
      <c r="AK234" s="232"/>
      <c r="AL234" s="232"/>
      <c r="AM234" s="232"/>
      <c r="AN234" s="232"/>
      <c r="AO234" s="232"/>
      <c r="AP234" s="232"/>
      <c r="AQ234" s="232"/>
      <c r="AR234" s="233" t="s">
        <v>278</v>
      </c>
      <c r="AS234" s="232"/>
      <c r="AT234" s="232"/>
      <c r="AU234" s="232"/>
      <c r="AV234" s="232"/>
      <c r="AW234" s="232"/>
      <c r="AX234" s="232"/>
      <c r="AY234" s="232"/>
      <c r="AZ234" s="232"/>
      <c r="BA234" s="234"/>
      <c r="BO234" s="645">
        <f>IF(BP234="","",MAX($BO$2:BO233)+1)</f>
        <v>77</v>
      </c>
      <c r="BP234" s="644" t="s">
        <v>496</v>
      </c>
      <c r="BQ234" s="644"/>
      <c r="BR234" s="644" t="s">
        <v>559</v>
      </c>
      <c r="BS234" s="235"/>
    </row>
    <row r="235" spans="3:71" ht="12.75" customHeight="1">
      <c r="D235" s="236"/>
      <c r="E235" s="237"/>
      <c r="F235" s="237"/>
      <c r="G235" s="237"/>
      <c r="H235" s="237"/>
      <c r="I235" s="238"/>
      <c r="J235" s="222"/>
      <c r="K235" s="239"/>
      <c r="L235" s="239"/>
      <c r="M235" s="239"/>
      <c r="N235" s="239"/>
      <c r="O235" s="239"/>
      <c r="P235" s="239"/>
      <c r="Q235" s="239"/>
      <c r="R235" s="239"/>
      <c r="S235" s="239"/>
      <c r="T235" s="239"/>
      <c r="U235" s="239"/>
      <c r="V235" s="239"/>
      <c r="W235" s="239"/>
      <c r="X235" s="239"/>
      <c r="Y235" s="239"/>
      <c r="Z235" s="239"/>
      <c r="AA235" s="239"/>
      <c r="AB235" s="239"/>
      <c r="AC235" s="239"/>
      <c r="AD235" s="239"/>
      <c r="AE235" s="239"/>
      <c r="AF235" s="239"/>
      <c r="AG235" s="239"/>
      <c r="AH235" s="239"/>
      <c r="AI235" s="239"/>
      <c r="AJ235" s="239"/>
      <c r="AK235" s="239"/>
      <c r="AL235" s="239"/>
      <c r="AM235" s="239"/>
      <c r="AN235" s="239"/>
      <c r="AO235" s="239"/>
      <c r="AP235" s="239"/>
      <c r="AQ235" s="239"/>
      <c r="AR235" s="222"/>
      <c r="AS235" s="239"/>
      <c r="AT235" s="239"/>
      <c r="AU235" s="239"/>
      <c r="AV235" s="239"/>
      <c r="AW235" s="239"/>
      <c r="AX235" s="239"/>
      <c r="AY235" s="239"/>
      <c r="AZ235" s="239"/>
      <c r="BA235" s="240"/>
      <c r="BO235" s="645" t="str">
        <f>IF(BP235="","",MAX($BO$2:BO234)+1)</f>
        <v/>
      </c>
      <c r="BP235" s="644"/>
      <c r="BQ235" s="644"/>
      <c r="BR235" s="644"/>
    </row>
    <row r="236" spans="3:71" ht="12.75" customHeight="1">
      <c r="D236" s="228" t="s">
        <v>279</v>
      </c>
      <c r="E236" s="229"/>
      <c r="F236" s="229"/>
      <c r="G236" s="229"/>
      <c r="H236" s="229"/>
      <c r="I236" s="230"/>
      <c r="J236" s="241" t="s">
        <v>277</v>
      </c>
      <c r="K236" s="241" t="s">
        <v>451</v>
      </c>
      <c r="L236" s="241"/>
      <c r="M236" s="241"/>
      <c r="N236" s="241"/>
      <c r="O236" s="241"/>
      <c r="P236" s="241"/>
      <c r="Q236" s="241"/>
      <c r="R236" s="241"/>
      <c r="S236" s="241"/>
      <c r="T236" s="241"/>
      <c r="U236" s="241" t="s">
        <v>369</v>
      </c>
      <c r="V236" s="241"/>
      <c r="W236" s="241" t="s">
        <v>280</v>
      </c>
      <c r="X236" s="241"/>
      <c r="Y236" s="241"/>
      <c r="Z236" s="241"/>
      <c r="AA236" s="241"/>
      <c r="AB236" s="241"/>
      <c r="AC236" s="241"/>
      <c r="AD236" s="241"/>
      <c r="AE236" s="241"/>
      <c r="AF236" s="241"/>
      <c r="AG236" s="241"/>
      <c r="AH236" s="241"/>
      <c r="AI236" s="241"/>
      <c r="AJ236" s="241"/>
      <c r="AK236" s="241"/>
      <c r="AL236" s="241"/>
      <c r="AM236" s="241"/>
      <c r="AN236" s="241"/>
      <c r="AO236" s="241"/>
      <c r="AP236" s="241"/>
      <c r="AQ236" s="242"/>
      <c r="AR236" s="241"/>
      <c r="AS236" s="241"/>
      <c r="AT236" s="241"/>
      <c r="AU236" s="241"/>
      <c r="AV236" s="241"/>
      <c r="AW236" s="241"/>
      <c r="AX236" s="241"/>
      <c r="AY236" s="241"/>
      <c r="AZ236" s="241"/>
      <c r="BA236" s="242"/>
      <c r="BO236" s="645" t="str">
        <f>IF(BP236="","",MAX($BO$2:BO235)+1)</f>
        <v/>
      </c>
      <c r="BP236" s="644"/>
      <c r="BQ236" s="644"/>
      <c r="BR236" s="644"/>
    </row>
    <row r="237" spans="3:71" ht="12.75" customHeight="1">
      <c r="D237" s="236"/>
      <c r="E237" s="237"/>
      <c r="F237" s="237"/>
      <c r="G237" s="237"/>
      <c r="H237" s="237"/>
      <c r="I237" s="238"/>
      <c r="J237" s="222"/>
      <c r="K237" s="239"/>
      <c r="L237" s="239"/>
      <c r="M237" s="239"/>
      <c r="N237" s="239"/>
      <c r="O237" s="239"/>
      <c r="P237" s="239"/>
      <c r="Q237" s="239"/>
      <c r="R237" s="239"/>
      <c r="S237" s="239"/>
      <c r="T237" s="239"/>
      <c r="U237" s="239"/>
      <c r="V237" s="239"/>
      <c r="W237" s="239"/>
      <c r="X237" s="239"/>
      <c r="Y237" s="239"/>
      <c r="Z237" s="239"/>
      <c r="AA237" s="239"/>
      <c r="AB237" s="239"/>
      <c r="AC237" s="239"/>
      <c r="AD237" s="239"/>
      <c r="AE237" s="239"/>
      <c r="AF237" s="239"/>
      <c r="AG237" s="239"/>
      <c r="AH237" s="239"/>
      <c r="AI237" s="239"/>
      <c r="AJ237" s="239"/>
      <c r="AK237" s="239"/>
      <c r="AL237" s="239"/>
      <c r="AM237" s="239"/>
      <c r="AN237" s="239"/>
      <c r="AO237" s="239"/>
      <c r="AP237" s="239"/>
      <c r="AQ237" s="240"/>
      <c r="AR237" s="239"/>
      <c r="AS237" s="239"/>
      <c r="AT237" s="239"/>
      <c r="AU237" s="239"/>
      <c r="AV237" s="239"/>
      <c r="AW237" s="239"/>
      <c r="AX237" s="239"/>
      <c r="AY237" s="239"/>
      <c r="AZ237" s="239"/>
      <c r="BA237" s="240"/>
      <c r="BO237" s="645" t="str">
        <f>IF(BP237="","",MAX($BO$2:BO236)+1)</f>
        <v/>
      </c>
      <c r="BP237" s="644"/>
      <c r="BQ237" s="644"/>
      <c r="BR237" s="644"/>
    </row>
    <row r="238" spans="3:71" ht="12.75" customHeight="1">
      <c r="D238" s="228" t="s">
        <v>70</v>
      </c>
      <c r="E238" s="229"/>
      <c r="F238" s="229"/>
      <c r="G238" s="229"/>
      <c r="H238" s="229"/>
      <c r="I238" s="230"/>
      <c r="J238" s="244"/>
      <c r="K238" s="241"/>
      <c r="L238" s="241"/>
      <c r="M238" s="241"/>
      <c r="N238" s="245" t="s">
        <v>277</v>
      </c>
      <c r="O238" s="241" t="s">
        <v>308</v>
      </c>
      <c r="P238" s="241"/>
      <c r="Q238" s="241"/>
      <c r="R238" s="241"/>
      <c r="S238" s="241"/>
      <c r="T238" s="241"/>
      <c r="U238" s="241"/>
      <c r="V238" s="241"/>
      <c r="W238" s="241"/>
      <c r="X238" s="241"/>
      <c r="Y238" s="241"/>
      <c r="Z238" s="241"/>
      <c r="AA238" s="241"/>
      <c r="AB238" s="246"/>
      <c r="AC238" s="241" t="s">
        <v>369</v>
      </c>
      <c r="AD238" s="241"/>
      <c r="AE238" s="241"/>
      <c r="AF238" s="241"/>
      <c r="AG238" s="245" t="s">
        <v>321</v>
      </c>
      <c r="AH238" s="241"/>
      <c r="AI238" s="241"/>
      <c r="AJ238" s="241"/>
      <c r="AK238" s="241"/>
      <c r="AL238" s="241"/>
      <c r="AM238" s="241"/>
      <c r="AN238" s="241"/>
      <c r="AO238" s="241"/>
      <c r="AP238" s="241"/>
      <c r="AQ238" s="242"/>
      <c r="AR238" s="241"/>
      <c r="AS238" s="241"/>
      <c r="AT238" s="241"/>
      <c r="AU238" s="241"/>
      <c r="AV238" s="241"/>
      <c r="AW238" s="241"/>
      <c r="AX238" s="241"/>
      <c r="AY238" s="241"/>
      <c r="AZ238" s="241"/>
      <c r="BA238" s="242"/>
      <c r="BO238" s="645" t="str">
        <f>IF(BP238="","",MAX($BO$2:BO237)+1)</f>
        <v/>
      </c>
      <c r="BP238" s="644"/>
      <c r="BQ238" s="644"/>
      <c r="BR238" s="644"/>
    </row>
    <row r="239" spans="3:71" ht="12.75" customHeight="1">
      <c r="D239" s="236"/>
      <c r="E239" s="237"/>
      <c r="F239" s="237"/>
      <c r="G239" s="237"/>
      <c r="H239" s="237"/>
      <c r="I239" s="238"/>
      <c r="J239" s="222"/>
      <c r="K239" s="239"/>
      <c r="L239" s="239"/>
      <c r="M239" s="239"/>
      <c r="N239" s="239"/>
      <c r="O239" s="239"/>
      <c r="P239" s="239"/>
      <c r="Q239" s="239"/>
      <c r="R239" s="239"/>
      <c r="S239" s="239"/>
      <c r="T239" s="239"/>
      <c r="U239" s="239"/>
      <c r="V239" s="239"/>
      <c r="W239" s="239"/>
      <c r="X239" s="239"/>
      <c r="Y239" s="239"/>
      <c r="Z239" s="239"/>
      <c r="AA239" s="239"/>
      <c r="AB239" s="239"/>
      <c r="AC239" s="239"/>
      <c r="AD239" s="239"/>
      <c r="AE239" s="239"/>
      <c r="AF239" s="239"/>
      <c r="AG239" s="239"/>
      <c r="AH239" s="239"/>
      <c r="AI239" s="239"/>
      <c r="AJ239" s="239"/>
      <c r="AK239" s="239"/>
      <c r="AL239" s="239"/>
      <c r="AM239" s="239"/>
      <c r="AN239" s="239"/>
      <c r="AO239" s="239"/>
      <c r="AP239" s="239"/>
      <c r="AQ239" s="240"/>
      <c r="AR239" s="239"/>
      <c r="AS239" s="239"/>
      <c r="AT239" s="239"/>
      <c r="AU239" s="239"/>
      <c r="AV239" s="239"/>
      <c r="AW239" s="239"/>
      <c r="AX239" s="239"/>
      <c r="AY239" s="239"/>
      <c r="AZ239" s="239"/>
      <c r="BA239" s="240"/>
      <c r="BO239" s="645" t="str">
        <f>IF(BP239="","",MAX($BO$2:BO238)+1)</f>
        <v/>
      </c>
      <c r="BP239" s="644"/>
      <c r="BQ239" s="644"/>
      <c r="BR239" s="644"/>
    </row>
    <row r="240" spans="3:71" ht="12.75" customHeight="1">
      <c r="BO240" s="645" t="str">
        <f>IF(BP240="","",MAX($BO$2:BO239)+1)</f>
        <v/>
      </c>
      <c r="BP240" s="644"/>
      <c r="BQ240" s="644"/>
      <c r="BR240" s="644"/>
    </row>
    <row r="241" spans="3:71" ht="12.6" customHeight="1">
      <c r="C241" s="223" t="s">
        <v>455</v>
      </c>
      <c r="R241" s="3"/>
      <c r="S241" s="3"/>
      <c r="T241" s="3"/>
      <c r="AA241" s="3"/>
      <c r="BO241" s="645" t="str">
        <f>IF(BP241="","",MAX($BO$2:BO240)+1)</f>
        <v/>
      </c>
      <c r="BP241" s="644"/>
      <c r="BQ241" s="644"/>
      <c r="BR241" s="644"/>
      <c r="BS241" s="223" t="s">
        <v>430</v>
      </c>
    </row>
    <row r="242" spans="3:71" ht="12.75" customHeight="1">
      <c r="D242" s="228" t="s">
        <v>276</v>
      </c>
      <c r="E242" s="247"/>
      <c r="F242" s="247"/>
      <c r="G242" s="247"/>
      <c r="H242" s="247"/>
      <c r="I242" s="248"/>
      <c r="J242" s="231" t="s">
        <v>277</v>
      </c>
      <c r="K242" s="232" t="s">
        <v>307</v>
      </c>
      <c r="L242" s="232"/>
      <c r="M242" s="232"/>
      <c r="N242" s="232"/>
      <c r="O242" s="232"/>
      <c r="P242" s="232"/>
      <c r="Q242" s="232"/>
      <c r="R242" s="232"/>
      <c r="S242" s="232"/>
      <c r="T242" s="232"/>
      <c r="U242" s="232"/>
      <c r="V242" s="232"/>
      <c r="W242" s="232"/>
      <c r="X242" s="232"/>
      <c r="Y242" s="232"/>
      <c r="Z242" s="232"/>
      <c r="AA242" s="232"/>
      <c r="AB242" s="232"/>
      <c r="AC242" s="232"/>
      <c r="AD242" s="232"/>
      <c r="AE242" s="232"/>
      <c r="AF242" s="232"/>
      <c r="AG242" s="232"/>
      <c r="AH242" s="232"/>
      <c r="AI242" s="232"/>
      <c r="AJ242" s="232"/>
      <c r="AK242" s="232"/>
      <c r="AL242" s="232"/>
      <c r="AM242" s="232"/>
      <c r="AN242" s="232"/>
      <c r="AO242" s="232"/>
      <c r="AP242" s="232"/>
      <c r="AQ242" s="232"/>
      <c r="AR242" s="233" t="s">
        <v>278</v>
      </c>
      <c r="AS242" s="232"/>
      <c r="AT242" s="232"/>
      <c r="AU242" s="232"/>
      <c r="AV242" s="232"/>
      <c r="AW242" s="232"/>
      <c r="AX242" s="232"/>
      <c r="AY242" s="232"/>
      <c r="AZ242" s="232"/>
      <c r="BA242" s="234"/>
      <c r="BO242" s="645">
        <f>IF(BP242="","",MAX($BO$2:BO241)+1)</f>
        <v>78</v>
      </c>
      <c r="BP242" s="644" t="s">
        <v>496</v>
      </c>
      <c r="BQ242" s="644"/>
      <c r="BR242" s="644" t="s">
        <v>559</v>
      </c>
      <c r="BS242" s="235"/>
    </row>
    <row r="243" spans="3:71" ht="12.75" customHeight="1">
      <c r="D243" s="249"/>
      <c r="E243" s="250"/>
      <c r="F243" s="250"/>
      <c r="G243" s="250"/>
      <c r="H243" s="250"/>
      <c r="I243" s="251"/>
      <c r="J243" s="222"/>
      <c r="K243" s="239"/>
      <c r="L243" s="239"/>
      <c r="M243" s="239"/>
      <c r="N243" s="239"/>
      <c r="O243" s="239"/>
      <c r="P243" s="239"/>
      <c r="Q243" s="239"/>
      <c r="R243" s="239"/>
      <c r="S243" s="239"/>
      <c r="T243" s="239"/>
      <c r="U243" s="239"/>
      <c r="V243" s="239"/>
      <c r="W243" s="239"/>
      <c r="X243" s="239"/>
      <c r="Y243" s="239"/>
      <c r="Z243" s="239"/>
      <c r="AA243" s="239"/>
      <c r="AB243" s="239"/>
      <c r="AC243" s="239"/>
      <c r="AD243" s="239"/>
      <c r="AE243" s="239"/>
      <c r="AF243" s="239"/>
      <c r="AG243" s="239"/>
      <c r="AH243" s="239"/>
      <c r="AI243" s="239"/>
      <c r="AJ243" s="239"/>
      <c r="AK243" s="239"/>
      <c r="AL243" s="239"/>
      <c r="AM243" s="239"/>
      <c r="AN243" s="239"/>
      <c r="AO243" s="239"/>
      <c r="AP243" s="239"/>
      <c r="AQ243" s="239"/>
      <c r="AR243" s="222"/>
      <c r="AS243" s="239"/>
      <c r="AT243" s="239"/>
      <c r="AU243" s="239"/>
      <c r="AV243" s="239"/>
      <c r="AW243" s="239"/>
      <c r="AX243" s="239"/>
      <c r="AY243" s="239"/>
      <c r="AZ243" s="239"/>
      <c r="BA243" s="240"/>
      <c r="BO243" s="645" t="str">
        <f>IF(BP243="","",MAX($BO$2:BO242)+1)</f>
        <v/>
      </c>
      <c r="BP243" s="644"/>
      <c r="BQ243" s="644"/>
      <c r="BR243" s="644"/>
    </row>
    <row r="244" spans="3:71" ht="12.75" customHeight="1">
      <c r="D244" s="228" t="s">
        <v>279</v>
      </c>
      <c r="E244" s="247"/>
      <c r="F244" s="247"/>
      <c r="G244" s="247"/>
      <c r="H244" s="247"/>
      <c r="I244" s="248"/>
      <c r="J244" s="231" t="s">
        <v>277</v>
      </c>
      <c r="K244" s="232" t="s">
        <v>451</v>
      </c>
      <c r="L244" s="232"/>
      <c r="M244" s="232"/>
      <c r="N244" s="232"/>
      <c r="O244" s="232"/>
      <c r="P244" s="232"/>
      <c r="Q244" s="232"/>
      <c r="R244" s="232"/>
      <c r="S244" s="241"/>
      <c r="T244" s="241"/>
      <c r="Y244" s="232" t="s">
        <v>369</v>
      </c>
      <c r="Z244" s="232"/>
      <c r="AA244" s="232" t="s">
        <v>281</v>
      </c>
      <c r="AB244" s="232"/>
      <c r="AC244" s="232"/>
      <c r="AD244" s="232"/>
      <c r="AE244" s="232"/>
      <c r="AF244" s="232"/>
      <c r="AG244" s="232"/>
      <c r="AH244" s="232"/>
      <c r="AI244" s="232"/>
      <c r="AJ244" s="232"/>
      <c r="AK244" s="232"/>
      <c r="AL244" s="232"/>
      <c r="AM244" s="232"/>
      <c r="AN244" s="232"/>
      <c r="AO244" s="232"/>
      <c r="AP244" s="232"/>
      <c r="AQ244" s="234"/>
      <c r="AR244" s="232"/>
      <c r="AS244" s="232"/>
      <c r="AT244" s="232"/>
      <c r="AU244" s="232"/>
      <c r="AV244" s="232"/>
      <c r="AW244" s="232"/>
      <c r="AX244" s="232"/>
      <c r="AY244" s="232"/>
      <c r="AZ244" s="232"/>
      <c r="BA244" s="234"/>
      <c r="BO244" s="645">
        <f>IF(BP244="","",MAX($BO$2:BO243)+1)</f>
        <v>79</v>
      </c>
      <c r="BP244" s="644" t="s">
        <v>496</v>
      </c>
      <c r="BQ244" s="644"/>
      <c r="BR244" s="644" t="s">
        <v>559</v>
      </c>
    </row>
    <row r="245" spans="3:71" ht="12.75" customHeight="1">
      <c r="D245" s="252"/>
      <c r="E245" s="253"/>
      <c r="F245" s="253"/>
      <c r="G245" s="253"/>
      <c r="H245" s="253"/>
      <c r="I245" s="254"/>
      <c r="J245" s="255" t="s">
        <v>277</v>
      </c>
      <c r="K245" s="256" t="s">
        <v>322</v>
      </c>
      <c r="L245" s="256"/>
      <c r="M245" s="256"/>
      <c r="N245" s="256"/>
      <c r="O245" s="256"/>
      <c r="P245" s="256"/>
      <c r="Q245" s="256"/>
      <c r="R245" s="256"/>
      <c r="S245" s="258"/>
      <c r="T245" s="258"/>
      <c r="U245" s="289"/>
      <c r="V245" s="289"/>
      <c r="W245" s="289"/>
      <c r="X245" s="289"/>
      <c r="Y245" s="256" t="s">
        <v>369</v>
      </c>
      <c r="Z245" s="256"/>
      <c r="AA245" s="256" t="s">
        <v>282</v>
      </c>
      <c r="AB245" s="256"/>
      <c r="AC245" s="256"/>
      <c r="AD245" s="256"/>
      <c r="AE245" s="256"/>
      <c r="AF245" s="256"/>
      <c r="AG245" s="256"/>
      <c r="AH245" s="256"/>
      <c r="AI245" s="256"/>
      <c r="AJ245" s="256"/>
      <c r="AK245" s="256"/>
      <c r="AL245" s="256"/>
      <c r="AM245" s="256"/>
      <c r="AN245" s="256"/>
      <c r="AO245" s="256"/>
      <c r="AP245" s="256"/>
      <c r="AQ245" s="257"/>
      <c r="AR245" s="256"/>
      <c r="AS245" s="256"/>
      <c r="AT245" s="256"/>
      <c r="AU245" s="256"/>
      <c r="AV245" s="256"/>
      <c r="AW245" s="256"/>
      <c r="AX245" s="256"/>
      <c r="AY245" s="256"/>
      <c r="AZ245" s="256"/>
      <c r="BA245" s="257"/>
      <c r="BO245" s="645">
        <f>IF(BP245="","",MAX($BO$2:BO244)+1)</f>
        <v>80</v>
      </c>
      <c r="BP245" s="644" t="s">
        <v>496</v>
      </c>
      <c r="BQ245" s="644"/>
      <c r="BR245" s="644" t="s">
        <v>559</v>
      </c>
    </row>
    <row r="246" spans="3:71" ht="12.75" customHeight="1">
      <c r="D246" s="252"/>
      <c r="E246" s="253"/>
      <c r="F246" s="253"/>
      <c r="G246" s="253"/>
      <c r="H246" s="253"/>
      <c r="I246" s="254"/>
      <c r="J246" s="255" t="s">
        <v>277</v>
      </c>
      <c r="K246" s="256" t="s">
        <v>323</v>
      </c>
      <c r="L246" s="256"/>
      <c r="M246" s="256"/>
      <c r="N246" s="256"/>
      <c r="O246" s="256"/>
      <c r="P246" s="256"/>
      <c r="Q246" s="256"/>
      <c r="R246" s="256"/>
      <c r="S246" s="258"/>
      <c r="T246" s="258"/>
      <c r="U246" s="289"/>
      <c r="V246" s="289"/>
      <c r="W246" s="289"/>
      <c r="X246" s="289"/>
      <c r="Y246" s="256" t="s">
        <v>369</v>
      </c>
      <c r="Z246" s="256"/>
      <c r="AA246" s="256" t="s">
        <v>283</v>
      </c>
      <c r="AB246" s="256"/>
      <c r="AC246" s="256"/>
      <c r="AD246" s="256"/>
      <c r="AE246" s="256"/>
      <c r="AF246" s="256"/>
      <c r="AG246" s="256"/>
      <c r="AH246" s="256"/>
      <c r="AI246" s="256"/>
      <c r="AJ246" s="256"/>
      <c r="AK246" s="256"/>
      <c r="AL246" s="256"/>
      <c r="AM246" s="256"/>
      <c r="AN246" s="256"/>
      <c r="AO246" s="256"/>
      <c r="AP246" s="256"/>
      <c r="AQ246" s="257"/>
      <c r="AR246" s="256"/>
      <c r="AS246" s="256"/>
      <c r="AT246" s="256"/>
      <c r="AU246" s="256"/>
      <c r="AV246" s="256"/>
      <c r="AW246" s="256"/>
      <c r="AX246" s="256"/>
      <c r="AY246" s="256"/>
      <c r="AZ246" s="256"/>
      <c r="BA246" s="257"/>
      <c r="BO246" s="645">
        <f>IF(BP246="","",MAX($BO$2:BO245)+1)</f>
        <v>81</v>
      </c>
      <c r="BP246" s="644" t="s">
        <v>496</v>
      </c>
      <c r="BQ246" s="644"/>
      <c r="BR246" s="644" t="s">
        <v>559</v>
      </c>
    </row>
    <row r="247" spans="3:71" ht="12.75" customHeight="1">
      <c r="D247" s="252"/>
      <c r="E247" s="253"/>
      <c r="F247" s="253"/>
      <c r="G247" s="253"/>
      <c r="H247" s="253"/>
      <c r="I247" s="254"/>
      <c r="J247" s="255" t="s">
        <v>277</v>
      </c>
      <c r="K247" s="258" t="s">
        <v>324</v>
      </c>
      <c r="L247" s="258"/>
      <c r="M247" s="258"/>
      <c r="N247" s="258"/>
      <c r="O247" s="258"/>
      <c r="P247" s="258"/>
      <c r="Q247" s="258"/>
      <c r="R247" s="258"/>
      <c r="S247" s="258"/>
      <c r="T247" s="258"/>
      <c r="U247" s="289"/>
      <c r="V247" s="289"/>
      <c r="W247" s="289"/>
      <c r="X247" s="289"/>
      <c r="Y247" s="256" t="s">
        <v>369</v>
      </c>
      <c r="Z247" s="258"/>
      <c r="AA247" s="258" t="s">
        <v>334</v>
      </c>
      <c r="AB247" s="258"/>
      <c r="AC247" s="258"/>
      <c r="AD247" s="258"/>
      <c r="AE247" s="258"/>
      <c r="AF247" s="258"/>
      <c r="AG247" s="258"/>
      <c r="AH247" s="258"/>
      <c r="AI247" s="258"/>
      <c r="AJ247" s="258"/>
      <c r="AK247" s="258"/>
      <c r="AL247" s="258"/>
      <c r="AM247" s="258"/>
      <c r="AN247" s="258"/>
      <c r="AO247" s="258"/>
      <c r="AP247" s="258"/>
      <c r="AQ247" s="259"/>
      <c r="AR247" s="258"/>
      <c r="AS247" s="258"/>
      <c r="AT247" s="258"/>
      <c r="AU247" s="258"/>
      <c r="AV247" s="258"/>
      <c r="AW247" s="258"/>
      <c r="AX247" s="258"/>
      <c r="AY247" s="258"/>
      <c r="AZ247" s="258"/>
      <c r="BA247" s="259"/>
      <c r="BO247" s="645">
        <f>IF(BP247="","",MAX($BO$2:BO246)+1)</f>
        <v>82</v>
      </c>
      <c r="BP247" s="644" t="s">
        <v>496</v>
      </c>
      <c r="BQ247" s="644"/>
      <c r="BR247" s="644" t="s">
        <v>559</v>
      </c>
    </row>
    <row r="248" spans="3:71" ht="12.75" customHeight="1">
      <c r="D248" s="249"/>
      <c r="E248" s="250"/>
      <c r="F248" s="250"/>
      <c r="G248" s="250"/>
      <c r="H248" s="250"/>
      <c r="I248" s="251"/>
      <c r="J248" s="222"/>
      <c r="K248" s="239"/>
      <c r="L248" s="239"/>
      <c r="M248" s="239"/>
      <c r="N248" s="239"/>
      <c r="O248" s="239"/>
      <c r="P248" s="239"/>
      <c r="Q248" s="239"/>
      <c r="R248" s="239"/>
      <c r="S248" s="239"/>
      <c r="T248" s="239"/>
      <c r="U248" s="239"/>
      <c r="V248" s="239"/>
      <c r="W248" s="239"/>
      <c r="X248" s="239"/>
      <c r="Y248" s="239"/>
      <c r="Z248" s="239"/>
      <c r="AA248" s="239"/>
      <c r="AB248" s="239"/>
      <c r="AC248" s="239"/>
      <c r="AD248" s="239"/>
      <c r="AE248" s="239"/>
      <c r="AF248" s="239"/>
      <c r="AG248" s="239"/>
      <c r="AH248" s="239"/>
      <c r="AI248" s="239"/>
      <c r="AJ248" s="239"/>
      <c r="AK248" s="239"/>
      <c r="AL248" s="239"/>
      <c r="AM248" s="239"/>
      <c r="AN248" s="239"/>
      <c r="AO248" s="239"/>
      <c r="AP248" s="239"/>
      <c r="AQ248" s="240"/>
      <c r="AR248" s="239"/>
      <c r="AS248" s="239"/>
      <c r="AT248" s="239"/>
      <c r="AU248" s="239"/>
      <c r="AV248" s="239"/>
      <c r="AW248" s="239"/>
      <c r="AX248" s="239"/>
      <c r="AY248" s="239"/>
      <c r="AZ248" s="239"/>
      <c r="BA248" s="240"/>
      <c r="BO248" s="645" t="str">
        <f>IF(BP248="","",MAX($BO$2:BO247)+1)</f>
        <v/>
      </c>
      <c r="BP248" s="644"/>
      <c r="BQ248" s="644"/>
      <c r="BR248" s="644"/>
    </row>
    <row r="249" spans="3:71" ht="19.5" customHeight="1">
      <c r="D249" s="228" t="s">
        <v>70</v>
      </c>
      <c r="E249" s="247"/>
      <c r="F249" s="247"/>
      <c r="G249" s="247"/>
      <c r="H249" s="247"/>
      <c r="I249" s="248"/>
      <c r="J249" s="244"/>
      <c r="K249" s="241"/>
      <c r="L249" s="241"/>
      <c r="M249" s="241"/>
      <c r="N249" s="245" t="s">
        <v>277</v>
      </c>
      <c r="O249" s="241" t="s">
        <v>308</v>
      </c>
      <c r="P249" s="241"/>
      <c r="Q249" s="241"/>
      <c r="R249" s="241"/>
      <c r="S249" s="241"/>
      <c r="T249" s="241"/>
      <c r="U249" s="241"/>
      <c r="V249" s="241"/>
      <c r="W249" s="241"/>
      <c r="X249" s="241"/>
      <c r="Y249" s="241"/>
      <c r="Z249" s="241"/>
      <c r="AA249" s="241"/>
      <c r="AB249" s="246"/>
      <c r="AC249" s="241" t="s">
        <v>369</v>
      </c>
      <c r="AD249" s="241"/>
      <c r="AE249" s="241"/>
      <c r="AF249" s="241"/>
      <c r="AG249" s="638" t="s">
        <v>539</v>
      </c>
      <c r="AH249" s="241"/>
      <c r="AI249" s="241"/>
      <c r="AJ249" s="241"/>
      <c r="AK249" s="241"/>
      <c r="AL249" s="241"/>
      <c r="AM249" s="241"/>
      <c r="AN249" s="241"/>
      <c r="AO249" s="241"/>
      <c r="AP249" s="241"/>
      <c r="AQ249" s="242"/>
      <c r="AR249" s="241"/>
      <c r="AS249" s="241"/>
      <c r="AT249" s="241"/>
      <c r="AU249" s="241"/>
      <c r="AV249" s="241"/>
      <c r="AW249" s="241"/>
      <c r="AX249" s="241"/>
      <c r="AY249" s="241"/>
      <c r="AZ249" s="241"/>
      <c r="BA249" s="242"/>
      <c r="BO249" s="645"/>
      <c r="BP249" s="644"/>
      <c r="BQ249" s="644"/>
      <c r="BR249" s="644"/>
    </row>
    <row r="250" spans="3:71" ht="12.75" customHeight="1">
      <c r="D250" s="236"/>
      <c r="E250" s="237"/>
      <c r="F250" s="237"/>
      <c r="G250" s="237"/>
      <c r="H250" s="237"/>
      <c r="I250" s="238"/>
      <c r="J250" s="222"/>
      <c r="K250" s="239"/>
      <c r="L250" s="239"/>
      <c r="M250" s="239"/>
      <c r="N250" s="239"/>
      <c r="O250" s="239"/>
      <c r="P250" s="239"/>
      <c r="Q250" s="239"/>
      <c r="R250" s="239"/>
      <c r="S250" s="239"/>
      <c r="T250" s="239"/>
      <c r="U250" s="239"/>
      <c r="V250" s="239"/>
      <c r="W250" s="239"/>
      <c r="X250" s="239"/>
      <c r="Y250" s="239"/>
      <c r="Z250" s="239"/>
      <c r="AA250" s="239"/>
      <c r="AB250" s="239"/>
      <c r="AC250" s="239"/>
      <c r="AD250" s="239"/>
      <c r="AE250" s="239"/>
      <c r="AF250" s="239"/>
      <c r="AG250" s="239"/>
      <c r="AH250" s="239"/>
      <c r="AI250" s="239"/>
      <c r="AJ250" s="239"/>
      <c r="AK250" s="239"/>
      <c r="AL250" s="239"/>
      <c r="AM250" s="239"/>
      <c r="AN250" s="239"/>
      <c r="AO250" s="239"/>
      <c r="AP250" s="239"/>
      <c r="AQ250" s="240"/>
      <c r="AR250" s="239"/>
      <c r="AS250" s="239"/>
      <c r="AT250" s="239"/>
      <c r="AU250" s="239"/>
      <c r="AV250" s="239"/>
      <c r="AW250" s="239"/>
      <c r="AX250" s="239"/>
      <c r="AY250" s="239"/>
      <c r="AZ250" s="239"/>
      <c r="BA250" s="240"/>
      <c r="BO250" s="645" t="str">
        <f>IF(BP250="","",MAX($BO$2:BO249)+1)</f>
        <v/>
      </c>
      <c r="BP250" s="644"/>
      <c r="BQ250" s="644"/>
      <c r="BR250" s="644"/>
    </row>
    <row r="251" spans="3:71" ht="12.75" customHeight="1">
      <c r="R251" s="3"/>
      <c r="S251" s="3"/>
      <c r="T251" s="3"/>
      <c r="AA251" s="3"/>
      <c r="BO251" s="645" t="str">
        <f>IF(BP251="","",MAX($BO$2:BO250)+1)</f>
        <v/>
      </c>
      <c r="BP251" s="644"/>
      <c r="BQ251" s="644"/>
      <c r="BR251" s="644"/>
    </row>
    <row r="252" spans="3:71" ht="12.6" customHeight="1">
      <c r="C252" s="223" t="s">
        <v>456</v>
      </c>
      <c r="R252" s="3"/>
      <c r="S252" s="3"/>
      <c r="T252" s="3"/>
      <c r="AA252" s="3"/>
      <c r="BO252" s="645" t="str">
        <f>IF(BP252="","",MAX($BO$2:BO251)+1)</f>
        <v/>
      </c>
      <c r="BP252" s="644"/>
      <c r="BQ252" s="644"/>
      <c r="BR252" s="644"/>
      <c r="BS252" s="223" t="s">
        <v>430</v>
      </c>
    </row>
    <row r="253" spans="3:71" ht="12.75" customHeight="1">
      <c r="D253" s="228" t="s">
        <v>276</v>
      </c>
      <c r="E253" s="247"/>
      <c r="F253" s="247"/>
      <c r="G253" s="247"/>
      <c r="H253" s="247"/>
      <c r="I253" s="248"/>
      <c r="J253" s="231" t="s">
        <v>277</v>
      </c>
      <c r="K253" s="232" t="s">
        <v>307</v>
      </c>
      <c r="L253" s="232"/>
      <c r="M253" s="232"/>
      <c r="N253" s="232"/>
      <c r="O253" s="232"/>
      <c r="P253" s="232"/>
      <c r="Q253" s="232"/>
      <c r="R253" s="232"/>
      <c r="S253" s="232"/>
      <c r="T253" s="232"/>
      <c r="U253" s="232"/>
      <c r="V253" s="232"/>
      <c r="W253" s="232"/>
      <c r="X253" s="232"/>
      <c r="Y253" s="232"/>
      <c r="Z253" s="232"/>
      <c r="AA253" s="232"/>
      <c r="AB253" s="232"/>
      <c r="AC253" s="232"/>
      <c r="AD253" s="232"/>
      <c r="AE253" s="232"/>
      <c r="AF253" s="232"/>
      <c r="AG253" s="232"/>
      <c r="AH253" s="232"/>
      <c r="AI253" s="232"/>
      <c r="AJ253" s="232"/>
      <c r="AK253" s="232"/>
      <c r="AL253" s="232"/>
      <c r="AM253" s="232"/>
      <c r="AN253" s="232"/>
      <c r="AO253" s="232"/>
      <c r="AP253" s="232"/>
      <c r="AQ253" s="232"/>
      <c r="AR253" s="233" t="s">
        <v>278</v>
      </c>
      <c r="AS253" s="232"/>
      <c r="AT253" s="232"/>
      <c r="AU253" s="232"/>
      <c r="AV253" s="232"/>
      <c r="AW253" s="232"/>
      <c r="AX253" s="232"/>
      <c r="AY253" s="232"/>
      <c r="AZ253" s="232"/>
      <c r="BA253" s="234"/>
      <c r="BO253" s="645">
        <f>IF(BP253="","",MAX($BO$2:BO252)+1)</f>
        <v>83</v>
      </c>
      <c r="BP253" s="644" t="s">
        <v>496</v>
      </c>
      <c r="BQ253" s="644"/>
      <c r="BR253" s="644" t="s">
        <v>559</v>
      </c>
      <c r="BS253" s="235"/>
    </row>
    <row r="254" spans="3:71" ht="12.75" customHeight="1">
      <c r="D254" s="249"/>
      <c r="E254" s="250"/>
      <c r="F254" s="250"/>
      <c r="G254" s="250"/>
      <c r="H254" s="250"/>
      <c r="I254" s="251"/>
      <c r="J254" s="222"/>
      <c r="K254" s="239"/>
      <c r="L254" s="239"/>
      <c r="M254" s="239"/>
      <c r="N254" s="239"/>
      <c r="O254" s="239"/>
      <c r="P254" s="239"/>
      <c r="Q254" s="239"/>
      <c r="R254" s="239"/>
      <c r="S254" s="239"/>
      <c r="T254" s="239"/>
      <c r="U254" s="239"/>
      <c r="V254" s="239"/>
      <c r="W254" s="239"/>
      <c r="X254" s="239"/>
      <c r="Y254" s="239"/>
      <c r="Z254" s="239"/>
      <c r="AA254" s="239"/>
      <c r="AB254" s="239"/>
      <c r="AC254" s="239"/>
      <c r="AD254" s="239"/>
      <c r="AE254" s="239"/>
      <c r="AF254" s="239"/>
      <c r="AG254" s="239"/>
      <c r="AH254" s="239"/>
      <c r="AI254" s="239"/>
      <c r="AJ254" s="239"/>
      <c r="AK254" s="239"/>
      <c r="AL254" s="239"/>
      <c r="AM254" s="239"/>
      <c r="AN254" s="239"/>
      <c r="AO254" s="239"/>
      <c r="AP254" s="239"/>
      <c r="AQ254" s="239"/>
      <c r="AR254" s="222"/>
      <c r="AS254" s="239"/>
      <c r="AT254" s="239"/>
      <c r="AU254" s="239"/>
      <c r="AV254" s="239"/>
      <c r="AW254" s="239"/>
      <c r="AX254" s="239"/>
      <c r="AY254" s="239"/>
      <c r="AZ254" s="239"/>
      <c r="BA254" s="240"/>
      <c r="BO254" s="645" t="str">
        <f>IF(BP254="","",MAX($BO$2:BO253)+1)</f>
        <v/>
      </c>
      <c r="BP254" s="644"/>
      <c r="BQ254" s="644"/>
      <c r="BR254" s="644"/>
    </row>
    <row r="255" spans="3:71" ht="12.75" customHeight="1">
      <c r="D255" s="228" t="s">
        <v>279</v>
      </c>
      <c r="E255" s="247"/>
      <c r="F255" s="247"/>
      <c r="G255" s="247"/>
      <c r="H255" s="247"/>
      <c r="I255" s="248"/>
      <c r="J255" s="231" t="s">
        <v>277</v>
      </c>
      <c r="K255" s="232" t="s">
        <v>451</v>
      </c>
      <c r="L255" s="232"/>
      <c r="M255" s="232"/>
      <c r="N255" s="232"/>
      <c r="O255" s="232"/>
      <c r="P255" s="232"/>
      <c r="Q255" s="232"/>
      <c r="R255" s="232"/>
      <c r="S255" s="232"/>
      <c r="T255" s="232"/>
      <c r="AC255" s="232" t="s">
        <v>369</v>
      </c>
      <c r="AD255" s="232"/>
      <c r="AE255" s="232" t="s">
        <v>281</v>
      </c>
      <c r="AF255" s="232"/>
      <c r="AG255" s="232"/>
      <c r="AH255" s="232"/>
      <c r="AI255" s="232"/>
      <c r="AJ255" s="232"/>
      <c r="AK255" s="232"/>
      <c r="AL255" s="232"/>
      <c r="AM255" s="232"/>
      <c r="AN255" s="232"/>
      <c r="AO255" s="232"/>
      <c r="AP255" s="232"/>
      <c r="AQ255" s="234"/>
      <c r="AR255" s="232"/>
      <c r="AS255" s="232"/>
      <c r="AT255" s="232"/>
      <c r="AU255" s="232"/>
      <c r="AV255" s="232"/>
      <c r="AW255" s="232"/>
      <c r="AX255" s="232"/>
      <c r="AY255" s="232"/>
      <c r="AZ255" s="232"/>
      <c r="BA255" s="234"/>
      <c r="BO255" s="645">
        <f>IF(BP255="","",MAX($BO$2:BO254)+1)</f>
        <v>84</v>
      </c>
      <c r="BP255" s="644" t="s">
        <v>496</v>
      </c>
      <c r="BQ255" s="644"/>
      <c r="BR255" s="644" t="s">
        <v>559</v>
      </c>
    </row>
    <row r="256" spans="3:71" ht="12.75" customHeight="1">
      <c r="D256" s="252"/>
      <c r="E256" s="253"/>
      <c r="F256" s="253"/>
      <c r="G256" s="253"/>
      <c r="H256" s="253"/>
      <c r="I256" s="254"/>
      <c r="J256" s="255" t="s">
        <v>277</v>
      </c>
      <c r="K256" s="256" t="s">
        <v>538</v>
      </c>
      <c r="L256" s="256"/>
      <c r="M256" s="256"/>
      <c r="N256" s="256"/>
      <c r="O256" s="256"/>
      <c r="P256" s="256"/>
      <c r="Q256" s="256"/>
      <c r="R256" s="256"/>
      <c r="S256" s="256"/>
      <c r="T256" s="223"/>
      <c r="U256" s="289"/>
      <c r="V256" s="289"/>
      <c r="W256" s="289"/>
      <c r="X256" s="289"/>
      <c r="Y256" s="289"/>
      <c r="Z256" s="289"/>
      <c r="AA256" s="289"/>
      <c r="AB256" s="289"/>
      <c r="AC256" s="256" t="s">
        <v>369</v>
      </c>
      <c r="AD256" s="256"/>
      <c r="AE256" s="256" t="s">
        <v>282</v>
      </c>
      <c r="AF256" s="256"/>
      <c r="AG256" s="256"/>
      <c r="AH256" s="256"/>
      <c r="AI256" s="256"/>
      <c r="AJ256" s="256"/>
      <c r="AK256" s="256"/>
      <c r="AL256" s="256"/>
      <c r="AM256" s="256"/>
      <c r="AN256" s="256"/>
      <c r="AO256" s="256"/>
      <c r="AP256" s="256"/>
      <c r="AQ256" s="257"/>
      <c r="AR256" s="256"/>
      <c r="AS256" s="256"/>
      <c r="AT256" s="256"/>
      <c r="AU256" s="256"/>
      <c r="AV256" s="256"/>
      <c r="AW256" s="256"/>
      <c r="AX256" s="256"/>
      <c r="AY256" s="256"/>
      <c r="AZ256" s="256"/>
      <c r="BA256" s="257"/>
      <c r="BO256" s="645">
        <f>IF(BP256="","",MAX($BO$2:BO255)+1)</f>
        <v>85</v>
      </c>
      <c r="BP256" s="644" t="s">
        <v>496</v>
      </c>
      <c r="BQ256" s="644"/>
      <c r="BR256" s="644" t="s">
        <v>559</v>
      </c>
    </row>
    <row r="257" spans="4:70" ht="12.75" customHeight="1">
      <c r="D257" s="252"/>
      <c r="E257" s="253"/>
      <c r="F257" s="253"/>
      <c r="G257" s="253"/>
      <c r="H257" s="253"/>
      <c r="I257" s="254"/>
      <c r="J257" s="255" t="s">
        <v>277</v>
      </c>
      <c r="K257" s="256" t="s">
        <v>555</v>
      </c>
      <c r="L257" s="256"/>
      <c r="M257" s="256"/>
      <c r="N257" s="256"/>
      <c r="O257" s="256"/>
      <c r="P257" s="256"/>
      <c r="Q257" s="256"/>
      <c r="R257" s="256"/>
      <c r="S257" s="256"/>
      <c r="T257" s="258"/>
      <c r="U257" s="289"/>
      <c r="V257" s="289"/>
      <c r="W257" s="289"/>
      <c r="X257" s="289"/>
      <c r="Y257" s="289"/>
      <c r="Z257" s="289"/>
      <c r="AA257" s="289"/>
      <c r="AB257" s="289"/>
      <c r="AC257" s="256" t="s">
        <v>369</v>
      </c>
      <c r="AD257" s="256"/>
      <c r="AE257" s="256" t="s">
        <v>283</v>
      </c>
      <c r="AF257" s="256"/>
      <c r="AG257" s="256"/>
      <c r="AH257" s="256"/>
      <c r="AI257" s="256"/>
      <c r="AJ257" s="256"/>
      <c r="AK257" s="256"/>
      <c r="AL257" s="256"/>
      <c r="AM257" s="256"/>
      <c r="AN257" s="256"/>
      <c r="AO257" s="256"/>
      <c r="AP257" s="256"/>
      <c r="AQ257" s="257"/>
      <c r="AR257" s="256"/>
      <c r="AS257" s="256"/>
      <c r="AT257" s="256"/>
      <c r="AU257" s="256"/>
      <c r="AV257" s="256"/>
      <c r="AW257" s="256"/>
      <c r="AX257" s="256"/>
      <c r="AY257" s="256"/>
      <c r="AZ257" s="256"/>
      <c r="BA257" s="257"/>
      <c r="BO257" s="645">
        <f>IF(BP257="","",MAX($BO$2:BO256)+1)</f>
        <v>86</v>
      </c>
      <c r="BP257" s="644" t="s">
        <v>496</v>
      </c>
      <c r="BQ257" s="644"/>
      <c r="BR257" s="644" t="s">
        <v>559</v>
      </c>
    </row>
    <row r="258" spans="4:70" ht="12.75" customHeight="1">
      <c r="D258" s="252"/>
      <c r="E258" s="253"/>
      <c r="F258" s="253"/>
      <c r="G258" s="253"/>
      <c r="H258" s="253"/>
      <c r="I258" s="254"/>
      <c r="J258" s="255" t="s">
        <v>277</v>
      </c>
      <c r="K258" s="258" t="s">
        <v>556</v>
      </c>
      <c r="L258" s="258"/>
      <c r="M258" s="258"/>
      <c r="N258" s="258"/>
      <c r="O258" s="258"/>
      <c r="P258" s="258"/>
      <c r="Q258" s="258"/>
      <c r="R258" s="258"/>
      <c r="S258" s="258"/>
      <c r="T258" s="258"/>
      <c r="U258" s="289"/>
      <c r="V258" s="289"/>
      <c r="W258" s="289"/>
      <c r="X258" s="289"/>
      <c r="Y258" s="289"/>
      <c r="Z258" s="289"/>
      <c r="AA258" s="289"/>
      <c r="AB258" s="289"/>
      <c r="AC258" s="256" t="s">
        <v>369</v>
      </c>
      <c r="AD258" s="258"/>
      <c r="AE258" s="258" t="s">
        <v>334</v>
      </c>
      <c r="AF258" s="258"/>
      <c r="AG258" s="258"/>
      <c r="AH258" s="258"/>
      <c r="AI258" s="258"/>
      <c r="AJ258" s="258"/>
      <c r="AK258" s="258"/>
      <c r="AL258" s="258"/>
      <c r="AM258" s="258"/>
      <c r="AN258" s="258"/>
      <c r="AO258" s="258"/>
      <c r="AP258" s="258"/>
      <c r="AQ258" s="259"/>
      <c r="AR258" s="258"/>
      <c r="AS258" s="258"/>
      <c r="AT258" s="258"/>
      <c r="AU258" s="258"/>
      <c r="AV258" s="258"/>
      <c r="AW258" s="258"/>
      <c r="AX258" s="258"/>
      <c r="AY258" s="258"/>
      <c r="AZ258" s="258"/>
      <c r="BA258" s="259"/>
      <c r="BO258" s="645">
        <f>IF(BP258="","",MAX($BO$2:BO257)+1)</f>
        <v>87</v>
      </c>
      <c r="BP258" s="644" t="s">
        <v>496</v>
      </c>
      <c r="BQ258" s="644"/>
      <c r="BR258" s="644" t="s">
        <v>559</v>
      </c>
    </row>
    <row r="259" spans="4:70" ht="12.75" customHeight="1">
      <c r="D259" s="249"/>
      <c r="E259" s="250"/>
      <c r="F259" s="250"/>
      <c r="G259" s="250"/>
      <c r="H259" s="250"/>
      <c r="I259" s="251"/>
      <c r="J259" s="222"/>
      <c r="K259" s="239"/>
      <c r="L259" s="239"/>
      <c r="M259" s="239"/>
      <c r="N259" s="239"/>
      <c r="O259" s="239"/>
      <c r="P259" s="239"/>
      <c r="Q259" s="239"/>
      <c r="R259" s="239"/>
      <c r="S259" s="239"/>
      <c r="T259" s="239"/>
      <c r="U259" s="239"/>
      <c r="V259" s="239"/>
      <c r="W259" s="239"/>
      <c r="X259" s="239"/>
      <c r="Y259" s="239"/>
      <c r="Z259" s="239"/>
      <c r="AA259" s="239"/>
      <c r="AB259" s="239"/>
      <c r="AC259" s="239"/>
      <c r="AD259" s="239"/>
      <c r="AE259" s="239"/>
      <c r="AF259" s="239"/>
      <c r="AG259" s="239"/>
      <c r="AH259" s="239"/>
      <c r="AI259" s="239"/>
      <c r="AJ259" s="239"/>
      <c r="AK259" s="239"/>
      <c r="AL259" s="239"/>
      <c r="AM259" s="239"/>
      <c r="AN259" s="239"/>
      <c r="AO259" s="239"/>
      <c r="AP259" s="239"/>
      <c r="AQ259" s="240"/>
      <c r="AR259" s="239"/>
      <c r="AS259" s="239"/>
      <c r="AT259" s="239"/>
      <c r="AU259" s="239"/>
      <c r="AV259" s="239"/>
      <c r="AW259" s="239"/>
      <c r="AX259" s="239"/>
      <c r="AY259" s="239"/>
      <c r="AZ259" s="239"/>
      <c r="BA259" s="240"/>
      <c r="BO259" s="448" t="str">
        <f>IF(BP259="","",MAX($BO$2:BO258)+1)</f>
        <v/>
      </c>
      <c r="BP259" s="406"/>
      <c r="BQ259" s="406"/>
      <c r="BR259" s="406"/>
    </row>
    <row r="260" spans="4:70" ht="25.5" customHeight="1">
      <c r="D260" s="228" t="s">
        <v>70</v>
      </c>
      <c r="E260" s="247"/>
      <c r="F260" s="247"/>
      <c r="G260" s="247"/>
      <c r="H260" s="247"/>
      <c r="I260" s="248"/>
      <c r="J260" s="244"/>
      <c r="K260" s="241"/>
      <c r="L260" s="241"/>
      <c r="M260" s="241"/>
      <c r="N260" s="245" t="s">
        <v>277</v>
      </c>
      <c r="O260" s="241" t="s">
        <v>308</v>
      </c>
      <c r="P260" s="241"/>
      <c r="Q260" s="241"/>
      <c r="R260" s="241"/>
      <c r="S260" s="241"/>
      <c r="T260" s="241"/>
      <c r="U260" s="241"/>
      <c r="V260" s="241"/>
      <c r="W260" s="241"/>
      <c r="X260" s="241"/>
      <c r="Y260" s="241"/>
      <c r="Z260" s="241"/>
      <c r="AA260" s="241"/>
      <c r="AB260" s="246"/>
      <c r="AC260" s="241" t="s">
        <v>369</v>
      </c>
      <c r="AD260" s="241"/>
      <c r="AE260" s="241"/>
      <c r="AF260" s="241"/>
      <c r="AG260" s="638" t="s">
        <v>540</v>
      </c>
      <c r="AH260" s="241"/>
      <c r="AI260" s="241"/>
      <c r="AJ260" s="241"/>
      <c r="AK260" s="241"/>
      <c r="AL260" s="241"/>
      <c r="AM260" s="241"/>
      <c r="AN260" s="241"/>
      <c r="AO260" s="241"/>
      <c r="AP260" s="241"/>
      <c r="AQ260" s="242"/>
      <c r="AR260" s="241"/>
      <c r="AS260" s="241"/>
      <c r="AT260" s="241"/>
      <c r="AU260" s="241"/>
      <c r="AV260" s="241"/>
      <c r="AW260" s="241"/>
      <c r="AX260" s="241"/>
      <c r="AY260" s="241"/>
      <c r="AZ260" s="241"/>
      <c r="BA260" s="242"/>
      <c r="BO260" s="448"/>
      <c r="BP260" s="406"/>
      <c r="BQ260" s="406"/>
      <c r="BR260" s="406"/>
    </row>
    <row r="261" spans="4:70" ht="12.75" customHeight="1">
      <c r="D261" s="236"/>
      <c r="E261" s="237"/>
      <c r="F261" s="237"/>
      <c r="G261" s="237"/>
      <c r="H261" s="237"/>
      <c r="I261" s="238"/>
      <c r="J261" s="222"/>
      <c r="K261" s="239"/>
      <c r="L261" s="239"/>
      <c r="M261" s="239"/>
      <c r="N261" s="239"/>
      <c r="O261" s="239"/>
      <c r="P261" s="239"/>
      <c r="Q261" s="239"/>
      <c r="R261" s="239"/>
      <c r="S261" s="239"/>
      <c r="T261" s="239"/>
      <c r="U261" s="239"/>
      <c r="V261" s="239"/>
      <c r="W261" s="239"/>
      <c r="X261" s="239"/>
      <c r="Y261" s="239"/>
      <c r="Z261" s="239"/>
      <c r="AA261" s="239"/>
      <c r="AB261" s="239"/>
      <c r="AC261" s="239"/>
      <c r="AD261" s="239"/>
      <c r="AE261" s="239"/>
      <c r="AF261" s="239"/>
      <c r="AG261" s="239"/>
      <c r="AH261" s="239"/>
      <c r="AI261" s="239"/>
      <c r="AJ261" s="239"/>
      <c r="AK261" s="239"/>
      <c r="AL261" s="239"/>
      <c r="AM261" s="239"/>
      <c r="AN261" s="239"/>
      <c r="AO261" s="239"/>
      <c r="AP261" s="239"/>
      <c r="AQ261" s="240"/>
      <c r="AR261" s="239"/>
      <c r="AS261" s="239"/>
      <c r="AT261" s="239"/>
      <c r="AU261" s="239"/>
      <c r="AV261" s="239"/>
      <c r="AW261" s="239"/>
      <c r="AX261" s="239"/>
      <c r="AY261" s="239"/>
      <c r="AZ261" s="239"/>
      <c r="BA261" s="240"/>
      <c r="BO261" s="448" t="str">
        <f>IF(BP261="","",MAX($BO$2:BO260)+1)</f>
        <v/>
      </c>
      <c r="BP261" s="406"/>
      <c r="BQ261" s="406"/>
      <c r="BR261" s="406"/>
    </row>
    <row r="262" spans="4:70" ht="12.75" customHeight="1">
      <c r="BI262" s="424" t="s">
        <v>504</v>
      </c>
      <c r="BJ262" s="425"/>
      <c r="BK262" s="425"/>
      <c r="BL262" s="426"/>
      <c r="BM262" s="426"/>
      <c r="BN262" s="427"/>
      <c r="BO262" s="411"/>
      <c r="BP262" s="412"/>
      <c r="BQ262" s="413"/>
      <c r="BR262" s="414"/>
    </row>
    <row r="263" spans="4:70" ht="12.75" customHeight="1">
      <c r="BI263" s="428" t="s">
        <v>505</v>
      </c>
      <c r="BJ263" s="429"/>
      <c r="BK263" s="429"/>
      <c r="BL263" s="430"/>
      <c r="BM263" s="430"/>
      <c r="BN263" s="431"/>
      <c r="BO263" s="415" t="str">
        <f>IF(BP263&lt;&gt;"",MAX($AH$41:$AH225)+1,"")</f>
        <v/>
      </c>
      <c r="BP263" s="416"/>
      <c r="BQ263" s="417"/>
      <c r="BR263" s="418"/>
    </row>
    <row r="264" spans="4:70" ht="12.75" customHeight="1">
      <c r="BI264" s="432"/>
      <c r="BJ264" s="433"/>
      <c r="BK264" s="434"/>
      <c r="BL264" s="435" t="s">
        <v>506</v>
      </c>
      <c r="BM264" s="430"/>
      <c r="BN264" s="431"/>
      <c r="BO264" s="502">
        <f>COUNTIF(BP$4:BP261,"N")</f>
        <v>59</v>
      </c>
      <c r="BP264" s="503"/>
      <c r="BQ264" s="503"/>
      <c r="BR264" s="504"/>
    </row>
    <row r="265" spans="4:70" ht="12.75" customHeight="1">
      <c r="BI265" s="432"/>
      <c r="BJ265" s="433"/>
      <c r="BK265" s="434"/>
      <c r="BL265" s="435" t="s">
        <v>507</v>
      </c>
      <c r="BM265" s="430"/>
      <c r="BN265" s="431"/>
      <c r="BO265" s="502">
        <f>COUNTIF(BP$4:BP261,"E")</f>
        <v>0</v>
      </c>
      <c r="BP265" s="503"/>
      <c r="BQ265" s="503"/>
      <c r="BR265" s="504"/>
    </row>
    <row r="266" spans="4:70" ht="12.75" customHeight="1">
      <c r="BI266" s="432"/>
      <c r="BJ266" s="433"/>
      <c r="BK266" s="434"/>
      <c r="BL266" s="435" t="s">
        <v>508</v>
      </c>
      <c r="BM266" s="430"/>
      <c r="BN266" s="431"/>
      <c r="BO266" s="502">
        <f>COUNTIF(BP$4:BP261,"L")</f>
        <v>12</v>
      </c>
      <c r="BP266" s="503"/>
      <c r="BQ266" s="503"/>
      <c r="BR266" s="504"/>
    </row>
    <row r="267" spans="4:70" ht="12.75" customHeight="1">
      <c r="BI267" s="436"/>
      <c r="BJ267" s="437"/>
      <c r="BK267" s="438"/>
      <c r="BL267" s="435" t="s">
        <v>509</v>
      </c>
      <c r="BM267" s="439"/>
      <c r="BN267" s="435"/>
      <c r="BO267" s="502">
        <f>COUNTIF(BP$4:BP261,"I")</f>
        <v>16</v>
      </c>
      <c r="BP267" s="503"/>
      <c r="BQ267" s="503"/>
      <c r="BR267" s="504"/>
    </row>
    <row r="268" spans="4:70" ht="12.75" customHeight="1">
      <c r="BI268" s="440"/>
      <c r="BJ268" s="439"/>
      <c r="BK268" s="439" t="s">
        <v>510</v>
      </c>
      <c r="BL268" s="439"/>
      <c r="BM268" s="439"/>
      <c r="BN268" s="435"/>
      <c r="BO268" s="502">
        <f>SUM(BO264:BR267)</f>
        <v>87</v>
      </c>
      <c r="BP268" s="503"/>
      <c r="BQ268" s="503"/>
      <c r="BR268" s="504"/>
    </row>
    <row r="269" spans="4:70" ht="12.75" customHeight="1">
      <c r="BI269" s="440"/>
      <c r="BJ269" s="439"/>
      <c r="BK269" s="439"/>
      <c r="BL269" s="439"/>
      <c r="BM269" s="439"/>
      <c r="BN269" s="435"/>
      <c r="BO269" s="419" t="s">
        <v>498</v>
      </c>
      <c r="BP269" s="416"/>
      <c r="BQ269" s="417"/>
      <c r="BR269" s="418"/>
    </row>
  </sheetData>
  <mergeCells count="58">
    <mergeCell ref="BO264:BR264"/>
    <mergeCell ref="BO265:BR265"/>
    <mergeCell ref="BO266:BR266"/>
    <mergeCell ref="BO267:BR267"/>
    <mergeCell ref="BO268:BR268"/>
    <mergeCell ref="BO1:BR1"/>
    <mergeCell ref="F26:R26"/>
    <mergeCell ref="C15:E15"/>
    <mergeCell ref="C9:E9"/>
    <mergeCell ref="F21:R21"/>
    <mergeCell ref="F22:R22"/>
    <mergeCell ref="F23:R23"/>
    <mergeCell ref="C10:E10"/>
    <mergeCell ref="C11:E11"/>
    <mergeCell ref="C12:E12"/>
    <mergeCell ref="C13:E13"/>
    <mergeCell ref="C14:E14"/>
    <mergeCell ref="F20:R20"/>
    <mergeCell ref="F13:R13"/>
    <mergeCell ref="F19:R19"/>
    <mergeCell ref="F14:R14"/>
    <mergeCell ref="F9:R9"/>
    <mergeCell ref="F10:R10"/>
    <mergeCell ref="F11:R11"/>
    <mergeCell ref="F12:R12"/>
    <mergeCell ref="F25:R25"/>
    <mergeCell ref="F15:R15"/>
    <mergeCell ref="F16:R16"/>
    <mergeCell ref="F17:R17"/>
    <mergeCell ref="F18:R18"/>
    <mergeCell ref="F24:R24"/>
    <mergeCell ref="C23:E23"/>
    <mergeCell ref="C25:E25"/>
    <mergeCell ref="C26:E26"/>
    <mergeCell ref="C16:E16"/>
    <mergeCell ref="C17:E17"/>
    <mergeCell ref="C18:E18"/>
    <mergeCell ref="C20:E20"/>
    <mergeCell ref="C21:E21"/>
    <mergeCell ref="C22:E22"/>
    <mergeCell ref="C19:E19"/>
    <mergeCell ref="C24:E24"/>
    <mergeCell ref="C5:E6"/>
    <mergeCell ref="F5:R6"/>
    <mergeCell ref="S5:AO6"/>
    <mergeCell ref="AP5:BM6"/>
    <mergeCell ref="C8:E8"/>
    <mergeCell ref="C7:E7"/>
    <mergeCell ref="F7:R7"/>
    <mergeCell ref="F8:R8"/>
    <mergeCell ref="A1:F2"/>
    <mergeCell ref="AW1:AY1"/>
    <mergeCell ref="BE1:BG1"/>
    <mergeCell ref="BH1:BK1"/>
    <mergeCell ref="BL1:BN2"/>
    <mergeCell ref="AW2:AY2"/>
    <mergeCell ref="BE2:BG2"/>
    <mergeCell ref="BH2:BK2"/>
  </mergeCells>
  <phoneticPr fontId="2"/>
  <dataValidations disablePrompts="1" count="1">
    <dataValidation type="list" allowBlank="1" showInputMessage="1" showErrorMessage="1" sqref="C7:E26" xr:uid="{335CC93A-D0FF-42EB-94CF-101543ED7FE5}">
      <formula1>(OFFSET(INDIRECT("'選択リスト(非表示)'!$A$2"),0,0,SUMPRODUCT((INDIRECT("'選択リスト(非表示)'!$A$2:$A$51")&lt;&gt;"")*1)))</formula1>
    </dataValidation>
  </dataValidations>
  <pageMargins left="0.39370078740157499" right="0.39370078740157499" top="0.511811023622047" bottom="0.31496062992126" header="0.59055118110236204" footer="0"/>
  <pageSetup paperSize="9" scale="69" fitToHeight="0" orientation="landscape" r:id="rId1"/>
  <headerFooter alignWithMargins="0">
    <oddHeader>&amp;RP.&amp;P</oddHeader>
    <oddFooter>&amp;R&amp;F／&amp;A</oddFooter>
  </headerFooter>
  <rowBreaks count="6" manualBreakCount="6">
    <brk id="27" max="69" man="1"/>
    <brk id="75" max="69" man="1"/>
    <brk id="121" max="69" man="1"/>
    <brk id="155" max="69" man="1"/>
    <brk id="184" max="69" man="1"/>
    <brk id="232" max="69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44E1BB-3C5A-4309-8555-C1F5903D6115}">
  <sheetPr>
    <tabColor theme="0" tint="-0.499984740745262"/>
  </sheetPr>
  <dimension ref="B2:AR25"/>
  <sheetViews>
    <sheetView showGridLines="0" topLeftCell="A4" zoomScaleNormal="100" workbookViewId="0">
      <selection activeCell="AZ17" sqref="AZ17"/>
    </sheetView>
  </sheetViews>
  <sheetFormatPr defaultColWidth="3.875" defaultRowHeight="20.100000000000001" customHeight="1"/>
  <cols>
    <col min="1" max="16384" width="3.875" style="95"/>
  </cols>
  <sheetData>
    <row r="2" spans="2:44" ht="20.100000000000001" customHeight="1">
      <c r="B2" s="92"/>
      <c r="C2" s="93"/>
      <c r="D2" s="93"/>
      <c r="E2" s="93"/>
      <c r="F2" s="93"/>
      <c r="G2" s="93"/>
      <c r="H2" s="93"/>
      <c r="I2" s="93"/>
      <c r="J2" s="93"/>
      <c r="K2" s="93"/>
      <c r="L2" s="93"/>
      <c r="M2" s="93"/>
      <c r="N2" s="93"/>
      <c r="O2" s="93"/>
      <c r="P2" s="93"/>
      <c r="Q2" s="93"/>
      <c r="R2" s="93"/>
      <c r="S2" s="93"/>
      <c r="T2" s="93"/>
      <c r="U2" s="93"/>
      <c r="V2" s="93"/>
      <c r="W2" s="93"/>
      <c r="X2" s="93"/>
      <c r="Y2" s="93"/>
      <c r="Z2" s="93"/>
      <c r="AA2" s="93"/>
      <c r="AB2" s="93"/>
      <c r="AC2" s="93"/>
      <c r="AD2" s="93"/>
      <c r="AE2" s="93"/>
      <c r="AF2" s="93"/>
      <c r="AG2" s="93"/>
      <c r="AH2" s="93"/>
      <c r="AI2" s="93"/>
      <c r="AJ2" s="93"/>
      <c r="AK2" s="93"/>
      <c r="AL2" s="93"/>
      <c r="AM2" s="93"/>
      <c r="AN2" s="93"/>
      <c r="AO2" s="93"/>
      <c r="AP2" s="93"/>
      <c r="AQ2" s="93"/>
      <c r="AR2" s="94"/>
    </row>
    <row r="3" spans="2:44" ht="20.100000000000001" customHeight="1">
      <c r="B3" s="96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7"/>
      <c r="Z3" s="97"/>
      <c r="AA3" s="97"/>
      <c r="AB3" s="97"/>
      <c r="AC3" s="97"/>
      <c r="AD3" s="97"/>
      <c r="AE3" s="97"/>
      <c r="AF3" s="97"/>
      <c r="AG3" s="97"/>
      <c r="AH3" s="97"/>
      <c r="AI3" s="97"/>
      <c r="AJ3" s="97"/>
      <c r="AK3" s="97"/>
      <c r="AL3" s="97"/>
      <c r="AM3" s="97"/>
      <c r="AN3" s="97"/>
      <c r="AO3" s="97"/>
      <c r="AP3" s="97"/>
      <c r="AQ3" s="97"/>
      <c r="AR3" s="98"/>
    </row>
    <row r="4" spans="2:44" ht="20.100000000000001" customHeight="1">
      <c r="B4" s="96"/>
      <c r="C4" s="160" t="s">
        <v>219</v>
      </c>
      <c r="D4" s="97"/>
      <c r="E4" s="97"/>
      <c r="F4" s="97"/>
      <c r="G4" s="97"/>
      <c r="H4" s="97"/>
      <c r="I4" s="97"/>
      <c r="J4" s="97"/>
      <c r="K4" s="97"/>
      <c r="L4" s="97"/>
      <c r="M4" s="97"/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7"/>
      <c r="Z4" s="97"/>
      <c r="AA4" s="97"/>
      <c r="AB4" s="97"/>
      <c r="AC4" s="97"/>
      <c r="AD4" s="97"/>
      <c r="AE4" s="97"/>
      <c r="AF4" s="97"/>
      <c r="AG4" s="97"/>
      <c r="AH4" s="97"/>
      <c r="AI4" s="97"/>
      <c r="AJ4" s="97"/>
      <c r="AK4" s="97"/>
      <c r="AL4" s="97"/>
      <c r="AM4" s="97"/>
      <c r="AN4" s="97"/>
      <c r="AO4" s="97"/>
      <c r="AP4" s="97"/>
      <c r="AQ4" s="97"/>
      <c r="AR4" s="98"/>
    </row>
    <row r="5" spans="2:44" ht="20.100000000000001" customHeight="1">
      <c r="B5" s="96"/>
      <c r="C5" s="150"/>
      <c r="D5" s="107" t="s">
        <v>128</v>
      </c>
      <c r="E5" s="107"/>
      <c r="F5" s="107"/>
      <c r="G5" s="107"/>
      <c r="H5" s="107"/>
      <c r="I5" s="107"/>
      <c r="J5" s="107"/>
      <c r="K5" s="107"/>
      <c r="L5" s="107"/>
      <c r="M5" s="107"/>
      <c r="N5" s="107" t="s">
        <v>79</v>
      </c>
      <c r="O5" s="108"/>
      <c r="P5" s="108"/>
      <c r="Q5" s="108"/>
      <c r="R5" s="108"/>
      <c r="S5" s="108"/>
      <c r="T5" s="108"/>
      <c r="U5" s="108"/>
      <c r="V5" s="108"/>
      <c r="W5" s="107"/>
      <c r="X5" s="107" t="s">
        <v>212</v>
      </c>
      <c r="Y5" s="107"/>
      <c r="Z5" s="107"/>
      <c r="AA5" s="107"/>
      <c r="AB5" s="107"/>
      <c r="AC5" s="107"/>
      <c r="AD5" s="107"/>
      <c r="AE5" s="107"/>
      <c r="AF5" s="107"/>
      <c r="AG5" s="107"/>
      <c r="AH5" s="107" t="s">
        <v>204</v>
      </c>
      <c r="AI5" s="107"/>
      <c r="AJ5" s="107"/>
      <c r="AK5" s="107"/>
      <c r="AL5" s="108"/>
      <c r="AM5" s="108"/>
      <c r="AN5" s="108"/>
      <c r="AO5" s="108"/>
      <c r="AP5" s="108"/>
      <c r="AQ5" s="151"/>
      <c r="AR5" s="98"/>
    </row>
    <row r="6" spans="2:44" ht="20.100000000000001" customHeight="1">
      <c r="B6" s="96"/>
      <c r="C6" s="152"/>
      <c r="D6" s="604" t="s">
        <v>129</v>
      </c>
      <c r="E6" s="605"/>
      <c r="F6" s="605"/>
      <c r="G6" s="605"/>
      <c r="H6" s="605"/>
      <c r="I6" s="605"/>
      <c r="J6" s="605"/>
      <c r="K6" s="605"/>
      <c r="L6" s="606"/>
      <c r="M6" s="153"/>
      <c r="N6" s="607"/>
      <c r="O6" s="608"/>
      <c r="P6" s="608"/>
      <c r="Q6" s="608"/>
      <c r="R6" s="608"/>
      <c r="S6" s="608"/>
      <c r="T6" s="608"/>
      <c r="U6" s="608"/>
      <c r="V6" s="609"/>
      <c r="W6" s="153"/>
      <c r="X6" s="610" t="s">
        <v>198</v>
      </c>
      <c r="Y6" s="611"/>
      <c r="Z6" s="611"/>
      <c r="AA6" s="611"/>
      <c r="AB6" s="611"/>
      <c r="AC6" s="611"/>
      <c r="AD6" s="611"/>
      <c r="AE6" s="611"/>
      <c r="AF6" s="612"/>
      <c r="AG6" s="153"/>
      <c r="AH6" s="610" t="s">
        <v>199</v>
      </c>
      <c r="AI6" s="611"/>
      <c r="AJ6" s="611"/>
      <c r="AK6" s="611"/>
      <c r="AL6" s="611"/>
      <c r="AM6" s="611"/>
      <c r="AN6" s="611"/>
      <c r="AO6" s="611"/>
      <c r="AP6" s="612"/>
      <c r="AQ6" s="154"/>
      <c r="AR6" s="98"/>
    </row>
    <row r="7" spans="2:44" ht="20.100000000000001" customHeight="1">
      <c r="B7" s="96"/>
      <c r="C7" s="152"/>
      <c r="D7" s="155" t="s">
        <v>200</v>
      </c>
      <c r="E7" s="153"/>
      <c r="F7" s="153"/>
      <c r="G7" s="153"/>
      <c r="H7" s="153"/>
      <c r="I7" s="153"/>
      <c r="J7" s="153"/>
      <c r="K7" s="153"/>
      <c r="L7" s="153"/>
      <c r="M7" s="153"/>
      <c r="N7" s="155" t="s">
        <v>201</v>
      </c>
      <c r="O7" s="153"/>
      <c r="P7" s="153"/>
      <c r="Q7" s="153"/>
      <c r="R7" s="153"/>
      <c r="S7" s="153"/>
      <c r="T7" s="153"/>
      <c r="U7" s="153"/>
      <c r="V7" s="153"/>
      <c r="W7" s="153"/>
      <c r="X7" s="107" t="s">
        <v>217</v>
      </c>
      <c r="Y7" s="153"/>
      <c r="Z7" s="153"/>
      <c r="AA7" s="153"/>
      <c r="AB7" s="153"/>
      <c r="AC7" s="153"/>
      <c r="AD7" s="153"/>
      <c r="AE7" s="153"/>
      <c r="AF7" s="153"/>
      <c r="AG7" s="153"/>
      <c r="AH7" s="155" t="s">
        <v>213</v>
      </c>
      <c r="AI7" s="155"/>
      <c r="AJ7" s="155"/>
      <c r="AK7" s="155"/>
      <c r="AL7" s="155"/>
      <c r="AM7" s="155"/>
      <c r="AN7" s="155"/>
      <c r="AO7" s="155"/>
      <c r="AP7" s="155"/>
      <c r="AQ7" s="154"/>
      <c r="AR7" s="98"/>
    </row>
    <row r="8" spans="2:44" ht="20.100000000000001" customHeight="1">
      <c r="B8" s="96"/>
      <c r="C8" s="152"/>
      <c r="D8" s="147"/>
      <c r="E8" s="148"/>
      <c r="F8" s="148"/>
      <c r="G8" s="148"/>
      <c r="H8" s="148"/>
      <c r="I8" s="148"/>
      <c r="J8" s="148"/>
      <c r="K8" s="148"/>
      <c r="L8" s="149"/>
      <c r="M8" s="153"/>
      <c r="N8" s="147"/>
      <c r="O8" s="148"/>
      <c r="P8" s="148"/>
      <c r="Q8" s="148"/>
      <c r="R8" s="148"/>
      <c r="S8" s="148"/>
      <c r="T8" s="148"/>
      <c r="U8" s="148"/>
      <c r="V8" s="149"/>
      <c r="W8" s="153"/>
      <c r="X8" s="607"/>
      <c r="Y8" s="608"/>
      <c r="Z8" s="608"/>
      <c r="AA8" s="608"/>
      <c r="AB8" s="608"/>
      <c r="AC8" s="608"/>
      <c r="AD8" s="608"/>
      <c r="AE8" s="608"/>
      <c r="AF8" s="609"/>
      <c r="AG8" s="153"/>
      <c r="AH8" s="607"/>
      <c r="AI8" s="608"/>
      <c r="AJ8" s="608"/>
      <c r="AK8" s="608"/>
      <c r="AL8" s="608"/>
      <c r="AM8" s="608"/>
      <c r="AN8" s="608"/>
      <c r="AO8" s="608"/>
      <c r="AP8" s="609"/>
      <c r="AQ8" s="154"/>
      <c r="AR8" s="98"/>
    </row>
    <row r="9" spans="2:44" ht="20.100000000000001" customHeight="1">
      <c r="B9" s="96"/>
      <c r="C9" s="152"/>
      <c r="D9" s="155" t="s">
        <v>214</v>
      </c>
      <c r="E9" s="153"/>
      <c r="F9" s="153"/>
      <c r="G9" s="153"/>
      <c r="H9" s="153"/>
      <c r="I9" s="153"/>
      <c r="J9" s="153"/>
      <c r="K9" s="153"/>
      <c r="L9" s="153"/>
      <c r="M9" s="153"/>
      <c r="N9" s="155" t="s">
        <v>211</v>
      </c>
      <c r="O9" s="153"/>
      <c r="P9" s="153"/>
      <c r="Q9" s="153"/>
      <c r="R9" s="153"/>
      <c r="S9" s="153"/>
      <c r="T9" s="153"/>
      <c r="U9" s="153"/>
      <c r="V9" s="153"/>
      <c r="W9" s="153"/>
      <c r="X9" s="153"/>
      <c r="Y9" s="153"/>
      <c r="Z9" s="153"/>
      <c r="AA9" s="153"/>
      <c r="AB9" s="153"/>
      <c r="AC9" s="153"/>
      <c r="AD9" s="153"/>
      <c r="AE9" s="153"/>
      <c r="AF9" s="153"/>
      <c r="AG9" s="153"/>
      <c r="AH9" s="153"/>
      <c r="AI9" s="153"/>
      <c r="AJ9" s="153"/>
      <c r="AK9" s="153"/>
      <c r="AL9" s="153"/>
      <c r="AM9" s="153"/>
      <c r="AN9" s="153"/>
      <c r="AO9" s="153"/>
      <c r="AP9" s="153"/>
      <c r="AQ9" s="154"/>
      <c r="AR9" s="98"/>
    </row>
    <row r="10" spans="2:44" ht="20.100000000000001" customHeight="1">
      <c r="B10" s="96"/>
      <c r="C10" s="152"/>
      <c r="D10" s="607"/>
      <c r="E10" s="608"/>
      <c r="F10" s="608"/>
      <c r="G10" s="608"/>
      <c r="H10" s="608"/>
      <c r="I10" s="608"/>
      <c r="J10" s="608"/>
      <c r="K10" s="608"/>
      <c r="L10" s="609"/>
      <c r="M10" s="153"/>
      <c r="N10" s="607" t="s">
        <v>215</v>
      </c>
      <c r="O10" s="608"/>
      <c r="P10" s="608"/>
      <c r="Q10" s="608"/>
      <c r="R10" s="608"/>
      <c r="S10" s="608"/>
      <c r="T10" s="608"/>
      <c r="U10" s="608"/>
      <c r="V10" s="609"/>
      <c r="W10" s="153"/>
      <c r="X10" s="153"/>
      <c r="Y10" s="153"/>
      <c r="Z10" s="153"/>
      <c r="AA10" s="153"/>
      <c r="AB10" s="153"/>
      <c r="AC10" s="153"/>
      <c r="AD10" s="153"/>
      <c r="AE10" s="153"/>
      <c r="AF10" s="153"/>
      <c r="AG10" s="153"/>
      <c r="AH10" s="153"/>
      <c r="AI10" s="153"/>
      <c r="AJ10" s="153"/>
      <c r="AK10" s="153"/>
      <c r="AL10" s="153"/>
      <c r="AM10" s="153"/>
      <c r="AN10" s="153"/>
      <c r="AO10" s="153"/>
      <c r="AP10" s="153"/>
      <c r="AQ10" s="154"/>
      <c r="AR10" s="98"/>
    </row>
    <row r="11" spans="2:44" ht="20.100000000000001" customHeight="1">
      <c r="B11" s="96"/>
      <c r="C11" s="156"/>
      <c r="D11" s="99"/>
      <c r="E11" s="99"/>
      <c r="F11" s="99"/>
      <c r="G11" s="99"/>
      <c r="H11" s="99"/>
      <c r="I11" s="99"/>
      <c r="J11" s="99"/>
      <c r="K11" s="99"/>
      <c r="L11" s="99"/>
      <c r="M11" s="99"/>
      <c r="N11" s="99"/>
      <c r="O11" s="99"/>
      <c r="P11" s="99"/>
      <c r="Q11" s="99"/>
      <c r="R11" s="99"/>
      <c r="S11" s="99"/>
      <c r="T11" s="99"/>
      <c r="U11" s="99"/>
      <c r="V11" s="99"/>
      <c r="W11" s="99"/>
      <c r="X11" s="99"/>
      <c r="Y11" s="99"/>
      <c r="Z11" s="99"/>
      <c r="AA11" s="99"/>
      <c r="AB11" s="99"/>
      <c r="AC11" s="99"/>
      <c r="AD11" s="99"/>
      <c r="AE11" s="99"/>
      <c r="AF11" s="99"/>
      <c r="AG11" s="99"/>
      <c r="AH11" s="99"/>
      <c r="AI11" s="99"/>
      <c r="AJ11" s="99"/>
      <c r="AK11" s="99"/>
      <c r="AL11" s="99"/>
      <c r="AM11" s="99"/>
      <c r="AN11" s="99"/>
      <c r="AO11" s="99"/>
      <c r="AP11" s="99"/>
      <c r="AQ11" s="157"/>
      <c r="AR11" s="98"/>
    </row>
    <row r="12" spans="2:44" ht="20.100000000000001" customHeight="1">
      <c r="B12" s="96"/>
      <c r="C12" s="97"/>
      <c r="D12" s="97"/>
      <c r="E12" s="97"/>
      <c r="F12" s="97"/>
      <c r="G12" s="97"/>
      <c r="H12" s="97"/>
      <c r="I12" s="97"/>
      <c r="J12" s="97"/>
      <c r="K12" s="97"/>
      <c r="L12" s="97"/>
      <c r="M12" s="97"/>
      <c r="N12" s="97"/>
      <c r="O12" s="97"/>
      <c r="P12" s="97"/>
      <c r="Q12" s="97"/>
      <c r="R12" s="97"/>
      <c r="S12" s="97"/>
      <c r="T12" s="97"/>
      <c r="U12" s="97"/>
      <c r="V12" s="97"/>
      <c r="W12" s="97"/>
      <c r="X12" s="97"/>
      <c r="Y12" s="97"/>
      <c r="Z12" s="97"/>
      <c r="AA12" s="97"/>
      <c r="AB12" s="97"/>
      <c r="AC12" s="97"/>
      <c r="AD12" s="97"/>
      <c r="AE12" s="97"/>
      <c r="AF12" s="97"/>
      <c r="AG12" s="97"/>
      <c r="AH12" s="97"/>
      <c r="AI12" s="97"/>
      <c r="AJ12" s="97"/>
      <c r="AK12" s="97"/>
      <c r="AL12" s="97"/>
      <c r="AM12" s="97"/>
      <c r="AN12" s="97"/>
      <c r="AO12" s="97"/>
      <c r="AP12" s="97"/>
      <c r="AQ12" s="97"/>
      <c r="AR12" s="98"/>
    </row>
    <row r="13" spans="2:44" ht="20.100000000000001" customHeight="1">
      <c r="B13" s="96"/>
      <c r="C13" s="97"/>
      <c r="D13" s="97"/>
      <c r="E13" s="97"/>
      <c r="F13" s="97"/>
      <c r="G13" s="97"/>
      <c r="H13" s="97"/>
      <c r="I13" s="97"/>
      <c r="J13" s="97"/>
      <c r="K13" s="97"/>
      <c r="L13" s="97"/>
      <c r="M13" s="97"/>
      <c r="N13" s="97"/>
      <c r="O13" s="97"/>
      <c r="P13" s="97"/>
      <c r="Q13" s="97"/>
      <c r="R13" s="97"/>
      <c r="S13" s="97"/>
      <c r="T13" s="97"/>
      <c r="U13" s="97"/>
      <c r="V13" s="97"/>
      <c r="W13" s="97"/>
      <c r="X13" s="97"/>
      <c r="Y13" s="97"/>
      <c r="Z13" s="97"/>
      <c r="AA13" s="97"/>
      <c r="AB13" s="97"/>
      <c r="AC13" s="97"/>
      <c r="AD13" s="97"/>
      <c r="AE13" s="97"/>
      <c r="AF13" s="97"/>
      <c r="AG13" s="97"/>
      <c r="AH13" s="97"/>
      <c r="AI13" s="97"/>
      <c r="AJ13" s="97"/>
      <c r="AK13" s="97"/>
      <c r="AL13" s="97"/>
      <c r="AM13" s="97"/>
      <c r="AN13" s="97"/>
      <c r="AO13" s="97"/>
      <c r="AP13" s="97"/>
      <c r="AQ13" s="97"/>
      <c r="AR13" s="98"/>
    </row>
    <row r="14" spans="2:44" ht="20.100000000000001" customHeight="1">
      <c r="B14" s="96"/>
      <c r="C14" s="97"/>
      <c r="D14" s="97"/>
      <c r="E14" s="97"/>
      <c r="F14" s="97"/>
      <c r="G14" s="97"/>
      <c r="H14" s="97"/>
      <c r="I14" s="97"/>
      <c r="J14" s="97"/>
      <c r="K14" s="97"/>
      <c r="L14" s="97"/>
      <c r="M14" s="97"/>
      <c r="N14" s="97"/>
      <c r="O14" s="97"/>
      <c r="P14" s="97"/>
      <c r="Q14" s="97"/>
      <c r="R14" s="97"/>
      <c r="S14" s="97"/>
      <c r="T14" s="97"/>
      <c r="U14" s="97"/>
      <c r="V14" s="97"/>
      <c r="W14" s="97"/>
      <c r="X14" s="97"/>
      <c r="Y14" s="97"/>
      <c r="Z14" s="97"/>
      <c r="AA14" s="97"/>
      <c r="AB14" s="97"/>
      <c r="AC14" s="97"/>
      <c r="AD14" s="97"/>
      <c r="AE14" s="97"/>
      <c r="AF14" s="97"/>
      <c r="AG14" s="97"/>
      <c r="AH14" s="97"/>
      <c r="AI14" s="97"/>
      <c r="AJ14" s="97"/>
      <c r="AK14" s="97"/>
      <c r="AL14" s="97"/>
      <c r="AM14" s="97"/>
      <c r="AN14" s="97"/>
      <c r="AO14" s="97"/>
      <c r="AP14" s="97"/>
      <c r="AQ14" s="97"/>
      <c r="AR14" s="98"/>
    </row>
    <row r="15" spans="2:44" ht="20.100000000000001" customHeight="1">
      <c r="B15" s="96"/>
      <c r="C15" s="160" t="s">
        <v>220</v>
      </c>
      <c r="D15" s="97"/>
      <c r="E15" s="97"/>
      <c r="F15" s="97"/>
      <c r="G15" s="97"/>
      <c r="H15" s="97"/>
      <c r="I15" s="97"/>
      <c r="J15" s="97"/>
      <c r="K15" s="97"/>
      <c r="L15" s="97"/>
      <c r="M15" s="97"/>
      <c r="N15" s="97"/>
      <c r="O15" s="97"/>
      <c r="P15" s="97"/>
      <c r="Q15" s="97"/>
      <c r="R15" s="97"/>
      <c r="S15" s="97"/>
      <c r="T15" s="97"/>
      <c r="U15" s="97"/>
      <c r="V15" s="97"/>
      <c r="W15" s="97"/>
      <c r="X15" s="97"/>
      <c r="Y15" s="97"/>
      <c r="Z15" s="97"/>
      <c r="AA15" s="97"/>
      <c r="AB15" s="97"/>
      <c r="AC15" s="97"/>
      <c r="AD15" s="97"/>
      <c r="AE15" s="97"/>
      <c r="AF15" s="97"/>
      <c r="AG15" s="97"/>
      <c r="AH15" s="97"/>
      <c r="AI15" s="97"/>
      <c r="AJ15" s="97"/>
      <c r="AK15" s="97"/>
      <c r="AL15" s="97"/>
      <c r="AM15" s="97"/>
      <c r="AN15" s="97"/>
      <c r="AO15" s="97"/>
      <c r="AP15" s="97"/>
      <c r="AQ15" s="97"/>
      <c r="AR15" s="98"/>
    </row>
    <row r="16" spans="2:44" ht="20.100000000000001" customHeight="1">
      <c r="B16" s="96"/>
      <c r="C16" s="150"/>
      <c r="D16" s="107" t="s">
        <v>128</v>
      </c>
      <c r="E16" s="107"/>
      <c r="F16" s="107"/>
      <c r="G16" s="107"/>
      <c r="H16" s="107"/>
      <c r="I16" s="107"/>
      <c r="J16" s="107"/>
      <c r="K16" s="107"/>
      <c r="L16" s="107"/>
      <c r="M16" s="107"/>
      <c r="N16" s="107" t="s">
        <v>79</v>
      </c>
      <c r="O16" s="108"/>
      <c r="P16" s="108"/>
      <c r="Q16" s="108"/>
      <c r="R16" s="108"/>
      <c r="S16" s="108"/>
      <c r="T16" s="108"/>
      <c r="U16" s="108"/>
      <c r="V16" s="108"/>
      <c r="W16" s="107"/>
      <c r="X16" s="107" t="s">
        <v>212</v>
      </c>
      <c r="Y16" s="107"/>
      <c r="Z16" s="107"/>
      <c r="AA16" s="107"/>
      <c r="AB16" s="107"/>
      <c r="AC16" s="107"/>
      <c r="AD16" s="107"/>
      <c r="AE16" s="107"/>
      <c r="AF16" s="107"/>
      <c r="AG16" s="107"/>
      <c r="AH16" s="107" t="s">
        <v>204</v>
      </c>
      <c r="AI16" s="107"/>
      <c r="AJ16" s="107"/>
      <c r="AK16" s="107"/>
      <c r="AL16" s="108"/>
      <c r="AM16" s="108"/>
      <c r="AN16" s="108"/>
      <c r="AO16" s="108"/>
      <c r="AP16" s="108"/>
      <c r="AQ16" s="151"/>
      <c r="AR16" s="98"/>
    </row>
    <row r="17" spans="2:44" ht="20.100000000000001" customHeight="1">
      <c r="B17" s="96"/>
      <c r="C17" s="152"/>
      <c r="D17" s="604" t="s">
        <v>129</v>
      </c>
      <c r="E17" s="605"/>
      <c r="F17" s="605"/>
      <c r="G17" s="605"/>
      <c r="H17" s="605"/>
      <c r="I17" s="605"/>
      <c r="J17" s="605"/>
      <c r="K17" s="605"/>
      <c r="L17" s="606"/>
      <c r="M17" s="153"/>
      <c r="N17" s="607"/>
      <c r="O17" s="608"/>
      <c r="P17" s="608"/>
      <c r="Q17" s="608"/>
      <c r="R17" s="608"/>
      <c r="S17" s="608"/>
      <c r="T17" s="608"/>
      <c r="U17" s="608"/>
      <c r="V17" s="609"/>
      <c r="W17" s="153"/>
      <c r="X17" s="610" t="s">
        <v>198</v>
      </c>
      <c r="Y17" s="611"/>
      <c r="Z17" s="611"/>
      <c r="AA17" s="611"/>
      <c r="AB17" s="611"/>
      <c r="AC17" s="611"/>
      <c r="AD17" s="611"/>
      <c r="AE17" s="611"/>
      <c r="AF17" s="612"/>
      <c r="AG17" s="153"/>
      <c r="AH17" s="610" t="s">
        <v>216</v>
      </c>
      <c r="AI17" s="611"/>
      <c r="AJ17" s="611"/>
      <c r="AK17" s="611"/>
      <c r="AL17" s="611"/>
      <c r="AM17" s="611"/>
      <c r="AN17" s="611"/>
      <c r="AO17" s="611"/>
      <c r="AP17" s="612"/>
      <c r="AQ17" s="154"/>
      <c r="AR17" s="98"/>
    </row>
    <row r="18" spans="2:44" ht="20.100000000000001" customHeight="1">
      <c r="B18" s="96"/>
      <c r="C18" s="152"/>
      <c r="D18" s="107" t="s">
        <v>211</v>
      </c>
      <c r="E18" s="108"/>
      <c r="F18" s="108"/>
      <c r="G18" s="108"/>
      <c r="H18" s="108"/>
      <c r="I18" s="108"/>
      <c r="J18" s="108"/>
      <c r="K18" s="108"/>
      <c r="L18" s="108"/>
      <c r="M18" s="153"/>
      <c r="N18" s="155" t="s">
        <v>469</v>
      </c>
      <c r="O18" s="153"/>
      <c r="P18" s="153"/>
      <c r="Q18" s="153"/>
      <c r="R18" s="153"/>
      <c r="S18" s="153"/>
      <c r="T18" s="153"/>
      <c r="U18" s="153"/>
      <c r="V18" s="153"/>
      <c r="W18" s="153"/>
      <c r="X18" s="107"/>
      <c r="Y18" s="108"/>
      <c r="Z18" s="108"/>
      <c r="AA18" s="108"/>
      <c r="AB18" s="108"/>
      <c r="AC18" s="108"/>
      <c r="AD18" s="108"/>
      <c r="AE18" s="108"/>
      <c r="AF18" s="108"/>
      <c r="AG18" s="153"/>
      <c r="AH18" s="153"/>
      <c r="AI18" s="153"/>
      <c r="AJ18" s="153"/>
      <c r="AK18" s="153"/>
      <c r="AL18" s="153"/>
      <c r="AM18" s="153"/>
      <c r="AN18" s="153"/>
      <c r="AO18" s="153"/>
      <c r="AP18" s="153"/>
      <c r="AQ18" s="154"/>
      <c r="AR18" s="98"/>
    </row>
    <row r="19" spans="2:44" ht="21" customHeight="1">
      <c r="B19" s="96"/>
      <c r="C19" s="152"/>
      <c r="D19" s="607"/>
      <c r="E19" s="608"/>
      <c r="F19" s="608"/>
      <c r="G19" s="608"/>
      <c r="H19" s="608"/>
      <c r="I19" s="608"/>
      <c r="J19" s="608"/>
      <c r="K19" s="608"/>
      <c r="L19" s="609"/>
      <c r="M19" s="153"/>
      <c r="N19" s="607"/>
      <c r="O19" s="608"/>
      <c r="P19" s="608"/>
      <c r="Q19" s="608"/>
      <c r="R19" s="608"/>
      <c r="S19" s="608"/>
      <c r="T19" s="608"/>
      <c r="U19" s="608"/>
      <c r="V19" s="609"/>
      <c r="W19" s="153"/>
      <c r="X19" s="153"/>
      <c r="Y19" s="153"/>
      <c r="Z19" s="153"/>
      <c r="AA19" s="153"/>
      <c r="AB19" s="153"/>
      <c r="AC19" s="153"/>
      <c r="AD19" s="153"/>
      <c r="AE19" s="153"/>
      <c r="AF19" s="153"/>
      <c r="AG19" s="153"/>
      <c r="AH19" s="153"/>
      <c r="AI19" s="153"/>
      <c r="AJ19" s="153"/>
      <c r="AK19" s="153"/>
      <c r="AL19" s="153"/>
      <c r="AM19" s="153"/>
      <c r="AN19" s="153"/>
      <c r="AO19" s="153"/>
      <c r="AP19" s="153"/>
      <c r="AQ19" s="154"/>
      <c r="AR19" s="98"/>
    </row>
    <row r="20" spans="2:44" ht="20.100000000000001" customHeight="1">
      <c r="B20" s="96"/>
      <c r="C20" s="156"/>
      <c r="D20" s="99"/>
      <c r="E20" s="99"/>
      <c r="F20" s="99"/>
      <c r="G20" s="99"/>
      <c r="H20" s="99"/>
      <c r="I20" s="99"/>
      <c r="J20" s="99"/>
      <c r="K20" s="99"/>
      <c r="L20" s="99"/>
      <c r="M20" s="99"/>
      <c r="N20" s="99"/>
      <c r="O20" s="99"/>
      <c r="P20" s="99"/>
      <c r="Q20" s="99"/>
      <c r="R20" s="99"/>
      <c r="S20" s="99"/>
      <c r="T20" s="99"/>
      <c r="U20" s="99"/>
      <c r="V20" s="99"/>
      <c r="W20" s="99"/>
      <c r="X20" s="99"/>
      <c r="Y20" s="99"/>
      <c r="Z20" s="99"/>
      <c r="AA20" s="99"/>
      <c r="AB20" s="99"/>
      <c r="AC20" s="99"/>
      <c r="AD20" s="99"/>
      <c r="AE20" s="99"/>
      <c r="AF20" s="99"/>
      <c r="AG20" s="99"/>
      <c r="AH20" s="99"/>
      <c r="AI20" s="99"/>
      <c r="AJ20" s="99"/>
      <c r="AK20" s="99"/>
      <c r="AL20" s="99"/>
      <c r="AM20" s="99"/>
      <c r="AN20" s="99"/>
      <c r="AO20" s="99"/>
      <c r="AP20" s="99"/>
      <c r="AQ20" s="157"/>
      <c r="AR20" s="98"/>
    </row>
    <row r="21" spans="2:44" ht="20.100000000000001" customHeight="1">
      <c r="B21" s="96"/>
      <c r="C21" s="97"/>
      <c r="D21" s="97"/>
      <c r="E21" s="97"/>
      <c r="F21" s="97"/>
      <c r="G21" s="97"/>
      <c r="H21" s="97"/>
      <c r="I21" s="97"/>
      <c r="J21" s="97"/>
      <c r="K21" s="97"/>
      <c r="L21" s="97"/>
      <c r="M21" s="97"/>
      <c r="N21" s="97"/>
      <c r="O21" s="97"/>
      <c r="P21" s="97"/>
      <c r="Q21" s="97"/>
      <c r="R21" s="97"/>
      <c r="S21" s="97"/>
      <c r="T21" s="97"/>
      <c r="U21" s="97"/>
      <c r="V21" s="97"/>
      <c r="W21" s="97"/>
      <c r="X21" s="97"/>
      <c r="Y21" s="97"/>
      <c r="Z21" s="97"/>
      <c r="AA21" s="97"/>
      <c r="AB21" s="97"/>
      <c r="AC21" s="97"/>
      <c r="AD21" s="97"/>
      <c r="AE21" s="97"/>
      <c r="AF21" s="97"/>
      <c r="AG21" s="97"/>
      <c r="AH21" s="97"/>
      <c r="AI21" s="97"/>
      <c r="AJ21" s="97"/>
      <c r="AK21" s="97"/>
      <c r="AL21" s="97"/>
      <c r="AM21" s="97"/>
      <c r="AN21" s="97"/>
      <c r="AO21" s="97"/>
      <c r="AP21" s="97"/>
      <c r="AQ21" s="97"/>
      <c r="AR21" s="98"/>
    </row>
    <row r="22" spans="2:44" ht="20.100000000000001" customHeight="1">
      <c r="B22" s="96"/>
      <c r="C22" s="97"/>
      <c r="D22" s="97"/>
      <c r="E22" s="97"/>
      <c r="F22" s="97"/>
      <c r="G22" s="97"/>
      <c r="H22" s="97"/>
      <c r="I22" s="97"/>
      <c r="J22" s="97"/>
      <c r="K22" s="97"/>
      <c r="L22" s="97"/>
      <c r="M22" s="97"/>
      <c r="N22" s="97"/>
      <c r="O22" s="97"/>
      <c r="P22" s="97"/>
      <c r="Q22" s="97"/>
      <c r="R22" s="97"/>
      <c r="S22" s="97"/>
      <c r="T22" s="97"/>
      <c r="U22" s="97"/>
      <c r="V22" s="97"/>
      <c r="W22" s="97"/>
      <c r="X22" s="97"/>
      <c r="Y22" s="97"/>
      <c r="Z22" s="97"/>
      <c r="AA22" s="97"/>
      <c r="AB22" s="97"/>
      <c r="AC22" s="97"/>
      <c r="AD22" s="97"/>
      <c r="AE22" s="97"/>
      <c r="AF22" s="97"/>
      <c r="AG22" s="97"/>
      <c r="AH22" s="97"/>
      <c r="AI22" s="97"/>
      <c r="AJ22" s="97"/>
      <c r="AK22" s="97"/>
      <c r="AL22" s="97"/>
      <c r="AM22" s="97"/>
      <c r="AN22" s="97"/>
      <c r="AO22" s="97"/>
      <c r="AP22" s="97"/>
      <c r="AQ22" s="97"/>
      <c r="AR22" s="98"/>
    </row>
    <row r="23" spans="2:44" ht="20.100000000000001" customHeight="1">
      <c r="B23" s="96"/>
      <c r="C23" s="97"/>
      <c r="D23" s="97"/>
      <c r="E23" s="97"/>
      <c r="F23" s="97"/>
      <c r="G23" s="97"/>
      <c r="H23" s="97"/>
      <c r="I23" s="97"/>
      <c r="J23" s="97"/>
      <c r="K23" s="97"/>
      <c r="L23" s="97"/>
      <c r="M23" s="97"/>
      <c r="N23" s="97"/>
      <c r="O23" s="97"/>
      <c r="P23" s="97"/>
      <c r="Q23" s="97"/>
      <c r="R23" s="97"/>
      <c r="S23" s="97"/>
      <c r="T23" s="97"/>
      <c r="U23" s="97"/>
      <c r="V23" s="97"/>
      <c r="W23" s="97"/>
      <c r="X23" s="97"/>
      <c r="Y23" s="97"/>
      <c r="Z23" s="97"/>
      <c r="AA23" s="97"/>
      <c r="AB23" s="97"/>
      <c r="AC23" s="97"/>
      <c r="AD23" s="97"/>
      <c r="AE23" s="97"/>
      <c r="AF23" s="97"/>
      <c r="AG23" s="97"/>
      <c r="AH23" s="97"/>
      <c r="AI23" s="97"/>
      <c r="AJ23" s="97"/>
      <c r="AK23" s="97"/>
      <c r="AL23" s="97"/>
      <c r="AM23" s="97"/>
      <c r="AN23" s="97"/>
      <c r="AO23" s="97"/>
      <c r="AP23" s="97"/>
      <c r="AQ23" s="97"/>
      <c r="AR23" s="98"/>
    </row>
    <row r="24" spans="2:44" ht="20.100000000000001" customHeight="1">
      <c r="B24" s="96"/>
      <c r="C24" s="97"/>
      <c r="D24" s="97"/>
      <c r="E24" s="97"/>
      <c r="F24" s="97"/>
      <c r="G24" s="97"/>
      <c r="H24" s="97"/>
      <c r="I24" s="97"/>
      <c r="J24" s="97"/>
      <c r="K24" s="97"/>
      <c r="L24" s="97"/>
      <c r="M24" s="97"/>
      <c r="N24" s="97"/>
      <c r="O24" s="97"/>
      <c r="P24" s="97"/>
      <c r="Q24" s="97"/>
      <c r="R24" s="97"/>
      <c r="S24" s="97"/>
      <c r="T24" s="97"/>
      <c r="U24" s="97"/>
      <c r="V24" s="97"/>
      <c r="W24" s="97"/>
      <c r="X24" s="97"/>
      <c r="Y24" s="97"/>
      <c r="Z24" s="97"/>
      <c r="AA24" s="97"/>
      <c r="AB24" s="97"/>
      <c r="AC24" s="97"/>
      <c r="AD24" s="97"/>
      <c r="AE24" s="97"/>
      <c r="AF24" s="97"/>
      <c r="AG24" s="97"/>
      <c r="AH24" s="97"/>
      <c r="AI24" s="97"/>
      <c r="AJ24" s="97"/>
      <c r="AK24" s="97"/>
      <c r="AL24" s="97"/>
      <c r="AM24" s="97"/>
      <c r="AN24" s="97"/>
      <c r="AO24" s="97"/>
      <c r="AP24" s="97"/>
      <c r="AQ24" s="97"/>
      <c r="AR24" s="98"/>
    </row>
    <row r="25" spans="2:44" ht="20.100000000000001" customHeight="1">
      <c r="B25" s="93"/>
      <c r="C25" s="93"/>
      <c r="D25" s="93"/>
      <c r="E25" s="93"/>
      <c r="F25" s="93"/>
      <c r="G25" s="93"/>
      <c r="H25" s="93"/>
      <c r="I25" s="93"/>
      <c r="J25" s="93"/>
      <c r="K25" s="93"/>
      <c r="L25" s="93"/>
      <c r="M25" s="93"/>
      <c r="N25" s="93"/>
      <c r="O25" s="93"/>
      <c r="P25" s="93"/>
      <c r="Q25" s="93"/>
      <c r="R25" s="93"/>
      <c r="S25" s="93"/>
      <c r="T25" s="93"/>
      <c r="U25" s="93"/>
      <c r="V25" s="93"/>
      <c r="W25" s="93"/>
      <c r="X25" s="93"/>
      <c r="Y25" s="93"/>
      <c r="Z25" s="93"/>
      <c r="AA25" s="93"/>
      <c r="AB25" s="93"/>
      <c r="AC25" s="93"/>
      <c r="AD25" s="93"/>
      <c r="AE25" s="93"/>
      <c r="AF25" s="93"/>
      <c r="AG25" s="93"/>
      <c r="AH25" s="93"/>
      <c r="AI25" s="93"/>
      <c r="AJ25" s="93"/>
      <c r="AK25" s="93"/>
      <c r="AL25" s="93"/>
      <c r="AM25" s="93"/>
      <c r="AN25" s="93"/>
      <c r="AO25" s="93"/>
      <c r="AP25" s="93"/>
      <c r="AQ25" s="93"/>
      <c r="AR25" s="93"/>
    </row>
  </sheetData>
  <mergeCells count="14">
    <mergeCell ref="N10:V10"/>
    <mergeCell ref="D10:L10"/>
    <mergeCell ref="X6:AF6"/>
    <mergeCell ref="AH6:AP6"/>
    <mergeCell ref="D6:L6"/>
    <mergeCell ref="N6:V6"/>
    <mergeCell ref="X8:AF8"/>
    <mergeCell ref="AH8:AP8"/>
    <mergeCell ref="D17:L17"/>
    <mergeCell ref="N17:V17"/>
    <mergeCell ref="X17:AF17"/>
    <mergeCell ref="AH17:AP17"/>
    <mergeCell ref="D19:L19"/>
    <mergeCell ref="N19:V19"/>
  </mergeCells>
  <phoneticPr fontId="2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41"/>
  <dimension ref="A1:Q51"/>
  <sheetViews>
    <sheetView workbookViewId="0"/>
  </sheetViews>
  <sheetFormatPr defaultColWidth="9" defaultRowHeight="13.5"/>
  <cols>
    <col min="1" max="1" width="14.125" customWidth="1"/>
    <col min="2" max="2" width="2.625" customWidth="1"/>
    <col min="3" max="3" width="14.125" customWidth="1"/>
    <col min="4" max="4" width="2.625" customWidth="1"/>
    <col min="5" max="5" width="14.125" customWidth="1"/>
    <col min="6" max="6" width="2.625" customWidth="1"/>
    <col min="7" max="7" width="14.125" customWidth="1"/>
    <col min="8" max="8" width="2.625" customWidth="1"/>
    <col min="9" max="9" width="14.125" customWidth="1"/>
    <col min="10" max="10" width="2.625" customWidth="1"/>
    <col min="11" max="11" width="14.125" customWidth="1"/>
    <col min="12" max="12" width="2.625" customWidth="1"/>
    <col min="13" max="13" width="14.125" customWidth="1"/>
    <col min="14" max="14" width="2.625" customWidth="1"/>
    <col min="15" max="15" width="14.125" customWidth="1"/>
    <col min="16" max="16" width="2.625" customWidth="1"/>
    <col min="17" max="17" width="14.125" customWidth="1"/>
  </cols>
  <sheetData>
    <row r="1" spans="1:17">
      <c r="A1" s="88" t="s">
        <v>130</v>
      </c>
      <c r="C1" s="88" t="s">
        <v>131</v>
      </c>
      <c r="E1" s="88" t="s">
        <v>132</v>
      </c>
      <c r="G1" s="88" t="s">
        <v>133</v>
      </c>
      <c r="I1" s="88" t="s">
        <v>134</v>
      </c>
      <c r="K1" s="88" t="s">
        <v>135</v>
      </c>
      <c r="M1" s="88" t="s">
        <v>136</v>
      </c>
      <c r="O1" s="88" t="s">
        <v>137</v>
      </c>
      <c r="Q1" s="88" t="s">
        <v>138</v>
      </c>
    </row>
    <row r="2" spans="1:17">
      <c r="A2" s="89" t="s">
        <v>139</v>
      </c>
      <c r="C2" s="89" t="s">
        <v>88</v>
      </c>
      <c r="E2" s="89" t="s">
        <v>140</v>
      </c>
      <c r="G2" s="89" t="s">
        <v>133</v>
      </c>
      <c r="I2" s="89" t="s">
        <v>141</v>
      </c>
      <c r="K2" s="89" t="s">
        <v>84</v>
      </c>
      <c r="M2" s="89" t="s">
        <v>142</v>
      </c>
      <c r="O2" s="89" t="s">
        <v>143</v>
      </c>
      <c r="Q2" s="89" t="s">
        <v>133</v>
      </c>
    </row>
    <row r="3" spans="1:17">
      <c r="A3" s="89" t="s">
        <v>144</v>
      </c>
      <c r="C3" s="89" t="s">
        <v>76</v>
      </c>
      <c r="E3" s="89" t="s">
        <v>77</v>
      </c>
      <c r="G3" s="89" t="s">
        <v>145</v>
      </c>
      <c r="I3" s="89" t="s">
        <v>146</v>
      </c>
      <c r="K3" s="89" t="s">
        <v>147</v>
      </c>
      <c r="M3" s="89" t="s">
        <v>148</v>
      </c>
      <c r="O3" s="89" t="s">
        <v>149</v>
      </c>
      <c r="Q3" s="89" t="s">
        <v>145</v>
      </c>
    </row>
    <row r="4" spans="1:17">
      <c r="A4" s="89" t="s">
        <v>150</v>
      </c>
      <c r="C4" s="89" t="s">
        <v>151</v>
      </c>
      <c r="E4" s="89"/>
      <c r="G4" s="89"/>
      <c r="I4" s="89" t="s">
        <v>152</v>
      </c>
      <c r="K4" s="89" t="s">
        <v>153</v>
      </c>
      <c r="M4" s="89" t="s">
        <v>154</v>
      </c>
      <c r="O4" s="89" t="s">
        <v>155</v>
      </c>
      <c r="Q4" s="89" t="s">
        <v>156</v>
      </c>
    </row>
    <row r="5" spans="1:17">
      <c r="A5" s="89" t="s">
        <v>157</v>
      </c>
      <c r="C5" s="89" t="s">
        <v>82</v>
      </c>
      <c r="E5" s="89"/>
      <c r="G5" s="89"/>
      <c r="I5" s="89" t="s">
        <v>158</v>
      </c>
      <c r="K5" s="89" t="s">
        <v>159</v>
      </c>
      <c r="M5" s="89" t="s">
        <v>160</v>
      </c>
      <c r="O5" s="89" t="s">
        <v>161</v>
      </c>
      <c r="Q5" s="89"/>
    </row>
    <row r="6" spans="1:17">
      <c r="A6" s="89" t="s">
        <v>162</v>
      </c>
      <c r="C6" s="89" t="s">
        <v>93</v>
      </c>
      <c r="E6" s="89"/>
      <c r="G6" s="89"/>
      <c r="I6" s="89" t="s">
        <v>163</v>
      </c>
      <c r="K6" s="89" t="s">
        <v>90</v>
      </c>
      <c r="M6" s="89"/>
      <c r="O6" s="89"/>
      <c r="Q6" s="89"/>
    </row>
    <row r="7" spans="1:17">
      <c r="A7" s="89" t="s">
        <v>164</v>
      </c>
      <c r="C7" s="89" t="s">
        <v>96</v>
      </c>
      <c r="E7" s="89"/>
      <c r="G7" s="89"/>
      <c r="I7" s="89" t="s">
        <v>165</v>
      </c>
      <c r="K7" s="89"/>
      <c r="M7" s="89"/>
      <c r="O7" s="89"/>
      <c r="Q7" s="89"/>
    </row>
    <row r="8" spans="1:17">
      <c r="A8" s="89" t="s">
        <v>166</v>
      </c>
      <c r="C8" s="89" t="s">
        <v>167</v>
      </c>
      <c r="E8" s="89"/>
      <c r="G8" s="89"/>
      <c r="I8" s="89" t="s">
        <v>168</v>
      </c>
      <c r="K8" s="89"/>
      <c r="M8" s="89"/>
      <c r="O8" s="89"/>
      <c r="Q8" s="89"/>
    </row>
    <row r="9" spans="1:17">
      <c r="A9" s="89" t="s">
        <v>169</v>
      </c>
      <c r="C9" s="89" t="s">
        <v>170</v>
      </c>
      <c r="E9" s="89"/>
      <c r="G9" s="89"/>
      <c r="I9" s="89" t="s">
        <v>171</v>
      </c>
      <c r="K9" s="89"/>
      <c r="M9" s="89"/>
      <c r="O9" s="89"/>
      <c r="Q9" s="89"/>
    </row>
    <row r="10" spans="1:17">
      <c r="A10" s="89" t="s">
        <v>172</v>
      </c>
      <c r="C10" s="89" t="s">
        <v>173</v>
      </c>
      <c r="E10" s="89"/>
      <c r="G10" s="89"/>
      <c r="I10" s="89" t="s">
        <v>174</v>
      </c>
      <c r="K10" s="89"/>
      <c r="M10" s="89"/>
      <c r="O10" s="89"/>
      <c r="Q10" s="89"/>
    </row>
    <row r="11" spans="1:17">
      <c r="A11" s="89" t="s">
        <v>175</v>
      </c>
      <c r="C11" s="89" t="s">
        <v>176</v>
      </c>
      <c r="E11" s="89"/>
      <c r="G11" s="89"/>
      <c r="I11" s="89" t="s">
        <v>177</v>
      </c>
      <c r="K11" s="89"/>
      <c r="M11" s="89"/>
      <c r="O11" s="89"/>
      <c r="Q11" s="89"/>
    </row>
    <row r="12" spans="1:17">
      <c r="A12" s="89" t="s">
        <v>178</v>
      </c>
      <c r="C12" s="89" t="s">
        <v>179</v>
      </c>
      <c r="E12" s="89"/>
      <c r="G12" s="89"/>
      <c r="I12" s="89" t="s">
        <v>180</v>
      </c>
      <c r="K12" s="89"/>
      <c r="M12" s="89"/>
      <c r="O12" s="89"/>
      <c r="Q12" s="89"/>
    </row>
    <row r="13" spans="1:17">
      <c r="A13" s="89" t="s">
        <v>181</v>
      </c>
      <c r="C13" s="89"/>
      <c r="E13" s="89"/>
      <c r="G13" s="89"/>
      <c r="I13" s="89"/>
      <c r="K13" s="89"/>
      <c r="M13" s="89"/>
      <c r="O13" s="89"/>
      <c r="Q13" s="89"/>
    </row>
    <row r="14" spans="1:17">
      <c r="A14" s="89" t="s">
        <v>182</v>
      </c>
      <c r="C14" s="89"/>
      <c r="E14" s="89"/>
      <c r="G14" s="89"/>
      <c r="I14" s="89"/>
      <c r="K14" s="89"/>
      <c r="M14" s="89"/>
      <c r="O14" s="89"/>
      <c r="Q14" s="89"/>
    </row>
    <row r="15" spans="1:17">
      <c r="A15" s="89" t="s">
        <v>183</v>
      </c>
      <c r="C15" s="89"/>
      <c r="E15" s="89"/>
      <c r="G15" s="89"/>
      <c r="I15" s="89"/>
      <c r="K15" s="89"/>
      <c r="M15" s="89"/>
      <c r="O15" s="89"/>
      <c r="Q15" s="89"/>
    </row>
    <row r="16" spans="1:17">
      <c r="A16" s="89" t="s">
        <v>184</v>
      </c>
      <c r="C16" s="89"/>
      <c r="E16" s="89"/>
      <c r="G16" s="89"/>
      <c r="I16" s="89"/>
      <c r="K16" s="89"/>
      <c r="M16" s="89"/>
      <c r="O16" s="89"/>
      <c r="Q16" s="89"/>
    </row>
    <row r="17" spans="1:17">
      <c r="A17" s="89" t="s">
        <v>185</v>
      </c>
      <c r="C17" s="89"/>
      <c r="E17" s="89"/>
      <c r="G17" s="89"/>
      <c r="I17" s="89"/>
      <c r="K17" s="89"/>
      <c r="M17" s="89"/>
      <c r="O17" s="89"/>
      <c r="Q17" s="89"/>
    </row>
    <row r="18" spans="1:17">
      <c r="A18" s="89" t="s">
        <v>186</v>
      </c>
      <c r="C18" s="89"/>
      <c r="E18" s="89"/>
      <c r="G18" s="89"/>
      <c r="I18" s="89"/>
      <c r="K18" s="89"/>
      <c r="M18" s="89"/>
      <c r="O18" s="89"/>
      <c r="Q18" s="89"/>
    </row>
    <row r="19" spans="1:17">
      <c r="A19" s="89" t="s">
        <v>187</v>
      </c>
      <c r="C19" s="89"/>
      <c r="E19" s="89"/>
      <c r="G19" s="89"/>
      <c r="I19" s="89"/>
      <c r="K19" s="89"/>
      <c r="M19" s="89"/>
      <c r="O19" s="89"/>
      <c r="Q19" s="89"/>
    </row>
    <row r="20" spans="1:17">
      <c r="A20" s="89" t="s">
        <v>188</v>
      </c>
      <c r="C20" s="89"/>
      <c r="E20" s="89"/>
      <c r="G20" s="89"/>
      <c r="I20" s="89"/>
      <c r="K20" s="89"/>
      <c r="M20" s="89"/>
      <c r="O20" s="89"/>
      <c r="Q20" s="89"/>
    </row>
    <row r="21" spans="1:17">
      <c r="A21" s="89" t="s">
        <v>189</v>
      </c>
      <c r="C21" s="89"/>
      <c r="E21" s="89"/>
      <c r="G21" s="89"/>
      <c r="I21" s="89"/>
      <c r="K21" s="89"/>
      <c r="M21" s="89"/>
      <c r="O21" s="89"/>
      <c r="Q21" s="89"/>
    </row>
    <row r="22" spans="1:17">
      <c r="A22" s="89" t="s">
        <v>190</v>
      </c>
      <c r="C22" s="89"/>
      <c r="E22" s="89"/>
      <c r="G22" s="89"/>
      <c r="I22" s="89"/>
      <c r="K22" s="89"/>
      <c r="M22" s="89"/>
      <c r="O22" s="89"/>
      <c r="Q22" s="89"/>
    </row>
    <row r="23" spans="1:17">
      <c r="A23" s="89" t="s">
        <v>191</v>
      </c>
      <c r="C23" s="89"/>
      <c r="E23" s="89"/>
      <c r="G23" s="89"/>
      <c r="I23" s="89"/>
      <c r="K23" s="89"/>
      <c r="M23" s="89"/>
      <c r="O23" s="89"/>
      <c r="Q23" s="89"/>
    </row>
    <row r="24" spans="1:17">
      <c r="A24" s="89" t="s">
        <v>192</v>
      </c>
      <c r="C24" s="89"/>
      <c r="E24" s="89"/>
      <c r="G24" s="89"/>
      <c r="I24" s="89"/>
      <c r="K24" s="89"/>
      <c r="M24" s="89"/>
      <c r="O24" s="89"/>
      <c r="Q24" s="89"/>
    </row>
    <row r="25" spans="1:17">
      <c r="A25" s="89" t="s">
        <v>193</v>
      </c>
      <c r="C25" s="89"/>
      <c r="E25" s="89"/>
      <c r="G25" s="89"/>
      <c r="I25" s="89"/>
      <c r="K25" s="89"/>
      <c r="M25" s="89"/>
      <c r="O25" s="89"/>
      <c r="Q25" s="89"/>
    </row>
    <row r="26" spans="1:17">
      <c r="A26" s="89" t="s">
        <v>194</v>
      </c>
      <c r="C26" s="89"/>
      <c r="E26" s="89"/>
      <c r="G26" s="89"/>
      <c r="I26" s="89"/>
      <c r="K26" s="89"/>
      <c r="M26" s="89"/>
      <c r="O26" s="89"/>
      <c r="Q26" s="89"/>
    </row>
    <row r="27" spans="1:17">
      <c r="A27" s="89" t="s">
        <v>195</v>
      </c>
      <c r="C27" s="89"/>
      <c r="E27" s="89"/>
      <c r="G27" s="89"/>
      <c r="I27" s="89"/>
      <c r="K27" s="89"/>
      <c r="M27" s="89"/>
      <c r="O27" s="89"/>
      <c r="Q27" s="89"/>
    </row>
    <row r="28" spans="1:17">
      <c r="A28" s="89" t="s">
        <v>196</v>
      </c>
      <c r="C28" s="89"/>
      <c r="E28" s="89"/>
      <c r="G28" s="89"/>
      <c r="I28" s="89"/>
      <c r="K28" s="89"/>
      <c r="M28" s="89"/>
      <c r="O28" s="89"/>
      <c r="Q28" s="89"/>
    </row>
    <row r="29" spans="1:17">
      <c r="A29" s="89" t="s">
        <v>197</v>
      </c>
      <c r="C29" s="89"/>
      <c r="E29" s="89"/>
      <c r="G29" s="89"/>
      <c r="I29" s="89"/>
      <c r="K29" s="89"/>
      <c r="M29" s="89"/>
      <c r="O29" s="89"/>
      <c r="Q29" s="89"/>
    </row>
    <row r="30" spans="1:17">
      <c r="A30" s="89"/>
      <c r="C30" s="89"/>
      <c r="E30" s="89"/>
      <c r="G30" s="89"/>
      <c r="I30" s="89"/>
      <c r="K30" s="89"/>
      <c r="M30" s="89"/>
      <c r="O30" s="89"/>
      <c r="Q30" s="89"/>
    </row>
    <row r="31" spans="1:17">
      <c r="A31" s="89"/>
      <c r="C31" s="89"/>
      <c r="E31" s="89"/>
      <c r="G31" s="89"/>
      <c r="I31" s="89"/>
      <c r="K31" s="89"/>
      <c r="M31" s="89"/>
      <c r="O31" s="89"/>
      <c r="Q31" s="89"/>
    </row>
    <row r="32" spans="1:17">
      <c r="A32" s="89"/>
      <c r="C32" s="89"/>
      <c r="E32" s="89"/>
      <c r="G32" s="89"/>
      <c r="I32" s="89"/>
      <c r="K32" s="89"/>
      <c r="M32" s="89"/>
      <c r="O32" s="89"/>
      <c r="Q32" s="89"/>
    </row>
    <row r="33" spans="1:17">
      <c r="A33" s="89"/>
      <c r="C33" s="89"/>
      <c r="E33" s="89"/>
      <c r="G33" s="89"/>
      <c r="I33" s="89"/>
      <c r="K33" s="89"/>
      <c r="M33" s="89"/>
      <c r="O33" s="89"/>
      <c r="Q33" s="89"/>
    </row>
    <row r="34" spans="1:17">
      <c r="A34" s="89"/>
      <c r="C34" s="89"/>
      <c r="E34" s="89"/>
      <c r="G34" s="89"/>
      <c r="I34" s="89"/>
      <c r="K34" s="89"/>
      <c r="M34" s="89"/>
      <c r="O34" s="89"/>
      <c r="Q34" s="89"/>
    </row>
    <row r="35" spans="1:17">
      <c r="A35" s="89"/>
      <c r="C35" s="89"/>
      <c r="E35" s="89"/>
      <c r="G35" s="89"/>
      <c r="I35" s="89"/>
      <c r="K35" s="89"/>
      <c r="M35" s="89"/>
      <c r="O35" s="89"/>
      <c r="Q35" s="89"/>
    </row>
    <row r="36" spans="1:17">
      <c r="A36" s="89"/>
      <c r="C36" s="89"/>
      <c r="E36" s="89"/>
      <c r="G36" s="89"/>
      <c r="I36" s="89"/>
      <c r="K36" s="89"/>
      <c r="M36" s="89"/>
      <c r="O36" s="89"/>
      <c r="Q36" s="89"/>
    </row>
    <row r="37" spans="1:17">
      <c r="A37" s="89"/>
      <c r="C37" s="89"/>
      <c r="E37" s="89"/>
      <c r="G37" s="89"/>
      <c r="I37" s="89"/>
      <c r="K37" s="89"/>
      <c r="M37" s="89"/>
      <c r="O37" s="89"/>
      <c r="Q37" s="89"/>
    </row>
    <row r="38" spans="1:17">
      <c r="A38" s="89"/>
      <c r="C38" s="89"/>
      <c r="E38" s="89"/>
      <c r="G38" s="89"/>
      <c r="I38" s="89"/>
      <c r="K38" s="89"/>
      <c r="M38" s="89"/>
      <c r="O38" s="89"/>
      <c r="Q38" s="89"/>
    </row>
    <row r="39" spans="1:17">
      <c r="A39" s="89"/>
      <c r="C39" s="89"/>
      <c r="E39" s="89"/>
      <c r="G39" s="89"/>
      <c r="I39" s="89"/>
      <c r="K39" s="89"/>
      <c r="M39" s="89"/>
      <c r="O39" s="89"/>
      <c r="Q39" s="89"/>
    </row>
    <row r="40" spans="1:17">
      <c r="A40" s="89"/>
      <c r="C40" s="89"/>
      <c r="E40" s="89"/>
      <c r="G40" s="89"/>
      <c r="I40" s="89"/>
      <c r="K40" s="89"/>
      <c r="M40" s="89"/>
      <c r="O40" s="89"/>
      <c r="Q40" s="89"/>
    </row>
    <row r="41" spans="1:17">
      <c r="A41" s="89"/>
      <c r="C41" s="89"/>
      <c r="E41" s="89"/>
      <c r="G41" s="89"/>
      <c r="I41" s="89"/>
      <c r="K41" s="89"/>
      <c r="M41" s="89"/>
      <c r="O41" s="89"/>
      <c r="Q41" s="89"/>
    </row>
    <row r="42" spans="1:17">
      <c r="A42" s="89"/>
      <c r="C42" s="89"/>
      <c r="E42" s="89"/>
      <c r="G42" s="89"/>
      <c r="I42" s="89"/>
      <c r="K42" s="89"/>
      <c r="M42" s="89"/>
      <c r="O42" s="89"/>
      <c r="Q42" s="89"/>
    </row>
    <row r="43" spans="1:17">
      <c r="A43" s="89"/>
      <c r="C43" s="89"/>
      <c r="E43" s="89"/>
      <c r="G43" s="89"/>
      <c r="I43" s="89"/>
      <c r="K43" s="89"/>
      <c r="M43" s="89"/>
      <c r="O43" s="89"/>
      <c r="Q43" s="89"/>
    </row>
    <row r="44" spans="1:17">
      <c r="A44" s="89"/>
      <c r="C44" s="89"/>
      <c r="E44" s="89"/>
      <c r="G44" s="89"/>
      <c r="I44" s="89"/>
      <c r="K44" s="89"/>
      <c r="M44" s="89"/>
      <c r="O44" s="89"/>
      <c r="Q44" s="89"/>
    </row>
    <row r="45" spans="1:17">
      <c r="A45" s="89"/>
      <c r="C45" s="89"/>
      <c r="E45" s="89"/>
      <c r="G45" s="89"/>
      <c r="I45" s="89"/>
      <c r="K45" s="89"/>
      <c r="M45" s="89"/>
      <c r="O45" s="89"/>
      <c r="Q45" s="89"/>
    </row>
    <row r="46" spans="1:17">
      <c r="A46" s="89"/>
      <c r="C46" s="89"/>
      <c r="E46" s="89"/>
      <c r="G46" s="89"/>
      <c r="I46" s="89"/>
      <c r="K46" s="89"/>
      <c r="M46" s="89"/>
      <c r="O46" s="89"/>
      <c r="Q46" s="89"/>
    </row>
    <row r="47" spans="1:17">
      <c r="A47" s="89"/>
      <c r="C47" s="89"/>
      <c r="E47" s="89"/>
      <c r="G47" s="89"/>
      <c r="I47" s="89"/>
      <c r="K47" s="89"/>
      <c r="M47" s="89"/>
      <c r="O47" s="89"/>
      <c r="Q47" s="89"/>
    </row>
    <row r="48" spans="1:17">
      <c r="A48" s="89"/>
      <c r="C48" s="89"/>
      <c r="E48" s="89"/>
      <c r="G48" s="89"/>
      <c r="I48" s="89"/>
      <c r="K48" s="89"/>
      <c r="M48" s="89"/>
      <c r="O48" s="89"/>
      <c r="Q48" s="89"/>
    </row>
    <row r="49" spans="1:17">
      <c r="A49" s="89"/>
      <c r="C49" s="89"/>
      <c r="E49" s="89"/>
      <c r="G49" s="89"/>
      <c r="I49" s="89"/>
      <c r="K49" s="89"/>
      <c r="M49" s="89"/>
      <c r="O49" s="89"/>
      <c r="Q49" s="89"/>
    </row>
    <row r="50" spans="1:17">
      <c r="A50" s="89"/>
      <c r="C50" s="89"/>
      <c r="E50" s="89"/>
      <c r="G50" s="89"/>
      <c r="I50" s="89"/>
      <c r="K50" s="89"/>
      <c r="M50" s="89"/>
      <c r="O50" s="89"/>
      <c r="Q50" s="89"/>
    </row>
    <row r="51" spans="1:17">
      <c r="A51" s="89"/>
      <c r="C51" s="89"/>
      <c r="E51" s="89"/>
      <c r="G51" s="89"/>
      <c r="I51" s="89"/>
      <c r="K51" s="89"/>
      <c r="M51" s="89"/>
      <c r="O51" s="89"/>
      <c r="Q51" s="89"/>
    </row>
  </sheetData>
  <phoneticPr fontId="2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DB00B0A94D749344A508733DD58D0C70" ma:contentTypeVersion="15" ma:contentTypeDescription="新しいドキュメントを作成します。" ma:contentTypeScope="" ma:versionID="8c3f1d17ea2e5238a05e2d27662e3f0e">
  <xsd:schema xmlns:xsd="http://www.w3.org/2001/XMLSchema" xmlns:xs="http://www.w3.org/2001/XMLSchema" xmlns:p="http://schemas.microsoft.com/office/2006/metadata/properties" xmlns:ns2="2caa798c-cc97-4746-9aca-2c78d851e5f4" xmlns:ns3="1ae042f5-4162-4f7a-b615-0b4d2a763035" targetNamespace="http://schemas.microsoft.com/office/2006/metadata/properties" ma:root="true" ma:fieldsID="a4561c3201898e916853d003e80a7458" ns2:_="" ns3:_="">
    <xsd:import namespace="2caa798c-cc97-4746-9aca-2c78d851e5f4"/>
    <xsd:import namespace="1ae042f5-4162-4f7a-b615-0b4d2a76303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caa798c-cc97-4746-9aca-2c78d851e5f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画像タグ" ma:readOnly="false" ma:fieldId="{5cf76f15-5ced-4ddc-b409-7134ff3c332f}" ma:taxonomyMulti="true" ma:sspId="ba790509-2825-4ed0-816a-5a59f9ebfe6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7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9" nillable="true" ma:displayName="Location" ma:indexed="true" ma:internalName="MediaServiceLocation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ae042f5-4162-4f7a-b615-0b4d2a763035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0ba98054-9f95-4bdf-8195-82fd7c26530a}" ma:internalName="TaxCatchAll" ma:showField="CatchAllData" ma:web="1ae042f5-4162-4f7a-b615-0b4d2a76303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0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2caa798c-cc97-4746-9aca-2c78d851e5f4">
      <Terms xmlns="http://schemas.microsoft.com/office/infopath/2007/PartnerControls"/>
    </lcf76f155ced4ddcb4097134ff3c332f>
    <TaxCatchAll xmlns="1ae042f5-4162-4f7a-b615-0b4d2a763035" xsi:nil="true"/>
  </documentManagement>
</p:properties>
</file>

<file path=customXml/itemProps1.xml><?xml version="1.0" encoding="utf-8"?>
<ds:datastoreItem xmlns:ds="http://schemas.openxmlformats.org/officeDocument/2006/customXml" ds:itemID="{F66049F0-1EF4-4ED8-81D9-FAB9CA79167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8331F74-0D23-46A2-8B00-747C98BFA47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caa798c-cc97-4746-9aca-2c78d851e5f4"/>
    <ds:schemaRef ds:uri="1ae042f5-4162-4f7a-b615-0b4d2a76303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A103BBB3-3B1F-4CA5-9818-4772E30BD5AA}">
  <ds:schemaRefs>
    <ds:schemaRef ds:uri="http://purl.org/dc/elements/1.1/"/>
    <ds:schemaRef ds:uri="1ae042f5-4162-4f7a-b615-0b4d2a763035"/>
    <ds:schemaRef ds:uri="http://schemas.microsoft.com/office/infopath/2007/PartnerControls"/>
    <ds:schemaRef ds:uri="http://purl.org/dc/terms/"/>
    <ds:schemaRef ds:uri="http://schemas.microsoft.com/office/2006/metadata/properties"/>
    <ds:schemaRef ds:uri="2caa798c-cc97-4746-9aca-2c78d851e5f4"/>
    <ds:schemaRef ds:uri="http://schemas.microsoft.com/office/2006/documentManagement/types"/>
    <ds:schemaRef ds:uri="http://schemas.openxmlformats.org/package/2006/metadata/core-properties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8</vt:i4>
      </vt:variant>
      <vt:variant>
        <vt:lpstr>名前付き一覧</vt:lpstr>
      </vt:variant>
      <vt:variant>
        <vt:i4>9</vt:i4>
      </vt:variant>
    </vt:vector>
  </HeadingPairs>
  <TitlesOfParts>
    <vt:vector size="17" baseType="lpstr">
      <vt:lpstr>表紙</vt:lpstr>
      <vt:lpstr>更新履歴</vt:lpstr>
      <vt:lpstr>仕様概要</vt:lpstr>
      <vt:lpstr>項目仕様</vt:lpstr>
      <vt:lpstr>設計概要</vt:lpstr>
      <vt:lpstr>マッピング定義</vt:lpstr>
      <vt:lpstr>EXCELイメージ</vt:lpstr>
      <vt:lpstr>選択リスト(非表示)</vt:lpstr>
      <vt:lpstr>マッピング定義!Print_Area</vt:lpstr>
      <vt:lpstr>表紙!Print_Area</vt:lpstr>
      <vt:lpstr>設計概要!Print_Area</vt:lpstr>
      <vt:lpstr>仕様概要!Print_Area</vt:lpstr>
      <vt:lpstr>項目仕様!Print_Area</vt:lpstr>
      <vt:lpstr>マッピング定義!Print_Titles</vt:lpstr>
      <vt:lpstr>設計概要!Print_Titles</vt:lpstr>
      <vt:lpstr>仕様概要!Print_Titles</vt:lpstr>
      <vt:lpstr>項目仕様!Print_Titles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2020-06-07T13:58:25Z</dcterms:created>
  <dcterms:modified xsi:type="dcterms:W3CDTF">2024-07-02T06:24:30Z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8407f3f0-75a0-4de0-bd82-ad540c8a0f90</vt:lpwstr>
  </property>
  <property fmtid="{D5CDD505-2E9C-101B-9397-08002B2CF9AE}" pid="3" name="ContentTypeId">
    <vt:lpwstr>0x010100DB00B0A94D749344A508733DD58D0C70</vt:lpwstr>
  </property>
  <property fmtid="{D5CDD505-2E9C-101B-9397-08002B2CF9AE}" pid="4" name="MediaServiceImageTags">
    <vt:lpwstr/>
  </property>
</Properties>
</file>