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ATHOS\SVN\03_Artworks\Panels\Electronics\ControllerBoardExp\BOM\"/>
    </mc:Choice>
  </mc:AlternateContent>
  <bookViews>
    <workbookView xWindow="120" yWindow="90" windowWidth="28515" windowHeight="1507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H33" i="1" l="1"/>
  <c r="H34" i="1"/>
  <c r="H81" i="1" l="1"/>
  <c r="H80" i="1"/>
  <c r="H29" i="1"/>
  <c r="H27" i="1"/>
  <c r="H67" i="1"/>
  <c r="H66" i="1"/>
  <c r="H62" i="1"/>
  <c r="H61" i="1"/>
  <c r="H52" i="1" l="1"/>
  <c r="H45" i="1"/>
  <c r="H9" i="1"/>
  <c r="H14" i="1"/>
  <c r="H12" i="1"/>
  <c r="H13" i="1"/>
  <c r="H15" i="1"/>
  <c r="H16" i="1"/>
  <c r="H22" i="1"/>
  <c r="H23" i="1"/>
  <c r="H20" i="1"/>
  <c r="H25" i="1"/>
  <c r="H18" i="1"/>
  <c r="H28" i="1"/>
  <c r="H5" i="1"/>
  <c r="H47" i="1"/>
  <c r="H8" i="1"/>
  <c r="H31" i="1"/>
  <c r="H42" i="1"/>
  <c r="H48" i="1"/>
  <c r="H19" i="1"/>
  <c r="H36" i="1"/>
  <c r="H21" i="1"/>
  <c r="H44" i="1"/>
  <c r="H17" i="1"/>
  <c r="H43" i="1"/>
  <c r="H37" i="1"/>
  <c r="H40" i="1"/>
  <c r="H39" i="1"/>
  <c r="H49" i="1"/>
  <c r="H38" i="1"/>
  <c r="H11" i="1"/>
  <c r="H41" i="1"/>
  <c r="H10" i="1"/>
  <c r="H24" i="1"/>
  <c r="H50" i="1"/>
  <c r="H35" i="1"/>
  <c r="H46" i="1"/>
  <c r="H6" i="1"/>
  <c r="H7" i="1"/>
  <c r="H30" i="1"/>
  <c r="H32" i="1"/>
  <c r="H51" i="1"/>
  <c r="H76" i="1"/>
  <c r="H57" i="1"/>
  <c r="H77" i="1"/>
  <c r="H82" i="1"/>
  <c r="H58" i="1"/>
  <c r="H59" i="1"/>
  <c r="H69" i="1"/>
  <c r="H72" i="1"/>
  <c r="H65" i="1"/>
  <c r="H63" i="1"/>
  <c r="H73" i="1"/>
  <c r="H78" i="1"/>
  <c r="H75" i="1"/>
  <c r="H74" i="1"/>
  <c r="H60" i="1"/>
  <c r="H64" i="1"/>
  <c r="H71" i="1"/>
  <c r="H70" i="1"/>
  <c r="H68" i="1"/>
  <c r="H79" i="1"/>
  <c r="H26" i="1"/>
  <c r="H83" i="1" l="1"/>
</calcChain>
</file>

<file path=xl/sharedStrings.xml><?xml version="1.0" encoding="utf-8"?>
<sst xmlns="http://schemas.openxmlformats.org/spreadsheetml/2006/main" count="254" uniqueCount="218">
  <si>
    <t>FPGA EP4CE22F17C8N</t>
  </si>
  <si>
    <t>989-EP4CE22F17C8N</t>
  </si>
  <si>
    <t>min. 10Stk.; Preis 10Stk. 6.46</t>
  </si>
  <si>
    <t>MAX3232CDB</t>
  </si>
  <si>
    <t>min. 5 Stk.</t>
  </si>
  <si>
    <t>min. 10 Stk.</t>
  </si>
  <si>
    <t>Oscillator 50 MHz, TXC  7C-50.000MBA-T</t>
  </si>
  <si>
    <t>min. 10Stk.</t>
  </si>
  <si>
    <t>810-C2012X5R1A476M</t>
  </si>
  <si>
    <t>ab 10Stk.</t>
  </si>
  <si>
    <t>100Stk. Voraussichtlich</t>
  </si>
  <si>
    <t>100 Stk. voraussichtlich</t>
  </si>
  <si>
    <t>EMI Filter 0603  BLM18EG221SN1D, 220Ohm, 2A</t>
  </si>
  <si>
    <t>Micro-Match 10pin, Buchse SMD</t>
  </si>
  <si>
    <t>Micro-Match 10pin, Stecker Flachbandkabelanschluss</t>
  </si>
  <si>
    <t>ab 50Stk.</t>
  </si>
  <si>
    <t>LMZ10503TZE-ADJ/NOPB, Buck Regulator</t>
  </si>
  <si>
    <t>595-MAX3232CDB</t>
  </si>
  <si>
    <t>717-7C-50.000MBA-T</t>
  </si>
  <si>
    <t>min. 100Stk.</t>
  </si>
  <si>
    <t>81-GRM31CR61H106KA2L</t>
  </si>
  <si>
    <t>min. 10 Stk, ca. 20 bestellen</t>
  </si>
  <si>
    <t>80-A700X157M6E15</t>
  </si>
  <si>
    <t>673-J00-0065NL</t>
  </si>
  <si>
    <t>774-742C163470JP</t>
  </si>
  <si>
    <t>ab 10Stk. Min. 3 Stk.</t>
  </si>
  <si>
    <t>580-NTE0505MC-R</t>
  </si>
  <si>
    <t>584-ADUM1301ARW</t>
  </si>
  <si>
    <t>Digital Isolator ADUM1301ARW</t>
  </si>
  <si>
    <t>RJ10 Molex 4P4C 90075-0027 Crimp</t>
  </si>
  <si>
    <t>RJ10 Molex 4P4C Buchse Printmontage</t>
  </si>
  <si>
    <t>LED1</t>
  </si>
  <si>
    <t>584-AD5668BRUZ-1</t>
  </si>
  <si>
    <t>595-TL084CPWR</t>
  </si>
  <si>
    <t>Operationsverstärker Quad JFET Neg Input</t>
  </si>
  <si>
    <t>584-ADR1581BRTZ-R7</t>
  </si>
  <si>
    <t>Spannungsreferenzen 1.25V Micropower Precision Shunt</t>
  </si>
  <si>
    <t>584-AD1582ARTZ-R2</t>
  </si>
  <si>
    <t>Spannungsreferenzen 25V MICROPOWER REF IC</t>
  </si>
  <si>
    <t>P9</t>
  </si>
  <si>
    <t>621-QSBT40-F</t>
  </si>
  <si>
    <t>579-MCP2551T-I/SN</t>
  </si>
  <si>
    <t>Quantity</t>
  </si>
  <si>
    <t>Designator</t>
  </si>
  <si>
    <t>Order Number</t>
  </si>
  <si>
    <t>Description</t>
  </si>
  <si>
    <t>Price</t>
  </si>
  <si>
    <t>Remarks</t>
  </si>
  <si>
    <t>Resistor 560 Ohm, 50V, 0603</t>
  </si>
  <si>
    <t>Capacitor 470pF, 50V, 0603</t>
  </si>
  <si>
    <t>Capacitor 470nF, 50V, 0603</t>
  </si>
  <si>
    <t>Capacitor 220uF 2R5TPE220MAFB, 2.5V, 3528</t>
  </si>
  <si>
    <t>Resistor 150Ohm, 0603</t>
  </si>
  <si>
    <t>Capacitor 100uF, 6.3V, 1206</t>
  </si>
  <si>
    <t>ab 50 Stk.</t>
  </si>
  <si>
    <t>Capacitor 100nF, 50V, 0402</t>
  </si>
  <si>
    <t>Capacitor 100nF 0603, 50V</t>
  </si>
  <si>
    <t>Resistor 100kOhm, 50V, 0603</t>
  </si>
  <si>
    <t>Capacitor 47nF, 50V, 0603</t>
  </si>
  <si>
    <t xml:space="preserve">ab 10Stk. </t>
  </si>
  <si>
    <t>Resistor 43kOhm, 0603, 50V</t>
  </si>
  <si>
    <t>Resistor 33kOhm, 0603, 50V</t>
  </si>
  <si>
    <t>Resistor Array CAT16-220J4LF 22Ohm</t>
  </si>
  <si>
    <t>Resistor 20kOhm, 0603, 50V</t>
  </si>
  <si>
    <t>Resistor 16kOhm, 0603, 75V</t>
  </si>
  <si>
    <t>Resistor 15kOhm, 0603, 50V</t>
  </si>
  <si>
    <t>Resistor 12kOhm, 0603, 50V</t>
  </si>
  <si>
    <t>Capacitor 10uF, 10V, 0603</t>
  </si>
  <si>
    <t>Capacitor 4.7nF, 0402, 50V</t>
  </si>
  <si>
    <t>C13, C14</t>
  </si>
  <si>
    <t>Resistor 3.3kOhm, 0603</t>
  </si>
  <si>
    <t>Capacitor 2.2nF, 0402, 50V</t>
  </si>
  <si>
    <t>71-CRCW0603-1.5K-E3</t>
  </si>
  <si>
    <t>Resistor 1.5kOhm, 0603, 75V</t>
  </si>
  <si>
    <t>71-CRCW0603J-1.2K-E3</t>
  </si>
  <si>
    <t>Resistor 1.2kOhm, 0603, 75V</t>
  </si>
  <si>
    <t>Capacitor 1nF, 0603, 50V</t>
  </si>
  <si>
    <t>Resistor 1.8kOhm, 0603, 75V</t>
  </si>
  <si>
    <t>Resistor 1kOhm, 50V, 0603</t>
  </si>
  <si>
    <t>Resistor 0Ohm, 50V, 0603</t>
  </si>
  <si>
    <t>Schottky Dioden &amp; Gleichrichter 30V 200mW, QSBT40-7-F</t>
  </si>
  <si>
    <t>CAN-IC-Schnittstelle Hi Spd CAN Transceiver MCP2551T</t>
  </si>
  <si>
    <t>DC-DC Converter 5V, NTE0505MC</t>
  </si>
  <si>
    <t>720-LGR971-KN-1</t>
  </si>
  <si>
    <t>LED green, 20mA, 0805</t>
  </si>
  <si>
    <t>P2</t>
  </si>
  <si>
    <t>(P2)</t>
  </si>
  <si>
    <t>Molex 22-01-3057 KK 2695, 5 Pol Buchsengehäuse</t>
  </si>
  <si>
    <t>Molex Crimpcontact 08-50-0032 Baureihe 4809</t>
  </si>
  <si>
    <t>Molex Wire-To-Board Header  22-05-7058, 90° angled</t>
  </si>
  <si>
    <t>RJ45 Header J00-0065NL</t>
  </si>
  <si>
    <t>P5</t>
  </si>
  <si>
    <t>Board-to-Board Header 6 Pin, 1 Row</t>
  </si>
  <si>
    <t>SW1, SW2</t>
  </si>
  <si>
    <t>Micro Miniature Push-Button FSM6JSMA SMD</t>
  </si>
  <si>
    <t>min. 25Stk.</t>
  </si>
  <si>
    <t>U1</t>
  </si>
  <si>
    <t>U2</t>
  </si>
  <si>
    <t>U7</t>
  </si>
  <si>
    <t>571-1473005-1</t>
  </si>
  <si>
    <t>X1</t>
  </si>
  <si>
    <t>Connector TE 1473005-1, Semi Hard Tray DDR Socket</t>
  </si>
  <si>
    <t>Y1</t>
  </si>
  <si>
    <t>PATHOS: Bill of Materials Controller Board</t>
  </si>
  <si>
    <t>Mouser (www.mouser.com)</t>
  </si>
  <si>
    <t>Farnell (www.farnell.ch)</t>
  </si>
  <si>
    <t>minimum Order Quantity</t>
  </si>
  <si>
    <t>Capacitor  10nF 0603, 50V</t>
  </si>
  <si>
    <t>Capacitor  10nF, 50V, 0402</t>
  </si>
  <si>
    <t>Capacitor  2.7nF, 50V, 0603</t>
  </si>
  <si>
    <t>Capacitor  100uF, 6.3V, 1812</t>
  </si>
  <si>
    <t>Capacitor  4.7uF, 50V, 1206</t>
  </si>
  <si>
    <t>Capacitor  1uF, 25V, 0603</t>
  </si>
  <si>
    <t>Resistor 50Ohm, 0603</t>
  </si>
  <si>
    <t>Resistor 10KOhm, 0603</t>
  </si>
  <si>
    <t>Capacitor  47uF, 0805, 10V</t>
  </si>
  <si>
    <t>Capacitor  10uF, 50V, 1206</t>
  </si>
  <si>
    <t>Capacitor  150uF A700X157M006ATE015, 6V Tantal</t>
  </si>
  <si>
    <t>Resistor-Array 47Ohm, 50V, 5%</t>
  </si>
  <si>
    <t>Price/Board</t>
  </si>
  <si>
    <t>81-DLW21HN900SQ2L</t>
  </si>
  <si>
    <t>ab 10Stk. 0.375</t>
  </si>
  <si>
    <t>Wire-To-Board Header 20Pol WURTH 61202021621</t>
  </si>
  <si>
    <t>ab 10Stk. 1.1</t>
  </si>
  <si>
    <t>Wire-To-Board Header 14Pol WURTH 61201421621</t>
  </si>
  <si>
    <t>ab 10Stk. 1.15</t>
  </si>
  <si>
    <t>Wire-To-Board Header 10Pol WURT 61201021621</t>
  </si>
  <si>
    <t>ab 10Stk. 0.562</t>
  </si>
  <si>
    <t>947-RCLAMP0504S.TCT</t>
  </si>
  <si>
    <t>TVS Suppressor RCLAMP0504S.TCT</t>
  </si>
  <si>
    <t>ab 10Stk. 0.846</t>
  </si>
  <si>
    <t>595-TPD2EUSB30DRTR</t>
  </si>
  <si>
    <t>ab 10Stk. 0.46</t>
  </si>
  <si>
    <t>ESD Protector TPD2EUSB30DRTR</t>
  </si>
  <si>
    <t>595-TPS2042BDR</t>
  </si>
  <si>
    <t>USB Current Limit Power Switch TPS2042BDR</t>
  </si>
  <si>
    <t>ab 10Stk. 1.47</t>
  </si>
  <si>
    <t>575-4300890</t>
  </si>
  <si>
    <t>ab 10Stk. 2.21</t>
  </si>
  <si>
    <t>USB Type A Connector Mill-Max  896-43-008-90-000000</t>
  </si>
  <si>
    <t>Not mounted</t>
  </si>
  <si>
    <t>EMI BLM18PG330SN1D 0603, 33Ohm@100MHz, 3A</t>
  </si>
  <si>
    <t>C1, C8, C10, C67, C83, C84, C85, C86, C87, C88, C91, C92, C93, C99, C100, C101, C102, C103, C104, C105, C113, C114, C115, C116, C117, C118, C119, C120, C121, C122, C123, C124, C125, C126, C128</t>
  </si>
  <si>
    <t>C2, C6, C66, C106, C107, C108, C109, C110, C111, C112</t>
  </si>
  <si>
    <t>C3, C51</t>
  </si>
  <si>
    <t>C4, C73, C76, C79, C82</t>
  </si>
  <si>
    <t>C5, C90</t>
  </si>
  <si>
    <t>C7, C78, C89</t>
  </si>
  <si>
    <t>C11, C12, C29, C30, C94, C95</t>
  </si>
  <si>
    <t>C15, C16</t>
  </si>
  <si>
    <t>C17, C18, C39, C40, C41, C42, C43, C44, C45, C46, C56, C57, C58, C59, C60, C61, C62, C63</t>
  </si>
  <si>
    <t>C19, C20</t>
  </si>
  <si>
    <t>C21, C22, C23, C24, C25, C26, C27, C28, C31, C32, C33, C34, C35, C36, C37, C38, C47, C48, C49, C50, C52, C53, C54, C55</t>
  </si>
  <si>
    <t>C65, C69, C70, C72</t>
  </si>
  <si>
    <t>C71</t>
  </si>
  <si>
    <t>C74, C80</t>
  </si>
  <si>
    <t>C75</t>
  </si>
  <si>
    <t>C77</t>
  </si>
  <si>
    <t>C81</t>
  </si>
  <si>
    <t>C96, C97, C98</t>
  </si>
  <si>
    <t>C64, C68, C127, C129</t>
  </si>
  <si>
    <t>D1, D2, D3, D4, D5, D6, D7, D8, D9, D10, D11</t>
  </si>
  <si>
    <t>D12</t>
  </si>
  <si>
    <t>D13</t>
  </si>
  <si>
    <t>IC1, IC3</t>
  </si>
  <si>
    <t>IC2, IC4</t>
  </si>
  <si>
    <t>IC5</t>
  </si>
  <si>
    <t>IC6</t>
  </si>
  <si>
    <t>L1, L2, L3, L4, L5, L6</t>
  </si>
  <si>
    <t>Common Mode Choke, 90Ohm@100MHz, 330mA</t>
  </si>
  <si>
    <t>L7, L8</t>
  </si>
  <si>
    <t>L9</t>
  </si>
  <si>
    <t>P1</t>
  </si>
  <si>
    <t>(P1)</t>
  </si>
  <si>
    <t>P3, P4, P7</t>
  </si>
  <si>
    <t>(P3, P4, P7)</t>
  </si>
  <si>
    <t>P6</t>
  </si>
  <si>
    <t>P8, P10</t>
  </si>
  <si>
    <t>P11, P12</t>
  </si>
  <si>
    <t>R1</t>
  </si>
  <si>
    <t>R2, R3, R4, R5, R6, R7, R8, R9, R10, R24, R52, R53, R56, R57, R58, R59, R62, R63, R66, R67, R68, R69, R72, R73, R76, R77, R78, R79, R82, R83, R86, R87, R88, R89, R93, R94</t>
  </si>
  <si>
    <t>R11, R14, R98</t>
  </si>
  <si>
    <t>R12, R97</t>
  </si>
  <si>
    <t>R13</t>
  </si>
  <si>
    <t>R15</t>
  </si>
  <si>
    <t>R16</t>
  </si>
  <si>
    <t>R17</t>
  </si>
  <si>
    <t>R18</t>
  </si>
  <si>
    <t>R19</t>
  </si>
  <si>
    <t>R20</t>
  </si>
  <si>
    <t>R21, R22, R27, R30</t>
  </si>
  <si>
    <t>R23, R38, R39, R40, R41, R42, R43, R44, R45, R46, R47, R48, R49, R50, R51, R99</t>
  </si>
  <si>
    <t>R25, R26, R28, R29, R31, R92, R95, R96, R104, R105, R106</t>
  </si>
  <si>
    <t>R25, R28, R95, R96, R104, R105, R106 not mounted</t>
  </si>
  <si>
    <t>R32, R33, R34, R35</t>
  </si>
  <si>
    <t>R36, R37</t>
  </si>
  <si>
    <t>R54, R55, R64, R65, R74, R75, R84, R85, R100, R101, R102, R103</t>
  </si>
  <si>
    <t>R60, R61, R70, R71, R80, R81, R90, R91</t>
  </si>
  <si>
    <t>RN1, RN2, RN3, RN4, RN5, RN6</t>
  </si>
  <si>
    <t>SW2 not mounted</t>
  </si>
  <si>
    <t>Digital-in-Analog-Wandler - DAC AD5668BRUZ-1 Octal 16-bit 8CH SPI</t>
  </si>
  <si>
    <t>U3</t>
  </si>
  <si>
    <t>U4</t>
  </si>
  <si>
    <t>U5, U6</t>
  </si>
  <si>
    <t>U8, U9, U10, U11</t>
  </si>
  <si>
    <t>X3</t>
  </si>
  <si>
    <t>538-47589-0001</t>
  </si>
  <si>
    <t>USB-Stecker MICRO USB AB RECPT</t>
  </si>
  <si>
    <t>ab 10Stk. 0.792</t>
  </si>
  <si>
    <t>X4</t>
  </si>
  <si>
    <t>Total/Board:</t>
  </si>
  <si>
    <t>Add isolation foil/pad between header and PCB to prevent shourtcuts to pads of X4</t>
  </si>
  <si>
    <r>
      <t xml:space="preserve">Not mounted </t>
    </r>
    <r>
      <rPr>
        <sz val="11"/>
        <rFont val="Calibri"/>
        <family val="2"/>
        <scheme val="minor"/>
      </rPr>
      <t>(counterpart to P1)</t>
    </r>
  </si>
  <si>
    <r>
      <t xml:space="preserve">Not mounted </t>
    </r>
    <r>
      <rPr>
        <sz val="11"/>
        <rFont val="Calibri"/>
        <family val="2"/>
        <scheme val="minor"/>
      </rPr>
      <t>(counterpart to P3, P4, P7)</t>
    </r>
  </si>
  <si>
    <r>
      <t xml:space="preserve">Not mounted </t>
    </r>
    <r>
      <rPr>
        <sz val="11"/>
        <rFont val="Calibri"/>
        <family val="2"/>
        <scheme val="minor"/>
      </rPr>
      <t>(needs 5 crimpcontacts per counterpart of header P4)</t>
    </r>
  </si>
  <si>
    <r>
      <t xml:space="preserve">Not mounted </t>
    </r>
    <r>
      <rPr>
        <sz val="11"/>
        <rFont val="Calibri"/>
        <family val="2"/>
        <scheme val="minor"/>
      </rPr>
      <t>(counterpart to P4)</t>
    </r>
  </si>
  <si>
    <t>ab 10 Stk. 2.84</t>
  </si>
  <si>
    <t>R97 not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</si>
</sst>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2" fontId="2" fillId="0" borderId="1" xfId="0" applyNumberFormat="1" applyFont="1" applyBorder="1" applyAlignment="1" applyProtection="1">
      <alignment horizontal="right"/>
    </xf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/>
    <xf numFmtId="0" fontId="3" fillId="0" borderId="5" xfId="0" applyFont="1" applyBorder="1"/>
    <xf numFmtId="0" fontId="4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Fill="1" applyBorder="1"/>
    <xf numFmtId="0" fontId="6" fillId="0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3" fillId="0" borderId="10" xfId="0" applyFont="1" applyBorder="1"/>
    <xf numFmtId="0" fontId="3" fillId="0" borderId="11" xfId="0" applyFont="1" applyFill="1" applyBorder="1"/>
    <xf numFmtId="0" fontId="6" fillId="0" borderId="6" xfId="0" applyFont="1" applyBorder="1"/>
    <xf numFmtId="0" fontId="0" fillId="0" borderId="9" xfId="0" applyBorder="1"/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tabSelected="1" zoomScale="85" zoomScaleNormal="85" workbookViewId="0">
      <selection activeCell="B9" sqref="B9"/>
    </sheetView>
  </sheetViews>
  <sheetFormatPr baseColWidth="10" defaultRowHeight="15" x14ac:dyDescent="0.25"/>
  <cols>
    <col min="1" max="1" width="4.28515625" customWidth="1"/>
    <col min="2" max="2" width="12.5703125" customWidth="1"/>
    <col min="3" max="3" width="28" customWidth="1"/>
    <col min="4" max="4" width="23" bestFit="1" customWidth="1"/>
    <col min="5" max="5" width="63.85546875" bestFit="1" customWidth="1"/>
    <col min="6" max="6" width="26.140625" bestFit="1" customWidth="1"/>
    <col min="9" max="9" width="79.28515625" bestFit="1" customWidth="1"/>
    <col min="11" max="11" width="21.28515625" customWidth="1"/>
    <col min="12" max="12" width="5.140625" customWidth="1"/>
    <col min="13" max="13" width="26" bestFit="1" customWidth="1"/>
    <col min="14" max="14" width="17" customWidth="1"/>
    <col min="15" max="15" width="13.28515625" customWidth="1"/>
  </cols>
  <sheetData>
    <row r="1" spans="1:16" ht="21" x14ac:dyDescent="0.35">
      <c r="A1" s="13" t="s">
        <v>103</v>
      </c>
    </row>
    <row r="3" spans="1:16" ht="18.75" x14ac:dyDescent="0.3">
      <c r="B3" s="1" t="s">
        <v>105</v>
      </c>
    </row>
    <row r="4" spans="1:16" ht="15.75" thickBot="1" x14ac:dyDescent="0.3">
      <c r="B4" s="7" t="s">
        <v>42</v>
      </c>
      <c r="C4" s="7" t="s">
        <v>43</v>
      </c>
      <c r="D4" s="7" t="s">
        <v>44</v>
      </c>
      <c r="E4" s="7" t="s">
        <v>45</v>
      </c>
      <c r="F4" s="7" t="s">
        <v>106</v>
      </c>
      <c r="G4" s="7" t="s">
        <v>46</v>
      </c>
      <c r="H4" s="26" t="s">
        <v>119</v>
      </c>
      <c r="I4" s="12" t="s">
        <v>47</v>
      </c>
      <c r="J4" s="11"/>
      <c r="K4" s="11"/>
      <c r="P4" s="6"/>
    </row>
    <row r="5" spans="1:16" x14ac:dyDescent="0.25">
      <c r="B5" s="16">
        <v>1</v>
      </c>
      <c r="C5" s="17" t="s">
        <v>173</v>
      </c>
      <c r="D5" s="16">
        <v>149081</v>
      </c>
      <c r="E5" s="16" t="s">
        <v>14</v>
      </c>
      <c r="F5" s="16" t="s">
        <v>9</v>
      </c>
      <c r="G5" s="16">
        <v>1.66</v>
      </c>
      <c r="H5" s="18">
        <f t="shared" ref="H5:H52" si="0">G5*B5</f>
        <v>1.66</v>
      </c>
      <c r="I5" s="28" t="s">
        <v>212</v>
      </c>
      <c r="J5" s="11"/>
      <c r="K5" s="11"/>
    </row>
    <row r="6" spans="1:16" x14ac:dyDescent="0.25">
      <c r="B6" s="14">
        <v>1</v>
      </c>
      <c r="C6" s="15" t="s">
        <v>86</v>
      </c>
      <c r="D6" s="14">
        <v>1462874</v>
      </c>
      <c r="E6" s="14" t="s">
        <v>87</v>
      </c>
      <c r="F6" s="14"/>
      <c r="G6" s="14">
        <v>0.17449999999999999</v>
      </c>
      <c r="H6" s="14">
        <f t="shared" si="0"/>
        <v>0.17449999999999999</v>
      </c>
      <c r="I6" s="24" t="s">
        <v>215</v>
      </c>
      <c r="J6" s="11"/>
      <c r="K6" s="11"/>
    </row>
    <row r="7" spans="1:16" x14ac:dyDescent="0.25">
      <c r="B7" s="14">
        <v>5</v>
      </c>
      <c r="C7" s="15" t="s">
        <v>86</v>
      </c>
      <c r="D7" s="14">
        <v>2424111</v>
      </c>
      <c r="E7" s="14" t="s">
        <v>88</v>
      </c>
      <c r="F7" s="14" t="s">
        <v>19</v>
      </c>
      <c r="G7" s="14">
        <v>6.4100000000000004E-2</v>
      </c>
      <c r="H7" s="14">
        <f t="shared" si="0"/>
        <v>0.32050000000000001</v>
      </c>
      <c r="I7" s="24" t="s">
        <v>214</v>
      </c>
      <c r="J7" s="11"/>
      <c r="K7" s="11"/>
    </row>
    <row r="8" spans="1:16" x14ac:dyDescent="0.25">
      <c r="B8" s="14">
        <v>3</v>
      </c>
      <c r="C8" s="15" t="s">
        <v>175</v>
      </c>
      <c r="D8" s="14">
        <v>1125135</v>
      </c>
      <c r="E8" s="14" t="s">
        <v>29</v>
      </c>
      <c r="F8" s="14"/>
      <c r="G8" s="14">
        <v>0.80500000000000005</v>
      </c>
      <c r="H8" s="14">
        <f t="shared" si="0"/>
        <v>2.415</v>
      </c>
      <c r="I8" s="24" t="s">
        <v>213</v>
      </c>
      <c r="J8" s="11"/>
      <c r="K8" s="11"/>
    </row>
    <row r="9" spans="1:16" ht="105" x14ac:dyDescent="0.25">
      <c r="B9" s="14">
        <v>36</v>
      </c>
      <c r="C9" s="15" t="s">
        <v>142</v>
      </c>
      <c r="D9" s="14">
        <v>1759123</v>
      </c>
      <c r="E9" s="14" t="s">
        <v>56</v>
      </c>
      <c r="F9" s="14" t="s">
        <v>19</v>
      </c>
      <c r="G9" s="14">
        <v>1.09E-2</v>
      </c>
      <c r="H9" s="14">
        <f t="shared" si="0"/>
        <v>0.39239999999999997</v>
      </c>
      <c r="I9" s="14"/>
      <c r="J9" s="11"/>
      <c r="K9" s="11"/>
    </row>
    <row r="10" spans="1:16" x14ac:dyDescent="0.25">
      <c r="B10" s="14">
        <v>2</v>
      </c>
      <c r="C10" s="15" t="s">
        <v>69</v>
      </c>
      <c r="D10" s="14">
        <v>1740585</v>
      </c>
      <c r="E10" s="14" t="s">
        <v>71</v>
      </c>
      <c r="F10" s="14" t="s">
        <v>9</v>
      </c>
      <c r="G10" s="14">
        <v>0.14599999999999999</v>
      </c>
      <c r="H10" s="14">
        <f t="shared" si="0"/>
        <v>0.29199999999999998</v>
      </c>
      <c r="I10" s="14"/>
      <c r="J10" s="11"/>
      <c r="K10" s="11"/>
    </row>
    <row r="11" spans="1:16" x14ac:dyDescent="0.25">
      <c r="B11" s="14">
        <v>2</v>
      </c>
      <c r="C11" s="15" t="s">
        <v>149</v>
      </c>
      <c r="D11" s="14">
        <v>1327656</v>
      </c>
      <c r="E11" s="14" t="s">
        <v>68</v>
      </c>
      <c r="F11" s="14" t="s">
        <v>9</v>
      </c>
      <c r="G11" s="14">
        <v>4.4499999999999998E-2</v>
      </c>
      <c r="H11" s="14">
        <f t="shared" si="0"/>
        <v>8.8999999999999996E-2</v>
      </c>
      <c r="I11" s="14"/>
      <c r="J11" s="11"/>
      <c r="K11" s="11"/>
    </row>
    <row r="12" spans="1:16" ht="45" x14ac:dyDescent="0.25">
      <c r="B12" s="14">
        <v>18</v>
      </c>
      <c r="C12" s="15" t="s">
        <v>150</v>
      </c>
      <c r="D12" s="14">
        <v>1828887</v>
      </c>
      <c r="E12" s="14" t="s">
        <v>108</v>
      </c>
      <c r="F12" s="14" t="s">
        <v>10</v>
      </c>
      <c r="G12" s="14">
        <v>1.35E-2</v>
      </c>
      <c r="H12" s="14">
        <f t="shared" si="0"/>
        <v>0.24299999999999999</v>
      </c>
      <c r="I12" s="14"/>
      <c r="J12" s="11"/>
      <c r="K12" s="11"/>
    </row>
    <row r="13" spans="1:16" x14ac:dyDescent="0.25">
      <c r="B13" s="14">
        <v>2</v>
      </c>
      <c r="C13" s="15" t="s">
        <v>151</v>
      </c>
      <c r="D13" s="14">
        <v>2211183</v>
      </c>
      <c r="E13" s="14" t="s">
        <v>50</v>
      </c>
      <c r="F13" s="14" t="s">
        <v>9</v>
      </c>
      <c r="G13" s="14">
        <v>0.129</v>
      </c>
      <c r="H13" s="14">
        <f t="shared" si="0"/>
        <v>0.25800000000000001</v>
      </c>
      <c r="I13" s="14"/>
      <c r="J13" s="11"/>
      <c r="K13" s="11"/>
    </row>
    <row r="14" spans="1:16" ht="30" x14ac:dyDescent="0.25">
      <c r="B14" s="14">
        <v>10</v>
      </c>
      <c r="C14" s="15" t="s">
        <v>143</v>
      </c>
      <c r="D14" s="14">
        <v>1650831</v>
      </c>
      <c r="E14" s="14" t="s">
        <v>107</v>
      </c>
      <c r="F14" s="14" t="s">
        <v>11</v>
      </c>
      <c r="G14" s="14">
        <v>1.46E-2</v>
      </c>
      <c r="H14" s="14">
        <f t="shared" si="0"/>
        <v>0.14599999999999999</v>
      </c>
      <c r="I14" s="14"/>
      <c r="J14" s="11"/>
      <c r="K14" s="11"/>
    </row>
    <row r="15" spans="1:16" ht="60" x14ac:dyDescent="0.25">
      <c r="B15" s="14">
        <v>24</v>
      </c>
      <c r="C15" s="15" t="s">
        <v>152</v>
      </c>
      <c r="D15" s="14">
        <v>2218856</v>
      </c>
      <c r="E15" s="14" t="s">
        <v>55</v>
      </c>
      <c r="F15" s="14" t="s">
        <v>54</v>
      </c>
      <c r="G15" s="14">
        <v>9.7799999999999998E-2</v>
      </c>
      <c r="H15" s="14">
        <f t="shared" si="0"/>
        <v>2.3472</v>
      </c>
      <c r="I15" s="14"/>
      <c r="J15" s="11"/>
      <c r="K15" s="11"/>
    </row>
    <row r="16" spans="1:16" x14ac:dyDescent="0.25">
      <c r="B16" s="14">
        <v>2</v>
      </c>
      <c r="C16" s="15" t="s">
        <v>144</v>
      </c>
      <c r="D16" s="14">
        <v>2309028</v>
      </c>
      <c r="E16" s="14" t="s">
        <v>67</v>
      </c>
      <c r="F16" s="14"/>
      <c r="G16" s="14">
        <v>0.47099999999999997</v>
      </c>
      <c r="H16" s="14">
        <f t="shared" si="0"/>
        <v>0.94199999999999995</v>
      </c>
      <c r="I16" s="14"/>
      <c r="J16" s="11"/>
      <c r="K16" s="11"/>
    </row>
    <row r="17" spans="2:11" x14ac:dyDescent="0.25">
      <c r="B17" s="14">
        <v>5</v>
      </c>
      <c r="C17" s="15" t="s">
        <v>145</v>
      </c>
      <c r="D17" s="14">
        <v>1759116</v>
      </c>
      <c r="E17" s="14" t="s">
        <v>58</v>
      </c>
      <c r="F17" s="14" t="s">
        <v>59</v>
      </c>
      <c r="G17" s="14">
        <v>1.7899999999999999E-2</v>
      </c>
      <c r="H17" s="14">
        <f t="shared" si="0"/>
        <v>8.9499999999999996E-2</v>
      </c>
      <c r="I17" s="14"/>
      <c r="J17" s="11"/>
      <c r="K17" s="11"/>
    </row>
    <row r="18" spans="2:11" x14ac:dyDescent="0.25">
      <c r="B18" s="14">
        <v>2</v>
      </c>
      <c r="C18" s="15" t="s">
        <v>146</v>
      </c>
      <c r="D18" s="14">
        <v>1658868</v>
      </c>
      <c r="E18" s="14" t="s">
        <v>112</v>
      </c>
      <c r="F18" s="14" t="s">
        <v>5</v>
      </c>
      <c r="G18" s="14">
        <v>0.51800000000000002</v>
      </c>
      <c r="H18" s="14">
        <f t="shared" si="0"/>
        <v>1.036</v>
      </c>
      <c r="I18" s="14"/>
      <c r="J18" s="11"/>
      <c r="K18" s="11"/>
    </row>
    <row r="19" spans="2:11" x14ac:dyDescent="0.25">
      <c r="B19" s="14">
        <v>4</v>
      </c>
      <c r="C19" s="15" t="s">
        <v>160</v>
      </c>
      <c r="D19" s="14">
        <v>2425587</v>
      </c>
      <c r="E19" s="14" t="s">
        <v>53</v>
      </c>
      <c r="F19" s="14"/>
      <c r="G19" s="14">
        <v>1.1000000000000001</v>
      </c>
      <c r="H19" s="14">
        <f t="shared" si="0"/>
        <v>4.4000000000000004</v>
      </c>
      <c r="I19" s="14"/>
      <c r="J19" s="11"/>
      <c r="K19" s="11"/>
    </row>
    <row r="20" spans="2:11" x14ac:dyDescent="0.25">
      <c r="B20" s="14">
        <v>3</v>
      </c>
      <c r="C20" s="15" t="s">
        <v>147</v>
      </c>
      <c r="D20" s="14">
        <v>1735545</v>
      </c>
      <c r="E20" s="14" t="s">
        <v>111</v>
      </c>
      <c r="F20" s="14" t="s">
        <v>2</v>
      </c>
      <c r="G20" s="14">
        <v>0.64600000000000002</v>
      </c>
      <c r="H20" s="14">
        <f t="shared" si="0"/>
        <v>1.9380000000000002</v>
      </c>
      <c r="I20" s="14"/>
      <c r="J20" s="11"/>
      <c r="K20" s="11"/>
    </row>
    <row r="21" spans="2:11" x14ac:dyDescent="0.25">
      <c r="B21" s="14">
        <v>1</v>
      </c>
      <c r="C21" s="15" t="s">
        <v>154</v>
      </c>
      <c r="D21" s="14">
        <v>498580</v>
      </c>
      <c r="E21" s="14" t="s">
        <v>49</v>
      </c>
      <c r="F21" s="14" t="s">
        <v>9</v>
      </c>
      <c r="G21" s="14">
        <v>4.0599999999999997E-2</v>
      </c>
      <c r="H21" s="14">
        <f t="shared" si="0"/>
        <v>4.0599999999999997E-2</v>
      </c>
      <c r="I21" s="14"/>
      <c r="J21" s="11"/>
      <c r="K21" s="11"/>
    </row>
    <row r="22" spans="2:11" x14ac:dyDescent="0.25">
      <c r="B22" s="14">
        <v>2</v>
      </c>
      <c r="C22" s="15" t="s">
        <v>155</v>
      </c>
      <c r="D22" s="14">
        <v>2210853</v>
      </c>
      <c r="E22" s="14" t="s">
        <v>109</v>
      </c>
      <c r="F22" s="14" t="s">
        <v>9</v>
      </c>
      <c r="G22" s="14">
        <v>0.1903</v>
      </c>
      <c r="H22" s="14">
        <f t="shared" si="0"/>
        <v>0.38059999999999999</v>
      </c>
      <c r="I22" s="29"/>
      <c r="J22" s="11"/>
      <c r="K22" s="11"/>
    </row>
    <row r="23" spans="2:11" x14ac:dyDescent="0.25">
      <c r="B23" s="14">
        <v>1</v>
      </c>
      <c r="C23" s="15" t="s">
        <v>156</v>
      </c>
      <c r="D23" s="14">
        <v>1843162</v>
      </c>
      <c r="E23" s="14" t="s">
        <v>110</v>
      </c>
      <c r="F23" s="14"/>
      <c r="G23" s="14">
        <v>2.25</v>
      </c>
      <c r="H23" s="14">
        <f t="shared" si="0"/>
        <v>2.25</v>
      </c>
      <c r="I23" s="14"/>
      <c r="J23" s="11"/>
      <c r="K23" s="11"/>
    </row>
    <row r="24" spans="2:11" x14ac:dyDescent="0.25">
      <c r="B24" s="14">
        <v>1</v>
      </c>
      <c r="C24" s="15" t="s">
        <v>157</v>
      </c>
      <c r="D24" s="14">
        <v>317202</v>
      </c>
      <c r="E24" s="14" t="s">
        <v>76</v>
      </c>
      <c r="F24" s="14" t="s">
        <v>9</v>
      </c>
      <c r="G24" s="14">
        <v>4.1099999999999998E-2</v>
      </c>
      <c r="H24" s="14">
        <f t="shared" si="0"/>
        <v>4.1099999999999998E-2</v>
      </c>
      <c r="I24" s="14"/>
      <c r="J24" s="11"/>
      <c r="K24" s="11"/>
    </row>
    <row r="25" spans="2:11" x14ac:dyDescent="0.25">
      <c r="B25" s="14">
        <v>1</v>
      </c>
      <c r="C25" s="15" t="s">
        <v>158</v>
      </c>
      <c r="D25" s="14">
        <v>2354855</v>
      </c>
      <c r="E25" s="14" t="s">
        <v>51</v>
      </c>
      <c r="F25" s="14"/>
      <c r="G25" s="14">
        <v>0.82099999999999995</v>
      </c>
      <c r="H25" s="14">
        <f t="shared" si="0"/>
        <v>0.82099999999999995</v>
      </c>
      <c r="I25" s="14"/>
      <c r="J25" s="11"/>
      <c r="K25" s="11"/>
    </row>
    <row r="26" spans="2:11" x14ac:dyDescent="0.25">
      <c r="B26" s="14">
        <v>6</v>
      </c>
      <c r="C26" s="15" t="s">
        <v>168</v>
      </c>
      <c r="D26" s="14">
        <v>1515716</v>
      </c>
      <c r="E26" s="14" t="s">
        <v>12</v>
      </c>
      <c r="F26" s="14" t="s">
        <v>4</v>
      </c>
      <c r="G26" s="14">
        <v>0.1154</v>
      </c>
      <c r="H26" s="14">
        <f t="shared" si="0"/>
        <v>0.69240000000000002</v>
      </c>
      <c r="I26" s="14"/>
      <c r="J26" s="11"/>
      <c r="K26" s="11"/>
    </row>
    <row r="27" spans="2:11" x14ac:dyDescent="0.25">
      <c r="B27" s="14">
        <v>1</v>
      </c>
      <c r="C27" s="15" t="s">
        <v>171</v>
      </c>
      <c r="D27" s="14">
        <v>1515742</v>
      </c>
      <c r="E27" s="14" t="s">
        <v>141</v>
      </c>
      <c r="F27" s="14" t="s">
        <v>7</v>
      </c>
      <c r="G27" s="14">
        <v>5.7299999999999997E-2</v>
      </c>
      <c r="H27" s="14">
        <f t="shared" si="0"/>
        <v>5.7299999999999997E-2</v>
      </c>
      <c r="I27" s="14"/>
      <c r="J27" s="11"/>
      <c r="K27" s="11"/>
    </row>
    <row r="28" spans="2:11" x14ac:dyDescent="0.25">
      <c r="B28" s="14">
        <v>1</v>
      </c>
      <c r="C28" s="15" t="s">
        <v>172</v>
      </c>
      <c r="D28" s="14">
        <v>2452476</v>
      </c>
      <c r="E28" s="14" t="s">
        <v>13</v>
      </c>
      <c r="F28" s="14" t="s">
        <v>9</v>
      </c>
      <c r="G28" s="14">
        <v>2.09</v>
      </c>
      <c r="H28" s="14">
        <f t="shared" si="0"/>
        <v>2.09</v>
      </c>
      <c r="I28" s="23" t="s">
        <v>140</v>
      </c>
      <c r="J28" s="11"/>
      <c r="K28" s="11"/>
    </row>
    <row r="29" spans="2:11" x14ac:dyDescent="0.25">
      <c r="B29" s="14">
        <v>2</v>
      </c>
      <c r="C29" s="15" t="s">
        <v>178</v>
      </c>
      <c r="D29" s="14">
        <v>1642019</v>
      </c>
      <c r="E29" s="14" t="s">
        <v>126</v>
      </c>
      <c r="F29" s="14" t="s">
        <v>127</v>
      </c>
      <c r="G29" s="14">
        <v>0.58899999999999997</v>
      </c>
      <c r="H29" s="14">
        <f t="shared" si="0"/>
        <v>1.1779999999999999</v>
      </c>
      <c r="I29" s="14"/>
      <c r="J29" s="11"/>
      <c r="K29" s="11"/>
    </row>
    <row r="30" spans="2:11" x14ac:dyDescent="0.25">
      <c r="B30" s="14">
        <v>1</v>
      </c>
      <c r="C30" s="15" t="s">
        <v>85</v>
      </c>
      <c r="D30" s="14">
        <v>9731636</v>
      </c>
      <c r="E30" s="14" t="s">
        <v>89</v>
      </c>
      <c r="F30" s="14" t="s">
        <v>2</v>
      </c>
      <c r="G30" s="14">
        <v>1.11E-2</v>
      </c>
      <c r="H30" s="14">
        <f t="shared" si="0"/>
        <v>1.11E-2</v>
      </c>
      <c r="I30" s="14"/>
      <c r="J30" s="11"/>
      <c r="K30" s="11"/>
    </row>
    <row r="31" spans="2:11" x14ac:dyDescent="0.25">
      <c r="B31" s="14">
        <v>3</v>
      </c>
      <c r="C31" s="15" t="s">
        <v>174</v>
      </c>
      <c r="D31" s="14">
        <v>2076090</v>
      </c>
      <c r="E31" s="14" t="s">
        <v>30</v>
      </c>
      <c r="F31" s="14" t="s">
        <v>9</v>
      </c>
      <c r="G31" s="14">
        <v>1.55</v>
      </c>
      <c r="H31" s="14">
        <f t="shared" si="0"/>
        <v>4.6500000000000004</v>
      </c>
      <c r="I31" s="14"/>
      <c r="J31" s="11"/>
      <c r="K31" s="11"/>
    </row>
    <row r="32" spans="2:11" x14ac:dyDescent="0.25">
      <c r="B32" s="14">
        <v>1</v>
      </c>
      <c r="C32" s="15" t="s">
        <v>176</v>
      </c>
      <c r="D32" s="14">
        <v>1248144</v>
      </c>
      <c r="E32" s="14" t="s">
        <v>92</v>
      </c>
      <c r="F32" s="14" t="s">
        <v>7</v>
      </c>
      <c r="G32" s="14">
        <v>0.30499999999999999</v>
      </c>
      <c r="H32" s="14">
        <f t="shared" si="0"/>
        <v>0.30499999999999999</v>
      </c>
      <c r="I32" s="14"/>
      <c r="J32" s="11"/>
      <c r="K32" s="11"/>
    </row>
    <row r="33" spans="2:11" x14ac:dyDescent="0.25">
      <c r="B33" s="14">
        <v>2</v>
      </c>
      <c r="C33" s="15" t="s">
        <v>177</v>
      </c>
      <c r="D33" s="14">
        <v>1642021</v>
      </c>
      <c r="E33" s="14" t="s">
        <v>122</v>
      </c>
      <c r="F33" s="14" t="s">
        <v>123</v>
      </c>
      <c r="G33" s="14">
        <v>1.2</v>
      </c>
      <c r="H33" s="14">
        <f t="shared" si="0"/>
        <v>2.4</v>
      </c>
      <c r="I33" s="14"/>
      <c r="J33" s="11"/>
      <c r="K33" s="11"/>
    </row>
    <row r="34" spans="2:11" x14ac:dyDescent="0.25">
      <c r="B34" s="14">
        <v>1</v>
      </c>
      <c r="C34" s="15" t="s">
        <v>39</v>
      </c>
      <c r="D34" s="14">
        <v>2356253</v>
      </c>
      <c r="E34" s="14" t="s">
        <v>124</v>
      </c>
      <c r="F34" s="14" t="s">
        <v>125</v>
      </c>
      <c r="G34" s="14">
        <v>1.85</v>
      </c>
      <c r="H34" s="14">
        <f t="shared" si="0"/>
        <v>1.85</v>
      </c>
      <c r="I34" s="14"/>
      <c r="J34" s="11"/>
      <c r="K34" s="11"/>
    </row>
    <row r="35" spans="2:11" x14ac:dyDescent="0.25">
      <c r="B35" s="14">
        <v>3</v>
      </c>
      <c r="C35" s="15" t="s">
        <v>181</v>
      </c>
      <c r="D35" s="14">
        <v>9331697</v>
      </c>
      <c r="E35" s="14" t="s">
        <v>78</v>
      </c>
      <c r="F35" s="14" t="s">
        <v>9</v>
      </c>
      <c r="G35" s="14">
        <v>1.1299999999999999E-2</v>
      </c>
      <c r="H35" s="14">
        <f t="shared" si="0"/>
        <v>3.39E-2</v>
      </c>
      <c r="I35" s="14"/>
      <c r="J35" s="11"/>
      <c r="K35" s="11"/>
    </row>
    <row r="36" spans="2:11" x14ac:dyDescent="0.25">
      <c r="B36" s="14">
        <v>2</v>
      </c>
      <c r="C36" s="15" t="s">
        <v>182</v>
      </c>
      <c r="D36" s="14">
        <v>9332200</v>
      </c>
      <c r="E36" s="14" t="s">
        <v>48</v>
      </c>
      <c r="F36" s="14" t="s">
        <v>9</v>
      </c>
      <c r="G36" s="14">
        <v>1.15E-2</v>
      </c>
      <c r="H36" s="14">
        <f t="shared" si="0"/>
        <v>2.3E-2</v>
      </c>
      <c r="I36" s="24" t="s">
        <v>217</v>
      </c>
      <c r="J36" s="11"/>
      <c r="K36" s="11"/>
    </row>
    <row r="37" spans="2:11" x14ac:dyDescent="0.25">
      <c r="B37" s="14">
        <v>1</v>
      </c>
      <c r="C37" s="15" t="s">
        <v>183</v>
      </c>
      <c r="D37" s="14">
        <v>9331034</v>
      </c>
      <c r="E37" s="14" t="s">
        <v>61</v>
      </c>
      <c r="F37" s="14" t="s">
        <v>9</v>
      </c>
      <c r="G37" s="14">
        <v>1.4E-2</v>
      </c>
      <c r="H37" s="14">
        <f t="shared" si="0"/>
        <v>1.4E-2</v>
      </c>
      <c r="I37" s="14"/>
      <c r="J37" s="11"/>
      <c r="K37" s="11"/>
    </row>
    <row r="38" spans="2:11" x14ac:dyDescent="0.25">
      <c r="B38" s="14">
        <v>1</v>
      </c>
      <c r="C38" s="15" t="s">
        <v>184</v>
      </c>
      <c r="D38" s="14">
        <v>1795293</v>
      </c>
      <c r="E38" s="14" t="s">
        <v>66</v>
      </c>
      <c r="F38" s="14"/>
      <c r="G38" s="14">
        <v>0.01</v>
      </c>
      <c r="H38" s="14">
        <f t="shared" si="0"/>
        <v>0.01</v>
      </c>
      <c r="I38" s="14"/>
      <c r="J38" s="11"/>
      <c r="K38" s="11"/>
    </row>
    <row r="39" spans="2:11" x14ac:dyDescent="0.25">
      <c r="B39" s="14">
        <v>1</v>
      </c>
      <c r="C39" s="15" t="s">
        <v>185</v>
      </c>
      <c r="D39" s="14">
        <v>2138433</v>
      </c>
      <c r="E39" s="14" t="s">
        <v>64</v>
      </c>
      <c r="F39" s="14" t="s">
        <v>9</v>
      </c>
      <c r="G39" s="14">
        <v>1.14E-2</v>
      </c>
      <c r="H39" s="14">
        <f t="shared" si="0"/>
        <v>1.14E-2</v>
      </c>
      <c r="I39" s="14"/>
      <c r="J39" s="11"/>
      <c r="K39" s="11"/>
    </row>
    <row r="40" spans="2:11" x14ac:dyDescent="0.25">
      <c r="B40" s="14">
        <v>1</v>
      </c>
      <c r="C40" s="15" t="s">
        <v>186</v>
      </c>
      <c r="D40" s="14">
        <v>9330771</v>
      </c>
      <c r="E40" s="14" t="s">
        <v>63</v>
      </c>
      <c r="F40" s="14" t="s">
        <v>9</v>
      </c>
      <c r="G40" s="14">
        <v>1.4E-2</v>
      </c>
      <c r="H40" s="14">
        <f t="shared" si="0"/>
        <v>1.4E-2</v>
      </c>
      <c r="I40" s="14"/>
      <c r="J40" s="11"/>
      <c r="K40" s="11"/>
    </row>
    <row r="41" spans="2:11" x14ac:dyDescent="0.25">
      <c r="B41" s="14">
        <v>1</v>
      </c>
      <c r="C41" s="15" t="s">
        <v>188</v>
      </c>
      <c r="D41" s="14">
        <v>1653122</v>
      </c>
      <c r="E41" s="14" t="s">
        <v>70</v>
      </c>
      <c r="F41" s="14" t="s">
        <v>9</v>
      </c>
      <c r="G41" s="14">
        <v>4.7100000000000003E-2</v>
      </c>
      <c r="H41" s="14">
        <f t="shared" si="0"/>
        <v>4.7100000000000003E-2</v>
      </c>
      <c r="I41" s="14"/>
      <c r="J41" s="11"/>
      <c r="K41" s="11"/>
    </row>
    <row r="42" spans="2:11" ht="90" x14ac:dyDescent="0.25">
      <c r="B42" s="14">
        <v>36</v>
      </c>
      <c r="C42" s="15" t="s">
        <v>180</v>
      </c>
      <c r="D42" s="14">
        <v>2335831</v>
      </c>
      <c r="E42" s="14" t="s">
        <v>114</v>
      </c>
      <c r="F42" s="14" t="s">
        <v>15</v>
      </c>
      <c r="G42" s="14">
        <v>6.7799999999999999E-2</v>
      </c>
      <c r="H42" s="14">
        <f t="shared" si="0"/>
        <v>2.4407999999999999</v>
      </c>
      <c r="I42" s="14"/>
      <c r="J42" s="11"/>
      <c r="K42" s="11"/>
    </row>
    <row r="43" spans="2:11" x14ac:dyDescent="0.25">
      <c r="B43" s="14">
        <v>1</v>
      </c>
      <c r="C43" s="15" t="s">
        <v>189</v>
      </c>
      <c r="D43" s="14">
        <v>9331204</v>
      </c>
      <c r="E43" s="14" t="s">
        <v>60</v>
      </c>
      <c r="F43" s="14" t="s">
        <v>9</v>
      </c>
      <c r="G43" s="14">
        <v>1.4E-2</v>
      </c>
      <c r="H43" s="14">
        <f t="shared" si="0"/>
        <v>1.4E-2</v>
      </c>
      <c r="I43" s="14"/>
      <c r="J43" s="11"/>
      <c r="K43" s="11"/>
    </row>
    <row r="44" spans="2:11" x14ac:dyDescent="0.25">
      <c r="B44" s="14">
        <v>4</v>
      </c>
      <c r="C44" s="15" t="s">
        <v>190</v>
      </c>
      <c r="D44" s="14">
        <v>9331719</v>
      </c>
      <c r="E44" s="14" t="s">
        <v>57</v>
      </c>
      <c r="F44" s="14" t="s">
        <v>9</v>
      </c>
      <c r="G44" s="14">
        <v>1.09E-2</v>
      </c>
      <c r="H44" s="14">
        <f t="shared" si="0"/>
        <v>4.36E-2</v>
      </c>
      <c r="I44" s="14"/>
      <c r="J44" s="11"/>
      <c r="K44" s="11"/>
    </row>
    <row r="45" spans="2:11" ht="45" x14ac:dyDescent="0.25">
      <c r="B45" s="14">
        <v>16</v>
      </c>
      <c r="C45" s="15" t="s">
        <v>191</v>
      </c>
      <c r="D45" s="14">
        <v>1770118</v>
      </c>
      <c r="E45" s="14" t="s">
        <v>62</v>
      </c>
      <c r="F45" s="14"/>
      <c r="G45" s="14">
        <v>0.16700000000000001</v>
      </c>
      <c r="H45" s="14">
        <f t="shared" si="0"/>
        <v>2.6720000000000002</v>
      </c>
      <c r="I45" s="14"/>
      <c r="J45" s="11"/>
      <c r="K45" s="11"/>
    </row>
    <row r="46" spans="2:11" ht="30" x14ac:dyDescent="0.25">
      <c r="B46" s="14">
        <v>11</v>
      </c>
      <c r="C46" s="15" t="s">
        <v>192</v>
      </c>
      <c r="D46" s="14">
        <v>9331662</v>
      </c>
      <c r="E46" s="14" t="s">
        <v>79</v>
      </c>
      <c r="F46" s="14" t="s">
        <v>9</v>
      </c>
      <c r="G46" s="14">
        <v>1.11E-2</v>
      </c>
      <c r="H46" s="14">
        <f t="shared" si="0"/>
        <v>0.1221</v>
      </c>
      <c r="I46" s="24" t="s">
        <v>193</v>
      </c>
      <c r="J46" s="11"/>
      <c r="K46" s="11"/>
    </row>
    <row r="47" spans="2:11" x14ac:dyDescent="0.25">
      <c r="B47" s="14">
        <v>4</v>
      </c>
      <c r="C47" s="15" t="s">
        <v>194</v>
      </c>
      <c r="D47" s="14">
        <v>2112878</v>
      </c>
      <c r="E47" s="14" t="s">
        <v>113</v>
      </c>
      <c r="F47" s="14" t="s">
        <v>15</v>
      </c>
      <c r="G47" s="14">
        <v>3.6400000000000002E-2</v>
      </c>
      <c r="H47" s="14">
        <f t="shared" si="0"/>
        <v>0.14560000000000001</v>
      </c>
      <c r="I47" s="14"/>
      <c r="J47" s="11"/>
      <c r="K47" s="11"/>
    </row>
    <row r="48" spans="2:11" x14ac:dyDescent="0.25">
      <c r="B48" s="14">
        <v>2</v>
      </c>
      <c r="C48" s="15" t="s">
        <v>195</v>
      </c>
      <c r="D48" s="14">
        <v>1527376</v>
      </c>
      <c r="E48" s="14" t="s">
        <v>52</v>
      </c>
      <c r="F48" s="14"/>
      <c r="G48" s="14">
        <v>9.3299999999999994E-2</v>
      </c>
      <c r="H48" s="14">
        <f t="shared" si="0"/>
        <v>0.18659999999999999</v>
      </c>
      <c r="I48" s="14"/>
      <c r="J48" s="11"/>
      <c r="K48" s="11"/>
    </row>
    <row r="49" spans="2:11" ht="45" x14ac:dyDescent="0.25">
      <c r="B49" s="14">
        <v>12</v>
      </c>
      <c r="C49" s="15" t="s">
        <v>196</v>
      </c>
      <c r="D49" s="14">
        <v>9330615</v>
      </c>
      <c r="E49" s="14" t="s">
        <v>65</v>
      </c>
      <c r="F49" s="14" t="s">
        <v>9</v>
      </c>
      <c r="G49" s="14">
        <v>1.4E-2</v>
      </c>
      <c r="H49" s="14">
        <f t="shared" si="0"/>
        <v>0.16800000000000001</v>
      </c>
      <c r="I49" s="14"/>
      <c r="J49" s="11"/>
      <c r="K49" s="11"/>
    </row>
    <row r="50" spans="2:11" ht="30" x14ac:dyDescent="0.25">
      <c r="B50" s="14">
        <v>8</v>
      </c>
      <c r="C50" s="15" t="s">
        <v>197</v>
      </c>
      <c r="D50" s="14">
        <v>1652854</v>
      </c>
      <c r="E50" s="14" t="s">
        <v>77</v>
      </c>
      <c r="F50" s="14" t="s">
        <v>9</v>
      </c>
      <c r="G50" s="14">
        <v>1.4800000000000001E-2</v>
      </c>
      <c r="H50" s="14">
        <f t="shared" si="0"/>
        <v>0.11840000000000001</v>
      </c>
      <c r="I50" s="14"/>
      <c r="J50" s="11"/>
      <c r="K50" s="11"/>
    </row>
    <row r="51" spans="2:11" x14ac:dyDescent="0.25">
      <c r="B51" s="14">
        <v>2</v>
      </c>
      <c r="C51" s="15" t="s">
        <v>93</v>
      </c>
      <c r="D51" s="14">
        <v>1555991</v>
      </c>
      <c r="E51" s="14" t="s">
        <v>94</v>
      </c>
      <c r="F51" s="14" t="s">
        <v>95</v>
      </c>
      <c r="G51" s="14">
        <v>0.624</v>
      </c>
      <c r="H51" s="14">
        <f t="shared" si="0"/>
        <v>1.248</v>
      </c>
      <c r="I51" s="24" t="s">
        <v>199</v>
      </c>
      <c r="J51" s="11"/>
      <c r="K51" s="11"/>
    </row>
    <row r="52" spans="2:11" x14ac:dyDescent="0.25">
      <c r="B52" s="14">
        <v>2</v>
      </c>
      <c r="C52" s="15" t="s">
        <v>203</v>
      </c>
      <c r="D52" s="14">
        <v>2102677</v>
      </c>
      <c r="E52" s="14" t="s">
        <v>16</v>
      </c>
      <c r="F52" s="14"/>
      <c r="G52" s="14">
        <v>8.6999999999999993</v>
      </c>
      <c r="H52" s="14">
        <f t="shared" si="0"/>
        <v>17.399999999999999</v>
      </c>
      <c r="I52" s="14"/>
      <c r="J52" s="11"/>
      <c r="K52" s="11"/>
    </row>
    <row r="53" spans="2:11" x14ac:dyDescent="0.25">
      <c r="J53" s="11"/>
      <c r="K53" s="11"/>
    </row>
    <row r="54" spans="2:11" x14ac:dyDescent="0.25">
      <c r="C54" s="9"/>
      <c r="H54" s="11"/>
      <c r="I54" s="11"/>
      <c r="J54" s="11"/>
    </row>
    <row r="55" spans="2:11" ht="18.75" x14ac:dyDescent="0.3">
      <c r="B55" s="30" t="s">
        <v>104</v>
      </c>
      <c r="C55" s="20"/>
      <c r="D55" s="11"/>
      <c r="E55" s="11"/>
      <c r="F55" s="11"/>
      <c r="G55" s="11"/>
      <c r="H55" s="11"/>
      <c r="I55" s="11"/>
      <c r="J55" s="11"/>
    </row>
    <row r="56" spans="2:11" ht="15.75" thickBot="1" x14ac:dyDescent="0.3">
      <c r="B56" s="7" t="s">
        <v>42</v>
      </c>
      <c r="C56" s="10" t="s">
        <v>43</v>
      </c>
      <c r="D56" s="7" t="s">
        <v>44</v>
      </c>
      <c r="E56" s="7" t="s">
        <v>45</v>
      </c>
      <c r="F56" s="7" t="s">
        <v>106</v>
      </c>
      <c r="G56" s="7" t="s">
        <v>46</v>
      </c>
      <c r="H56" s="8"/>
      <c r="I56" s="7" t="s">
        <v>47</v>
      </c>
      <c r="J56" s="11"/>
      <c r="K56" s="11"/>
    </row>
    <row r="57" spans="2:11" x14ac:dyDescent="0.25">
      <c r="B57" s="16">
        <v>6</v>
      </c>
      <c r="C57" s="17" t="s">
        <v>148</v>
      </c>
      <c r="D57" s="16" t="s">
        <v>8</v>
      </c>
      <c r="E57" s="16" t="s">
        <v>115</v>
      </c>
      <c r="F57" s="16" t="s">
        <v>9</v>
      </c>
      <c r="G57" s="16">
        <v>0.749</v>
      </c>
      <c r="H57" s="18">
        <f t="shared" ref="H57:H82" si="1">G57*B57</f>
        <v>4.4939999999999998</v>
      </c>
      <c r="I57" s="16"/>
      <c r="J57" s="11"/>
      <c r="K57" s="11"/>
    </row>
    <row r="58" spans="2:11" x14ac:dyDescent="0.25">
      <c r="B58" s="14">
        <v>4</v>
      </c>
      <c r="C58" s="15" t="s">
        <v>153</v>
      </c>
      <c r="D58" s="14" t="s">
        <v>20</v>
      </c>
      <c r="E58" s="14" t="s">
        <v>116</v>
      </c>
      <c r="F58" s="14" t="s">
        <v>21</v>
      </c>
      <c r="G58" s="14">
        <v>0.40799999999999997</v>
      </c>
      <c r="H58" s="14">
        <f t="shared" si="1"/>
        <v>1.6319999999999999</v>
      </c>
      <c r="I58" s="14"/>
      <c r="J58" s="11"/>
      <c r="K58" s="11"/>
    </row>
    <row r="59" spans="2:11" x14ac:dyDescent="0.25">
      <c r="B59" s="14">
        <v>3</v>
      </c>
      <c r="C59" s="15" t="s">
        <v>159</v>
      </c>
      <c r="D59" s="14" t="s">
        <v>22</v>
      </c>
      <c r="E59" s="14" t="s">
        <v>117</v>
      </c>
      <c r="F59" s="14" t="s">
        <v>9</v>
      </c>
      <c r="G59" s="14">
        <v>3.29</v>
      </c>
      <c r="H59" s="14">
        <f t="shared" si="1"/>
        <v>9.870000000000001</v>
      </c>
      <c r="I59" s="14"/>
      <c r="J59" s="11"/>
      <c r="K59" s="11"/>
    </row>
    <row r="60" spans="2:11" ht="30" x14ac:dyDescent="0.25">
      <c r="B60" s="14">
        <v>11</v>
      </c>
      <c r="C60" s="15" t="s">
        <v>161</v>
      </c>
      <c r="D60" s="14" t="s">
        <v>40</v>
      </c>
      <c r="E60" s="14" t="s">
        <v>80</v>
      </c>
      <c r="F60" s="14"/>
      <c r="G60" s="14">
        <v>0.71</v>
      </c>
      <c r="H60" s="14">
        <f t="shared" si="1"/>
        <v>7.81</v>
      </c>
      <c r="I60" s="14"/>
      <c r="J60" s="11"/>
      <c r="K60" s="11"/>
    </row>
    <row r="61" spans="2:11" x14ac:dyDescent="0.25">
      <c r="B61" s="22">
        <v>1</v>
      </c>
      <c r="C61" s="15" t="s">
        <v>162</v>
      </c>
      <c r="D61" s="14" t="s">
        <v>131</v>
      </c>
      <c r="E61" s="15" t="s">
        <v>133</v>
      </c>
      <c r="F61" s="14" t="s">
        <v>132</v>
      </c>
      <c r="G61" s="22">
        <v>0.54800000000000004</v>
      </c>
      <c r="H61" s="14">
        <f t="shared" si="1"/>
        <v>0.54800000000000004</v>
      </c>
      <c r="I61" s="23" t="s">
        <v>140</v>
      </c>
      <c r="J61" s="11"/>
      <c r="K61" s="11"/>
    </row>
    <row r="62" spans="2:11" x14ac:dyDescent="0.25">
      <c r="B62" s="22">
        <v>1</v>
      </c>
      <c r="C62" s="15" t="s">
        <v>163</v>
      </c>
      <c r="D62" s="14" t="s">
        <v>128</v>
      </c>
      <c r="E62" s="15" t="s">
        <v>129</v>
      </c>
      <c r="F62" s="14" t="s">
        <v>130</v>
      </c>
      <c r="G62" s="22">
        <v>1.05</v>
      </c>
      <c r="H62" s="14">
        <f t="shared" si="1"/>
        <v>1.05</v>
      </c>
      <c r="I62" s="14"/>
      <c r="J62" s="11"/>
      <c r="K62" s="11"/>
    </row>
    <row r="63" spans="2:11" x14ac:dyDescent="0.25">
      <c r="B63" s="14">
        <v>2</v>
      </c>
      <c r="C63" s="15" t="s">
        <v>164</v>
      </c>
      <c r="D63" s="14" t="s">
        <v>27</v>
      </c>
      <c r="E63" s="14" t="s">
        <v>28</v>
      </c>
      <c r="F63" s="14"/>
      <c r="G63" s="14">
        <v>4.72</v>
      </c>
      <c r="H63" s="14">
        <f t="shared" si="1"/>
        <v>9.44</v>
      </c>
      <c r="I63" s="14"/>
      <c r="J63" s="11"/>
      <c r="K63" s="11"/>
    </row>
    <row r="64" spans="2:11" x14ac:dyDescent="0.25">
      <c r="B64" s="14">
        <v>2</v>
      </c>
      <c r="C64" s="15" t="s">
        <v>165</v>
      </c>
      <c r="D64" s="14" t="s">
        <v>41</v>
      </c>
      <c r="E64" s="14" t="s">
        <v>81</v>
      </c>
      <c r="F64" s="14"/>
      <c r="G64" s="14">
        <v>1.0900000000000001</v>
      </c>
      <c r="H64" s="14">
        <f t="shared" si="1"/>
        <v>2.1800000000000002</v>
      </c>
      <c r="I64" s="14"/>
      <c r="J64" s="11"/>
      <c r="K64" s="11"/>
    </row>
    <row r="65" spans="2:11" x14ac:dyDescent="0.25">
      <c r="B65" s="14">
        <v>1</v>
      </c>
      <c r="C65" s="15" t="s">
        <v>166</v>
      </c>
      <c r="D65" s="14" t="s">
        <v>26</v>
      </c>
      <c r="E65" s="14" t="s">
        <v>82</v>
      </c>
      <c r="F65" s="14"/>
      <c r="G65" s="14">
        <v>8.56</v>
      </c>
      <c r="H65" s="14">
        <f t="shared" si="1"/>
        <v>8.56</v>
      </c>
      <c r="I65" s="14"/>
      <c r="J65" s="11"/>
      <c r="K65" s="11"/>
    </row>
    <row r="66" spans="2:11" x14ac:dyDescent="0.25">
      <c r="B66" s="22">
        <v>1</v>
      </c>
      <c r="C66" s="15" t="s">
        <v>167</v>
      </c>
      <c r="D66" s="14" t="s">
        <v>134</v>
      </c>
      <c r="E66" s="15" t="s">
        <v>135</v>
      </c>
      <c r="F66" s="22" t="s">
        <v>136</v>
      </c>
      <c r="G66" s="22">
        <v>1.74</v>
      </c>
      <c r="H66" s="14">
        <f t="shared" si="1"/>
        <v>1.74</v>
      </c>
      <c r="I66" s="14"/>
      <c r="J66" s="11"/>
      <c r="K66" s="11"/>
    </row>
    <row r="67" spans="2:11" x14ac:dyDescent="0.25">
      <c r="B67" s="22">
        <v>2</v>
      </c>
      <c r="C67" s="15" t="s">
        <v>170</v>
      </c>
      <c r="D67" s="14" t="s">
        <v>120</v>
      </c>
      <c r="E67" s="15" t="s">
        <v>169</v>
      </c>
      <c r="F67" s="14" t="s">
        <v>121</v>
      </c>
      <c r="G67" s="22">
        <v>0.51800000000000002</v>
      </c>
      <c r="H67" s="14">
        <f t="shared" si="1"/>
        <v>1.036</v>
      </c>
      <c r="I67" s="14"/>
      <c r="J67" s="11"/>
      <c r="K67" s="11"/>
    </row>
    <row r="68" spans="2:11" x14ac:dyDescent="0.25">
      <c r="B68" s="14">
        <v>1</v>
      </c>
      <c r="C68" s="15" t="s">
        <v>31</v>
      </c>
      <c r="D68" s="14" t="s">
        <v>83</v>
      </c>
      <c r="E68" s="14" t="s">
        <v>84</v>
      </c>
      <c r="F68" s="14" t="s">
        <v>9</v>
      </c>
      <c r="G68" s="14">
        <v>6.4000000000000001E-2</v>
      </c>
      <c r="H68" s="14">
        <f t="shared" si="1"/>
        <v>6.4000000000000001E-2</v>
      </c>
      <c r="I68" s="14"/>
      <c r="J68" s="11"/>
      <c r="K68" s="11"/>
    </row>
    <row r="69" spans="2:11" x14ac:dyDescent="0.25">
      <c r="B69" s="14">
        <v>1</v>
      </c>
      <c r="C69" s="15" t="s">
        <v>91</v>
      </c>
      <c r="D69" s="14" t="s">
        <v>23</v>
      </c>
      <c r="E69" s="14" t="s">
        <v>90</v>
      </c>
      <c r="F69" s="14"/>
      <c r="G69" s="14">
        <v>5.84</v>
      </c>
      <c r="H69" s="14">
        <f t="shared" si="1"/>
        <v>5.84</v>
      </c>
      <c r="I69" s="14"/>
      <c r="J69" s="11"/>
      <c r="K69" s="11"/>
    </row>
    <row r="70" spans="2:11" x14ac:dyDescent="0.25">
      <c r="B70" s="14">
        <v>1</v>
      </c>
      <c r="C70" s="14" t="s">
        <v>179</v>
      </c>
      <c r="D70" s="14" t="s">
        <v>74</v>
      </c>
      <c r="E70" s="14" t="s">
        <v>75</v>
      </c>
      <c r="F70" s="14"/>
      <c r="G70" s="14">
        <v>9.8000000000000004E-2</v>
      </c>
      <c r="H70" s="14">
        <f t="shared" si="1"/>
        <v>9.8000000000000004E-2</v>
      </c>
      <c r="I70" s="14"/>
      <c r="J70" s="11"/>
      <c r="K70" s="11"/>
    </row>
    <row r="71" spans="2:11" x14ac:dyDescent="0.25">
      <c r="B71" s="14">
        <v>1</v>
      </c>
      <c r="C71" s="14" t="s">
        <v>187</v>
      </c>
      <c r="D71" s="14" t="s">
        <v>72</v>
      </c>
      <c r="E71" s="14" t="s">
        <v>73</v>
      </c>
      <c r="F71" s="14"/>
      <c r="G71" s="14">
        <v>9.8000000000000004E-2</v>
      </c>
      <c r="H71" s="14">
        <f t="shared" si="1"/>
        <v>9.8000000000000004E-2</v>
      </c>
      <c r="I71" s="14"/>
      <c r="J71" s="11"/>
      <c r="K71" s="11"/>
    </row>
    <row r="72" spans="2:11" x14ac:dyDescent="0.25">
      <c r="B72" s="14">
        <v>6</v>
      </c>
      <c r="C72" s="15" t="s">
        <v>198</v>
      </c>
      <c r="D72" s="14" t="s">
        <v>24</v>
      </c>
      <c r="E72" s="14" t="s">
        <v>118</v>
      </c>
      <c r="F72" s="14" t="s">
        <v>25</v>
      </c>
      <c r="G72" s="14">
        <v>0.35499999999999998</v>
      </c>
      <c r="H72" s="14">
        <f t="shared" si="1"/>
        <v>2.13</v>
      </c>
      <c r="I72" s="14"/>
      <c r="J72" s="11"/>
      <c r="K72" s="11"/>
    </row>
    <row r="73" spans="2:11" x14ac:dyDescent="0.25">
      <c r="B73" s="14">
        <v>1</v>
      </c>
      <c r="C73" s="15" t="s">
        <v>96</v>
      </c>
      <c r="D73" s="14" t="s">
        <v>32</v>
      </c>
      <c r="E73" s="14" t="s">
        <v>200</v>
      </c>
      <c r="F73" s="14"/>
      <c r="G73" s="14">
        <v>22.9</v>
      </c>
      <c r="H73" s="14">
        <f t="shared" si="1"/>
        <v>22.9</v>
      </c>
      <c r="I73" s="14"/>
      <c r="J73" s="11"/>
      <c r="K73" s="11"/>
    </row>
    <row r="74" spans="2:11" x14ac:dyDescent="0.25">
      <c r="B74" s="14">
        <v>1</v>
      </c>
      <c r="C74" s="15" t="s">
        <v>97</v>
      </c>
      <c r="D74" s="14" t="s">
        <v>37</v>
      </c>
      <c r="E74" s="14" t="s">
        <v>38</v>
      </c>
      <c r="F74" s="14"/>
      <c r="G74" s="14">
        <v>2.09</v>
      </c>
      <c r="H74" s="14">
        <f t="shared" si="1"/>
        <v>2.09</v>
      </c>
      <c r="I74" s="14"/>
      <c r="J74" s="11"/>
      <c r="K74" s="11"/>
    </row>
    <row r="75" spans="2:11" x14ac:dyDescent="0.25">
      <c r="B75" s="14">
        <v>1</v>
      </c>
      <c r="C75" s="15" t="s">
        <v>201</v>
      </c>
      <c r="D75" s="14" t="s">
        <v>35</v>
      </c>
      <c r="E75" s="14" t="s">
        <v>36</v>
      </c>
      <c r="F75" s="14"/>
      <c r="G75" s="14">
        <v>2.33</v>
      </c>
      <c r="H75" s="14">
        <f t="shared" si="1"/>
        <v>2.33</v>
      </c>
      <c r="I75" s="14"/>
      <c r="J75" s="11"/>
      <c r="K75" s="11"/>
    </row>
    <row r="76" spans="2:11" x14ac:dyDescent="0.25">
      <c r="B76" s="19">
        <v>1</v>
      </c>
      <c r="C76" s="21" t="s">
        <v>202</v>
      </c>
      <c r="D76" s="19" t="s">
        <v>1</v>
      </c>
      <c r="E76" s="19" t="s">
        <v>0</v>
      </c>
      <c r="F76" s="19"/>
      <c r="G76" s="19">
        <v>48.62</v>
      </c>
      <c r="H76" s="19">
        <f t="shared" si="1"/>
        <v>48.62</v>
      </c>
      <c r="I76" s="19"/>
      <c r="J76" s="11"/>
      <c r="K76" s="11"/>
    </row>
    <row r="77" spans="2:11" x14ac:dyDescent="0.25">
      <c r="B77" s="14">
        <v>1</v>
      </c>
      <c r="C77" s="15" t="s">
        <v>98</v>
      </c>
      <c r="D77" s="14" t="s">
        <v>17</v>
      </c>
      <c r="E77" s="14" t="s">
        <v>3</v>
      </c>
      <c r="F77" s="14"/>
      <c r="G77" s="14">
        <v>2.73</v>
      </c>
      <c r="H77" s="14">
        <f t="shared" si="1"/>
        <v>2.73</v>
      </c>
      <c r="I77" s="14"/>
      <c r="J77" s="11"/>
      <c r="K77" s="11"/>
    </row>
    <row r="78" spans="2:11" x14ac:dyDescent="0.25">
      <c r="B78" s="14">
        <v>4</v>
      </c>
      <c r="C78" s="15" t="s">
        <v>204</v>
      </c>
      <c r="D78" s="14" t="s">
        <v>33</v>
      </c>
      <c r="E78" s="14" t="s">
        <v>34</v>
      </c>
      <c r="F78" s="14"/>
      <c r="G78" s="14">
        <v>0.50700000000000001</v>
      </c>
      <c r="H78" s="14">
        <f t="shared" si="1"/>
        <v>2.028</v>
      </c>
      <c r="I78" s="14"/>
      <c r="J78" s="11"/>
      <c r="K78" s="11"/>
    </row>
    <row r="79" spans="2:11" x14ac:dyDescent="0.25">
      <c r="B79" s="14">
        <v>1</v>
      </c>
      <c r="C79" s="15" t="s">
        <v>100</v>
      </c>
      <c r="D79" s="14" t="s">
        <v>99</v>
      </c>
      <c r="E79" s="15" t="s">
        <v>101</v>
      </c>
      <c r="F79" s="14"/>
      <c r="G79" s="14">
        <v>4.58</v>
      </c>
      <c r="H79" s="14">
        <f t="shared" si="1"/>
        <v>4.58</v>
      </c>
      <c r="I79" s="14"/>
      <c r="J79" s="11"/>
      <c r="K79" s="11"/>
    </row>
    <row r="80" spans="2:11" x14ac:dyDescent="0.25">
      <c r="B80" s="22">
        <v>1</v>
      </c>
      <c r="C80" s="15" t="s">
        <v>205</v>
      </c>
      <c r="D80" s="14" t="s">
        <v>137</v>
      </c>
      <c r="E80" s="15" t="s">
        <v>139</v>
      </c>
      <c r="F80" s="22" t="s">
        <v>138</v>
      </c>
      <c r="G80" s="22">
        <v>2.66</v>
      </c>
      <c r="H80" s="14">
        <f t="shared" si="1"/>
        <v>2.66</v>
      </c>
      <c r="I80" s="25" t="s">
        <v>211</v>
      </c>
      <c r="J80" s="11"/>
      <c r="K80" s="11"/>
    </row>
    <row r="81" spans="2:11" x14ac:dyDescent="0.25">
      <c r="B81" s="22">
        <v>1</v>
      </c>
      <c r="C81" s="15" t="s">
        <v>209</v>
      </c>
      <c r="D81" s="14" t="s">
        <v>206</v>
      </c>
      <c r="E81" s="14" t="s">
        <v>207</v>
      </c>
      <c r="F81" s="22" t="s">
        <v>208</v>
      </c>
      <c r="G81" s="22">
        <v>0.83899999999999997</v>
      </c>
      <c r="H81" s="22">
        <f t="shared" si="1"/>
        <v>0.83899999999999997</v>
      </c>
      <c r="I81" s="24" t="s">
        <v>140</v>
      </c>
      <c r="J81" s="11"/>
      <c r="K81" s="11"/>
    </row>
    <row r="82" spans="2:11" x14ac:dyDescent="0.25">
      <c r="B82" s="14">
        <v>1</v>
      </c>
      <c r="C82" s="15" t="s">
        <v>102</v>
      </c>
      <c r="D82" s="14" t="s">
        <v>18</v>
      </c>
      <c r="E82" s="14" t="s">
        <v>6</v>
      </c>
      <c r="F82" s="14" t="s">
        <v>216</v>
      </c>
      <c r="G82" s="14">
        <v>3.31</v>
      </c>
      <c r="H82" s="14">
        <f t="shared" si="1"/>
        <v>3.31</v>
      </c>
      <c r="I82" s="14"/>
      <c r="J82" s="11"/>
      <c r="K82" s="11"/>
    </row>
    <row r="83" spans="2:11" x14ac:dyDescent="0.25">
      <c r="G83" t="s">
        <v>210</v>
      </c>
      <c r="H83" s="27">
        <f>SUM(H5:H82)</f>
        <v>206.89970000000002</v>
      </c>
      <c r="I83" s="11"/>
      <c r="J83" s="11"/>
      <c r="K83" s="11"/>
    </row>
    <row r="84" spans="2:11" x14ac:dyDescent="0.25">
      <c r="J84" s="11"/>
      <c r="K84" s="11"/>
    </row>
  </sheetData>
  <sortState ref="B58:I83">
    <sortCondition ref="C83"/>
  </sortState>
  <conditionalFormatting sqref="A54:A1048576 A1:A52">
    <cfRule type="iconSet" priority="4">
      <iconSet iconSet="3Symbols2" showValue="0">
        <cfvo type="percent" val="0"/>
        <cfvo type="num" val="0"/>
        <cfvo type="num" val="1"/>
      </iconSet>
    </cfRule>
  </conditionalFormatting>
  <pageMargins left="0.7" right="0.7" top="0.78740157499999996" bottom="0.78740157499999996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baseColWidth="10" defaultRowHeight="15" x14ac:dyDescent="0.25"/>
  <sheetData>
    <row r="1" spans="1:4" x14ac:dyDescent="0.25">
      <c r="A1" s="2"/>
      <c r="B1" s="2"/>
      <c r="C1" s="2"/>
      <c r="D1" s="3"/>
    </row>
    <row r="2" spans="1:4" x14ac:dyDescent="0.25">
      <c r="A2" s="2"/>
      <c r="B2" s="2"/>
      <c r="C2" s="2"/>
      <c r="D2" s="3"/>
    </row>
    <row r="3" spans="1:4" x14ac:dyDescent="0.25">
      <c r="A3" s="2"/>
      <c r="B3" s="2"/>
      <c r="C3" s="2"/>
      <c r="D3" s="3"/>
    </row>
    <row r="4" spans="1:4" ht="15.75" thickBot="1" x14ac:dyDescent="0.3">
      <c r="A4" s="4"/>
      <c r="B4" s="4"/>
      <c r="C4" s="4"/>
      <c r="D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2015-11-25T14:09:15Z</cp:lastPrinted>
  <dcterms:created xsi:type="dcterms:W3CDTF">2014-11-18T11:05:42Z</dcterms:created>
  <dcterms:modified xsi:type="dcterms:W3CDTF">2016-04-06T06:14:24Z</dcterms:modified>
</cp:coreProperties>
</file>