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n.dat\OneDrive - HCL Technologies Ltd\Documents\TranAnh_PeerReview_For_NguyenDat\TranAnh_PeerReview_For_NguyenDat\"/>
    </mc:Choice>
  </mc:AlternateContent>
  <xr:revisionPtr revIDLastSave="0" documentId="11_2CB0F7FD95739CF52AF0810CF1C3C4178A66CEF6" xr6:coauthVersionLast="47" xr6:coauthVersionMax="47" xr10:uidLastSave="{00000000-0000-0000-0000-000000000000}"/>
  <bookViews>
    <workbookView xWindow="-110" yWindow="-110" windowWidth="19420" windowHeight="10420" tabRatio="867" firstSheet="1" activeTab="1" xr2:uid="{00000000-000D-0000-FFFF-FFFF00000000}"/>
  </bookViews>
  <sheets>
    <sheet name="Changelog" sheetId="1" r:id="rId1"/>
    <sheet name="Summary" sheetId="7" r:id="rId2"/>
    <sheet name="Bugs list" sheetId="33" r:id="rId3"/>
    <sheet name="New Account" sheetId="2" r:id="rId4"/>
    <sheet name="New Customer" sheetId="8" r:id="rId5"/>
    <sheet name="Balance Enquiry" sheetId="9" r:id="rId6"/>
    <sheet name="Customized Statement Form" sheetId="10" r:id="rId7"/>
    <sheet name="Delete Account Form" sheetId="12" r:id="rId8"/>
    <sheet name="Delete Customer" sheetId="13" r:id="rId9"/>
    <sheet name="Deposit" sheetId="24" r:id="rId10"/>
    <sheet name="Edit Account" sheetId="25" r:id="rId11"/>
    <sheet name="Edit Customer Form" sheetId="26" r:id="rId12"/>
    <sheet name="Edit Customer" sheetId="27" r:id="rId13"/>
    <sheet name="Fund Transfer" sheetId="28" r:id="rId14"/>
    <sheet name="Login" sheetId="29" r:id="rId15"/>
    <sheet name="Mini Statement Page" sheetId="30" r:id="rId16"/>
    <sheet name="Change Password" sheetId="31" r:id="rId17"/>
    <sheet name="Withdraw" sheetId="32" r:id="rId18"/>
    <sheet name="FundTransfer" sheetId="3" state="hidden" r:id="rId19"/>
    <sheet name="BalenceEnquiry" sheetId="4" state="hidden" r:id="rId20"/>
    <sheet name="Inter Bank Fund  Transfer" sheetId="5" state="hidden" r:id="rId21"/>
    <sheet name="Change  password" sheetId="6" state="hidden" r:id="rId22"/>
  </sheets>
  <definedNames>
    <definedName name="_xlnm._FilterDatabase" localSheetId="3" hidden="1">'New Account'!$A$1:$M$31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7" l="1"/>
  <c r="F31" i="7"/>
  <c r="E31" i="7"/>
  <c r="D31" i="7"/>
  <c r="G30" i="7"/>
  <c r="F30" i="7"/>
  <c r="E30" i="7"/>
  <c r="D30" i="7"/>
  <c r="G29" i="7"/>
  <c r="F29" i="7"/>
  <c r="E29" i="7"/>
  <c r="D29" i="7"/>
  <c r="H32" i="7"/>
  <c r="H31" i="7" l="1"/>
  <c r="H30" i="7"/>
  <c r="H29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G23" i="7" l="1"/>
  <c r="E23" i="7"/>
  <c r="D23" i="7"/>
  <c r="H23" i="7"/>
  <c r="F23" i="7"/>
  <c r="I15" i="7"/>
  <c r="I14" i="7"/>
  <c r="I13" i="7"/>
  <c r="I12" i="7"/>
  <c r="I10" i="7"/>
  <c r="I9" i="7"/>
  <c r="I11" i="7"/>
  <c r="I22" i="7"/>
  <c r="I21" i="7"/>
  <c r="I20" i="7"/>
  <c r="I19" i="7"/>
  <c r="I18" i="7"/>
  <c r="I17" i="7"/>
  <c r="I16" i="7" l="1"/>
  <c r="I8" i="7"/>
  <c r="I23" i="7" l="1"/>
</calcChain>
</file>

<file path=xl/sharedStrings.xml><?xml version="1.0" encoding="utf-8"?>
<sst xmlns="http://schemas.openxmlformats.org/spreadsheetml/2006/main" count="2186" uniqueCount="883">
  <si>
    <t>NOTE: To enter your own test cases
1) Go to File &gt; Make a Copy
2) Start writing your test cases in the copied file</t>
  </si>
  <si>
    <t>Version #</t>
  </si>
  <si>
    <t>By</t>
  </si>
  <si>
    <t>Date</t>
  </si>
  <si>
    <t>Description</t>
  </si>
  <si>
    <t>Nguyen Dat</t>
  </si>
  <si>
    <t>Initial Draft</t>
  </si>
  <si>
    <t>Update Summary, Test Cases, Expected Result</t>
  </si>
  <si>
    <t>Update Test Cases after Peer Review</t>
  </si>
  <si>
    <t>15/12/2022</t>
  </si>
  <si>
    <t>Update Test Cases with Submit button, Execute test</t>
  </si>
  <si>
    <t>TESTCASE SUMMARY</t>
  </si>
  <si>
    <t>Webpage</t>
  </si>
  <si>
    <t>http://demo.guru99.com/V1/</t>
  </si>
  <si>
    <t>#</t>
  </si>
  <si>
    <t>Function</t>
  </si>
  <si>
    <t>Number of TCs</t>
  </si>
  <si>
    <t>Total</t>
  </si>
  <si>
    <t>New</t>
  </si>
  <si>
    <t>Approval</t>
  </si>
  <si>
    <t>Need To Update</t>
  </si>
  <si>
    <t>Pending QA</t>
  </si>
  <si>
    <t>Request Review</t>
  </si>
  <si>
    <t>New Account</t>
  </si>
  <si>
    <t>New Customer</t>
  </si>
  <si>
    <t>Balance Enquiry</t>
  </si>
  <si>
    <t>Customized Statement Form</t>
  </si>
  <si>
    <t>Delete Account Form</t>
  </si>
  <si>
    <t>Delete Customer</t>
  </si>
  <si>
    <t>Deposit</t>
  </si>
  <si>
    <t>Edit Account</t>
  </si>
  <si>
    <t>Edit Customer Form</t>
  </si>
  <si>
    <t>Edit Customer</t>
  </si>
  <si>
    <t>Fund Transfer</t>
  </si>
  <si>
    <t>Login</t>
  </si>
  <si>
    <t>Mini Statement Page</t>
  </si>
  <si>
    <t>Change Password</t>
  </si>
  <si>
    <t>Withdraw</t>
  </si>
  <si>
    <t>TEST REPORT</t>
  </si>
  <si>
    <t>PASS</t>
  </si>
  <si>
    <t>FAIL</t>
  </si>
  <si>
    <t>NT</t>
  </si>
  <si>
    <t>BLOCK</t>
  </si>
  <si>
    <t>Bugs list</t>
  </si>
  <si>
    <t>Bug ID</t>
  </si>
  <si>
    <t>Summary</t>
  </si>
  <si>
    <t>BNA1</t>
  </si>
  <si>
    <t>Customer id field is empty but no error message shown</t>
  </si>
  <si>
    <t>BNA2</t>
  </si>
  <si>
    <t>Customer id field contains special character but no error message shown</t>
  </si>
  <si>
    <t>BNA3</t>
  </si>
  <si>
    <t>Customer id field contains characters but no error message shown</t>
  </si>
  <si>
    <t>BNA4</t>
  </si>
  <si>
    <t>Customer id field has space in the first character but no error message shown</t>
  </si>
  <si>
    <t>BNA5</t>
  </si>
  <si>
    <t>Customer id field is valid but connection failed message shown when clicking submit button</t>
  </si>
  <si>
    <t>BNC1</t>
  </si>
  <si>
    <t>Customer Name field has space in the first character but error message shows "Numbers are not allowed"</t>
  </si>
  <si>
    <t>BNC2</t>
  </si>
  <si>
    <t>Address field is empty but no error message shown</t>
  </si>
  <si>
    <t>BNC3</t>
  </si>
  <si>
    <t>Address field has space in the first character but no error message shown</t>
  </si>
  <si>
    <t>BNC4</t>
  </si>
  <si>
    <t>Address field contains special character but no error message shown</t>
  </si>
  <si>
    <t>BNC5</t>
  </si>
  <si>
    <t>City field has space in the first character but error message shows "Numbers are not allowed"</t>
  </si>
  <si>
    <t>BNC6</t>
  </si>
  <si>
    <t>State field has space in the first character but error message shows "Numbers are not allowed"</t>
  </si>
  <si>
    <t>BNC7</t>
  </si>
  <si>
    <t>PIN field has space in the first character but error message shows "Characters are not allowed"</t>
  </si>
  <si>
    <t>BNC8</t>
  </si>
  <si>
    <t>PIN field has space in the first character but no error message shown</t>
  </si>
  <si>
    <t>BNC9</t>
  </si>
  <si>
    <t>Telephone Number field has space in the first character but error message shows "Characters are not allowed"</t>
  </si>
  <si>
    <t>BNC10</t>
  </si>
  <si>
    <t>Telephone Number field has space in the first character but no error message shown</t>
  </si>
  <si>
    <t>BNC11</t>
  </si>
  <si>
    <t>E-mail field has space in the first character but no error message shown</t>
  </si>
  <si>
    <t>Steps to Reproduce</t>
  </si>
  <si>
    <t>Exepect Result</t>
  </si>
  <si>
    <t>Actual Result</t>
  </si>
  <si>
    <t>Status</t>
  </si>
  <si>
    <t>Tested on Version</t>
  </si>
  <si>
    <t>TestCase ID</t>
  </si>
  <si>
    <t>Creator</t>
  </si>
  <si>
    <t>Severity</t>
  </si>
  <si>
    <t>Priority</t>
  </si>
  <si>
    <t>Customer id field  is empty but no error message shown</t>
  </si>
  <si>
    <t>1. Do not enter a value in Customer id field
2. Press TAB</t>
  </si>
  <si>
    <t>An error message must shown because Customer id is required</t>
  </si>
  <si>
    <t>No error message shown</t>
  </si>
  <si>
    <t>Open</t>
  </si>
  <si>
    <t>V1</t>
  </si>
  <si>
    <t>NA1</t>
  </si>
  <si>
    <t>High</t>
  </si>
  <si>
    <t>1. Enter a value with special character in Customer id field
ex: @
2.  Press TAB</t>
  </si>
  <si>
    <t>An error message must shown because special character are not allowed</t>
  </si>
  <si>
    <t>NA2</t>
  </si>
  <si>
    <t>15/12/2023</t>
  </si>
  <si>
    <t>1. Enter a value with characters in Customer id field
ex: a
2.  Press TAB</t>
  </si>
  <si>
    <t>An error message must shown because characters are not allowed</t>
  </si>
  <si>
    <t>NA3</t>
  </si>
  <si>
    <t>15/12/2024</t>
  </si>
  <si>
    <t>1. Enter a value with space in first character in Customer id field
ex: (space)
2. Press TAB</t>
  </si>
  <si>
    <t>An error message must shown because first character cannot have space</t>
  </si>
  <si>
    <t>NA4</t>
  </si>
  <si>
    <t>15/12/2025</t>
  </si>
  <si>
    <t>1. Enter a valid value in Customer id field
ex: 123
2. Press submit button</t>
  </si>
  <si>
    <t>An error message must shown because all mandatory fields must be entered</t>
  </si>
  <si>
    <t>Connection failed: Access denied for user 'root'@'localhost' (using password: NO)</t>
  </si>
  <si>
    <t>NA6</t>
  </si>
  <si>
    <t>1. Enter a value with space in first character in Customer Name field
ex: (space)
2. Press TAB</t>
  </si>
  <si>
    <t>An error message displays "Numbers are not allowed"</t>
  </si>
  <si>
    <t>NC4</t>
  </si>
  <si>
    <t>1. Do not enter a value in Address field
2. Press TAB</t>
  </si>
  <si>
    <t>An error message must shown because Address field must not be blank</t>
  </si>
  <si>
    <t>NC7</t>
  </si>
  <si>
    <t>1. Enter a value with space in first character in Address field
ex: (space)
2. Press TAB</t>
  </si>
  <si>
    <t>NC8</t>
  </si>
  <si>
    <t>1. Enter a value with special character in Address field
ex: @
2. Press TAB</t>
  </si>
  <si>
    <t>An error message must shown because special characters are not allowed</t>
  </si>
  <si>
    <t>NC9</t>
  </si>
  <si>
    <t>1. Enter a value with space in first character in City field
ex: (space)
2. Press TAB</t>
  </si>
  <si>
    <t>NC15</t>
  </si>
  <si>
    <t>1. Enter a value with space in State field
ex: (space)
2. Press TAB</t>
  </si>
  <si>
    <t>NC21</t>
  </si>
  <si>
    <t>1. Enter a value with space in first character in PIN field
ex: (space)
2. Press TAB</t>
  </si>
  <si>
    <t>An error message displays "Characters are not allowed"</t>
  </si>
  <si>
    <t>NC31</t>
  </si>
  <si>
    <t>1. Enter a value with space in first character in PIN field
ex: (space)12345
2. Press TAB</t>
  </si>
  <si>
    <t>NC32</t>
  </si>
  <si>
    <t>1. Enter a value with space in first character in Telephone Number field
ex: (space)
2. Press TAB</t>
  </si>
  <si>
    <t>NC36</t>
  </si>
  <si>
    <t>1. Enter a value with space in first character in Telephone Number field
ex: (space)1
2. Press TAB</t>
  </si>
  <si>
    <t>NC37</t>
  </si>
  <si>
    <t>1. Enter a value with space in first character in Email ID field
EX: (space)nguyen.dat@hcl.com
2. Press TAB</t>
  </si>
  <si>
    <t>NC47</t>
  </si>
  <si>
    <t>TC_ID</t>
  </si>
  <si>
    <t>Requirement_ID</t>
  </si>
  <si>
    <t>Precondition</t>
  </si>
  <si>
    <t>Test Steps</t>
  </si>
  <si>
    <t>Expected Result</t>
  </si>
  <si>
    <t>Test Result</t>
  </si>
  <si>
    <t>Tester</t>
  </si>
  <si>
    <t>Comment</t>
  </si>
  <si>
    <t>T1</t>
  </si>
  <si>
    <t>Customer Id - Customer ID is required</t>
  </si>
  <si>
    <t>1. Login with given username and password
2. Click New Account</t>
  </si>
  <si>
    <t>Fail</t>
  </si>
  <si>
    <t>T2</t>
  </si>
  <si>
    <t>Customer Id - Special character are not allowed</t>
  </si>
  <si>
    <t>T3</t>
  </si>
  <si>
    <t>Customer Id - Characters are not allowed</t>
  </si>
  <si>
    <t>T3.1</t>
  </si>
  <si>
    <t>Customer Id - First character cannot have space</t>
  </si>
  <si>
    <t>NA5</t>
  </si>
  <si>
    <t>T1, T2, T3, T3.1</t>
  </si>
  <si>
    <t>Customer id must be valid</t>
  </si>
  <si>
    <t>1. Enter a valid value in Customer id field
ex: 123
2. Press TAB</t>
  </si>
  <si>
    <t>Customer id field must display "123"</t>
  </si>
  <si>
    <t>Customer id field displays "123"</t>
  </si>
  <si>
    <t>Pass</t>
  </si>
  <si>
    <t>Customer id must be valid (submit button)</t>
  </si>
  <si>
    <t>NC1</t>
  </si>
  <si>
    <t>T4</t>
  </si>
  <si>
    <t>Customer Name – Numbers are not allowed</t>
  </si>
  <si>
    <t>1. Login with given username and password
2. Click New Customer</t>
  </si>
  <si>
    <t>1. Enter a value with numbers in Customer Name field
ex: 1
2. Press TAB</t>
  </si>
  <si>
    <t>An error message must shown because numbers are not allowed</t>
  </si>
  <si>
    <t>NC2</t>
  </si>
  <si>
    <t>T5</t>
  </si>
  <si>
    <t>Customer Name – Special characters are not allowed</t>
  </si>
  <si>
    <t>1. Enter a value with special character in Customer Name field
ex: @
2. Press TAB</t>
  </si>
  <si>
    <t>An error message displays "Special characters are not allowed"</t>
  </si>
  <si>
    <t>NC3</t>
  </si>
  <si>
    <t>T6</t>
  </si>
  <si>
    <t>Customer Name - Customer name must not be blank</t>
  </si>
  <si>
    <t>1. Do not enter a value in Customer Name field
2. Press TAB</t>
  </si>
  <si>
    <t>An error message must shown because Customer Name must not be blank</t>
  </si>
  <si>
    <t>An error message displays "Customer name must not be blank"</t>
  </si>
  <si>
    <t>T7</t>
  </si>
  <si>
    <t>Customer Name - First character cannot have space</t>
  </si>
  <si>
    <t>NC5</t>
  </si>
  <si>
    <t>T4, T5, T6, T7</t>
  </si>
  <si>
    <t>Customer Name must be valid</t>
  </si>
  <si>
    <t>1. Enter a valid value in Customer Name field
ex: dat
2. Press TAB</t>
  </si>
  <si>
    <t>Customer name field must display "dat"</t>
  </si>
  <si>
    <t>Customer name field displays "dat"</t>
  </si>
  <si>
    <t>NC6</t>
  </si>
  <si>
    <t>Customer Name must be valid (Submit button)</t>
  </si>
  <si>
    <t>1. Enter a valid value in Customer Name field
ex: dat
2. Press Submit button</t>
  </si>
  <si>
    <t>An alert shows "Please fill all fields"</t>
  </si>
  <si>
    <t>T8</t>
  </si>
  <si>
    <t>Address - Address Field must not be blank</t>
  </si>
  <si>
    <t>T9</t>
  </si>
  <si>
    <t>Address - First character cannot have space</t>
  </si>
  <si>
    <t>T10</t>
  </si>
  <si>
    <t>Address - Special characters are not allowed</t>
  </si>
  <si>
    <t>NC10</t>
  </si>
  <si>
    <t>T8, T9, T10</t>
  </si>
  <si>
    <t>Address must be valid</t>
  </si>
  <si>
    <t>1. Enter a valid value in Address field
ex: hanoi
2. Press TAB</t>
  </si>
  <si>
    <t>Address field must display "hanoi"</t>
  </si>
  <si>
    <t>Address field displays "hanoi"</t>
  </si>
  <si>
    <t>NC11</t>
  </si>
  <si>
    <t>Address must be valid (Submit button)</t>
  </si>
  <si>
    <t>1. Enter a valid value in Address field
ex: hanoi
2. Press Submit button</t>
  </si>
  <si>
    <t>NC12</t>
  </si>
  <si>
    <t>T11</t>
  </si>
  <si>
    <t>City - Special character are not allowed</t>
  </si>
  <si>
    <t>1. Enter a value with special character in City field
ex: @hanoi
2. Press TAB</t>
  </si>
  <si>
    <t>NC13</t>
  </si>
  <si>
    <t>T12</t>
  </si>
  <si>
    <t>City - City Field must not be blank</t>
  </si>
  <si>
    <t>1. Do not enter a value in City field
2. Press TAB</t>
  </si>
  <si>
    <t>An error message must shown because City field must not be blank</t>
  </si>
  <si>
    <t>An error message displays "City Field must be not blank"</t>
  </si>
  <si>
    <t>NC14</t>
  </si>
  <si>
    <t>T13</t>
  </si>
  <si>
    <t>City – Numbers are not allowed</t>
  </si>
  <si>
    <t>1. Enter a value with numbers in City field
ex: 1
2. Press TAB</t>
  </si>
  <si>
    <t>T14</t>
  </si>
  <si>
    <t>City - First character cannot have space</t>
  </si>
  <si>
    <t>NC16</t>
  </si>
  <si>
    <t>T11, T12, T13, T14</t>
  </si>
  <si>
    <t>City must be valid</t>
  </si>
  <si>
    <t>1. Enter a valid value in City field
ex: hanoi
2. Press TAB</t>
  </si>
  <si>
    <t>City field must display "hanoi"</t>
  </si>
  <si>
    <t>City field displays "hanoi"</t>
  </si>
  <si>
    <t>NC17</t>
  </si>
  <si>
    <t>City must be valid (Submit button)</t>
  </si>
  <si>
    <t>1. Enter a valid value in City field
ex: hanoi
2. Press Submit button</t>
  </si>
  <si>
    <t>NC18</t>
  </si>
  <si>
    <t>T15</t>
  </si>
  <si>
    <t>State – Numbers are not allowed</t>
  </si>
  <si>
    <t>1. Enter a value with numbers in State field
ex: hanoi123
2. Press TAB</t>
  </si>
  <si>
    <t>NC19</t>
  </si>
  <si>
    <t>T16</t>
  </si>
  <si>
    <t>State - State must not be blank</t>
  </si>
  <si>
    <t>1. Do not enter a value in State field
2. Press TAB</t>
  </si>
  <si>
    <t>An error message must shown because State field must not be blank</t>
  </si>
  <si>
    <t>An error message displays "State must not be blank"</t>
  </si>
  <si>
    <t>NC20</t>
  </si>
  <si>
    <t>T17</t>
  </si>
  <si>
    <t>State – Special characters are not allowed</t>
  </si>
  <si>
    <t>1. Enter a value with special character in State field
ex: @
2. Press TAB</t>
  </si>
  <si>
    <t>T17.1</t>
  </si>
  <si>
    <t>State – First character cannot have space</t>
  </si>
  <si>
    <t>NC22</t>
  </si>
  <si>
    <t>T15, T16, T17, T17.1</t>
  </si>
  <si>
    <t>State must be valid</t>
  </si>
  <si>
    <t>1. Enter a valid value in State field
ex: hanoi
2. Press TAB</t>
  </si>
  <si>
    <t>State field must display "hanoi"</t>
  </si>
  <si>
    <t>State field displays "hanoi"</t>
  </si>
  <si>
    <t>NC23</t>
  </si>
  <si>
    <t>State must be valid (Submit button)</t>
  </si>
  <si>
    <t>1. Enter a valid value in State field
ex: hanoi
2. Press Submit button</t>
  </si>
  <si>
    <t>NC24</t>
  </si>
  <si>
    <t>T18</t>
  </si>
  <si>
    <t>Pin - Characters are not allowed</t>
  </si>
  <si>
    <t>1. Enter a value with characters in PIN field
ex: a
2. Press TAB</t>
  </si>
  <si>
    <t>NC25</t>
  </si>
  <si>
    <t>T19</t>
  </si>
  <si>
    <t>Pin - PIN Code must not be blank</t>
  </si>
  <si>
    <t>1. Do not enter a value in PIN field
2. Press TAB</t>
  </si>
  <si>
    <t>An error message must shown because PIN field must not be blank</t>
  </si>
  <si>
    <t>An error message displays "PIN Code must not be blank"</t>
  </si>
  <si>
    <t>NC26</t>
  </si>
  <si>
    <t>T20</t>
  </si>
  <si>
    <t>Pin – Special characters are not allowed</t>
  </si>
  <si>
    <t>1. Enter a value with special character in PIN field
ex: @
2. Press TAB</t>
  </si>
  <si>
    <t>NC27</t>
  </si>
  <si>
    <t>T21</t>
  </si>
  <si>
    <t>Pin – PIN Code must have 6 Digits</t>
  </si>
  <si>
    <t>1. Enter a value with 6 digits in PIN field
ex: 123456
2. Press TAB</t>
  </si>
  <si>
    <t>PIN field must display "123456"</t>
  </si>
  <si>
    <t>PIN field displays "123456"</t>
  </si>
  <si>
    <t>NC28</t>
  </si>
  <si>
    <t>Pin – PIN Code must have 6 Digits (Submit button)</t>
  </si>
  <si>
    <t>1. Enter a value with 6 digits in PIN field
ex: 123456
2. Press Submit button</t>
  </si>
  <si>
    <t>NC29</t>
  </si>
  <si>
    <t>PIN Code cannot have less than 6 digits</t>
  </si>
  <si>
    <t>1. Enter a value with 5 digits in PIN field
ex: 12345
2. Press TAB</t>
  </si>
  <si>
    <t>An error message must shown because PIN Code must have 6 digits</t>
  </si>
  <si>
    <t>An error message displays "PIN Code must have 6 Digits"</t>
  </si>
  <si>
    <t>NC30</t>
  </si>
  <si>
    <t>PIN Code cannot have more than 6 digits</t>
  </si>
  <si>
    <t>1. Enter a value with 7 digits in PIN field
ex: 1234567
2. Press TAB</t>
  </si>
  <si>
    <t>System do not accept enter over 6 digits in PIN field</t>
  </si>
  <si>
    <t>T22</t>
  </si>
  <si>
    <t>Pin - First character cannot have space (only space)</t>
  </si>
  <si>
    <t>Pin - First character cannot have space</t>
  </si>
  <si>
    <t>NC33</t>
  </si>
  <si>
    <t>T23</t>
  </si>
  <si>
    <t>Telephone Number – Mobile no must not be blank</t>
  </si>
  <si>
    <t>1. Do not enter a value in Telephone Number field
2.Press TAB</t>
  </si>
  <si>
    <t>An error message must shown because Telephone Number field must not be blank</t>
  </si>
  <si>
    <t>An error message displays "Telephone no must not be blank"</t>
  </si>
  <si>
    <t>NC34</t>
  </si>
  <si>
    <t>T24</t>
  </si>
  <si>
    <t>Telephone Number – Special character are not allowed</t>
  </si>
  <si>
    <t>1. Enter a value with special character in Telephone Number field
ex: @
2. Press TAB</t>
  </si>
  <si>
    <t>NC35</t>
  </si>
  <si>
    <t>T25</t>
  </si>
  <si>
    <t>Telephone Number – Character are not allowed</t>
  </si>
  <si>
    <t>1. Enter a value with characters in Telephone Number field
ex: a
2. Press TAB</t>
  </si>
  <si>
    <t>T26</t>
  </si>
  <si>
    <t>Telephone Number - First character cannot have space (only space)</t>
  </si>
  <si>
    <t>Telephone Number - First character cannot have space</t>
  </si>
  <si>
    <t>NC38</t>
  </si>
  <si>
    <t>T23, T24, T25, T26</t>
  </si>
  <si>
    <t>Telephone Number must be valid</t>
  </si>
  <si>
    <t>1. Enter a valid value in Telephone Number field
ex: 0987654321
2. Press TAB</t>
  </si>
  <si>
    <t>Telephone Number field must display "0987654321"</t>
  </si>
  <si>
    <t>Telephone Number field displays "0987654321"</t>
  </si>
  <si>
    <t>NC39</t>
  </si>
  <si>
    <t>Telephone Number must be valid (Submit button)</t>
  </si>
  <si>
    <t>1. Enter a valid value in Telephone Number field
ex: 0987654321
2. Press Submit button</t>
  </si>
  <si>
    <t>NC40</t>
  </si>
  <si>
    <t>T27</t>
  </si>
  <si>
    <t>Email : Email ID must not be blank</t>
  </si>
  <si>
    <t>1. Do not enter a value in E-mail field
2.Press TAB</t>
  </si>
  <si>
    <t>An error message must shown because E-mail field must not be blank</t>
  </si>
  <si>
    <t>An error message displays "Email-ID must not be blank"</t>
  </si>
  <si>
    <t>NC41</t>
  </si>
  <si>
    <t>T28</t>
  </si>
  <si>
    <t>Email : Email ID is not valid (missing @)</t>
  </si>
  <si>
    <t>1. Enter an invalid value in E-mail field
ex: nguyen.dathcl.com
2. Press TAB</t>
  </si>
  <si>
    <t>An error message must shown because Email ID is not valid</t>
  </si>
  <si>
    <t>An error message displays "Email-ID is not valid"</t>
  </si>
  <si>
    <t>NC42</t>
  </si>
  <si>
    <t>Email : Email ID is not valid (missing .)</t>
  </si>
  <si>
    <t>1. Enter an invalid value in E-mail field
ex: nguyen.dat@hclcom
2. Press TAB</t>
  </si>
  <si>
    <t>NC43</t>
  </si>
  <si>
    <t>Email : Email ID is not valid (missing email domain)</t>
  </si>
  <si>
    <t>1. Enter an invalid value in E-mail field
ex: nguyen.dat@com
2. Press TAB</t>
  </si>
  <si>
    <t>NC44</t>
  </si>
  <si>
    <t>Email : Email ID is not valid (missing root domain)</t>
  </si>
  <si>
    <t>1. Enter an invalid value in E-mail field
ex: nguyen.dat@hcl
2. Press TAB</t>
  </si>
  <si>
    <t>NC45</t>
  </si>
  <si>
    <t>Email : Email ID is not valid (missing email name)</t>
  </si>
  <si>
    <t>1. Enter an invalid value in E-mail field
ex: @hcl.com
2. Press TAB</t>
  </si>
  <si>
    <t>NC46</t>
  </si>
  <si>
    <t>T29</t>
  </si>
  <si>
    <t>Email : First character cannot have space (only space)</t>
  </si>
  <si>
    <t>1. Enter a value with space in first character in Email ID field
EX: (space)
2. Press TAB</t>
  </si>
  <si>
    <t>Email : First character cannot have space</t>
  </si>
  <si>
    <t>NC48</t>
  </si>
  <si>
    <t>T27, T28, T29</t>
  </si>
  <si>
    <t>Email ID must be valid</t>
  </si>
  <si>
    <t>1. Enter a valid value in E-mail field
ex: nguyen.dat@hcl.com
2. Press TAB</t>
  </si>
  <si>
    <t>E-mail field must display "nguyen.dat@hcl.com"</t>
  </si>
  <si>
    <t>E-mail field displays "nguyen.dat@hcl.com"</t>
  </si>
  <si>
    <t>NC49</t>
  </si>
  <si>
    <t>Email ID must be valid (Submit button)</t>
  </si>
  <si>
    <t>1. Enter a valid value in E-mail field
ex: nguyen.dat@hcl.com
2. Press Submit button</t>
  </si>
  <si>
    <t>BE1</t>
  </si>
  <si>
    <t>T30</t>
  </si>
  <si>
    <t>Account No must not be blank</t>
  </si>
  <si>
    <t>1. Login with given username and password
2. Click Balance Enquiry</t>
  </si>
  <si>
    <t>1. Do not enter a value in Account No field
2. Press TAB</t>
  </si>
  <si>
    <t>An error message must shown because Account No must not be blank</t>
  </si>
  <si>
    <t>N/A</t>
  </si>
  <si>
    <t>BE2</t>
  </si>
  <si>
    <t>T31</t>
  </si>
  <si>
    <t>Special character are not allowed</t>
  </si>
  <si>
    <t>1. Enter a value with special character in Account No field
ex: @
2.  Press TAB</t>
  </si>
  <si>
    <t>BE3</t>
  </si>
  <si>
    <t>T32</t>
  </si>
  <si>
    <t>Characters are not allowed</t>
  </si>
  <si>
    <t>1. Enter a value with characters in Account No field
ex: a
2.  Press TAB</t>
  </si>
  <si>
    <t>BE4</t>
  </si>
  <si>
    <t>T30, T31, T32</t>
  </si>
  <si>
    <t>Account No must be valid</t>
  </si>
  <si>
    <t>1. Enter a valid value in state field
ex: 123456
2. Press TAB</t>
  </si>
  <si>
    <t>Account No field must display "123456"</t>
  </si>
  <si>
    <t>BE5</t>
  </si>
  <si>
    <t>Account No must be valid (submit button)</t>
  </si>
  <si>
    <t>1. Enter a valid value in state field
ex: 123456
2. Press submit button</t>
  </si>
  <si>
    <t>Submit successfully</t>
  </si>
  <si>
    <t>CSF1</t>
  </si>
  <si>
    <t>T33</t>
  </si>
  <si>
    <t>Account No - Account Number must not be blank</t>
  </si>
  <si>
    <t>1. Login with given username and password
2. Click Customized Statement</t>
  </si>
  <si>
    <t>An error message must shown because Account Number must not be blank</t>
  </si>
  <si>
    <t>An error message displays "Account Number must not be blank"</t>
  </si>
  <si>
    <t>CSF2</t>
  </si>
  <si>
    <t>T34</t>
  </si>
  <si>
    <t>Account No - Characters are not allowed</t>
  </si>
  <si>
    <t>CSF3</t>
  </si>
  <si>
    <t>T35</t>
  </si>
  <si>
    <t>Account No - Special characters are not allowed</t>
  </si>
  <si>
    <t>CSF4</t>
  </si>
  <si>
    <t>T33, T34, T35</t>
  </si>
  <si>
    <t>Account Number must be valid</t>
  </si>
  <si>
    <t>1. Enter a valid value in Account No field
ex: 123456
2. Press TAB</t>
  </si>
  <si>
    <t>Account No field displays "123456"</t>
  </si>
  <si>
    <t>CSF5</t>
  </si>
  <si>
    <t>Account Number must be valid (Submit button)</t>
  </si>
  <si>
    <t>1. Enter a valid value in Account No field
ex: 123456
2. Press Submit button</t>
  </si>
  <si>
    <t>CSF6</t>
  </si>
  <si>
    <t>T36</t>
  </si>
  <si>
    <t>Amount Lower Limit – Special character are not allowed</t>
  </si>
  <si>
    <t>1. Enter a value with special character in Amount Lower Limit field
ex: @
2.  Press TAB</t>
  </si>
  <si>
    <t>CSF7</t>
  </si>
  <si>
    <t>T37</t>
  </si>
  <si>
    <t>Amount Lower Limit – Amount Lower Limit is required</t>
  </si>
  <si>
    <t>1. Do not enter a value in Amount Lower Limit field
2. Press TAB</t>
  </si>
  <si>
    <t>An error message must shown because Amount Lower Limit must not be blank</t>
  </si>
  <si>
    <t>CSF8</t>
  </si>
  <si>
    <t>T38</t>
  </si>
  <si>
    <t>Amount Lower Limit – Characters are not allowed</t>
  </si>
  <si>
    <t>1. Enter a value with characters in Amount Lower Limit field
ex: a
2.  Press TAB</t>
  </si>
  <si>
    <t>CSF9</t>
  </si>
  <si>
    <t>T36, T37, T38</t>
  </si>
  <si>
    <t>Amount Lower Limit must be valid</t>
  </si>
  <si>
    <t>1. Enter a valid value in Amount Lower Limit field
ex: 123
2. Press TAB</t>
  </si>
  <si>
    <t>Amount Lower field must display "123"</t>
  </si>
  <si>
    <t>Amount Lower field displays "123"</t>
  </si>
  <si>
    <t>CSF10</t>
  </si>
  <si>
    <t>Amount Lower Limit must be valid (Submit button)</t>
  </si>
  <si>
    <t>1. Enter a valid value in Amount Lower Limit field
ex: 123
2. Press Submit button</t>
  </si>
  <si>
    <t>CSF11</t>
  </si>
  <si>
    <t>T39</t>
  </si>
  <si>
    <t>Number of Transaction – Special character are not allowed</t>
  </si>
  <si>
    <t>1. Enter a value with special character in Number of Transaction field
ex: @
2.  Press TAB</t>
  </si>
  <si>
    <t>CSF12</t>
  </si>
  <si>
    <t>T40</t>
  </si>
  <si>
    <t>Number of Transaction - Number of Transaction must not be blank</t>
  </si>
  <si>
    <t>1. Do not enter a value in Number of Transaction field
2. Press TAB</t>
  </si>
  <si>
    <t>An error message must shown because Number of Transaction must not be blank</t>
  </si>
  <si>
    <t>CSF13</t>
  </si>
  <si>
    <t>T41</t>
  </si>
  <si>
    <t>Number of Transaction – Character are not allowed</t>
  </si>
  <si>
    <t>1. Enter a value with characters in Number of Transaction field
ex: a
2.  Press TAB</t>
  </si>
  <si>
    <t>CSF14</t>
  </si>
  <si>
    <t>T39, T40, T41</t>
  </si>
  <si>
    <t>Number of Transaction must be valid</t>
  </si>
  <si>
    <t>1. Enter a valid value in Number of Transaction field
ex: 1
2. Press TAB</t>
  </si>
  <si>
    <t>Number of Transaction field must display "1"</t>
  </si>
  <si>
    <t>Number of Transaction field displays "1"</t>
  </si>
  <si>
    <t>CSF15</t>
  </si>
  <si>
    <t>Number of Transaction must be valid (Submit button)</t>
  </si>
  <si>
    <t>1. Enter a valid value in Number of Transaction field
ex: 1
2. Press Submit button</t>
  </si>
  <si>
    <t>DAF1</t>
  </si>
  <si>
    <t>T42</t>
  </si>
  <si>
    <t>1. Login with given username and password
2. Click Delete Account</t>
  </si>
  <si>
    <t>DAF2</t>
  </si>
  <si>
    <t>T43</t>
  </si>
  <si>
    <t>DAF3</t>
  </si>
  <si>
    <t>T44</t>
  </si>
  <si>
    <t>DAF4</t>
  </si>
  <si>
    <t>T42, T43, T44</t>
  </si>
  <si>
    <t>DAF5</t>
  </si>
  <si>
    <t>Account No must be valid (Submit button)</t>
  </si>
  <si>
    <t>DC1</t>
  </si>
  <si>
    <t>T45</t>
  </si>
  <si>
    <t>Customer ID cannot be empty</t>
  </si>
  <si>
    <t>1. Go to the banking website
2. User login with username and password as manager
3. Click Delete Customer</t>
  </si>
  <si>
    <t>1.  Do not enter a value in Customer ID field
2. Press TAB</t>
  </si>
  <si>
    <t>An error message must shown because Customer ID must not be blank</t>
  </si>
  <si>
    <t>DC2</t>
  </si>
  <si>
    <t>T46</t>
  </si>
  <si>
    <t>Customer ID cannot have special character</t>
  </si>
  <si>
    <t>1. Enter a value with special character in Customer ID field
EX: !@#$%
2.  Press TAB</t>
  </si>
  <si>
    <t>DC3</t>
  </si>
  <si>
    <t>T47</t>
  </si>
  <si>
    <t>Customer ID cannot have characters</t>
  </si>
  <si>
    <t>1. Enter a value with characters in Customer ID field
EX: abc123
2.  Press TAB</t>
  </si>
  <si>
    <t>DC4</t>
  </si>
  <si>
    <t>T47.1</t>
  </si>
  <si>
    <t>Customer ID cannot have space in first character</t>
  </si>
  <si>
    <t>1. Enter a value with space in first character in Customer ID field
EX: (space)12345
2. Press TAB</t>
  </si>
  <si>
    <t>DC5</t>
  </si>
  <si>
    <t>T45, T46, T47, T47.1</t>
  </si>
  <si>
    <t>Customer ID must be valid</t>
  </si>
  <si>
    <t>1. Enter a valid value in Customer ID field
EX: 12345
2. Press TAB</t>
  </si>
  <si>
    <t>Customer ID field shoud display "12345"</t>
  </si>
  <si>
    <t>D1</t>
  </si>
  <si>
    <t>T48</t>
  </si>
  <si>
    <t>Account No cannot be empty</t>
  </si>
  <si>
    <t>1. Go to the banking website
2. User login with username and password as manager
3. Click Deposit</t>
  </si>
  <si>
    <t>1.  Do not enter a value in Account No field
2. Press TAB</t>
  </si>
  <si>
    <t>D2</t>
  </si>
  <si>
    <t>T49</t>
  </si>
  <si>
    <t>Account No cannot have special character</t>
  </si>
  <si>
    <t>1. Enter a value with special character in Account No field
EX: !@#$%
2.  Press TAB</t>
  </si>
  <si>
    <t>D3</t>
  </si>
  <si>
    <t>T50</t>
  </si>
  <si>
    <t>Account No cannot have characters</t>
  </si>
  <si>
    <t>1. Enter a value with characters in Account No field
EX: abc123
2.  Press TAB</t>
  </si>
  <si>
    <t>D4</t>
  </si>
  <si>
    <t>T48, T49, T50</t>
  </si>
  <si>
    <t>1. Enter a valid value in Account No field
EX: 12345
2. Press TAB</t>
  </si>
  <si>
    <t>Account No field shoud display "12345"</t>
  </si>
  <si>
    <t>D5</t>
  </si>
  <si>
    <t>T51</t>
  </si>
  <si>
    <t>Amount cannot be empty</t>
  </si>
  <si>
    <t>1.  Do not enter a value in Amount field
2. Press TAB</t>
  </si>
  <si>
    <t>An error message must shown because Amount must not be blank</t>
  </si>
  <si>
    <t>D6</t>
  </si>
  <si>
    <t>T52</t>
  </si>
  <si>
    <t>Amount cannot have special character</t>
  </si>
  <si>
    <t>1. Enter a value with special character in Amount no field
EX: !@#$%
2.  Press TAB</t>
  </si>
  <si>
    <t>D7</t>
  </si>
  <si>
    <t>T53</t>
  </si>
  <si>
    <t>Amount cannot have characters</t>
  </si>
  <si>
    <t>1. Enter a value with characters in Amount field
EX: abc123
2.  Press TAB</t>
  </si>
  <si>
    <t>D8</t>
  </si>
  <si>
    <t>T51, T52, T53</t>
  </si>
  <si>
    <t>Amount must be valid</t>
  </si>
  <si>
    <t>1. Enter a valid value in Amount field
EX: 12345
2. Press TAB</t>
  </si>
  <si>
    <t>Account field shoud display "12345"</t>
  </si>
  <si>
    <t>D9</t>
  </si>
  <si>
    <t>T54</t>
  </si>
  <si>
    <t>Description cannot be empty</t>
  </si>
  <si>
    <t>1. Do not enter a value in Description field
2. Press TAB</t>
  </si>
  <si>
    <t>An error message must shown because Description must not be blank</t>
  </si>
  <si>
    <t>D10</t>
  </si>
  <si>
    <t>Description must be valid</t>
  </si>
  <si>
    <t>1. Enter a valid value in Description field
EX: qweasdzxc
2. Press TAB</t>
  </si>
  <si>
    <t>Description field shoud display "qweasdzxc"</t>
  </si>
  <si>
    <t>EA1</t>
  </si>
  <si>
    <t>T55</t>
  </si>
  <si>
    <t>1. Go to the banking website
2. User login with username and password as manager
3. Click Edit Account</t>
  </si>
  <si>
    <t>EA2</t>
  </si>
  <si>
    <t>T56</t>
  </si>
  <si>
    <t>EA3</t>
  </si>
  <si>
    <t>T57</t>
  </si>
  <si>
    <t>EA4</t>
  </si>
  <si>
    <t>T55, T56, T57</t>
  </si>
  <si>
    <t>Account No Field shoud display "12345"</t>
  </si>
  <si>
    <t>ECF1</t>
  </si>
  <si>
    <t>T58</t>
  </si>
  <si>
    <t>1. Go to the banking website
2. User login with username and password as manager
3. Click Edit Customer</t>
  </si>
  <si>
    <t>ECF2</t>
  </si>
  <si>
    <t>T59</t>
  </si>
  <si>
    <t>ECF3</t>
  </si>
  <si>
    <t>T60</t>
  </si>
  <si>
    <t>ECF4</t>
  </si>
  <si>
    <t>T60.1</t>
  </si>
  <si>
    <t>ECF5</t>
  </si>
  <si>
    <t>T58, T59, T60, T60.1</t>
  </si>
  <si>
    <t>Customer ID Field shoud display "12345"</t>
  </si>
  <si>
    <t>EC1</t>
  </si>
  <si>
    <t>T61</t>
  </si>
  <si>
    <t>Address cannot be empty</t>
  </si>
  <si>
    <t xml:space="preserve">After submitting Edit Customer Form </t>
  </si>
  <si>
    <t>1.  Do not enter a value in Address field
2. Press TAB</t>
  </si>
  <si>
    <t>EC2</t>
  </si>
  <si>
    <t>T62</t>
  </si>
  <si>
    <t>Address cannot have space in first character</t>
  </si>
  <si>
    <t>1. Enter a value with space in first character in Address field
EX: (space)hanoi
2. Press TAB</t>
  </si>
  <si>
    <t>EC3</t>
  </si>
  <si>
    <t>T63</t>
  </si>
  <si>
    <t>Address cannot have special character</t>
  </si>
  <si>
    <t>1. Enter a value with special character in Address field
EX: !@#$%
2.  Press TAB</t>
  </si>
  <si>
    <t>EC4</t>
  </si>
  <si>
    <t>T61, T62, T63</t>
  </si>
  <si>
    <t>1. Enter a valid value in Address field
EX: hanoi
2. Press TAB</t>
  </si>
  <si>
    <t>Address field shoud display "hanoi"</t>
  </si>
  <si>
    <t>EC5</t>
  </si>
  <si>
    <t>T64</t>
  </si>
  <si>
    <t>City cannot have special character</t>
  </si>
  <si>
    <t>1. Enter a value with special character in City field
EX: !@#$%
2.  Press TAB</t>
  </si>
  <si>
    <t>EC6</t>
  </si>
  <si>
    <t>T65</t>
  </si>
  <si>
    <t>City cannot be empty</t>
  </si>
  <si>
    <t>1.  Do not enter a value in City field
2. Press TAB</t>
  </si>
  <si>
    <t>EC7</t>
  </si>
  <si>
    <t>T66</t>
  </si>
  <si>
    <t>City cannot have numbers</t>
  </si>
  <si>
    <t>1. Enter a value with numbers in City field
EX: hanoi123
2. Press TAB</t>
  </si>
  <si>
    <t>EC8</t>
  </si>
  <si>
    <t>T67</t>
  </si>
  <si>
    <t>City cannot have space in first character</t>
  </si>
  <si>
    <t>1. Enter a value with space in first character in City field
EX: (space)hanoi
2. Press TAB</t>
  </si>
  <si>
    <t>EC9</t>
  </si>
  <si>
    <t>T64, T65, T66, T67</t>
  </si>
  <si>
    <t>1. Enter a valid value in City field
EX: hanoi
2. Press TAB</t>
  </si>
  <si>
    <t>City field shoud display "hanoi"</t>
  </si>
  <si>
    <t>EC10</t>
  </si>
  <si>
    <t>T68</t>
  </si>
  <si>
    <t>State cannot have numbers</t>
  </si>
  <si>
    <t>1. Enter a value with numbers in State field
EX: hanoi123
2. Press TAB</t>
  </si>
  <si>
    <t>EC11</t>
  </si>
  <si>
    <t>T69</t>
  </si>
  <si>
    <t>State cannot be empty</t>
  </si>
  <si>
    <t>EC12</t>
  </si>
  <si>
    <t>T70</t>
  </si>
  <si>
    <t>State cannot have special character</t>
  </si>
  <si>
    <t>1. Enter a value with special character in State field
EX: !@#$%
2. Press TAB</t>
  </si>
  <si>
    <t>EC13</t>
  </si>
  <si>
    <t>T70.1</t>
  </si>
  <si>
    <t>State cannot have space in first character</t>
  </si>
  <si>
    <t>1. Enter a value with space in State field
EX: (space)hanoi
2. Press TAB</t>
  </si>
  <si>
    <t>EC14</t>
  </si>
  <si>
    <t>T68, T69, T70, T70.1</t>
  </si>
  <si>
    <t>1. Enter a valid value in State field
EX: hanoi
2. Press TAB</t>
  </si>
  <si>
    <t>State field shoud display "hanoi"</t>
  </si>
  <si>
    <t>EC15</t>
  </si>
  <si>
    <t>T71</t>
  </si>
  <si>
    <t>PIN cannot have characters</t>
  </si>
  <si>
    <t>1. Enter a value with characters in PIN field
EX: abc123
2. Press TAB</t>
  </si>
  <si>
    <t>EC16</t>
  </si>
  <si>
    <t>PIN Code cannot be empty</t>
  </si>
  <si>
    <t>1. Do not enter a value in PIN Code field
2. Press TAB</t>
  </si>
  <si>
    <t>An error message must shown because PIN Code field must not be blank</t>
  </si>
  <si>
    <t>EC17</t>
  </si>
  <si>
    <t>T72</t>
  </si>
  <si>
    <t>PIN cannot have special character</t>
  </si>
  <si>
    <t>1. Enter a value with special character in PIN field
EX: !@#$%
2. Press TAB</t>
  </si>
  <si>
    <t>EC18</t>
  </si>
  <si>
    <t>T73</t>
  </si>
  <si>
    <t>PIN Code must have 6 digits</t>
  </si>
  <si>
    <t>1. Enter a value with 6 digits in PIN Code field
EX: 123456
2. Press TAB</t>
  </si>
  <si>
    <t>PIN Code field shoud display "123456"</t>
  </si>
  <si>
    <t>EC19</t>
  </si>
  <si>
    <t>1. Enter a value with 5 digits in PIN Code field
EX: 12345
2. Press TAB</t>
  </si>
  <si>
    <t>EC20</t>
  </si>
  <si>
    <t>1. Enter a value with 7 digits in PIN Code field
EX: 1234567
2. Press TAB</t>
  </si>
  <si>
    <t>EC21</t>
  </si>
  <si>
    <t>T74</t>
  </si>
  <si>
    <t>PIN cannot have space in first character</t>
  </si>
  <si>
    <t>1. Enter a value with space in first character in PIN field
EX: (space)12345
2. Press TAB</t>
  </si>
  <si>
    <t>EC22</t>
  </si>
  <si>
    <t>T75</t>
  </si>
  <si>
    <t>Telephone Number cannot be empty</t>
  </si>
  <si>
    <t>1. Do not enter a value in Telephone Number field
2. Press TAB</t>
  </si>
  <si>
    <t>EC23</t>
  </si>
  <si>
    <t>T76</t>
  </si>
  <si>
    <t>Telephone Number cannot have special character</t>
  </si>
  <si>
    <t>1. Enter a value with special character in Telephone Number field
EX: !@#$%
2. Press TAB</t>
  </si>
  <si>
    <t>EC24</t>
  </si>
  <si>
    <t>T77</t>
  </si>
  <si>
    <t>Telephone Number cannot have characters</t>
  </si>
  <si>
    <t>1. Enter a value with characters in Telephone Number field
EX: abc123
2. Press TAB</t>
  </si>
  <si>
    <t>EC25</t>
  </si>
  <si>
    <t>T78</t>
  </si>
  <si>
    <t>Telephone Number cannot have space in first character</t>
  </si>
  <si>
    <t>1. Enter a value with space in first character in Telephone Number field
EX: (space)123456789
2. Press TAB</t>
  </si>
  <si>
    <t>EC26</t>
  </si>
  <si>
    <t>T75, T76, T77, T78</t>
  </si>
  <si>
    <t>1. Enter a valid value in Telephone Number field
EX: 0987654321
2. Press TAB</t>
  </si>
  <si>
    <t>Telephone Number field shoud display "0987654321"</t>
  </si>
  <si>
    <t>EC27</t>
  </si>
  <si>
    <t>T79</t>
  </si>
  <si>
    <t>Email ID cannot be empty</t>
  </si>
  <si>
    <t>1. Do not enter a value in Email ID field
2. Press TAB</t>
  </si>
  <si>
    <t>An error message must shown because Email ID field must not be blank</t>
  </si>
  <si>
    <t>EC28</t>
  </si>
  <si>
    <t>T80</t>
  </si>
  <si>
    <t>Email ID cannot be invalid</t>
  </si>
  <si>
    <t>1. Enter an invalid value in Email ID field
EX: Nguyen Dat@
2. Press TAB</t>
  </si>
  <si>
    <t>EC29</t>
  </si>
  <si>
    <t>1. Enter a valid value in Email ID field
EX: Nguyen Dat@hcl.com
2. Press TAB</t>
  </si>
  <si>
    <t>Email ID Field shoud display "Nguyen Dat@hcl.com"</t>
  </si>
  <si>
    <t>EC30</t>
  </si>
  <si>
    <t>T81</t>
  </si>
  <si>
    <t>Email ID cannot have space in first character</t>
  </si>
  <si>
    <t>1. Enter a value with space in first character in Email ID field
EX: (space)Nguyen Dat@hcl.com
2. Press TAB</t>
  </si>
  <si>
    <t>FT1</t>
  </si>
  <si>
    <t>T82</t>
  </si>
  <si>
    <t>Payers Account Number cannot be empty</t>
  </si>
  <si>
    <t>1. Go to the banking website
2. User login with username and password as manager or customer
3. Click Fund Transfer</t>
  </si>
  <si>
    <t>1.  Do not enter a value in Payers Account Number field
2. Press TAB</t>
  </si>
  <si>
    <t>An error message must shown because Payers Account Number field must not be blank</t>
  </si>
  <si>
    <t>FT2</t>
  </si>
  <si>
    <t>T83</t>
  </si>
  <si>
    <t>Payers Account Number cannot have special character</t>
  </si>
  <si>
    <t>1. Enter a value with special character in Payers Account Number field
EX: !@#$%
2.  Press TAB</t>
  </si>
  <si>
    <t>FT3</t>
  </si>
  <si>
    <t>T84</t>
  </si>
  <si>
    <t>Payers Account Number cannot have characters</t>
  </si>
  <si>
    <t>1. Enter a value with characters in Payers Account Number field
EX: abc12345
2. Press TAB</t>
  </si>
  <si>
    <t>FT4</t>
  </si>
  <si>
    <t>T82, T83, T84</t>
  </si>
  <si>
    <t>Payers Account Number must be valid</t>
  </si>
  <si>
    <t>1. Enter a valid value in Payers Account Number field
EX: 12345
2. Press TAB</t>
  </si>
  <si>
    <t>Payers Account Field shoud display "12345"</t>
  </si>
  <si>
    <t>FT5</t>
  </si>
  <si>
    <t>T85</t>
  </si>
  <si>
    <t>Payees Account Number cannot be empty</t>
  </si>
  <si>
    <t>1.  Do not enter a value in Payees Account Number field
2. Press TAB</t>
  </si>
  <si>
    <t>An error message must shown because Payees Account Number field must not be blank</t>
  </si>
  <si>
    <t>FT6</t>
  </si>
  <si>
    <t>T86</t>
  </si>
  <si>
    <t>Payees Account Number cannot have special character</t>
  </si>
  <si>
    <t>1. Enter a value with special character in Payees Account Number field
EX: !@#$%
2.  Press TAB</t>
  </si>
  <si>
    <t>FT7</t>
  </si>
  <si>
    <t>T87</t>
  </si>
  <si>
    <t>Payees Account Number cannot have characters</t>
  </si>
  <si>
    <t>1. Enter a value with characters in Payees Account Number field
EX: abc12345
2. Press TAB</t>
  </si>
  <si>
    <t>FT8</t>
  </si>
  <si>
    <t>T85, T86, T87</t>
  </si>
  <si>
    <t>Payees Account Number must be valid</t>
  </si>
  <si>
    <t>1. Enter a valid value in Payees Account Number field
EX: 12345
2. Press TAB</t>
  </si>
  <si>
    <t>Payees Account Field shoud display "12345"</t>
  </si>
  <si>
    <t>FT9</t>
  </si>
  <si>
    <t>T88</t>
  </si>
  <si>
    <t>FT10</t>
  </si>
  <si>
    <t>T89</t>
  </si>
  <si>
    <t>FT11</t>
  </si>
  <si>
    <t>T90</t>
  </si>
  <si>
    <t>FT12</t>
  </si>
  <si>
    <t>T88, T89, T90</t>
  </si>
  <si>
    <t>Amount Field shoud display "12345"</t>
  </si>
  <si>
    <t>FT13</t>
  </si>
  <si>
    <t>T91</t>
  </si>
  <si>
    <t>FT14</t>
  </si>
  <si>
    <t>Description Field shoud display "qweasdzxc"</t>
  </si>
  <si>
    <t>L1</t>
  </si>
  <si>
    <t>T92</t>
  </si>
  <si>
    <t>User ID cannot be empty</t>
  </si>
  <si>
    <t>Go to the banking website</t>
  </si>
  <si>
    <t>1. Do not enter a value in User ID field
2. Press TAB</t>
  </si>
  <si>
    <t>An error message must shown because User ID field must not be blank</t>
  </si>
  <si>
    <t>L2</t>
  </si>
  <si>
    <t>User ID must be valid</t>
  </si>
  <si>
    <t>1. Enter a valid value in User ID field
EX: nguyen.dat
2. Press TAB</t>
  </si>
  <si>
    <t>User ID Field shoud display "nguyen.dat"</t>
  </si>
  <si>
    <t>L3</t>
  </si>
  <si>
    <t>T93</t>
  </si>
  <si>
    <t>Password cannot be empty</t>
  </si>
  <si>
    <t>1. Do not enter a value in Password field
2. Press TAB</t>
  </si>
  <si>
    <t>An error message must shown because Password field must not be blank</t>
  </si>
  <si>
    <t>L4</t>
  </si>
  <si>
    <t>Password must be valid</t>
  </si>
  <si>
    <t>1. Enter a valid value in Password field
EX: 12345
2. Press TAB</t>
  </si>
  <si>
    <t>MSP1</t>
  </si>
  <si>
    <t>T94</t>
  </si>
  <si>
    <t>1. Go to the banking website
2. User login with username and password as manager or customer
3. Click Mini Statement</t>
  </si>
  <si>
    <t>MSP2</t>
  </si>
  <si>
    <t>T95</t>
  </si>
  <si>
    <t>MSP3</t>
  </si>
  <si>
    <t>T96</t>
  </si>
  <si>
    <t>MSP4</t>
  </si>
  <si>
    <t>T94, T95, T96</t>
  </si>
  <si>
    <t>CP1</t>
  </si>
  <si>
    <t>T97</t>
  </si>
  <si>
    <t>Old Password cannot be empty</t>
  </si>
  <si>
    <t>1. Go to the banking website
2. User login with username and password as manager or customer
3. Click Change Password</t>
  </si>
  <si>
    <t>1.  Do not enter a value in Old Password field
2. Press TAB</t>
  </si>
  <si>
    <t>An error message must shown because Old Password must not be blank</t>
  </si>
  <si>
    <t>CP2</t>
  </si>
  <si>
    <t>Old Password must be valid</t>
  </si>
  <si>
    <t>1. Enter a valid value in Old Password field
EX: 12345
2. Press TAB</t>
  </si>
  <si>
    <t>CP3</t>
  </si>
  <si>
    <t>T98</t>
  </si>
  <si>
    <t>New Password cannot be empty</t>
  </si>
  <si>
    <t>1.  Do not enter a value in New Password field
2. Press TAB</t>
  </si>
  <si>
    <t>An error message must shown because New Password must not be blank</t>
  </si>
  <si>
    <t>CP4</t>
  </si>
  <si>
    <t>T99</t>
  </si>
  <si>
    <t>New Password must be at least one numeric value</t>
  </si>
  <si>
    <t>1. Enter a value with at least one numeric value in New Password field
EX: dat123
2. Press TAB</t>
  </si>
  <si>
    <t>An error message must shown because New Password must contain numeric and special character</t>
  </si>
  <si>
    <t>CP5</t>
  </si>
  <si>
    <t>T100</t>
  </si>
  <si>
    <t>New Password must be at least one special character</t>
  </si>
  <si>
    <t>1. Enter a value with at least one special character in New Password field
EX: dat_dat
2. move to next filed</t>
  </si>
  <si>
    <t>CP6</t>
  </si>
  <si>
    <t>T101</t>
  </si>
  <si>
    <t>New Password choose a difficult password</t>
  </si>
  <si>
    <t>1. Enter a difficult password value in New Password field
EX: qweasdzxc123@
2. Press TAB</t>
  </si>
  <si>
    <t>CP7</t>
  </si>
  <si>
    <t>T102</t>
  </si>
  <si>
    <t>Confirm Password cannot be empty</t>
  </si>
  <si>
    <t>1. Do not enter a value in Confirm Password field
2. Press TAB</t>
  </si>
  <si>
    <t>An error message must shown because Confirm Password must not be blank</t>
  </si>
  <si>
    <t>CP8</t>
  </si>
  <si>
    <t>T103</t>
  </si>
  <si>
    <t>Confirm Password cannot match with New Password</t>
  </si>
  <si>
    <t>1. Enter a valid value in New Password field
EX: @qweasdzxc123
2. Enter a different password from New Password in Confirm Password
EX: qweasdzxc123@
3. Press TAB</t>
  </si>
  <si>
    <t>An error message must shown because Confirm Password must match with New Password</t>
  </si>
  <si>
    <t>CP9</t>
  </si>
  <si>
    <t>T102, T103</t>
  </si>
  <si>
    <t>Confirm Password must be valid</t>
  </si>
  <si>
    <t>1. Enter a valid value in New Password field
EX: @qweasdzxc123
2. Enter a same password with New Password in Confirm Password
EX: @qweasdzxc123
3. Press TAB</t>
  </si>
  <si>
    <t>W1</t>
  </si>
  <si>
    <t>T104</t>
  </si>
  <si>
    <t>1. Go to the banking website
2. User login with username and password as manager
3. Click Withdraw</t>
  </si>
  <si>
    <t>W2</t>
  </si>
  <si>
    <t>T105</t>
  </si>
  <si>
    <t>W3</t>
  </si>
  <si>
    <t>T106</t>
  </si>
  <si>
    <t>W4</t>
  </si>
  <si>
    <t>T104, T105, T106</t>
  </si>
  <si>
    <t>W5</t>
  </si>
  <si>
    <t>T107</t>
  </si>
  <si>
    <t>W6</t>
  </si>
  <si>
    <t>T108</t>
  </si>
  <si>
    <t>W7</t>
  </si>
  <si>
    <t>T109</t>
  </si>
  <si>
    <t>W8</t>
  </si>
  <si>
    <t>T107, T108, T109</t>
  </si>
  <si>
    <t>Account Field shoud display "12345"</t>
  </si>
  <si>
    <t>W9</t>
  </si>
  <si>
    <t>T110</t>
  </si>
  <si>
    <t>W10</t>
  </si>
  <si>
    <t>Description Field shoud display " qweasdzxc"</t>
  </si>
  <si>
    <t>SR#</t>
  </si>
  <si>
    <t>Test Scenario</t>
  </si>
  <si>
    <t>Test Cases</t>
  </si>
  <si>
    <t>Test Data</t>
  </si>
  <si>
    <t>Pass/Fail</t>
  </si>
  <si>
    <t>Verify Payers account number Field</t>
  </si>
  <si>
    <t>Payers account number cannot be empty</t>
  </si>
  <si>
    <t>1) Do not enter a value in Payers account number Field
2) Press TAB and move to next Field</t>
  </si>
  <si>
    <t>An error message "Payers account number cannot be empty" must be shown</t>
  </si>
  <si>
    <t xml:space="preserve">Payers account number Must be numeric </t>
  </si>
  <si>
    <t>1) Enter numeric value in Payers account number Field</t>
  </si>
  <si>
    <t>1234
pay123</t>
  </si>
  <si>
    <t>An error message "Payers account number must be numeric" must be shown</t>
  </si>
  <si>
    <t>Payers account number cannot have special character</t>
  </si>
  <si>
    <t>1) Enter Special Character In Payers account number Field</t>
  </si>
  <si>
    <t>123!@#
!@#</t>
  </si>
  <si>
    <t>An error message "Payers account number cannot have special character" must be shown</t>
  </si>
  <si>
    <t>Verify Payee account 
number Field</t>
  </si>
  <si>
    <t>Payee account number cannot be empty</t>
  </si>
  <si>
    <t>1) Do not enter a value in Payee account number Field
2) Press TAB and move to next Field</t>
  </si>
  <si>
    <t>An error message "Payee account number cannot be empty" must be shown</t>
  </si>
  <si>
    <t xml:space="preserve">Payee account number Must be numeric </t>
  </si>
  <si>
    <t>1) Enter numeric value in Payee account number Field</t>
  </si>
  <si>
    <t>An error message "Payee account number must be numeric" must be shown</t>
  </si>
  <si>
    <t>Payee account number cannot have special character</t>
  </si>
  <si>
    <t>1) Enter Special Character In Payee account number Field</t>
  </si>
  <si>
    <t>An error message "Payee account number cannot have special character" must be shown</t>
  </si>
  <si>
    <t>Verify Amount Field</t>
  </si>
  <si>
    <t>1) Do not enter a value in Amount Field
2) Press TAB and move to next Field</t>
  </si>
  <si>
    <t>An error message "Amount cannot be empty" must be shown</t>
  </si>
  <si>
    <t>Amount must be numeric</t>
  </si>
  <si>
    <t>1) Enter numeric value in Amount Field</t>
  </si>
  <si>
    <t>1234
Amount123</t>
  </si>
  <si>
    <t>An error message "Amount must be numeric" must be shown</t>
  </si>
  <si>
    <t>1) Enter Special Character In Amount Field</t>
  </si>
  <si>
    <t>An error message "Amount cannot have special character" must be shown</t>
  </si>
  <si>
    <t>Verify account number</t>
  </si>
  <si>
    <t>Account number cannot be empty</t>
  </si>
  <si>
    <t>1) Do not enter a value in Account number Field
2) Press TAB and move to next Field</t>
  </si>
  <si>
    <t>An error message "Account number cannot be empty" must be shown</t>
  </si>
  <si>
    <t>Account number must be numeric</t>
  </si>
  <si>
    <t>1) Enter Character value in Account number Field</t>
  </si>
  <si>
    <t>1234
Acc123</t>
  </si>
  <si>
    <t>An error message "Account number must be numeric" must be shown</t>
  </si>
  <si>
    <t>Account number cannot have special character</t>
  </si>
  <si>
    <t>1) Enter Special Character In Account number Field</t>
  </si>
  <si>
    <t>An error message "Account number cannot have special character" must be shown</t>
  </si>
  <si>
    <t>Verify Bank code</t>
  </si>
  <si>
    <t>Bank code cannot be empty</t>
  </si>
  <si>
    <t>1) Do not enter a value in Bank code Field
2) Press TAB and move to next Field</t>
  </si>
  <si>
    <t>An error message "Bank code cannot be empty" must be shown</t>
  </si>
  <si>
    <t>Bank code cannot have special character</t>
  </si>
  <si>
    <t>1) Enter Special Character In Bank code Field</t>
  </si>
  <si>
    <t>An error message "Bank code cannot contain Special Characters" must be shown</t>
  </si>
  <si>
    <t>First character cannot have space</t>
  </si>
  <si>
    <t>Verify Desc</t>
  </si>
  <si>
    <t>Required</t>
  </si>
  <si>
    <t>Verify Old Password</t>
  </si>
  <si>
    <t>Old password cannot be empty</t>
  </si>
  <si>
    <t>1) Do not enter a value in Old Password Field
2) Press TAB and move to next Field</t>
  </si>
  <si>
    <t>An error message "Old Password cannot be empty" must be shown</t>
  </si>
  <si>
    <t>Verify New Password</t>
  </si>
  <si>
    <t>New password cannot be empty</t>
  </si>
  <si>
    <t>1) Do not enter a value in New Password Field
2) Press TAB and move to next Field</t>
  </si>
  <si>
    <t>An error message "New Password cannot be empty" must be shown</t>
  </si>
  <si>
    <t>New Password must have one numeric value</t>
  </si>
  <si>
    <t>Enter String without numeric character in New Password Field</t>
  </si>
  <si>
    <t>Guru!@#$</t>
  </si>
  <si>
    <t>An error message "New Password must contain one numeric value" must be shown</t>
  </si>
  <si>
    <t>New Password must have one special character</t>
  </si>
  <si>
    <t>Enter String without Special character in New Password Field</t>
  </si>
  <si>
    <t>Guru99</t>
  </si>
  <si>
    <t>An error message "New Password must contain one Special character" must be shown</t>
  </si>
  <si>
    <t>Password cannot have string password or Password</t>
  </si>
  <si>
    <t>Enter password that contain "password" string</t>
  </si>
  <si>
    <t>Guru99!@Password</t>
  </si>
  <si>
    <t>An error message "New Password cannot have password string itself " must be shown</t>
  </si>
  <si>
    <t>Verify Confirm Password</t>
  </si>
  <si>
    <t>Confirm Password 
and New password must
 be matched</t>
  </si>
  <si>
    <t>Enter password other than field of new password</t>
  </si>
  <si>
    <t>New Password != Confirm Password</t>
  </si>
  <si>
    <t>An error message "Passwords not match " must be shown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</si>
</sst>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</font>
    <font>
      <sz val="10"/>
      <name val="Droid Sans"/>
    </font>
    <font>
      <sz val="10"/>
      <color rgb="FFFFFFFF"/>
      <name val="Droid Sans"/>
    </font>
    <font>
      <b/>
      <sz val="10"/>
      <name val="Droid Sans"/>
    </font>
    <font>
      <sz val="10"/>
      <name val="Verdana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  <font>
      <u/>
      <sz val="10"/>
      <color theme="1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980000"/>
        <bgColor rgb="FF980000"/>
      </patternFill>
    </fill>
    <fill>
      <patternFill patternType="solid">
        <fgColor rgb="FFF6B26B"/>
        <bgColor rgb="FFF6B26B"/>
      </patternFill>
    </fill>
    <fill>
      <patternFill patternType="solid">
        <fgColor rgb="FFD9EAD3"/>
        <bgColor rgb="FFD9EAD3"/>
      </patternFill>
    </fill>
    <fill>
      <patternFill patternType="solid">
        <fgColor rgb="FFFF9900"/>
        <bgColor rgb="FFFF9900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0"/>
      </left>
      <right style="thin">
        <color theme="1"/>
      </right>
      <top style="thin">
        <color indexed="64"/>
      </top>
      <bottom/>
      <diagonal/>
    </border>
    <border>
      <left style="thin">
        <color theme="0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7">
    <xf numFmtId="0" fontId="0" fillId="0" borderId="0" xfId="0" applyAlignment="1">
      <alignment wrapText="1"/>
    </xf>
    <xf numFmtId="0" fontId="4" fillId="5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14" fontId="1" fillId="0" borderId="3" xfId="0" applyNumberFormat="1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6" borderId="8" xfId="0" applyFont="1" applyFill="1" applyBorder="1" applyAlignment="1">
      <alignment horizontal="left" vertical="center" wrapText="1"/>
    </xf>
    <xf numFmtId="0" fontId="7" fillId="6" borderId="9" xfId="0" applyFont="1" applyFill="1" applyBorder="1" applyAlignment="1">
      <alignment horizontal="left" vertical="center" wrapText="1"/>
    </xf>
    <xf numFmtId="0" fontId="7" fillId="6" borderId="10" xfId="0" applyFont="1" applyFill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8" fillId="0" borderId="5" xfId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3" fillId="4" borderId="0" xfId="0" applyFont="1" applyFill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14" fontId="1" fillId="0" borderId="0" xfId="0" applyNumberFormat="1" applyFont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1" fillId="8" borderId="0" xfId="0" applyFont="1" applyFill="1" applyAlignment="1">
      <alignment horizontal="left" vertical="center" wrapText="1"/>
    </xf>
    <xf numFmtId="0" fontId="8" fillId="0" borderId="0" xfId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8" borderId="5" xfId="0" applyFont="1" applyFill="1" applyBorder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0" fillId="0" borderId="20" xfId="0" applyBorder="1" applyAlignment="1">
      <alignment horizontal="left" vertical="center" wrapText="1"/>
    </xf>
    <xf numFmtId="0" fontId="5" fillId="9" borderId="5" xfId="0" applyFont="1" applyFill="1" applyBorder="1" applyAlignment="1">
      <alignment horizontal="left" vertical="center" wrapText="1"/>
    </xf>
    <xf numFmtId="0" fontId="8" fillId="0" borderId="0" xfId="1" applyFill="1" applyAlignment="1">
      <alignment horizontal="left" vertical="center" wrapText="1"/>
    </xf>
    <xf numFmtId="0" fontId="3" fillId="4" borderId="26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15" xfId="0" applyFont="1" applyBorder="1" applyAlignment="1">
      <alignment vertical="center" wrapText="1"/>
    </xf>
    <xf numFmtId="0" fontId="6" fillId="0" borderId="15" xfId="0" applyFont="1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1" fillId="6" borderId="15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7" fillId="6" borderId="7" xfId="0" applyFont="1" applyFill="1" applyBorder="1" applyAlignment="1">
      <alignment horizontal="left" vertical="center" wrapText="1"/>
    </xf>
    <xf numFmtId="0" fontId="7" fillId="6" borderId="6" xfId="0" applyFont="1" applyFill="1" applyBorder="1" applyAlignment="1">
      <alignment horizontal="left" vertical="center" wrapText="1"/>
    </xf>
    <xf numFmtId="0" fontId="7" fillId="6" borderId="14" xfId="0" applyFont="1" applyFill="1" applyBorder="1" applyAlignment="1">
      <alignment horizontal="left" vertical="center" wrapText="1"/>
    </xf>
    <xf numFmtId="0" fontId="7" fillId="6" borderId="11" xfId="0" applyFont="1" applyFill="1" applyBorder="1" applyAlignment="1">
      <alignment horizontal="left" vertical="center" wrapText="1"/>
    </xf>
    <xf numFmtId="0" fontId="7" fillId="6" borderId="12" xfId="0" applyFont="1" applyFill="1" applyBorder="1" applyAlignment="1">
      <alignment horizontal="left" vertical="center" wrapText="1"/>
    </xf>
    <xf numFmtId="0" fontId="9" fillId="7" borderId="0" xfId="0" applyFont="1" applyFill="1" applyAlignment="1">
      <alignment horizontal="left" vertical="center" wrapText="1"/>
    </xf>
    <xf numFmtId="0" fontId="7" fillId="6" borderId="17" xfId="0" applyFont="1" applyFill="1" applyBorder="1" applyAlignment="1">
      <alignment horizontal="left" vertical="center" wrapText="1"/>
    </xf>
    <xf numFmtId="0" fontId="7" fillId="6" borderId="18" xfId="0" applyFont="1" applyFill="1" applyBorder="1" applyAlignment="1">
      <alignment horizontal="left" vertical="center" wrapText="1"/>
    </xf>
    <xf numFmtId="0" fontId="7" fillId="6" borderId="21" xfId="0" applyFont="1" applyFill="1" applyBorder="1" applyAlignment="1">
      <alignment horizontal="left" vertical="center" wrapText="1"/>
    </xf>
    <xf numFmtId="0" fontId="7" fillId="6" borderId="22" xfId="0" applyFont="1" applyFill="1" applyBorder="1" applyAlignment="1">
      <alignment horizontal="left" vertical="center" wrapText="1"/>
    </xf>
    <xf numFmtId="0" fontId="7" fillId="6" borderId="23" xfId="0" applyFont="1" applyFill="1" applyBorder="1" applyAlignment="1">
      <alignment horizontal="left" vertical="center" wrapText="1"/>
    </xf>
    <xf numFmtId="0" fontId="7" fillId="6" borderId="24" xfId="0" applyFont="1" applyFill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emo.guru99.com/V1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99"/>
  <sheetViews>
    <sheetView workbookViewId="0">
      <selection activeCell="E18" sqref="E18"/>
    </sheetView>
  </sheetViews>
  <sheetFormatPr defaultColWidth="12.5703125" defaultRowHeight="12.75" customHeight="1"/>
  <cols>
    <col min="1" max="1" width="15.140625" style="5" customWidth="1"/>
    <col min="2" max="2" width="14.42578125" style="5" customWidth="1"/>
    <col min="3" max="3" width="16.28515625" style="5" customWidth="1"/>
    <col min="4" max="4" width="15.140625" style="5" customWidth="1"/>
    <col min="5" max="5" width="46" style="5" customWidth="1"/>
    <col min="6" max="20" width="15.140625" style="5" customWidth="1"/>
    <col min="21" max="16384" width="12.5703125" style="5"/>
  </cols>
  <sheetData>
    <row r="1" spans="1:20" ht="12.75" customHeigh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ht="12.75" customHeight="1">
      <c r="A2" s="4"/>
      <c r="B2" s="42" t="s">
        <v>0</v>
      </c>
      <c r="C2" s="43"/>
      <c r="D2" s="43"/>
      <c r="E2" s="43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ht="12.7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 ht="12.7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 ht="12.7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 ht="12.7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ht="12.75" customHeight="1">
      <c r="A7" s="4"/>
      <c r="B7" s="6" t="s">
        <v>1</v>
      </c>
      <c r="C7" s="6" t="s">
        <v>2</v>
      </c>
      <c r="D7" s="6" t="s">
        <v>3</v>
      </c>
      <c r="E7" s="6" t="s">
        <v>4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ht="12.75" customHeight="1">
      <c r="A8" s="7"/>
      <c r="B8" s="8">
        <v>1</v>
      </c>
      <c r="C8" s="8" t="s">
        <v>5</v>
      </c>
      <c r="D8" s="9">
        <v>44754</v>
      </c>
      <c r="E8" s="8" t="s">
        <v>6</v>
      </c>
      <c r="F8" s="10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0" ht="12.75" customHeight="1">
      <c r="A9" s="7"/>
      <c r="B9" s="8">
        <v>1.1000000000000001</v>
      </c>
      <c r="C9" s="8" t="s">
        <v>5</v>
      </c>
      <c r="D9" s="9">
        <v>44785</v>
      </c>
      <c r="E9" s="8" t="s">
        <v>7</v>
      </c>
      <c r="F9" s="10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 ht="12.75" customHeight="1">
      <c r="A10" s="7"/>
      <c r="B10" s="8">
        <v>1.2</v>
      </c>
      <c r="C10" s="8" t="s">
        <v>5</v>
      </c>
      <c r="D10" s="9">
        <v>44907</v>
      </c>
      <c r="E10" s="8" t="s">
        <v>8</v>
      </c>
      <c r="F10" s="10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 ht="12.75" customHeight="1">
      <c r="A11" s="4"/>
      <c r="B11" s="8">
        <v>1.3</v>
      </c>
      <c r="C11" s="8" t="s">
        <v>5</v>
      </c>
      <c r="D11" s="9" t="s">
        <v>9</v>
      </c>
      <c r="E11" s="8" t="s">
        <v>10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 ht="12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 ht="12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 ht="12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 ht="12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 ht="12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 ht="12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ht="12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ht="12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 ht="12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 ht="12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 ht="12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 ht="12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 ht="12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 ht="12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ht="12.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ht="12.6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ht="12.6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ht="12.6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ht="12.6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ht="12.6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 ht="12.6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ht="12.6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ht="12.6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ht="12.6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ht="12.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 ht="12.6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 ht="12.6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 ht="12.6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 ht="12.6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0" ht="12.6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 ht="12.6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 ht="12.6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0" ht="12.6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0" ht="12.6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0" ht="12.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0" ht="12.6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0" ht="12.6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 ht="12.6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 ht="12.6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 ht="12.6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 ht="12.6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:20" ht="12.6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1:20" ht="12.6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1:20" ht="12.6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1:20" ht="12.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2.6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1:20" ht="12.6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 ht="12.6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 ht="12.6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 ht="12.6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 ht="12.6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 ht="12.6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 ht="12.6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ht="12.6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 ht="12.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ht="12.6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 ht="12.6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ht="12.6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 ht="12.6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ht="12.6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 ht="12.6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 ht="12.6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 ht="12.6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 ht="12.6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 ht="12.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ht="12.6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ht="12.6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ht="12.6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ht="12.6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ht="12.6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ht="12.6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ht="12.6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ht="12.6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ht="12.6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ht="12.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ht="12.6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ht="12.6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ht="12.6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ht="12.6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ht="12.6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ht="12.6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ht="12.6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ht="12.6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ht="12.6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ht="12.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ht="12.6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ht="12.6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ht="12.6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</sheetData>
  <mergeCells count="1">
    <mergeCell ref="B2:E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103"/>
  <sheetViews>
    <sheetView topLeftCell="A7" zoomScale="75" zoomScaleNormal="75" workbookViewId="0">
      <selection activeCell="F5" sqref="F5"/>
    </sheetView>
  </sheetViews>
  <sheetFormatPr defaultColWidth="12.5703125" defaultRowHeight="12.6"/>
  <cols>
    <col min="1" max="1" width="17.7109375" style="5" customWidth="1"/>
    <col min="2" max="2" width="19" style="5" customWidth="1"/>
    <col min="3" max="4" width="33.28515625" style="5" customWidth="1"/>
    <col min="5" max="5" width="39.140625" style="5" customWidth="1"/>
    <col min="6" max="6" width="36" style="5" customWidth="1"/>
    <col min="7" max="7" width="17.42578125" style="5" customWidth="1"/>
    <col min="8" max="8" width="10.85546875" style="5" bestFit="1" customWidth="1"/>
    <col min="9" max="9" width="10.85546875" style="5" customWidth="1"/>
    <col min="10" max="24" width="15.140625" style="5" customWidth="1"/>
    <col min="25" max="16384" width="12.5703125" style="5"/>
  </cols>
  <sheetData>
    <row r="1" spans="1:24" ht="12.75" customHeight="1">
      <c r="A1" s="20" t="s">
        <v>137</v>
      </c>
      <c r="B1" s="20" t="s">
        <v>138</v>
      </c>
      <c r="C1" s="20" t="s">
        <v>4</v>
      </c>
      <c r="D1" s="20" t="s">
        <v>139</v>
      </c>
      <c r="E1" s="20" t="s">
        <v>140</v>
      </c>
      <c r="F1" s="20" t="s">
        <v>141</v>
      </c>
      <c r="G1" s="20" t="s">
        <v>81</v>
      </c>
      <c r="H1" s="20" t="s">
        <v>3</v>
      </c>
      <c r="I1" s="20" t="s">
        <v>143</v>
      </c>
      <c r="J1" s="20" t="s">
        <v>144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</row>
    <row r="2" spans="1:24" ht="50.1">
      <c r="A2" s="4" t="s">
        <v>478</v>
      </c>
      <c r="B2" s="4" t="s">
        <v>479</v>
      </c>
      <c r="C2" s="4" t="s">
        <v>480</v>
      </c>
      <c r="D2" s="24" t="s">
        <v>481</v>
      </c>
      <c r="E2" s="4" t="s">
        <v>482</v>
      </c>
      <c r="F2" s="4" t="s">
        <v>361</v>
      </c>
      <c r="G2" s="4" t="s">
        <v>22</v>
      </c>
      <c r="H2" s="22">
        <v>44754</v>
      </c>
      <c r="I2" s="4" t="s">
        <v>5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50.1">
      <c r="A3" s="4" t="s">
        <v>483</v>
      </c>
      <c r="B3" s="4" t="s">
        <v>484</v>
      </c>
      <c r="C3" s="4" t="s">
        <v>485</v>
      </c>
      <c r="D3" s="24" t="s">
        <v>481</v>
      </c>
      <c r="E3" s="4" t="s">
        <v>486</v>
      </c>
      <c r="F3" s="4" t="s">
        <v>120</v>
      </c>
      <c r="G3" s="4" t="s">
        <v>22</v>
      </c>
      <c r="H3" s="22">
        <v>44754</v>
      </c>
      <c r="I3" s="4" t="s">
        <v>5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50.1">
      <c r="A4" s="4" t="s">
        <v>487</v>
      </c>
      <c r="B4" s="4" t="s">
        <v>488</v>
      </c>
      <c r="C4" s="4" t="s">
        <v>489</v>
      </c>
      <c r="D4" s="24" t="s">
        <v>481</v>
      </c>
      <c r="E4" s="4" t="s">
        <v>490</v>
      </c>
      <c r="F4" s="4" t="s">
        <v>100</v>
      </c>
      <c r="G4" s="4" t="s">
        <v>22</v>
      </c>
      <c r="H4" s="22">
        <v>44754</v>
      </c>
      <c r="I4" s="4" t="s">
        <v>5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50.1">
      <c r="A5" s="4" t="s">
        <v>491</v>
      </c>
      <c r="B5" s="4" t="s">
        <v>492</v>
      </c>
      <c r="C5" s="4" t="s">
        <v>373</v>
      </c>
      <c r="D5" s="24" t="s">
        <v>481</v>
      </c>
      <c r="E5" s="4" t="s">
        <v>493</v>
      </c>
      <c r="F5" s="24" t="s">
        <v>494</v>
      </c>
      <c r="G5" s="4" t="s">
        <v>22</v>
      </c>
      <c r="H5" s="22">
        <v>44754</v>
      </c>
      <c r="I5" s="4" t="s">
        <v>5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50.1">
      <c r="A6" s="4" t="s">
        <v>495</v>
      </c>
      <c r="B6" s="4" t="s">
        <v>496</v>
      </c>
      <c r="C6" s="4" t="s">
        <v>497</v>
      </c>
      <c r="D6" s="24" t="s">
        <v>481</v>
      </c>
      <c r="E6" s="4" t="s">
        <v>498</v>
      </c>
      <c r="F6" s="4" t="s">
        <v>499</v>
      </c>
      <c r="G6" s="4" t="s">
        <v>22</v>
      </c>
      <c r="H6" s="22">
        <v>44754</v>
      </c>
      <c r="I6" s="4" t="s">
        <v>5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50.1">
      <c r="A7" s="4" t="s">
        <v>500</v>
      </c>
      <c r="B7" s="4" t="s">
        <v>501</v>
      </c>
      <c r="C7" s="4" t="s">
        <v>502</v>
      </c>
      <c r="D7" s="24" t="s">
        <v>481</v>
      </c>
      <c r="E7" s="4" t="s">
        <v>503</v>
      </c>
      <c r="F7" s="4" t="s">
        <v>120</v>
      </c>
      <c r="G7" s="4" t="s">
        <v>22</v>
      </c>
      <c r="H7" s="22">
        <v>44754</v>
      </c>
      <c r="I7" s="4" t="s">
        <v>5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50.1">
      <c r="A8" s="4" t="s">
        <v>504</v>
      </c>
      <c r="B8" s="4" t="s">
        <v>505</v>
      </c>
      <c r="C8" s="4" t="s">
        <v>506</v>
      </c>
      <c r="D8" s="24" t="s">
        <v>481</v>
      </c>
      <c r="E8" s="4" t="s">
        <v>507</v>
      </c>
      <c r="F8" s="4" t="s">
        <v>100</v>
      </c>
      <c r="G8" s="4" t="s">
        <v>22</v>
      </c>
      <c r="H8" s="22">
        <v>44754</v>
      </c>
      <c r="I8" s="4" t="s">
        <v>5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50.1">
      <c r="A9" s="4" t="s">
        <v>508</v>
      </c>
      <c r="B9" s="4" t="s">
        <v>509</v>
      </c>
      <c r="C9" s="4" t="s">
        <v>510</v>
      </c>
      <c r="D9" s="24" t="s">
        <v>481</v>
      </c>
      <c r="E9" s="4" t="s">
        <v>511</v>
      </c>
      <c r="F9" s="24" t="s">
        <v>512</v>
      </c>
      <c r="G9" s="4" t="s">
        <v>22</v>
      </c>
      <c r="H9" s="22">
        <v>44754</v>
      </c>
      <c r="I9" s="4" t="s">
        <v>5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50.1">
      <c r="A10" s="4" t="s">
        <v>513</v>
      </c>
      <c r="B10" s="4" t="s">
        <v>514</v>
      </c>
      <c r="C10" s="4" t="s">
        <v>515</v>
      </c>
      <c r="D10" s="24" t="s">
        <v>481</v>
      </c>
      <c r="E10" s="4" t="s">
        <v>516</v>
      </c>
      <c r="F10" s="4" t="s">
        <v>517</v>
      </c>
      <c r="G10" s="4" t="s">
        <v>22</v>
      </c>
      <c r="H10" s="22">
        <v>44754</v>
      </c>
      <c r="I10" s="4" t="s">
        <v>5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50.1">
      <c r="A11" s="4" t="s">
        <v>518</v>
      </c>
      <c r="B11" s="4" t="s">
        <v>514</v>
      </c>
      <c r="C11" s="4" t="s">
        <v>519</v>
      </c>
      <c r="D11" s="24" t="s">
        <v>481</v>
      </c>
      <c r="E11" s="4" t="s">
        <v>520</v>
      </c>
      <c r="F11" s="24" t="s">
        <v>521</v>
      </c>
      <c r="G11" s="4" t="s">
        <v>22</v>
      </c>
      <c r="H11" s="22">
        <v>44754</v>
      </c>
      <c r="I11" s="4" t="s">
        <v>5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>
      <c r="A12" s="4"/>
      <c r="B12" s="4"/>
      <c r="C12" s="4"/>
      <c r="D12" s="4"/>
      <c r="E12" s="4"/>
      <c r="F12" s="4"/>
      <c r="G12" s="4"/>
      <c r="H12" s="22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>
      <c r="A13" s="4"/>
      <c r="B13" s="4"/>
      <c r="C13" s="4"/>
      <c r="D13" s="4"/>
      <c r="E13" s="4"/>
      <c r="F13" s="4"/>
      <c r="G13" s="4"/>
      <c r="H13" s="22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>
      <c r="A14" s="4"/>
      <c r="B14" s="4"/>
      <c r="C14" s="4"/>
      <c r="D14" s="4"/>
      <c r="E14" s="4"/>
      <c r="F14" s="4"/>
      <c r="G14" s="4"/>
      <c r="H14" s="22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>
      <c r="A15" s="4"/>
      <c r="B15" s="4"/>
      <c r="C15" s="4"/>
      <c r="D15" s="4"/>
      <c r="E15" s="4"/>
      <c r="F15" s="4"/>
      <c r="G15" s="4"/>
      <c r="H15" s="22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>
      <c r="A16" s="4"/>
      <c r="B16" s="4"/>
      <c r="C16" s="4"/>
      <c r="D16" s="4"/>
      <c r="E16" s="4"/>
      <c r="F16" s="4"/>
      <c r="G16" s="4"/>
      <c r="H16" s="22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>
      <c r="A17" s="4"/>
      <c r="B17" s="4"/>
      <c r="C17" s="4"/>
      <c r="D17" s="4"/>
      <c r="E17" s="4"/>
      <c r="F17" s="4"/>
      <c r="G17" s="4"/>
      <c r="H17" s="22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>
      <c r="A18" s="4"/>
      <c r="B18" s="4"/>
      <c r="C18" s="4"/>
      <c r="D18" s="4"/>
      <c r="E18" s="4"/>
      <c r="F18" s="4"/>
      <c r="G18" s="4"/>
      <c r="H18" s="22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>
      <c r="A19" s="4"/>
      <c r="B19" s="4"/>
      <c r="C19" s="4"/>
      <c r="D19" s="4"/>
      <c r="E19" s="4"/>
      <c r="F19" s="4"/>
      <c r="G19" s="4"/>
      <c r="H19" s="22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>
      <c r="A20" s="4"/>
      <c r="B20" s="4"/>
      <c r="C20" s="4"/>
      <c r="D20" s="4"/>
      <c r="E20" s="4"/>
      <c r="F20" s="4"/>
      <c r="G20" s="4"/>
      <c r="H20" s="22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103"/>
  <sheetViews>
    <sheetView topLeftCell="B1" zoomScale="75" zoomScaleNormal="75" workbookViewId="0">
      <selection activeCell="F9" sqref="F9"/>
    </sheetView>
  </sheetViews>
  <sheetFormatPr defaultColWidth="12.5703125" defaultRowHeight="12.6"/>
  <cols>
    <col min="1" max="1" width="17.7109375" style="5" customWidth="1"/>
    <col min="2" max="2" width="19" style="5" customWidth="1"/>
    <col min="3" max="4" width="33.28515625" style="5" customWidth="1"/>
    <col min="5" max="5" width="39.140625" style="5" customWidth="1"/>
    <col min="6" max="6" width="36" style="5" customWidth="1"/>
    <col min="7" max="7" width="17.42578125" style="5" customWidth="1"/>
    <col min="8" max="8" width="10.85546875" style="5" bestFit="1" customWidth="1"/>
    <col min="9" max="9" width="10.85546875" style="5" customWidth="1"/>
    <col min="10" max="24" width="15.140625" style="5" customWidth="1"/>
    <col min="25" max="16384" width="12.5703125" style="5"/>
  </cols>
  <sheetData>
    <row r="1" spans="1:24" ht="12.75" customHeight="1">
      <c r="A1" s="20" t="s">
        <v>137</v>
      </c>
      <c r="B1" s="20" t="s">
        <v>138</v>
      </c>
      <c r="C1" s="20" t="s">
        <v>4</v>
      </c>
      <c r="D1" s="20" t="s">
        <v>139</v>
      </c>
      <c r="E1" s="20" t="s">
        <v>140</v>
      </c>
      <c r="F1" s="20" t="s">
        <v>141</v>
      </c>
      <c r="G1" s="20" t="s">
        <v>81</v>
      </c>
      <c r="H1" s="20" t="s">
        <v>3</v>
      </c>
      <c r="I1" s="20" t="s">
        <v>143</v>
      </c>
      <c r="J1" s="20" t="s">
        <v>144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</row>
    <row r="2" spans="1:24" ht="50.1">
      <c r="A2" s="4" t="s">
        <v>522</v>
      </c>
      <c r="B2" s="4" t="s">
        <v>523</v>
      </c>
      <c r="C2" s="4" t="s">
        <v>480</v>
      </c>
      <c r="D2" s="24" t="s">
        <v>524</v>
      </c>
      <c r="E2" s="4" t="s">
        <v>482</v>
      </c>
      <c r="F2" s="4" t="s">
        <v>361</v>
      </c>
      <c r="G2" s="4" t="s">
        <v>22</v>
      </c>
      <c r="H2" s="22">
        <v>44754</v>
      </c>
      <c r="I2" s="4" t="s">
        <v>5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50.1">
      <c r="A3" s="4" t="s">
        <v>525</v>
      </c>
      <c r="B3" s="4" t="s">
        <v>526</v>
      </c>
      <c r="C3" s="4" t="s">
        <v>485</v>
      </c>
      <c r="D3" s="24" t="s">
        <v>524</v>
      </c>
      <c r="E3" s="4" t="s">
        <v>486</v>
      </c>
      <c r="F3" s="4" t="s">
        <v>120</v>
      </c>
      <c r="G3" s="4" t="s">
        <v>22</v>
      </c>
      <c r="H3" s="22">
        <v>44754</v>
      </c>
      <c r="I3" s="4" t="s">
        <v>5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50.1">
      <c r="A4" s="4" t="s">
        <v>527</v>
      </c>
      <c r="B4" s="4" t="s">
        <v>528</v>
      </c>
      <c r="C4" s="4" t="s">
        <v>489</v>
      </c>
      <c r="D4" s="24" t="s">
        <v>524</v>
      </c>
      <c r="E4" s="4" t="s">
        <v>490</v>
      </c>
      <c r="F4" s="4" t="s">
        <v>100</v>
      </c>
      <c r="G4" s="4" t="s">
        <v>22</v>
      </c>
      <c r="H4" s="22">
        <v>44754</v>
      </c>
      <c r="I4" s="4" t="s">
        <v>5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50.1">
      <c r="A5" s="4" t="s">
        <v>529</v>
      </c>
      <c r="B5" s="4" t="s">
        <v>530</v>
      </c>
      <c r="C5" s="4" t="s">
        <v>373</v>
      </c>
      <c r="D5" s="24" t="s">
        <v>524</v>
      </c>
      <c r="E5" s="4" t="s">
        <v>493</v>
      </c>
      <c r="F5" s="24" t="s">
        <v>531</v>
      </c>
      <c r="G5" s="4" t="s">
        <v>22</v>
      </c>
      <c r="H5" s="22">
        <v>44754</v>
      </c>
      <c r="I5" s="4" t="s">
        <v>5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>
      <c r="A6" s="4"/>
      <c r="B6" s="4"/>
      <c r="C6" s="4"/>
      <c r="D6" s="4"/>
      <c r="E6" s="4"/>
      <c r="F6" s="4"/>
      <c r="G6" s="4"/>
      <c r="H6" s="22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>
      <c r="A7" s="4"/>
      <c r="B7" s="4"/>
      <c r="C7" s="4"/>
      <c r="D7" s="4"/>
      <c r="E7" s="4"/>
      <c r="F7" s="4"/>
      <c r="G7" s="4"/>
      <c r="H7" s="22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>
      <c r="A8" s="4"/>
      <c r="B8" s="4"/>
      <c r="C8" s="4"/>
      <c r="D8" s="4"/>
      <c r="E8" s="4"/>
      <c r="F8" s="4"/>
      <c r="G8" s="4"/>
      <c r="H8" s="22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>
      <c r="A9" s="4"/>
      <c r="B9" s="4"/>
      <c r="C9" s="4"/>
      <c r="D9" s="4"/>
      <c r="E9" s="4"/>
      <c r="F9" s="4"/>
      <c r="G9" s="4"/>
      <c r="H9" s="22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>
      <c r="A10" s="4"/>
      <c r="B10" s="4"/>
      <c r="C10" s="4"/>
      <c r="D10" s="4"/>
      <c r="E10" s="4"/>
      <c r="F10" s="4"/>
      <c r="G10" s="4"/>
      <c r="H10" s="22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>
      <c r="A11" s="4"/>
      <c r="B11" s="4"/>
      <c r="C11" s="4"/>
      <c r="D11" s="4"/>
      <c r="E11" s="4"/>
      <c r="F11" s="4"/>
      <c r="G11" s="4"/>
      <c r="H11" s="22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>
      <c r="A12" s="4"/>
      <c r="B12" s="4"/>
      <c r="C12" s="4"/>
      <c r="D12" s="4"/>
      <c r="E12" s="4"/>
      <c r="F12" s="4"/>
      <c r="G12" s="4"/>
      <c r="H12" s="22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>
      <c r="A13" s="4"/>
      <c r="B13" s="4"/>
      <c r="C13" s="4"/>
      <c r="D13" s="4"/>
      <c r="E13" s="4"/>
      <c r="F13" s="4"/>
      <c r="G13" s="4"/>
      <c r="H13" s="22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>
      <c r="A14" s="4"/>
      <c r="B14" s="4"/>
      <c r="C14" s="4"/>
      <c r="D14" s="4"/>
      <c r="E14" s="4"/>
      <c r="F14" s="4"/>
      <c r="G14" s="4"/>
      <c r="H14" s="22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>
      <c r="A15" s="4"/>
      <c r="B15" s="4"/>
      <c r="C15" s="4"/>
      <c r="D15" s="4"/>
      <c r="E15" s="4"/>
      <c r="F15" s="4"/>
      <c r="G15" s="4"/>
      <c r="H15" s="22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>
      <c r="A16" s="4"/>
      <c r="B16" s="4"/>
      <c r="C16" s="4"/>
      <c r="D16" s="4"/>
      <c r="E16" s="4"/>
      <c r="F16" s="4"/>
      <c r="G16" s="4"/>
      <c r="H16" s="22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>
      <c r="A17" s="4"/>
      <c r="B17" s="4"/>
      <c r="C17" s="4"/>
      <c r="D17" s="4"/>
      <c r="E17" s="4"/>
      <c r="F17" s="4"/>
      <c r="G17" s="4"/>
      <c r="H17" s="22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>
      <c r="A18" s="4"/>
      <c r="B18" s="4"/>
      <c r="C18" s="4"/>
      <c r="D18" s="4"/>
      <c r="E18" s="4"/>
      <c r="F18" s="4"/>
      <c r="G18" s="4"/>
      <c r="H18" s="22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>
      <c r="A19" s="4"/>
      <c r="B19" s="4"/>
      <c r="C19" s="4"/>
      <c r="D19" s="4"/>
      <c r="E19" s="4"/>
      <c r="F19" s="4"/>
      <c r="G19" s="4"/>
      <c r="H19" s="22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>
      <c r="A20" s="4"/>
      <c r="B20" s="4"/>
      <c r="C20" s="4"/>
      <c r="D20" s="4"/>
      <c r="E20" s="4"/>
      <c r="F20" s="4"/>
      <c r="G20" s="4"/>
      <c r="H20" s="22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103"/>
  <sheetViews>
    <sheetView zoomScale="75" zoomScaleNormal="75" workbookViewId="0">
      <selection activeCell="F14" sqref="F14"/>
    </sheetView>
  </sheetViews>
  <sheetFormatPr defaultColWidth="12.5703125" defaultRowHeight="12.6"/>
  <cols>
    <col min="1" max="1" width="17.7109375" style="5" customWidth="1"/>
    <col min="2" max="2" width="19" style="5" customWidth="1"/>
    <col min="3" max="4" width="33.28515625" style="5" customWidth="1"/>
    <col min="5" max="5" width="39.140625" style="5" customWidth="1"/>
    <col min="6" max="6" width="36" style="5" customWidth="1"/>
    <col min="7" max="7" width="17.42578125" style="5" customWidth="1"/>
    <col min="8" max="8" width="10.85546875" style="5" bestFit="1" customWidth="1"/>
    <col min="9" max="9" width="10.85546875" style="5" customWidth="1"/>
    <col min="10" max="24" width="15.140625" style="5" customWidth="1"/>
    <col min="25" max="16384" width="12.5703125" style="5"/>
  </cols>
  <sheetData>
    <row r="1" spans="1:24" ht="12.75" customHeight="1">
      <c r="A1" s="20" t="s">
        <v>137</v>
      </c>
      <c r="B1" s="20" t="s">
        <v>138</v>
      </c>
      <c r="C1" s="20" t="s">
        <v>4</v>
      </c>
      <c r="D1" s="20" t="s">
        <v>139</v>
      </c>
      <c r="E1" s="20" t="s">
        <v>140</v>
      </c>
      <c r="F1" s="20" t="s">
        <v>141</v>
      </c>
      <c r="G1" s="20" t="s">
        <v>81</v>
      </c>
      <c r="H1" s="20" t="s">
        <v>3</v>
      </c>
      <c r="I1" s="20" t="s">
        <v>143</v>
      </c>
      <c r="J1" s="20" t="s">
        <v>144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</row>
    <row r="2" spans="1:24" ht="50.1">
      <c r="A2" s="4" t="s">
        <v>532</v>
      </c>
      <c r="B2" s="4" t="s">
        <v>533</v>
      </c>
      <c r="C2" s="4" t="s">
        <v>457</v>
      </c>
      <c r="D2" s="24" t="s">
        <v>534</v>
      </c>
      <c r="E2" s="4" t="s">
        <v>459</v>
      </c>
      <c r="F2" s="4" t="s">
        <v>460</v>
      </c>
      <c r="G2" s="4" t="s">
        <v>22</v>
      </c>
      <c r="H2" s="22">
        <v>44785</v>
      </c>
      <c r="I2" s="4" t="s">
        <v>5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50.1">
      <c r="A3" s="4" t="s">
        <v>535</v>
      </c>
      <c r="B3" s="4" t="s">
        <v>536</v>
      </c>
      <c r="C3" s="4" t="s">
        <v>463</v>
      </c>
      <c r="D3" s="24" t="s">
        <v>534</v>
      </c>
      <c r="E3" s="4" t="s">
        <v>464</v>
      </c>
      <c r="F3" s="4" t="s">
        <v>120</v>
      </c>
      <c r="G3" s="4" t="s">
        <v>22</v>
      </c>
      <c r="H3" s="22">
        <v>44785</v>
      </c>
      <c r="I3" s="4" t="s">
        <v>5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50.1">
      <c r="A4" s="4" t="s">
        <v>537</v>
      </c>
      <c r="B4" s="4" t="s">
        <v>538</v>
      </c>
      <c r="C4" s="4" t="s">
        <v>467</v>
      </c>
      <c r="D4" s="24" t="s">
        <v>534</v>
      </c>
      <c r="E4" s="4" t="s">
        <v>468</v>
      </c>
      <c r="F4" s="4" t="s">
        <v>100</v>
      </c>
      <c r="G4" s="4" t="s">
        <v>22</v>
      </c>
      <c r="H4" s="22">
        <v>44785</v>
      </c>
      <c r="I4" s="4" t="s">
        <v>5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50.1">
      <c r="A5" s="4" t="s">
        <v>539</v>
      </c>
      <c r="B5" s="4" t="s">
        <v>540</v>
      </c>
      <c r="C5" s="4" t="s">
        <v>471</v>
      </c>
      <c r="D5" s="24" t="s">
        <v>534</v>
      </c>
      <c r="E5" s="4" t="s">
        <v>472</v>
      </c>
      <c r="F5" s="4" t="s">
        <v>104</v>
      </c>
      <c r="G5" s="4" t="s">
        <v>22</v>
      </c>
      <c r="H5" s="22">
        <v>44785</v>
      </c>
      <c r="I5" s="4" t="s">
        <v>5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50.1">
      <c r="A6" s="4" t="s">
        <v>541</v>
      </c>
      <c r="B6" s="4" t="s">
        <v>542</v>
      </c>
      <c r="C6" s="4" t="s">
        <v>475</v>
      </c>
      <c r="D6" s="24" t="s">
        <v>534</v>
      </c>
      <c r="E6" s="4" t="s">
        <v>476</v>
      </c>
      <c r="F6" s="24" t="s">
        <v>543</v>
      </c>
      <c r="G6" s="4" t="s">
        <v>22</v>
      </c>
      <c r="H6" s="22">
        <v>44785</v>
      </c>
      <c r="I6" s="4" t="s">
        <v>5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>
      <c r="A7" s="4"/>
      <c r="B7" s="4"/>
      <c r="C7" s="4"/>
      <c r="D7" s="4"/>
      <c r="E7" s="4"/>
      <c r="F7" s="4"/>
      <c r="G7" s="4"/>
      <c r="H7" s="22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>
      <c r="A8" s="4"/>
      <c r="B8" s="4"/>
      <c r="C8" s="4"/>
      <c r="D8" s="4"/>
      <c r="E8" s="4"/>
      <c r="F8" s="4"/>
      <c r="G8" s="4"/>
      <c r="H8" s="22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>
      <c r="A9" s="4"/>
      <c r="B9" s="4"/>
      <c r="C9" s="4"/>
      <c r="D9" s="4"/>
      <c r="E9" s="4"/>
      <c r="F9" s="4"/>
      <c r="G9" s="4"/>
      <c r="H9" s="22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>
      <c r="A10" s="4"/>
      <c r="B10" s="4"/>
      <c r="C10" s="4"/>
      <c r="D10" s="4"/>
      <c r="E10" s="4"/>
      <c r="F10" s="4"/>
      <c r="G10" s="4"/>
      <c r="H10" s="22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>
      <c r="A11" s="4"/>
      <c r="B11" s="4"/>
      <c r="C11" s="4"/>
      <c r="D11" s="4"/>
      <c r="E11" s="4"/>
      <c r="F11" s="4"/>
      <c r="G11" s="4"/>
      <c r="H11" s="22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>
      <c r="A12" s="4"/>
      <c r="B12" s="4"/>
      <c r="C12" s="4"/>
      <c r="D12" s="4"/>
      <c r="E12" s="4"/>
      <c r="F12" s="4"/>
      <c r="G12" s="4"/>
      <c r="H12" s="22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>
      <c r="A13" s="4"/>
      <c r="B13" s="4"/>
      <c r="C13" s="4"/>
      <c r="D13" s="4"/>
      <c r="E13" s="4"/>
      <c r="F13" s="4"/>
      <c r="G13" s="4"/>
      <c r="H13" s="22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>
      <c r="A14" s="4"/>
      <c r="B14" s="4"/>
      <c r="C14" s="4"/>
      <c r="D14" s="4"/>
      <c r="E14" s="4"/>
      <c r="F14" s="4"/>
      <c r="G14" s="4"/>
      <c r="H14" s="22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>
      <c r="A15" s="4"/>
      <c r="B15" s="4"/>
      <c r="C15" s="4"/>
      <c r="D15" s="4"/>
      <c r="E15" s="4"/>
      <c r="F15" s="4"/>
      <c r="G15" s="4"/>
      <c r="H15" s="22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>
      <c r="A16" s="4"/>
      <c r="B16" s="4"/>
      <c r="C16" s="4"/>
      <c r="D16" s="4"/>
      <c r="E16" s="4"/>
      <c r="F16" s="4"/>
      <c r="G16" s="4"/>
      <c r="H16" s="22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>
      <c r="A17" s="4"/>
      <c r="B17" s="4"/>
      <c r="C17" s="4"/>
      <c r="D17" s="4"/>
      <c r="E17" s="4"/>
      <c r="F17" s="4"/>
      <c r="G17" s="4"/>
      <c r="H17" s="22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>
      <c r="A18" s="4"/>
      <c r="B18" s="4"/>
      <c r="C18" s="4"/>
      <c r="D18" s="4"/>
      <c r="E18" s="4"/>
      <c r="F18" s="4"/>
      <c r="G18" s="4"/>
      <c r="H18" s="22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>
      <c r="A19" s="4"/>
      <c r="B19" s="4"/>
      <c r="C19" s="4"/>
      <c r="D19" s="4"/>
      <c r="E19" s="4"/>
      <c r="F19" s="4"/>
      <c r="G19" s="4"/>
      <c r="H19" s="22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>
      <c r="A20" s="4"/>
      <c r="B20" s="4"/>
      <c r="C20" s="4"/>
      <c r="D20" s="4"/>
      <c r="E20" s="4"/>
      <c r="F20" s="4"/>
      <c r="G20" s="4"/>
      <c r="H20" s="22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103"/>
  <sheetViews>
    <sheetView topLeftCell="A28" zoomScale="75" zoomScaleNormal="75" workbookViewId="0">
      <selection activeCell="F31" sqref="F31"/>
    </sheetView>
  </sheetViews>
  <sheetFormatPr defaultColWidth="12.5703125" defaultRowHeight="12.6"/>
  <cols>
    <col min="1" max="1" width="17.7109375" style="5" customWidth="1"/>
    <col min="2" max="2" width="19" style="5" customWidth="1"/>
    <col min="3" max="4" width="33.28515625" style="5" customWidth="1"/>
    <col min="5" max="5" width="39.140625" style="5" customWidth="1"/>
    <col min="6" max="6" width="36" style="5" customWidth="1"/>
    <col min="7" max="7" width="17.42578125" style="5" customWidth="1"/>
    <col min="8" max="8" width="10.85546875" style="5" bestFit="1" customWidth="1"/>
    <col min="9" max="9" width="10.85546875" style="5" customWidth="1"/>
    <col min="10" max="24" width="15.140625" style="5" customWidth="1"/>
    <col min="25" max="16384" width="12.5703125" style="5"/>
  </cols>
  <sheetData>
    <row r="1" spans="1:24" ht="12.75" customHeight="1">
      <c r="A1" s="20" t="s">
        <v>137</v>
      </c>
      <c r="B1" s="20" t="s">
        <v>138</v>
      </c>
      <c r="C1" s="20" t="s">
        <v>4</v>
      </c>
      <c r="D1" s="20" t="s">
        <v>139</v>
      </c>
      <c r="E1" s="20" t="s">
        <v>140</v>
      </c>
      <c r="F1" s="20" t="s">
        <v>141</v>
      </c>
      <c r="G1" s="20" t="s">
        <v>81</v>
      </c>
      <c r="H1" s="20" t="s">
        <v>3</v>
      </c>
      <c r="I1" s="20" t="s">
        <v>143</v>
      </c>
      <c r="J1" s="20" t="s">
        <v>144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</row>
    <row r="2" spans="1:24" ht="24.95">
      <c r="A2" s="4" t="s">
        <v>544</v>
      </c>
      <c r="B2" s="4" t="s">
        <v>545</v>
      </c>
      <c r="C2" s="4" t="s">
        <v>546</v>
      </c>
      <c r="D2" s="24" t="s">
        <v>547</v>
      </c>
      <c r="E2" s="4" t="s">
        <v>548</v>
      </c>
      <c r="F2" s="4" t="s">
        <v>115</v>
      </c>
      <c r="G2" s="4" t="s">
        <v>22</v>
      </c>
      <c r="H2" s="22">
        <v>44785</v>
      </c>
      <c r="I2" s="4" t="s">
        <v>5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50.1">
      <c r="A3" s="4" t="s">
        <v>549</v>
      </c>
      <c r="B3" s="4" t="s">
        <v>550</v>
      </c>
      <c r="C3" s="4" t="s">
        <v>551</v>
      </c>
      <c r="D3" s="24" t="s">
        <v>547</v>
      </c>
      <c r="E3" s="4" t="s">
        <v>552</v>
      </c>
      <c r="F3" s="4" t="s">
        <v>104</v>
      </c>
      <c r="G3" s="4" t="s">
        <v>22</v>
      </c>
      <c r="H3" s="22">
        <v>44785</v>
      </c>
      <c r="I3" s="4" t="s">
        <v>5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50.1">
      <c r="A4" s="4" t="s">
        <v>553</v>
      </c>
      <c r="B4" s="4" t="s">
        <v>554</v>
      </c>
      <c r="C4" s="4" t="s">
        <v>555</v>
      </c>
      <c r="D4" s="24" t="s">
        <v>547</v>
      </c>
      <c r="E4" s="4" t="s">
        <v>556</v>
      </c>
      <c r="F4" s="4" t="s">
        <v>120</v>
      </c>
      <c r="G4" s="4" t="s">
        <v>22</v>
      </c>
      <c r="H4" s="22">
        <v>44785</v>
      </c>
      <c r="I4" s="4" t="s">
        <v>5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37.5">
      <c r="A5" s="4" t="s">
        <v>557</v>
      </c>
      <c r="B5" s="4" t="s">
        <v>558</v>
      </c>
      <c r="C5" s="4" t="s">
        <v>200</v>
      </c>
      <c r="D5" s="24" t="s">
        <v>547</v>
      </c>
      <c r="E5" s="4" t="s">
        <v>559</v>
      </c>
      <c r="F5" s="24" t="s">
        <v>560</v>
      </c>
      <c r="G5" s="4" t="s">
        <v>22</v>
      </c>
      <c r="H5" s="22">
        <v>44785</v>
      </c>
      <c r="I5" s="4" t="s">
        <v>5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50.1">
      <c r="A6" s="4" t="s">
        <v>561</v>
      </c>
      <c r="B6" s="4" t="s">
        <v>562</v>
      </c>
      <c r="C6" s="4" t="s">
        <v>563</v>
      </c>
      <c r="D6" s="24" t="s">
        <v>547</v>
      </c>
      <c r="E6" s="4" t="s">
        <v>564</v>
      </c>
      <c r="F6" s="4" t="s">
        <v>120</v>
      </c>
      <c r="G6" s="4" t="s">
        <v>22</v>
      </c>
      <c r="H6" s="22">
        <v>44785</v>
      </c>
      <c r="I6" s="4" t="s">
        <v>5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24.95">
      <c r="A7" s="4" t="s">
        <v>565</v>
      </c>
      <c r="B7" s="4" t="s">
        <v>566</v>
      </c>
      <c r="C7" s="4" t="s">
        <v>567</v>
      </c>
      <c r="D7" s="24" t="s">
        <v>547</v>
      </c>
      <c r="E7" s="4" t="s">
        <v>568</v>
      </c>
      <c r="F7" s="4" t="s">
        <v>215</v>
      </c>
      <c r="G7" s="4" t="s">
        <v>22</v>
      </c>
      <c r="H7" s="22">
        <v>44785</v>
      </c>
      <c r="I7" s="4" t="s">
        <v>5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37.5">
      <c r="A8" s="4" t="s">
        <v>569</v>
      </c>
      <c r="B8" s="4" t="s">
        <v>570</v>
      </c>
      <c r="C8" s="4" t="s">
        <v>571</v>
      </c>
      <c r="D8" s="24" t="s">
        <v>547</v>
      </c>
      <c r="E8" s="4" t="s">
        <v>572</v>
      </c>
      <c r="F8" s="4" t="s">
        <v>168</v>
      </c>
      <c r="G8" s="4" t="s">
        <v>22</v>
      </c>
      <c r="H8" s="22">
        <v>44785</v>
      </c>
      <c r="I8" s="4" t="s">
        <v>5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50.1">
      <c r="A9" s="4" t="s">
        <v>573</v>
      </c>
      <c r="B9" s="4" t="s">
        <v>574</v>
      </c>
      <c r="C9" s="4" t="s">
        <v>575</v>
      </c>
      <c r="D9" s="24" t="s">
        <v>547</v>
      </c>
      <c r="E9" s="4" t="s">
        <v>576</v>
      </c>
      <c r="F9" s="4" t="s">
        <v>104</v>
      </c>
      <c r="G9" s="4" t="s">
        <v>22</v>
      </c>
      <c r="H9" s="22">
        <v>44785</v>
      </c>
      <c r="I9" s="4" t="s">
        <v>5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37.5">
      <c r="A10" s="4" t="s">
        <v>577</v>
      </c>
      <c r="B10" s="4" t="s">
        <v>578</v>
      </c>
      <c r="C10" s="4" t="s">
        <v>225</v>
      </c>
      <c r="D10" s="24" t="s">
        <v>547</v>
      </c>
      <c r="E10" s="4" t="s">
        <v>579</v>
      </c>
      <c r="F10" s="24" t="s">
        <v>580</v>
      </c>
      <c r="G10" s="4" t="s">
        <v>22</v>
      </c>
      <c r="H10" s="22">
        <v>44785</v>
      </c>
      <c r="I10" s="4" t="s">
        <v>5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37.5">
      <c r="A11" s="4" t="s">
        <v>581</v>
      </c>
      <c r="B11" s="4" t="s">
        <v>582</v>
      </c>
      <c r="C11" s="4" t="s">
        <v>583</v>
      </c>
      <c r="D11" s="24" t="s">
        <v>547</v>
      </c>
      <c r="E11" s="4" t="s">
        <v>584</v>
      </c>
      <c r="F11" s="4" t="s">
        <v>168</v>
      </c>
      <c r="G11" s="4" t="s">
        <v>22</v>
      </c>
      <c r="H11" s="22">
        <v>44785</v>
      </c>
      <c r="I11" s="4" t="s">
        <v>5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ht="24.95">
      <c r="A12" s="4" t="s">
        <v>585</v>
      </c>
      <c r="B12" s="4" t="s">
        <v>586</v>
      </c>
      <c r="C12" s="4" t="s">
        <v>587</v>
      </c>
      <c r="D12" s="24" t="s">
        <v>547</v>
      </c>
      <c r="E12" s="4" t="s">
        <v>239</v>
      </c>
      <c r="F12" s="4" t="s">
        <v>240</v>
      </c>
      <c r="G12" s="4" t="s">
        <v>22</v>
      </c>
      <c r="H12" s="22">
        <v>44785</v>
      </c>
      <c r="I12" s="4" t="s">
        <v>5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ht="50.1">
      <c r="A13" s="4" t="s">
        <v>588</v>
      </c>
      <c r="B13" s="4" t="s">
        <v>589</v>
      </c>
      <c r="C13" s="4" t="s">
        <v>590</v>
      </c>
      <c r="D13" s="24" t="s">
        <v>547</v>
      </c>
      <c r="E13" s="4" t="s">
        <v>591</v>
      </c>
      <c r="F13" s="4" t="s">
        <v>120</v>
      </c>
      <c r="G13" s="4" t="s">
        <v>22</v>
      </c>
      <c r="H13" s="22">
        <v>44785</v>
      </c>
      <c r="I13" s="4" t="s">
        <v>5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ht="37.5">
      <c r="A14" s="4" t="s">
        <v>592</v>
      </c>
      <c r="B14" s="4" t="s">
        <v>593</v>
      </c>
      <c r="C14" s="4" t="s">
        <v>594</v>
      </c>
      <c r="D14" s="24" t="s">
        <v>547</v>
      </c>
      <c r="E14" s="4" t="s">
        <v>595</v>
      </c>
      <c r="F14" s="4" t="s">
        <v>104</v>
      </c>
      <c r="G14" s="4" t="s">
        <v>22</v>
      </c>
      <c r="H14" s="22">
        <v>44785</v>
      </c>
      <c r="I14" s="4" t="s">
        <v>5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ht="37.5">
      <c r="A15" s="4" t="s">
        <v>596</v>
      </c>
      <c r="B15" s="4" t="s">
        <v>597</v>
      </c>
      <c r="C15" s="4" t="s">
        <v>250</v>
      </c>
      <c r="D15" s="24" t="s">
        <v>547</v>
      </c>
      <c r="E15" s="4" t="s">
        <v>598</v>
      </c>
      <c r="F15" s="24" t="s">
        <v>599</v>
      </c>
      <c r="G15" s="4" t="s">
        <v>22</v>
      </c>
      <c r="H15" s="22">
        <v>44785</v>
      </c>
      <c r="I15" s="4" t="s">
        <v>5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ht="37.5">
      <c r="A16" s="4" t="s">
        <v>600</v>
      </c>
      <c r="B16" s="4" t="s">
        <v>601</v>
      </c>
      <c r="C16" s="4" t="s">
        <v>602</v>
      </c>
      <c r="D16" s="24" t="s">
        <v>547</v>
      </c>
      <c r="E16" s="4" t="s">
        <v>603</v>
      </c>
      <c r="F16" s="4" t="s">
        <v>100</v>
      </c>
      <c r="G16" s="4" t="s">
        <v>22</v>
      </c>
      <c r="H16" s="22">
        <v>44785</v>
      </c>
      <c r="I16" s="4" t="s">
        <v>5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ht="24.95">
      <c r="A17" s="4" t="s">
        <v>604</v>
      </c>
      <c r="B17" s="4" t="s">
        <v>601</v>
      </c>
      <c r="C17" s="4" t="s">
        <v>605</v>
      </c>
      <c r="D17" s="24" t="s">
        <v>547</v>
      </c>
      <c r="E17" s="4" t="s">
        <v>606</v>
      </c>
      <c r="F17" s="4" t="s">
        <v>607</v>
      </c>
      <c r="G17" s="4" t="s">
        <v>22</v>
      </c>
      <c r="H17" s="22">
        <v>44785</v>
      </c>
      <c r="I17" s="4" t="s">
        <v>5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ht="50.1">
      <c r="A18" s="4" t="s">
        <v>608</v>
      </c>
      <c r="B18" s="4" t="s">
        <v>609</v>
      </c>
      <c r="C18" s="4" t="s">
        <v>610</v>
      </c>
      <c r="D18" s="24" t="s">
        <v>547</v>
      </c>
      <c r="E18" s="4" t="s">
        <v>611</v>
      </c>
      <c r="F18" s="4" t="s">
        <v>120</v>
      </c>
      <c r="G18" s="4" t="s">
        <v>22</v>
      </c>
      <c r="H18" s="22">
        <v>44785</v>
      </c>
      <c r="I18" s="4" t="s">
        <v>5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ht="37.5">
      <c r="A19" s="4" t="s">
        <v>612</v>
      </c>
      <c r="B19" s="4" t="s">
        <v>613</v>
      </c>
      <c r="C19" s="4" t="s">
        <v>614</v>
      </c>
      <c r="D19" s="24" t="s">
        <v>547</v>
      </c>
      <c r="E19" s="4" t="s">
        <v>615</v>
      </c>
      <c r="F19" s="24" t="s">
        <v>616</v>
      </c>
      <c r="G19" s="4" t="s">
        <v>22</v>
      </c>
      <c r="H19" s="22">
        <v>44785</v>
      </c>
      <c r="I19" s="4" t="s">
        <v>5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ht="37.5">
      <c r="A20" s="4" t="s">
        <v>617</v>
      </c>
      <c r="B20" s="4" t="s">
        <v>613</v>
      </c>
      <c r="C20" s="4" t="s">
        <v>281</v>
      </c>
      <c r="D20" s="24" t="s">
        <v>547</v>
      </c>
      <c r="E20" s="4" t="s">
        <v>618</v>
      </c>
      <c r="F20" s="4" t="s">
        <v>283</v>
      </c>
      <c r="G20" s="4" t="s">
        <v>22</v>
      </c>
      <c r="H20" s="22">
        <v>44785</v>
      </c>
      <c r="I20" s="4" t="s">
        <v>5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ht="37.5">
      <c r="A21" s="4" t="s">
        <v>619</v>
      </c>
      <c r="B21" s="4" t="s">
        <v>613</v>
      </c>
      <c r="C21" s="4" t="s">
        <v>286</v>
      </c>
      <c r="D21" s="24" t="s">
        <v>547</v>
      </c>
      <c r="E21" s="4" t="s">
        <v>620</v>
      </c>
      <c r="F21" s="4" t="s">
        <v>283</v>
      </c>
      <c r="G21" s="4" t="s">
        <v>22</v>
      </c>
      <c r="H21" s="22">
        <v>44785</v>
      </c>
      <c r="I21" s="4" t="s">
        <v>5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ht="50.1">
      <c r="A22" s="4" t="s">
        <v>621</v>
      </c>
      <c r="B22" s="4" t="s">
        <v>622</v>
      </c>
      <c r="C22" s="4" t="s">
        <v>623</v>
      </c>
      <c r="D22" s="24" t="s">
        <v>547</v>
      </c>
      <c r="E22" s="4" t="s">
        <v>624</v>
      </c>
      <c r="F22" s="4" t="s">
        <v>104</v>
      </c>
      <c r="G22" s="4" t="s">
        <v>22</v>
      </c>
      <c r="H22" s="22">
        <v>44785</v>
      </c>
      <c r="I22" s="4" t="s">
        <v>5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ht="37.5">
      <c r="A23" s="4" t="s">
        <v>625</v>
      </c>
      <c r="B23" s="4" t="s">
        <v>626</v>
      </c>
      <c r="C23" s="4" t="s">
        <v>627</v>
      </c>
      <c r="D23" s="24" t="s">
        <v>547</v>
      </c>
      <c r="E23" s="4" t="s">
        <v>628</v>
      </c>
      <c r="F23" s="4" t="s">
        <v>296</v>
      </c>
      <c r="G23" s="4" t="s">
        <v>22</v>
      </c>
      <c r="H23" s="22">
        <v>44785</v>
      </c>
      <c r="I23" s="4" t="s">
        <v>5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ht="50.1">
      <c r="A24" s="4" t="s">
        <v>629</v>
      </c>
      <c r="B24" s="4" t="s">
        <v>630</v>
      </c>
      <c r="C24" s="4" t="s">
        <v>631</v>
      </c>
      <c r="D24" s="24" t="s">
        <v>547</v>
      </c>
      <c r="E24" s="4" t="s">
        <v>632</v>
      </c>
      <c r="F24" s="4" t="s">
        <v>120</v>
      </c>
      <c r="G24" s="4" t="s">
        <v>22</v>
      </c>
      <c r="H24" s="22">
        <v>44785</v>
      </c>
      <c r="I24" s="4" t="s">
        <v>5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ht="50.1">
      <c r="A25" s="4" t="s">
        <v>633</v>
      </c>
      <c r="B25" s="4" t="s">
        <v>634</v>
      </c>
      <c r="C25" s="4" t="s">
        <v>635</v>
      </c>
      <c r="D25" s="24" t="s">
        <v>547</v>
      </c>
      <c r="E25" s="4" t="s">
        <v>636</v>
      </c>
      <c r="F25" s="4" t="s">
        <v>100</v>
      </c>
      <c r="G25" s="4" t="s">
        <v>22</v>
      </c>
      <c r="H25" s="22">
        <v>44785</v>
      </c>
      <c r="I25" s="4" t="s">
        <v>5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ht="50.1">
      <c r="A26" s="4" t="s">
        <v>637</v>
      </c>
      <c r="B26" s="4" t="s">
        <v>638</v>
      </c>
      <c r="C26" s="4" t="s">
        <v>639</v>
      </c>
      <c r="D26" s="24" t="s">
        <v>547</v>
      </c>
      <c r="E26" s="4" t="s">
        <v>640</v>
      </c>
      <c r="F26" s="4" t="s">
        <v>104</v>
      </c>
      <c r="G26" s="4" t="s">
        <v>22</v>
      </c>
      <c r="H26" s="22">
        <v>44785</v>
      </c>
      <c r="I26" s="4" t="s">
        <v>5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50.1">
      <c r="A27" s="4" t="s">
        <v>641</v>
      </c>
      <c r="B27" s="4" t="s">
        <v>642</v>
      </c>
      <c r="C27" s="4" t="s">
        <v>311</v>
      </c>
      <c r="D27" s="24" t="s">
        <v>547</v>
      </c>
      <c r="E27" s="4" t="s">
        <v>643</v>
      </c>
      <c r="F27" s="24" t="s">
        <v>644</v>
      </c>
      <c r="G27" s="4" t="s">
        <v>22</v>
      </c>
      <c r="H27" s="22">
        <v>44785</v>
      </c>
      <c r="I27" s="4" t="s">
        <v>5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ht="24.95">
      <c r="A28" s="4" t="s">
        <v>645</v>
      </c>
      <c r="B28" s="4" t="s">
        <v>646</v>
      </c>
      <c r="C28" s="4" t="s">
        <v>647</v>
      </c>
      <c r="D28" s="24" t="s">
        <v>547</v>
      </c>
      <c r="E28" s="4" t="s">
        <v>648</v>
      </c>
      <c r="F28" s="4" t="s">
        <v>649</v>
      </c>
      <c r="G28" s="4" t="s">
        <v>22</v>
      </c>
      <c r="H28" s="22">
        <v>44785</v>
      </c>
      <c r="I28" s="4" t="s">
        <v>5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ht="37.5">
      <c r="A29" s="4" t="s">
        <v>650</v>
      </c>
      <c r="B29" s="4" t="s">
        <v>651</v>
      </c>
      <c r="C29" s="4" t="s">
        <v>652</v>
      </c>
      <c r="D29" s="24" t="s">
        <v>547</v>
      </c>
      <c r="E29" s="4" t="s">
        <v>653</v>
      </c>
      <c r="F29" s="4" t="s">
        <v>328</v>
      </c>
      <c r="G29" s="4" t="s">
        <v>22</v>
      </c>
      <c r="H29" s="22">
        <v>44785</v>
      </c>
      <c r="I29" s="4" t="s">
        <v>5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ht="37.5">
      <c r="A30" s="4" t="s">
        <v>654</v>
      </c>
      <c r="B30" s="4" t="s">
        <v>651</v>
      </c>
      <c r="C30" s="4" t="s">
        <v>349</v>
      </c>
      <c r="D30" s="24" t="s">
        <v>547</v>
      </c>
      <c r="E30" s="4" t="s">
        <v>655</v>
      </c>
      <c r="F30" s="24" t="s">
        <v>656</v>
      </c>
      <c r="G30" s="4" t="s">
        <v>22</v>
      </c>
      <c r="H30" s="22">
        <v>44785</v>
      </c>
      <c r="I30" s="4" t="s">
        <v>5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ht="50.1">
      <c r="A31" s="4" t="s">
        <v>657</v>
      </c>
      <c r="B31" s="4" t="s">
        <v>658</v>
      </c>
      <c r="C31" s="4" t="s">
        <v>659</v>
      </c>
      <c r="D31" s="24" t="s">
        <v>547</v>
      </c>
      <c r="E31" s="4" t="s">
        <v>660</v>
      </c>
      <c r="F31" s="4" t="s">
        <v>104</v>
      </c>
      <c r="G31" s="4" t="s">
        <v>22</v>
      </c>
      <c r="H31" s="22">
        <v>44785</v>
      </c>
      <c r="I31" s="4" t="s">
        <v>5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X103"/>
  <sheetViews>
    <sheetView topLeftCell="A13" zoomScale="75" zoomScaleNormal="75" workbookViewId="0">
      <selection activeCell="F16" sqref="F16:F17"/>
    </sheetView>
  </sheetViews>
  <sheetFormatPr defaultColWidth="12.5703125" defaultRowHeight="12.6"/>
  <cols>
    <col min="1" max="1" width="17.7109375" style="5" customWidth="1"/>
    <col min="2" max="2" width="19" style="5" customWidth="1"/>
    <col min="3" max="4" width="33.28515625" style="5" customWidth="1"/>
    <col min="5" max="5" width="39.140625" style="5" customWidth="1"/>
    <col min="6" max="6" width="36" style="5" customWidth="1"/>
    <col min="7" max="7" width="17.42578125" style="5" customWidth="1"/>
    <col min="8" max="8" width="10.85546875" style="5" bestFit="1" customWidth="1"/>
    <col min="9" max="9" width="10.85546875" style="5" customWidth="1"/>
    <col min="10" max="24" width="15.140625" style="5" customWidth="1"/>
    <col min="25" max="16384" width="12.5703125" style="5"/>
  </cols>
  <sheetData>
    <row r="1" spans="1:24" ht="12.75" customHeight="1">
      <c r="A1" s="20" t="s">
        <v>137</v>
      </c>
      <c r="B1" s="20" t="s">
        <v>138</v>
      </c>
      <c r="C1" s="20" t="s">
        <v>4</v>
      </c>
      <c r="D1" s="20" t="s">
        <v>139</v>
      </c>
      <c r="E1" s="20" t="s">
        <v>140</v>
      </c>
      <c r="F1" s="20" t="s">
        <v>141</v>
      </c>
      <c r="G1" s="20" t="s">
        <v>81</v>
      </c>
      <c r="H1" s="20" t="s">
        <v>3</v>
      </c>
      <c r="I1" s="20" t="s">
        <v>143</v>
      </c>
      <c r="J1" s="20" t="s">
        <v>144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</row>
    <row r="2" spans="1:24" ht="50.1">
      <c r="A2" s="4" t="s">
        <v>661</v>
      </c>
      <c r="B2" s="4" t="s">
        <v>662</v>
      </c>
      <c r="C2" s="4" t="s">
        <v>663</v>
      </c>
      <c r="D2" s="24" t="s">
        <v>664</v>
      </c>
      <c r="E2" s="4" t="s">
        <v>665</v>
      </c>
      <c r="F2" s="4" t="s">
        <v>666</v>
      </c>
      <c r="G2" s="4" t="s">
        <v>22</v>
      </c>
      <c r="H2" s="22">
        <v>44785</v>
      </c>
      <c r="I2" s="4" t="s">
        <v>5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50.1">
      <c r="A3" s="4" t="s">
        <v>667</v>
      </c>
      <c r="B3" s="4" t="s">
        <v>668</v>
      </c>
      <c r="C3" s="4" t="s">
        <v>669</v>
      </c>
      <c r="D3" s="24" t="s">
        <v>664</v>
      </c>
      <c r="E3" s="4" t="s">
        <v>670</v>
      </c>
      <c r="F3" s="4" t="s">
        <v>120</v>
      </c>
      <c r="G3" s="4" t="s">
        <v>22</v>
      </c>
      <c r="H3" s="22">
        <v>44785</v>
      </c>
      <c r="I3" s="4" t="s">
        <v>5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50.1">
      <c r="A4" s="4" t="s">
        <v>671</v>
      </c>
      <c r="B4" s="4" t="s">
        <v>672</v>
      </c>
      <c r="C4" s="4" t="s">
        <v>673</v>
      </c>
      <c r="D4" s="24" t="s">
        <v>664</v>
      </c>
      <c r="E4" s="4" t="s">
        <v>674</v>
      </c>
      <c r="F4" s="4" t="s">
        <v>100</v>
      </c>
      <c r="G4" s="4" t="s">
        <v>22</v>
      </c>
      <c r="H4" s="22">
        <v>44785</v>
      </c>
      <c r="I4" s="4" t="s">
        <v>5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50.1">
      <c r="A5" s="4" t="s">
        <v>675</v>
      </c>
      <c r="B5" s="4" t="s">
        <v>676</v>
      </c>
      <c r="C5" s="4" t="s">
        <v>677</v>
      </c>
      <c r="D5" s="24" t="s">
        <v>664</v>
      </c>
      <c r="E5" s="4" t="s">
        <v>678</v>
      </c>
      <c r="F5" s="24" t="s">
        <v>679</v>
      </c>
      <c r="G5" s="4" t="s">
        <v>22</v>
      </c>
      <c r="H5" s="22">
        <v>44785</v>
      </c>
      <c r="I5" s="4" t="s">
        <v>5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50.1">
      <c r="A6" s="4" t="s">
        <v>680</v>
      </c>
      <c r="B6" s="4" t="s">
        <v>681</v>
      </c>
      <c r="C6" s="4" t="s">
        <v>682</v>
      </c>
      <c r="D6" s="24" t="s">
        <v>664</v>
      </c>
      <c r="E6" s="4" t="s">
        <v>683</v>
      </c>
      <c r="F6" s="4" t="s">
        <v>684</v>
      </c>
      <c r="G6" s="4" t="s">
        <v>22</v>
      </c>
      <c r="H6" s="22">
        <v>44785</v>
      </c>
      <c r="I6" s="4" t="s">
        <v>5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50.1">
      <c r="A7" s="4" t="s">
        <v>685</v>
      </c>
      <c r="B7" s="4" t="s">
        <v>686</v>
      </c>
      <c r="C7" s="4" t="s">
        <v>687</v>
      </c>
      <c r="D7" s="24" t="s">
        <v>664</v>
      </c>
      <c r="E7" s="4" t="s">
        <v>688</v>
      </c>
      <c r="F7" s="4" t="s">
        <v>120</v>
      </c>
      <c r="G7" s="4" t="s">
        <v>22</v>
      </c>
      <c r="H7" s="22">
        <v>44785</v>
      </c>
      <c r="I7" s="4" t="s">
        <v>5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50.1">
      <c r="A8" s="4" t="s">
        <v>689</v>
      </c>
      <c r="B8" s="4" t="s">
        <v>690</v>
      </c>
      <c r="C8" s="4" t="s">
        <v>691</v>
      </c>
      <c r="D8" s="24" t="s">
        <v>664</v>
      </c>
      <c r="E8" s="4" t="s">
        <v>692</v>
      </c>
      <c r="F8" s="4" t="s">
        <v>100</v>
      </c>
      <c r="G8" s="4" t="s">
        <v>22</v>
      </c>
      <c r="H8" s="22">
        <v>44785</v>
      </c>
      <c r="I8" s="4" t="s">
        <v>5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50.1">
      <c r="A9" s="4" t="s">
        <v>693</v>
      </c>
      <c r="B9" s="4" t="s">
        <v>694</v>
      </c>
      <c r="C9" s="4" t="s">
        <v>695</v>
      </c>
      <c r="D9" s="24" t="s">
        <v>664</v>
      </c>
      <c r="E9" s="4" t="s">
        <v>696</v>
      </c>
      <c r="F9" s="24" t="s">
        <v>697</v>
      </c>
      <c r="G9" s="4" t="s">
        <v>22</v>
      </c>
      <c r="H9" s="22">
        <v>44785</v>
      </c>
      <c r="I9" s="4" t="s">
        <v>5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50.1">
      <c r="A10" s="4" t="s">
        <v>698</v>
      </c>
      <c r="B10" s="4" t="s">
        <v>699</v>
      </c>
      <c r="C10" s="4" t="s">
        <v>497</v>
      </c>
      <c r="D10" s="24" t="s">
        <v>664</v>
      </c>
      <c r="E10" s="4" t="s">
        <v>498</v>
      </c>
      <c r="F10" s="4" t="s">
        <v>499</v>
      </c>
      <c r="G10" s="4" t="s">
        <v>22</v>
      </c>
      <c r="H10" s="22">
        <v>44785</v>
      </c>
      <c r="I10" s="4" t="s">
        <v>5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50.1">
      <c r="A11" s="4" t="s">
        <v>700</v>
      </c>
      <c r="B11" s="4" t="s">
        <v>701</v>
      </c>
      <c r="C11" s="4" t="s">
        <v>506</v>
      </c>
      <c r="D11" s="24" t="s">
        <v>664</v>
      </c>
      <c r="E11" s="4" t="s">
        <v>507</v>
      </c>
      <c r="F11" s="4" t="s">
        <v>100</v>
      </c>
      <c r="G11" s="4" t="s">
        <v>22</v>
      </c>
      <c r="H11" s="22">
        <v>44785</v>
      </c>
      <c r="I11" s="4" t="s">
        <v>5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ht="50.1">
      <c r="A12" s="4" t="s">
        <v>702</v>
      </c>
      <c r="B12" s="4" t="s">
        <v>703</v>
      </c>
      <c r="C12" s="4" t="s">
        <v>502</v>
      </c>
      <c r="D12" s="24" t="s">
        <v>664</v>
      </c>
      <c r="E12" s="4" t="s">
        <v>503</v>
      </c>
      <c r="F12" s="4" t="s">
        <v>120</v>
      </c>
      <c r="G12" s="4" t="s">
        <v>22</v>
      </c>
      <c r="H12" s="22">
        <v>44785</v>
      </c>
      <c r="I12" s="4" t="s">
        <v>5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ht="50.1">
      <c r="A13" s="4" t="s">
        <v>704</v>
      </c>
      <c r="B13" s="4" t="s">
        <v>705</v>
      </c>
      <c r="C13" s="4" t="s">
        <v>510</v>
      </c>
      <c r="D13" s="24" t="s">
        <v>664</v>
      </c>
      <c r="E13" s="4" t="s">
        <v>511</v>
      </c>
      <c r="F13" s="24" t="s">
        <v>706</v>
      </c>
      <c r="G13" s="4" t="s">
        <v>22</v>
      </c>
      <c r="H13" s="22">
        <v>44785</v>
      </c>
      <c r="I13" s="4" t="s">
        <v>5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ht="50.1">
      <c r="A14" s="4" t="s">
        <v>707</v>
      </c>
      <c r="B14" s="4" t="s">
        <v>708</v>
      </c>
      <c r="C14" s="4" t="s">
        <v>515</v>
      </c>
      <c r="D14" s="24" t="s">
        <v>664</v>
      </c>
      <c r="E14" s="4" t="s">
        <v>516</v>
      </c>
      <c r="F14" s="4" t="s">
        <v>517</v>
      </c>
      <c r="G14" s="4" t="s">
        <v>22</v>
      </c>
      <c r="H14" s="22">
        <v>44785</v>
      </c>
      <c r="I14" s="4" t="s">
        <v>5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ht="50.1">
      <c r="A15" s="4" t="s">
        <v>709</v>
      </c>
      <c r="B15" s="4" t="s">
        <v>708</v>
      </c>
      <c r="C15" s="4" t="s">
        <v>519</v>
      </c>
      <c r="D15" s="24" t="s">
        <v>664</v>
      </c>
      <c r="E15" s="4" t="s">
        <v>520</v>
      </c>
      <c r="F15" s="24" t="s">
        <v>710</v>
      </c>
      <c r="G15" s="4" t="s">
        <v>22</v>
      </c>
      <c r="H15" s="22">
        <v>44785</v>
      </c>
      <c r="I15" s="4" t="s">
        <v>5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>
      <c r="A16" s="4"/>
      <c r="B16" s="4"/>
      <c r="C16" s="4"/>
      <c r="D16" s="4"/>
      <c r="E16" s="4"/>
      <c r="F16" s="4"/>
      <c r="G16" s="4"/>
      <c r="H16" s="22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>
      <c r="A17" s="4"/>
      <c r="B17" s="4"/>
      <c r="C17" s="4"/>
      <c r="D17" s="4"/>
      <c r="E17" s="4"/>
      <c r="F17" s="4"/>
      <c r="G17" s="4"/>
      <c r="H17" s="22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>
      <c r="A18" s="4"/>
      <c r="B18" s="4"/>
      <c r="C18" s="4"/>
      <c r="D18" s="4"/>
      <c r="E18" s="4"/>
      <c r="F18" s="4"/>
      <c r="G18" s="4"/>
      <c r="H18" s="22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>
      <c r="A19" s="4"/>
      <c r="B19" s="4"/>
      <c r="C19" s="4"/>
      <c r="D19" s="4"/>
      <c r="E19" s="4"/>
      <c r="F19" s="4"/>
      <c r="G19" s="4"/>
      <c r="H19" s="22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>
      <c r="A20" s="4"/>
      <c r="B20" s="4"/>
      <c r="C20" s="4"/>
      <c r="D20" s="4"/>
      <c r="E20" s="4"/>
      <c r="F20" s="4"/>
      <c r="G20" s="4"/>
      <c r="H20" s="22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>
      <c r="A21" s="4"/>
      <c r="B21" s="4"/>
      <c r="C21" s="4"/>
      <c r="D21" s="4"/>
      <c r="E21" s="4"/>
      <c r="F21" s="4"/>
      <c r="G21" s="4"/>
      <c r="H21" s="22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>
      <c r="A22" s="4"/>
      <c r="B22" s="4"/>
      <c r="C22" s="4"/>
      <c r="D22" s="4"/>
      <c r="E22" s="4"/>
      <c r="F22" s="4"/>
      <c r="G22" s="4"/>
      <c r="H22" s="22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>
      <c r="A23" s="4"/>
      <c r="B23" s="4"/>
      <c r="C23" s="4"/>
      <c r="D23" s="4"/>
      <c r="E23" s="4"/>
      <c r="F23" s="4"/>
      <c r="G23" s="4"/>
      <c r="H23" s="22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>
      <c r="A24" s="4"/>
      <c r="B24" s="4"/>
      <c r="C24" s="4"/>
      <c r="D24" s="4"/>
      <c r="E24" s="4"/>
      <c r="F24" s="4"/>
      <c r="G24" s="4"/>
      <c r="H24" s="22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>
      <c r="A25" s="4"/>
      <c r="B25" s="4"/>
      <c r="C25" s="4"/>
      <c r="D25" s="4"/>
      <c r="E25" s="4"/>
      <c r="F25" s="4"/>
      <c r="G25" s="4"/>
      <c r="H25" s="22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>
      <c r="A26" s="4"/>
      <c r="B26" s="4"/>
      <c r="C26" s="4"/>
      <c r="D26" s="4"/>
      <c r="E26" s="4"/>
      <c r="F26" s="4"/>
      <c r="G26" s="4"/>
      <c r="H26" s="22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>
      <c r="A27" s="4"/>
      <c r="B27" s="4"/>
      <c r="C27" s="4"/>
      <c r="D27" s="4"/>
      <c r="E27" s="4"/>
      <c r="F27" s="4"/>
      <c r="G27" s="4"/>
      <c r="H27" s="22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>
      <c r="A28" s="4"/>
      <c r="B28" s="4"/>
      <c r="C28" s="4"/>
      <c r="D28" s="4"/>
      <c r="E28" s="4"/>
      <c r="F28" s="4"/>
      <c r="G28" s="4"/>
      <c r="H28" s="22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>
      <c r="A29" s="4"/>
      <c r="B29" s="4"/>
      <c r="C29" s="4"/>
      <c r="D29" s="4"/>
      <c r="E29" s="4"/>
      <c r="F29" s="4"/>
      <c r="G29" s="4"/>
      <c r="H29" s="22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>
      <c r="A30" s="4"/>
      <c r="B30" s="4"/>
      <c r="C30" s="4"/>
      <c r="D30" s="4"/>
      <c r="E30" s="4"/>
      <c r="F30" s="4"/>
      <c r="G30" s="4"/>
      <c r="H30" s="22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>
      <c r="A31" s="4"/>
      <c r="B31" s="4"/>
      <c r="C31" s="4"/>
      <c r="D31" s="4"/>
      <c r="E31" s="4"/>
      <c r="F31" s="4"/>
      <c r="G31" s="4"/>
      <c r="H31" s="22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X103"/>
  <sheetViews>
    <sheetView zoomScale="75" zoomScaleNormal="75" workbookViewId="0">
      <selection activeCell="H5" sqref="H5"/>
    </sheetView>
  </sheetViews>
  <sheetFormatPr defaultColWidth="12.5703125" defaultRowHeight="12.6"/>
  <cols>
    <col min="1" max="1" width="17.7109375" style="5" customWidth="1"/>
    <col min="2" max="2" width="19" style="5" customWidth="1"/>
    <col min="3" max="4" width="33.28515625" style="5" customWidth="1"/>
    <col min="5" max="5" width="39.140625" style="5" customWidth="1"/>
    <col min="6" max="6" width="36" style="5" customWidth="1"/>
    <col min="7" max="7" width="17.42578125" style="5" customWidth="1"/>
    <col min="8" max="8" width="10.85546875" style="5" bestFit="1" customWidth="1"/>
    <col min="9" max="9" width="10.85546875" style="5" customWidth="1"/>
    <col min="10" max="24" width="15.140625" style="5" customWidth="1"/>
    <col min="25" max="16384" width="12.5703125" style="5"/>
  </cols>
  <sheetData>
    <row r="1" spans="1:24" ht="12.75" customHeight="1">
      <c r="A1" s="20" t="s">
        <v>137</v>
      </c>
      <c r="B1" s="20" t="s">
        <v>138</v>
      </c>
      <c r="C1" s="20" t="s">
        <v>4</v>
      </c>
      <c r="D1" s="20" t="s">
        <v>139</v>
      </c>
      <c r="E1" s="20" t="s">
        <v>140</v>
      </c>
      <c r="F1" s="20" t="s">
        <v>141</v>
      </c>
      <c r="G1" s="20" t="s">
        <v>81</v>
      </c>
      <c r="H1" s="20" t="s">
        <v>3</v>
      </c>
      <c r="I1" s="20" t="s">
        <v>143</v>
      </c>
      <c r="J1" s="20" t="s">
        <v>144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</row>
    <row r="2" spans="1:24" ht="24.95">
      <c r="A2" s="4" t="s">
        <v>711</v>
      </c>
      <c r="B2" s="4" t="s">
        <v>712</v>
      </c>
      <c r="C2" s="4" t="s">
        <v>713</v>
      </c>
      <c r="D2" s="24" t="s">
        <v>714</v>
      </c>
      <c r="E2" s="4" t="s">
        <v>715</v>
      </c>
      <c r="F2" s="4" t="s">
        <v>716</v>
      </c>
      <c r="G2" s="4" t="s">
        <v>22</v>
      </c>
      <c r="H2" s="22">
        <v>44785</v>
      </c>
      <c r="I2" s="4" t="s">
        <v>5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37.5">
      <c r="A3" s="4" t="s">
        <v>717</v>
      </c>
      <c r="B3" s="4" t="s">
        <v>712</v>
      </c>
      <c r="C3" s="4" t="s">
        <v>718</v>
      </c>
      <c r="D3" s="24" t="s">
        <v>714</v>
      </c>
      <c r="E3" s="4" t="s">
        <v>719</v>
      </c>
      <c r="F3" s="24" t="s">
        <v>720</v>
      </c>
      <c r="G3" s="4" t="s">
        <v>22</v>
      </c>
      <c r="H3" s="22">
        <v>44785</v>
      </c>
      <c r="I3" s="4" t="s">
        <v>5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24.95">
      <c r="A4" s="4" t="s">
        <v>721</v>
      </c>
      <c r="B4" s="4" t="s">
        <v>722</v>
      </c>
      <c r="C4" s="4" t="s">
        <v>723</v>
      </c>
      <c r="D4" s="24" t="s">
        <v>714</v>
      </c>
      <c r="E4" s="4" t="s">
        <v>724</v>
      </c>
      <c r="F4" s="4" t="s">
        <v>725</v>
      </c>
      <c r="G4" s="4" t="s">
        <v>22</v>
      </c>
      <c r="H4" s="22">
        <v>44785</v>
      </c>
      <c r="I4" s="4" t="s">
        <v>5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37.5">
      <c r="A5" s="4" t="s">
        <v>726</v>
      </c>
      <c r="B5" s="4" t="s">
        <v>722</v>
      </c>
      <c r="C5" s="4" t="s">
        <v>727</v>
      </c>
      <c r="D5" s="24" t="s">
        <v>714</v>
      </c>
      <c r="E5" s="4" t="s">
        <v>728</v>
      </c>
      <c r="F5" s="24" t="s">
        <v>90</v>
      </c>
      <c r="G5" s="4" t="s">
        <v>22</v>
      </c>
      <c r="H5" s="22">
        <v>44785</v>
      </c>
      <c r="I5" s="4" t="s">
        <v>5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>
      <c r="A6" s="4"/>
      <c r="B6" s="4"/>
      <c r="C6" s="4"/>
      <c r="D6" s="4"/>
      <c r="E6" s="4"/>
      <c r="F6" s="4"/>
      <c r="G6" s="4"/>
      <c r="H6" s="22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>
      <c r="A7" s="4"/>
      <c r="B7" s="4"/>
      <c r="C7" s="4"/>
      <c r="D7" s="4"/>
      <c r="E7" s="4"/>
      <c r="F7" s="4"/>
      <c r="G7" s="4"/>
      <c r="H7" s="22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>
      <c r="A8" s="4"/>
      <c r="B8" s="4"/>
      <c r="C8" s="4"/>
      <c r="D8" s="4"/>
      <c r="E8" s="4"/>
      <c r="F8" s="4"/>
      <c r="G8" s="4"/>
      <c r="H8" s="22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>
      <c r="A9" s="4"/>
      <c r="B9" s="4"/>
      <c r="C9" s="4"/>
      <c r="D9" s="4"/>
      <c r="E9" s="4"/>
      <c r="F9" s="4"/>
      <c r="G9" s="4"/>
      <c r="H9" s="22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>
      <c r="A10" s="4"/>
      <c r="B10" s="4"/>
      <c r="C10" s="4"/>
      <c r="D10" s="4"/>
      <c r="E10" s="4"/>
      <c r="F10" s="4"/>
      <c r="G10" s="4"/>
      <c r="H10" s="22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>
      <c r="A11" s="4"/>
      <c r="B11" s="4"/>
      <c r="C11" s="4"/>
      <c r="D11" s="4"/>
      <c r="E11" s="4"/>
      <c r="F11" s="4"/>
      <c r="G11" s="4"/>
      <c r="H11" s="22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>
      <c r="A12" s="4"/>
      <c r="B12" s="4"/>
      <c r="C12" s="4"/>
      <c r="D12" s="4"/>
      <c r="E12" s="4"/>
      <c r="F12" s="4"/>
      <c r="G12" s="4"/>
      <c r="H12" s="22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>
      <c r="A13" s="4"/>
      <c r="B13" s="4"/>
      <c r="C13" s="4"/>
      <c r="D13" s="4"/>
      <c r="E13" s="4"/>
      <c r="F13" s="4"/>
      <c r="G13" s="4"/>
      <c r="H13" s="22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>
      <c r="A14" s="4"/>
      <c r="B14" s="4"/>
      <c r="C14" s="4"/>
      <c r="D14" s="4"/>
      <c r="E14" s="4"/>
      <c r="F14" s="4"/>
      <c r="G14" s="4"/>
      <c r="H14" s="22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>
      <c r="A15" s="4"/>
      <c r="B15" s="4"/>
      <c r="C15" s="4"/>
      <c r="D15" s="4"/>
      <c r="E15" s="4"/>
      <c r="F15" s="4"/>
      <c r="G15" s="4"/>
      <c r="H15" s="22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>
      <c r="A16" s="4"/>
      <c r="B16" s="4"/>
      <c r="C16" s="4"/>
      <c r="D16" s="4"/>
      <c r="E16" s="4"/>
      <c r="F16" s="4"/>
      <c r="G16" s="4"/>
      <c r="H16" s="22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>
      <c r="A17" s="4"/>
      <c r="B17" s="4"/>
      <c r="C17" s="4"/>
      <c r="D17" s="4"/>
      <c r="E17" s="4"/>
      <c r="F17" s="4"/>
      <c r="G17" s="4"/>
      <c r="H17" s="22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>
      <c r="A18" s="4"/>
      <c r="B18" s="4"/>
      <c r="C18" s="4"/>
      <c r="D18" s="4"/>
      <c r="E18" s="4"/>
      <c r="F18" s="4"/>
      <c r="G18" s="4"/>
      <c r="H18" s="22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>
      <c r="A19" s="4"/>
      <c r="B19" s="4"/>
      <c r="C19" s="4"/>
      <c r="D19" s="4"/>
      <c r="E19" s="4"/>
      <c r="F19" s="4"/>
      <c r="G19" s="4"/>
      <c r="H19" s="22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>
      <c r="A20" s="4"/>
      <c r="B20" s="4"/>
      <c r="C20" s="4"/>
      <c r="D20" s="4"/>
      <c r="E20" s="4"/>
      <c r="F20" s="4"/>
      <c r="G20" s="4"/>
      <c r="H20" s="22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>
      <c r="A21" s="4"/>
      <c r="B21" s="4"/>
      <c r="C21" s="4"/>
      <c r="D21" s="4"/>
      <c r="E21" s="4"/>
      <c r="F21" s="4"/>
      <c r="G21" s="4"/>
      <c r="H21" s="22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>
      <c r="A22" s="4"/>
      <c r="B22" s="4"/>
      <c r="C22" s="4"/>
      <c r="D22" s="4"/>
      <c r="E22" s="4"/>
      <c r="F22" s="4"/>
      <c r="G22" s="4"/>
      <c r="H22" s="22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>
      <c r="A23" s="4"/>
      <c r="B23" s="4"/>
      <c r="C23" s="4"/>
      <c r="D23" s="4"/>
      <c r="E23" s="4"/>
      <c r="F23" s="4"/>
      <c r="G23" s="4"/>
      <c r="H23" s="22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>
      <c r="A24" s="4"/>
      <c r="B24" s="4"/>
      <c r="C24" s="4"/>
      <c r="D24" s="4"/>
      <c r="E24" s="4"/>
      <c r="F24" s="4"/>
      <c r="G24" s="4"/>
      <c r="H24" s="22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>
      <c r="A25" s="4"/>
      <c r="B25" s="4"/>
      <c r="C25" s="4"/>
      <c r="D25" s="4"/>
      <c r="E25" s="4"/>
      <c r="F25" s="4"/>
      <c r="G25" s="4"/>
      <c r="H25" s="22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>
      <c r="A26" s="4"/>
      <c r="B26" s="4"/>
      <c r="C26" s="4"/>
      <c r="D26" s="4"/>
      <c r="E26" s="4"/>
      <c r="F26" s="4"/>
      <c r="G26" s="4"/>
      <c r="H26" s="22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>
      <c r="A27" s="4"/>
      <c r="B27" s="4"/>
      <c r="C27" s="4"/>
      <c r="D27" s="4"/>
      <c r="E27" s="4"/>
      <c r="F27" s="4"/>
      <c r="G27" s="4"/>
      <c r="H27" s="22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>
      <c r="A28" s="4"/>
      <c r="B28" s="4"/>
      <c r="C28" s="4"/>
      <c r="D28" s="4"/>
      <c r="E28" s="4"/>
      <c r="F28" s="4"/>
      <c r="G28" s="4"/>
      <c r="H28" s="22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>
      <c r="A29" s="4"/>
      <c r="B29" s="4"/>
      <c r="C29" s="4"/>
      <c r="D29" s="4"/>
      <c r="E29" s="4"/>
      <c r="F29" s="4"/>
      <c r="G29" s="4"/>
      <c r="H29" s="22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>
      <c r="A30" s="4"/>
      <c r="B30" s="4"/>
      <c r="C30" s="4"/>
      <c r="D30" s="4"/>
      <c r="E30" s="4"/>
      <c r="F30" s="4"/>
      <c r="G30" s="4"/>
      <c r="H30" s="22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>
      <c r="A31" s="4"/>
      <c r="B31" s="4"/>
      <c r="C31" s="4"/>
      <c r="D31" s="4"/>
      <c r="E31" s="4"/>
      <c r="F31" s="4"/>
      <c r="G31" s="4"/>
      <c r="H31" s="22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X103"/>
  <sheetViews>
    <sheetView zoomScale="75" zoomScaleNormal="75" workbookViewId="0">
      <selection activeCell="E16" sqref="E16"/>
    </sheetView>
  </sheetViews>
  <sheetFormatPr defaultColWidth="12.5703125" defaultRowHeight="12.6"/>
  <cols>
    <col min="1" max="1" width="17.7109375" style="5" customWidth="1"/>
    <col min="2" max="2" width="19" style="5" customWidth="1"/>
    <col min="3" max="4" width="33.28515625" style="5" customWidth="1"/>
    <col min="5" max="5" width="39.140625" style="5" customWidth="1"/>
    <col min="6" max="6" width="36" style="5" customWidth="1"/>
    <col min="7" max="7" width="17.42578125" style="5" customWidth="1"/>
    <col min="8" max="8" width="10.85546875" style="5" bestFit="1" customWidth="1"/>
    <col min="9" max="9" width="10.85546875" style="5" customWidth="1"/>
    <col min="10" max="24" width="15.140625" style="5" customWidth="1"/>
    <col min="25" max="16384" width="12.5703125" style="5"/>
  </cols>
  <sheetData>
    <row r="1" spans="1:24" ht="12.75" customHeight="1">
      <c r="A1" s="20" t="s">
        <v>137</v>
      </c>
      <c r="B1" s="20" t="s">
        <v>138</v>
      </c>
      <c r="C1" s="20" t="s">
        <v>4</v>
      </c>
      <c r="D1" s="20" t="s">
        <v>139</v>
      </c>
      <c r="E1" s="20" t="s">
        <v>140</v>
      </c>
      <c r="F1" s="20" t="s">
        <v>141</v>
      </c>
      <c r="G1" s="20" t="s">
        <v>81</v>
      </c>
      <c r="H1" s="20" t="s">
        <v>3</v>
      </c>
      <c r="I1" s="20" t="s">
        <v>143</v>
      </c>
      <c r="J1" s="20" t="s">
        <v>144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</row>
    <row r="2" spans="1:24" ht="50.1">
      <c r="A2" s="4" t="s">
        <v>729</v>
      </c>
      <c r="B2" s="4" t="s">
        <v>730</v>
      </c>
      <c r="C2" s="4" t="s">
        <v>480</v>
      </c>
      <c r="D2" s="4" t="s">
        <v>731</v>
      </c>
      <c r="E2" s="4" t="s">
        <v>482</v>
      </c>
      <c r="F2" s="4" t="s">
        <v>361</v>
      </c>
      <c r="G2" s="4" t="s">
        <v>22</v>
      </c>
      <c r="H2" s="22">
        <v>44785</v>
      </c>
      <c r="I2" s="4" t="s">
        <v>5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50.1">
      <c r="A3" s="4" t="s">
        <v>732</v>
      </c>
      <c r="B3" s="4" t="s">
        <v>733</v>
      </c>
      <c r="C3" s="4" t="s">
        <v>485</v>
      </c>
      <c r="D3" s="4" t="s">
        <v>731</v>
      </c>
      <c r="E3" s="4" t="s">
        <v>486</v>
      </c>
      <c r="F3" s="4" t="s">
        <v>120</v>
      </c>
      <c r="G3" s="4" t="s">
        <v>22</v>
      </c>
      <c r="H3" s="22">
        <v>44785</v>
      </c>
      <c r="I3" s="4" t="s">
        <v>5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50.1">
      <c r="A4" s="4" t="s">
        <v>734</v>
      </c>
      <c r="B4" s="4" t="s">
        <v>735</v>
      </c>
      <c r="C4" s="4" t="s">
        <v>489</v>
      </c>
      <c r="D4" s="4" t="s">
        <v>731</v>
      </c>
      <c r="E4" s="4" t="s">
        <v>490</v>
      </c>
      <c r="F4" s="4" t="s">
        <v>100</v>
      </c>
      <c r="G4" s="4" t="s">
        <v>22</v>
      </c>
      <c r="H4" s="22">
        <v>44785</v>
      </c>
      <c r="I4" s="4" t="s">
        <v>5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50.1">
      <c r="A5" s="4" t="s">
        <v>736</v>
      </c>
      <c r="B5" s="4" t="s">
        <v>737</v>
      </c>
      <c r="C5" s="4" t="s">
        <v>373</v>
      </c>
      <c r="D5" s="4" t="s">
        <v>731</v>
      </c>
      <c r="E5" s="4" t="s">
        <v>493</v>
      </c>
      <c r="F5" s="24" t="s">
        <v>531</v>
      </c>
      <c r="G5" s="4" t="s">
        <v>22</v>
      </c>
      <c r="H5" s="22">
        <v>44785</v>
      </c>
      <c r="I5" s="4" t="s">
        <v>5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>
      <c r="A6" s="4"/>
      <c r="B6" s="4"/>
      <c r="C6" s="4"/>
      <c r="D6" s="4"/>
      <c r="E6" s="4"/>
      <c r="F6" s="4"/>
      <c r="G6" s="4"/>
      <c r="H6" s="22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>
      <c r="A7" s="4"/>
      <c r="B7" s="4"/>
      <c r="C7" s="4"/>
      <c r="D7" s="4"/>
      <c r="E7" s="4"/>
      <c r="F7" s="4"/>
      <c r="G7" s="4"/>
      <c r="H7" s="22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>
      <c r="A8" s="4"/>
      <c r="B8" s="4"/>
      <c r="C8" s="4"/>
      <c r="D8" s="4"/>
      <c r="E8" s="4"/>
      <c r="F8" s="4"/>
      <c r="G8" s="4"/>
      <c r="H8" s="22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>
      <c r="A9" s="4"/>
      <c r="B9" s="4"/>
      <c r="C9" s="4"/>
      <c r="D9" s="4"/>
      <c r="E9" s="4"/>
      <c r="F9" s="4"/>
      <c r="G9" s="4"/>
      <c r="H9" s="22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>
      <c r="A10" s="4"/>
      <c r="B10" s="4"/>
      <c r="C10" s="4"/>
      <c r="D10" s="4"/>
      <c r="E10" s="4"/>
      <c r="F10" s="4"/>
      <c r="G10" s="4"/>
      <c r="H10" s="22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>
      <c r="A11" s="4"/>
      <c r="B11" s="4"/>
      <c r="C11" s="4"/>
      <c r="D11" s="4"/>
      <c r="E11" s="4"/>
      <c r="F11" s="4"/>
      <c r="G11" s="4"/>
      <c r="H11" s="22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>
      <c r="A12" s="4"/>
      <c r="B12" s="4"/>
      <c r="C12" s="4"/>
      <c r="D12" s="4"/>
      <c r="E12" s="4"/>
      <c r="F12" s="4"/>
      <c r="G12" s="4"/>
      <c r="H12" s="22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>
      <c r="A13" s="4"/>
      <c r="B13" s="4"/>
      <c r="C13" s="4"/>
      <c r="D13" s="4"/>
      <c r="E13" s="4"/>
      <c r="F13" s="4"/>
      <c r="G13" s="4"/>
      <c r="H13" s="22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>
      <c r="A14" s="4"/>
      <c r="B14" s="4"/>
      <c r="C14" s="4"/>
      <c r="D14" s="4"/>
      <c r="E14" s="4"/>
      <c r="F14" s="4"/>
      <c r="G14" s="4"/>
      <c r="H14" s="22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>
      <c r="A15" s="4"/>
      <c r="B15" s="4"/>
      <c r="C15" s="4"/>
      <c r="D15" s="4"/>
      <c r="E15" s="4"/>
      <c r="F15" s="4"/>
      <c r="G15" s="4"/>
      <c r="H15" s="22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>
      <c r="A16" s="4"/>
      <c r="B16" s="4"/>
      <c r="C16" s="4"/>
      <c r="D16" s="4"/>
      <c r="E16" s="4"/>
      <c r="F16" s="4"/>
      <c r="G16" s="4"/>
      <c r="H16" s="22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>
      <c r="A17" s="4"/>
      <c r="B17" s="4"/>
      <c r="C17" s="4"/>
      <c r="D17" s="4"/>
      <c r="E17" s="4"/>
      <c r="F17" s="4"/>
      <c r="G17" s="4"/>
      <c r="H17" s="22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>
      <c r="A18" s="4"/>
      <c r="B18" s="4"/>
      <c r="C18" s="4"/>
      <c r="D18" s="4"/>
      <c r="E18" s="4"/>
      <c r="F18" s="4"/>
      <c r="G18" s="4"/>
      <c r="H18" s="22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>
      <c r="A19" s="4"/>
      <c r="B19" s="4"/>
      <c r="C19" s="4"/>
      <c r="D19" s="4"/>
      <c r="E19" s="4"/>
      <c r="F19" s="4"/>
      <c r="G19" s="4"/>
      <c r="H19" s="22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>
      <c r="A20" s="4"/>
      <c r="B20" s="4"/>
      <c r="C20" s="4"/>
      <c r="D20" s="4"/>
      <c r="E20" s="4"/>
      <c r="F20" s="4"/>
      <c r="G20" s="4"/>
      <c r="H20" s="22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>
      <c r="A21" s="4"/>
      <c r="B21" s="4"/>
      <c r="C21" s="4"/>
      <c r="D21" s="4"/>
      <c r="E21" s="4"/>
      <c r="F21" s="4"/>
      <c r="G21" s="4"/>
      <c r="H21" s="22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>
      <c r="A22" s="4"/>
      <c r="B22" s="4"/>
      <c r="C22" s="4"/>
      <c r="D22" s="4"/>
      <c r="E22" s="4"/>
      <c r="F22" s="4"/>
      <c r="G22" s="4"/>
      <c r="H22" s="22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>
      <c r="A23" s="4"/>
      <c r="B23" s="4"/>
      <c r="C23" s="4"/>
      <c r="D23" s="4"/>
      <c r="E23" s="4"/>
      <c r="F23" s="4"/>
      <c r="G23" s="4"/>
      <c r="H23" s="22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>
      <c r="A24" s="4"/>
      <c r="B24" s="4"/>
      <c r="C24" s="4"/>
      <c r="D24" s="4"/>
      <c r="E24" s="4"/>
      <c r="F24" s="4"/>
      <c r="G24" s="4"/>
      <c r="H24" s="22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>
      <c r="A25" s="4"/>
      <c r="B25" s="4"/>
      <c r="C25" s="4"/>
      <c r="D25" s="4"/>
      <c r="E25" s="4"/>
      <c r="F25" s="4"/>
      <c r="G25" s="4"/>
      <c r="H25" s="22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>
      <c r="A26" s="4"/>
      <c r="B26" s="4"/>
      <c r="C26" s="4"/>
      <c r="D26" s="4"/>
      <c r="E26" s="4"/>
      <c r="F26" s="4"/>
      <c r="G26" s="4"/>
      <c r="H26" s="22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>
      <c r="A27" s="4"/>
      <c r="B27" s="4"/>
      <c r="C27" s="4"/>
      <c r="D27" s="4"/>
      <c r="E27" s="4"/>
      <c r="F27" s="4"/>
      <c r="G27" s="4"/>
      <c r="H27" s="22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>
      <c r="A28" s="4"/>
      <c r="B28" s="4"/>
      <c r="C28" s="4"/>
      <c r="D28" s="4"/>
      <c r="E28" s="4"/>
      <c r="F28" s="4"/>
      <c r="G28" s="4"/>
      <c r="H28" s="22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>
      <c r="A29" s="4"/>
      <c r="B29" s="4"/>
      <c r="C29" s="4"/>
      <c r="D29" s="4"/>
      <c r="E29" s="4"/>
      <c r="F29" s="4"/>
      <c r="G29" s="4"/>
      <c r="H29" s="22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>
      <c r="A30" s="4"/>
      <c r="B30" s="4"/>
      <c r="C30" s="4"/>
      <c r="D30" s="4"/>
      <c r="E30" s="4"/>
      <c r="F30" s="4"/>
      <c r="G30" s="4"/>
      <c r="H30" s="22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>
      <c r="A31" s="4"/>
      <c r="B31" s="4"/>
      <c r="C31" s="4"/>
      <c r="D31" s="4"/>
      <c r="E31" s="4"/>
      <c r="F31" s="4"/>
      <c r="G31" s="4"/>
      <c r="H31" s="22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X103"/>
  <sheetViews>
    <sheetView topLeftCell="A4" zoomScale="75" zoomScaleNormal="75" workbookViewId="0">
      <selection activeCell="F10" sqref="F10"/>
    </sheetView>
  </sheetViews>
  <sheetFormatPr defaultColWidth="12.5703125" defaultRowHeight="12.6"/>
  <cols>
    <col min="1" max="1" width="17.7109375" style="5" customWidth="1"/>
    <col min="2" max="2" width="19" style="5" customWidth="1"/>
    <col min="3" max="4" width="33.28515625" style="5" customWidth="1"/>
    <col min="5" max="5" width="39.140625" style="5" customWidth="1"/>
    <col min="6" max="6" width="36" style="5" customWidth="1"/>
    <col min="7" max="7" width="17.42578125" style="5" customWidth="1"/>
    <col min="8" max="8" width="10.85546875" style="5" bestFit="1" customWidth="1"/>
    <col min="9" max="9" width="10.85546875" style="5" customWidth="1"/>
    <col min="10" max="24" width="15.140625" style="5" customWidth="1"/>
    <col min="25" max="16384" width="12.5703125" style="5"/>
  </cols>
  <sheetData>
    <row r="1" spans="1:24" ht="12.75" customHeight="1">
      <c r="A1" s="20" t="s">
        <v>137</v>
      </c>
      <c r="B1" s="20" t="s">
        <v>138</v>
      </c>
      <c r="C1" s="20" t="s">
        <v>4</v>
      </c>
      <c r="D1" s="20" t="s">
        <v>139</v>
      </c>
      <c r="E1" s="20" t="s">
        <v>140</v>
      </c>
      <c r="F1" s="20" t="s">
        <v>141</v>
      </c>
      <c r="G1" s="20" t="s">
        <v>81</v>
      </c>
      <c r="H1" s="20" t="s">
        <v>3</v>
      </c>
      <c r="I1" s="20" t="s">
        <v>143</v>
      </c>
      <c r="J1" s="20" t="s">
        <v>144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</row>
    <row r="2" spans="1:24" ht="50.1">
      <c r="A2" s="4" t="s">
        <v>738</v>
      </c>
      <c r="B2" s="4" t="s">
        <v>739</v>
      </c>
      <c r="C2" s="4" t="s">
        <v>740</v>
      </c>
      <c r="D2" s="24" t="s">
        <v>741</v>
      </c>
      <c r="E2" s="4" t="s">
        <v>742</v>
      </c>
      <c r="F2" s="4" t="s">
        <v>743</v>
      </c>
      <c r="G2" s="4" t="s">
        <v>22</v>
      </c>
      <c r="H2" s="22">
        <v>44785</v>
      </c>
      <c r="I2" s="4" t="s">
        <v>5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50.1">
      <c r="A3" s="4" t="s">
        <v>744</v>
      </c>
      <c r="B3" s="4" t="s">
        <v>739</v>
      </c>
      <c r="C3" s="4" t="s">
        <v>745</v>
      </c>
      <c r="D3" s="24" t="s">
        <v>741</v>
      </c>
      <c r="E3" s="4" t="s">
        <v>746</v>
      </c>
      <c r="F3" s="24" t="s">
        <v>90</v>
      </c>
      <c r="G3" s="4" t="s">
        <v>22</v>
      </c>
      <c r="H3" s="22">
        <v>44785</v>
      </c>
      <c r="I3" s="4" t="s">
        <v>5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50.1">
      <c r="A4" s="4" t="s">
        <v>747</v>
      </c>
      <c r="B4" s="4" t="s">
        <v>748</v>
      </c>
      <c r="C4" s="4" t="s">
        <v>749</v>
      </c>
      <c r="D4" s="24" t="s">
        <v>741</v>
      </c>
      <c r="E4" s="4" t="s">
        <v>750</v>
      </c>
      <c r="F4" s="4" t="s">
        <v>751</v>
      </c>
      <c r="G4" s="4" t="s">
        <v>22</v>
      </c>
      <c r="H4" s="22">
        <v>44785</v>
      </c>
      <c r="I4" s="4" t="s">
        <v>5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50.1">
      <c r="A5" s="4" t="s">
        <v>752</v>
      </c>
      <c r="B5" s="4" t="s">
        <v>753</v>
      </c>
      <c r="C5" s="4" t="s">
        <v>754</v>
      </c>
      <c r="D5" s="24" t="s">
        <v>741</v>
      </c>
      <c r="E5" s="4" t="s">
        <v>755</v>
      </c>
      <c r="F5" s="4" t="s">
        <v>756</v>
      </c>
      <c r="G5" s="4" t="s">
        <v>22</v>
      </c>
      <c r="H5" s="22">
        <v>44785</v>
      </c>
      <c r="I5" s="4" t="s">
        <v>5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50.1">
      <c r="A6" s="4" t="s">
        <v>757</v>
      </c>
      <c r="B6" s="4" t="s">
        <v>758</v>
      </c>
      <c r="C6" s="4" t="s">
        <v>759</v>
      </c>
      <c r="D6" s="24" t="s">
        <v>741</v>
      </c>
      <c r="E6" s="4" t="s">
        <v>760</v>
      </c>
      <c r="F6" s="4" t="s">
        <v>756</v>
      </c>
      <c r="G6" s="4" t="s">
        <v>22</v>
      </c>
      <c r="H6" s="22">
        <v>44785</v>
      </c>
      <c r="I6" s="4" t="s">
        <v>5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50.1">
      <c r="A7" s="4" t="s">
        <v>761</v>
      </c>
      <c r="B7" s="4" t="s">
        <v>762</v>
      </c>
      <c r="C7" s="4" t="s">
        <v>763</v>
      </c>
      <c r="D7" s="24" t="s">
        <v>741</v>
      </c>
      <c r="E7" s="4" t="s">
        <v>764</v>
      </c>
      <c r="F7" s="24" t="s">
        <v>90</v>
      </c>
      <c r="G7" s="4" t="s">
        <v>22</v>
      </c>
      <c r="H7" s="22">
        <v>44785</v>
      </c>
      <c r="I7" s="4" t="s">
        <v>5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50.1">
      <c r="A8" s="4" t="s">
        <v>765</v>
      </c>
      <c r="B8" s="4" t="s">
        <v>766</v>
      </c>
      <c r="C8" s="5" t="s">
        <v>767</v>
      </c>
      <c r="D8" s="24" t="s">
        <v>741</v>
      </c>
      <c r="E8" s="4" t="s">
        <v>768</v>
      </c>
      <c r="F8" s="4" t="s">
        <v>769</v>
      </c>
      <c r="G8" s="4" t="s">
        <v>22</v>
      </c>
      <c r="H8" s="22">
        <v>44785</v>
      </c>
      <c r="I8" s="4" t="s">
        <v>5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75">
      <c r="A9" s="4" t="s">
        <v>770</v>
      </c>
      <c r="B9" s="4" t="s">
        <v>771</v>
      </c>
      <c r="C9" s="4" t="s">
        <v>772</v>
      </c>
      <c r="D9" s="24" t="s">
        <v>741</v>
      </c>
      <c r="E9" s="4" t="s">
        <v>773</v>
      </c>
      <c r="F9" s="4" t="s">
        <v>774</v>
      </c>
      <c r="G9" s="4" t="s">
        <v>22</v>
      </c>
      <c r="H9" s="22">
        <v>44785</v>
      </c>
      <c r="I9" s="4" t="s">
        <v>5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75">
      <c r="A10" s="4" t="s">
        <v>775</v>
      </c>
      <c r="B10" s="4" t="s">
        <v>776</v>
      </c>
      <c r="C10" s="4" t="s">
        <v>777</v>
      </c>
      <c r="D10" s="24" t="s">
        <v>741</v>
      </c>
      <c r="E10" s="4" t="s">
        <v>778</v>
      </c>
      <c r="F10" s="24" t="s">
        <v>90</v>
      </c>
      <c r="G10" s="4" t="s">
        <v>22</v>
      </c>
      <c r="H10" s="22">
        <v>44785</v>
      </c>
      <c r="I10" s="4" t="s">
        <v>5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>
      <c r="A11" s="4"/>
      <c r="B11" s="4"/>
      <c r="C11" s="4"/>
      <c r="D11" s="4"/>
      <c r="E11" s="4"/>
      <c r="F11" s="4"/>
      <c r="G11" s="4"/>
      <c r="H11" s="22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>
      <c r="A12" s="4"/>
      <c r="B12" s="4"/>
      <c r="C12" s="4"/>
      <c r="D12" s="4"/>
      <c r="E12" s="4"/>
      <c r="F12" s="4"/>
      <c r="G12" s="4"/>
      <c r="H12" s="22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>
      <c r="A13" s="4"/>
      <c r="B13" s="4"/>
      <c r="C13" s="4"/>
      <c r="D13" s="4"/>
      <c r="E13" s="4"/>
      <c r="F13" s="4"/>
      <c r="G13" s="4"/>
      <c r="H13" s="22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>
      <c r="A14" s="4"/>
      <c r="B14" s="4"/>
      <c r="C14" s="4"/>
      <c r="D14" s="4"/>
      <c r="E14" s="4"/>
      <c r="F14" s="4"/>
      <c r="G14" s="4"/>
      <c r="H14" s="22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>
      <c r="A15" s="4"/>
      <c r="B15" s="4"/>
      <c r="C15" s="4"/>
      <c r="D15" s="4"/>
      <c r="E15" s="4"/>
      <c r="F15" s="4"/>
      <c r="G15" s="4"/>
      <c r="H15" s="22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>
      <c r="A16" s="4"/>
      <c r="B16" s="4"/>
      <c r="C16" s="4"/>
      <c r="D16" s="4"/>
      <c r="E16" s="4"/>
      <c r="F16" s="4"/>
      <c r="G16" s="4"/>
      <c r="H16" s="22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>
      <c r="A17" s="4"/>
      <c r="B17" s="4"/>
      <c r="C17" s="4"/>
      <c r="D17" s="4"/>
      <c r="E17" s="4"/>
      <c r="F17" s="4"/>
      <c r="G17" s="4"/>
      <c r="H17" s="22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>
      <c r="A18" s="4"/>
      <c r="B18" s="4"/>
      <c r="C18" s="4"/>
      <c r="D18" s="4"/>
      <c r="E18" s="4"/>
      <c r="F18" s="4"/>
      <c r="G18" s="4"/>
      <c r="H18" s="22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>
      <c r="A19" s="4"/>
      <c r="B19" s="4"/>
      <c r="C19" s="4"/>
      <c r="D19" s="4"/>
      <c r="E19" s="4"/>
      <c r="F19" s="4"/>
      <c r="G19" s="4"/>
      <c r="H19" s="22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>
      <c r="A20" s="4"/>
      <c r="B20" s="4"/>
      <c r="C20" s="4"/>
      <c r="D20" s="4"/>
      <c r="E20" s="4"/>
      <c r="F20" s="4"/>
      <c r="G20" s="4"/>
      <c r="H20" s="22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>
      <c r="A21" s="4"/>
      <c r="B21" s="4"/>
      <c r="C21" s="4"/>
      <c r="D21" s="4"/>
      <c r="E21" s="4"/>
      <c r="F21" s="4"/>
      <c r="G21" s="4"/>
      <c r="H21" s="22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>
      <c r="A22" s="4"/>
      <c r="B22" s="4"/>
      <c r="C22" s="4"/>
      <c r="D22" s="4"/>
      <c r="E22" s="4"/>
      <c r="F22" s="4"/>
      <c r="G22" s="4"/>
      <c r="H22" s="22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>
      <c r="A23" s="4"/>
      <c r="B23" s="4"/>
      <c r="C23" s="4"/>
      <c r="D23" s="4"/>
      <c r="E23" s="4"/>
      <c r="F23" s="4"/>
      <c r="G23" s="4"/>
      <c r="H23" s="22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>
      <c r="A24" s="4"/>
      <c r="B24" s="4"/>
      <c r="C24" s="4"/>
      <c r="D24" s="4"/>
      <c r="E24" s="4"/>
      <c r="F24" s="4"/>
      <c r="G24" s="4"/>
      <c r="H24" s="22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>
      <c r="A25" s="4"/>
      <c r="B25" s="4"/>
      <c r="C25" s="4"/>
      <c r="D25" s="4"/>
      <c r="E25" s="4"/>
      <c r="F25" s="4"/>
      <c r="G25" s="4"/>
      <c r="H25" s="22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>
      <c r="A26" s="4"/>
      <c r="B26" s="4"/>
      <c r="C26" s="4"/>
      <c r="D26" s="4"/>
      <c r="E26" s="4"/>
      <c r="F26" s="4"/>
      <c r="G26" s="4"/>
      <c r="H26" s="22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>
      <c r="A27" s="4"/>
      <c r="B27" s="4"/>
      <c r="C27" s="4"/>
      <c r="D27" s="4"/>
      <c r="E27" s="4"/>
      <c r="F27" s="4"/>
      <c r="G27" s="4"/>
      <c r="H27" s="22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>
      <c r="A28" s="4"/>
      <c r="B28" s="4"/>
      <c r="C28" s="4"/>
      <c r="D28" s="4"/>
      <c r="E28" s="4"/>
      <c r="F28" s="4"/>
      <c r="G28" s="4"/>
      <c r="H28" s="22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>
      <c r="A29" s="4"/>
      <c r="B29" s="4"/>
      <c r="C29" s="4"/>
      <c r="D29" s="4"/>
      <c r="E29" s="4"/>
      <c r="F29" s="4"/>
      <c r="G29" s="4"/>
      <c r="H29" s="22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>
      <c r="A30" s="4"/>
      <c r="B30" s="4"/>
      <c r="C30" s="4"/>
      <c r="D30" s="4"/>
      <c r="E30" s="4"/>
      <c r="F30" s="4"/>
      <c r="G30" s="4"/>
      <c r="H30" s="22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>
      <c r="A31" s="4"/>
      <c r="B31" s="4"/>
      <c r="C31" s="4"/>
      <c r="D31" s="4"/>
      <c r="E31" s="4"/>
      <c r="F31" s="4"/>
      <c r="G31" s="4"/>
      <c r="H31" s="22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X103"/>
  <sheetViews>
    <sheetView topLeftCell="A4" zoomScale="75" zoomScaleNormal="75" workbookViewId="0">
      <selection activeCell="E11" sqref="E11"/>
    </sheetView>
  </sheetViews>
  <sheetFormatPr defaultColWidth="12.5703125" defaultRowHeight="12.6"/>
  <cols>
    <col min="1" max="1" width="17.7109375" style="5" customWidth="1"/>
    <col min="2" max="2" width="19" style="5" customWidth="1"/>
    <col min="3" max="4" width="33.28515625" style="5" customWidth="1"/>
    <col min="5" max="5" width="39.140625" style="5" customWidth="1"/>
    <col min="6" max="6" width="36" style="5" customWidth="1"/>
    <col min="7" max="7" width="17.42578125" style="5" customWidth="1"/>
    <col min="8" max="8" width="10.85546875" style="5" bestFit="1" customWidth="1"/>
    <col min="9" max="9" width="10.85546875" style="5" customWidth="1"/>
    <col min="10" max="24" width="15.140625" style="5" customWidth="1"/>
    <col min="25" max="16384" width="12.5703125" style="5"/>
  </cols>
  <sheetData>
    <row r="1" spans="1:24" ht="12.75" customHeight="1">
      <c r="A1" s="20" t="s">
        <v>137</v>
      </c>
      <c r="B1" s="20" t="s">
        <v>138</v>
      </c>
      <c r="C1" s="20" t="s">
        <v>4</v>
      </c>
      <c r="D1" s="20" t="s">
        <v>139</v>
      </c>
      <c r="E1" s="20" t="s">
        <v>140</v>
      </c>
      <c r="F1" s="20" t="s">
        <v>141</v>
      </c>
      <c r="G1" s="20" t="s">
        <v>81</v>
      </c>
      <c r="H1" s="20" t="s">
        <v>3</v>
      </c>
      <c r="I1" s="20" t="s">
        <v>143</v>
      </c>
      <c r="J1" s="20" t="s">
        <v>144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</row>
    <row r="2" spans="1:24" ht="50.1">
      <c r="A2" s="4" t="s">
        <v>779</v>
      </c>
      <c r="B2" s="4" t="s">
        <v>780</v>
      </c>
      <c r="C2" s="4" t="s">
        <v>480</v>
      </c>
      <c r="D2" s="24" t="s">
        <v>781</v>
      </c>
      <c r="E2" s="4" t="s">
        <v>482</v>
      </c>
      <c r="F2" s="4" t="s">
        <v>361</v>
      </c>
      <c r="G2" s="4" t="s">
        <v>22</v>
      </c>
      <c r="H2" s="22">
        <v>44785</v>
      </c>
      <c r="I2" s="4" t="s">
        <v>5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50.1">
      <c r="A3" s="4" t="s">
        <v>782</v>
      </c>
      <c r="B3" s="4" t="s">
        <v>783</v>
      </c>
      <c r="C3" s="4" t="s">
        <v>485</v>
      </c>
      <c r="D3" s="24" t="s">
        <v>781</v>
      </c>
      <c r="E3" s="4" t="s">
        <v>486</v>
      </c>
      <c r="F3" s="4" t="s">
        <v>120</v>
      </c>
      <c r="G3" s="4" t="s">
        <v>22</v>
      </c>
      <c r="H3" s="22">
        <v>44785</v>
      </c>
      <c r="I3" s="4" t="s">
        <v>5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50.1">
      <c r="A4" s="4" t="s">
        <v>784</v>
      </c>
      <c r="B4" s="4" t="s">
        <v>785</v>
      </c>
      <c r="C4" s="4" t="s">
        <v>489</v>
      </c>
      <c r="D4" s="24" t="s">
        <v>781</v>
      </c>
      <c r="E4" s="4" t="s">
        <v>490</v>
      </c>
      <c r="F4" s="4" t="s">
        <v>100</v>
      </c>
      <c r="G4" s="4" t="s">
        <v>22</v>
      </c>
      <c r="H4" s="22">
        <v>44785</v>
      </c>
      <c r="I4" s="4" t="s">
        <v>5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50.1">
      <c r="A5" s="4" t="s">
        <v>786</v>
      </c>
      <c r="B5" s="4" t="s">
        <v>787</v>
      </c>
      <c r="C5" s="4" t="s">
        <v>373</v>
      </c>
      <c r="D5" s="24" t="s">
        <v>781</v>
      </c>
      <c r="E5" s="4" t="s">
        <v>493</v>
      </c>
      <c r="F5" s="24" t="s">
        <v>531</v>
      </c>
      <c r="G5" s="4" t="s">
        <v>22</v>
      </c>
      <c r="H5" s="22">
        <v>44785</v>
      </c>
      <c r="I5" s="4" t="s">
        <v>5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50.1">
      <c r="A6" s="4" t="s">
        <v>788</v>
      </c>
      <c r="B6" s="4" t="s">
        <v>789</v>
      </c>
      <c r="C6" s="4" t="s">
        <v>497</v>
      </c>
      <c r="D6" s="24" t="s">
        <v>781</v>
      </c>
      <c r="E6" s="4" t="s">
        <v>498</v>
      </c>
      <c r="F6" s="4" t="s">
        <v>499</v>
      </c>
      <c r="G6" s="4" t="s">
        <v>22</v>
      </c>
      <c r="H6" s="22">
        <v>44785</v>
      </c>
      <c r="I6" s="4" t="s">
        <v>5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50.1">
      <c r="A7" s="4" t="s">
        <v>790</v>
      </c>
      <c r="B7" s="4" t="s">
        <v>791</v>
      </c>
      <c r="C7" s="4" t="s">
        <v>506</v>
      </c>
      <c r="D7" s="24" t="s">
        <v>781</v>
      </c>
      <c r="E7" s="4" t="s">
        <v>507</v>
      </c>
      <c r="F7" s="4" t="s">
        <v>100</v>
      </c>
      <c r="G7" s="4" t="s">
        <v>22</v>
      </c>
      <c r="H7" s="22">
        <v>44785</v>
      </c>
      <c r="I7" s="4" t="s">
        <v>5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50.1">
      <c r="A8" s="4" t="s">
        <v>792</v>
      </c>
      <c r="B8" s="4" t="s">
        <v>793</v>
      </c>
      <c r="C8" s="4" t="s">
        <v>502</v>
      </c>
      <c r="D8" s="24" t="s">
        <v>781</v>
      </c>
      <c r="E8" s="4" t="s">
        <v>503</v>
      </c>
      <c r="F8" s="4" t="s">
        <v>120</v>
      </c>
      <c r="G8" s="4" t="s">
        <v>22</v>
      </c>
      <c r="H8" s="22">
        <v>44785</v>
      </c>
      <c r="I8" s="4" t="s">
        <v>5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50.1">
      <c r="A9" s="4" t="s">
        <v>794</v>
      </c>
      <c r="B9" s="4" t="s">
        <v>795</v>
      </c>
      <c r="C9" s="4" t="s">
        <v>510</v>
      </c>
      <c r="D9" s="24" t="s">
        <v>781</v>
      </c>
      <c r="E9" s="4" t="s">
        <v>511</v>
      </c>
      <c r="F9" s="24" t="s">
        <v>796</v>
      </c>
      <c r="G9" s="4" t="s">
        <v>22</v>
      </c>
      <c r="H9" s="22">
        <v>44785</v>
      </c>
      <c r="I9" s="4" t="s">
        <v>5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50.1">
      <c r="A10" s="4" t="s">
        <v>797</v>
      </c>
      <c r="B10" s="4" t="s">
        <v>798</v>
      </c>
      <c r="C10" s="4" t="s">
        <v>515</v>
      </c>
      <c r="D10" s="24" t="s">
        <v>781</v>
      </c>
      <c r="E10" s="4" t="s">
        <v>516</v>
      </c>
      <c r="F10" s="4" t="s">
        <v>517</v>
      </c>
      <c r="G10" s="4" t="s">
        <v>22</v>
      </c>
      <c r="H10" s="22">
        <v>44785</v>
      </c>
      <c r="I10" s="4" t="s">
        <v>5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50.1">
      <c r="A11" s="4" t="s">
        <v>799</v>
      </c>
      <c r="B11" s="4" t="s">
        <v>798</v>
      </c>
      <c r="C11" s="4" t="s">
        <v>519</v>
      </c>
      <c r="D11" s="24" t="s">
        <v>781</v>
      </c>
      <c r="E11" s="4" t="s">
        <v>520</v>
      </c>
      <c r="F11" s="24" t="s">
        <v>800</v>
      </c>
      <c r="G11" s="4" t="s">
        <v>22</v>
      </c>
      <c r="H11" s="22">
        <v>44785</v>
      </c>
      <c r="I11" s="4" t="s">
        <v>5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>
      <c r="A12" s="4"/>
      <c r="B12" s="4"/>
      <c r="C12" s="4"/>
      <c r="D12" s="4"/>
      <c r="E12" s="4"/>
      <c r="F12" s="4"/>
      <c r="G12" s="4"/>
      <c r="H12" s="22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>
      <c r="A13" s="4"/>
      <c r="B13" s="4"/>
      <c r="C13" s="4"/>
      <c r="D13" s="4"/>
      <c r="E13" s="4"/>
      <c r="F13" s="4"/>
      <c r="G13" s="4"/>
      <c r="H13" s="22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>
      <c r="A14" s="4"/>
      <c r="B14" s="4"/>
      <c r="C14" s="4"/>
      <c r="D14" s="4"/>
      <c r="E14" s="4"/>
      <c r="F14" s="4"/>
      <c r="G14" s="4"/>
      <c r="H14" s="22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>
      <c r="A15" s="4"/>
      <c r="B15" s="4"/>
      <c r="C15" s="4"/>
      <c r="D15" s="4"/>
      <c r="E15" s="4"/>
      <c r="F15" s="4"/>
      <c r="G15" s="4"/>
      <c r="H15" s="22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>
      <c r="A16" s="4"/>
      <c r="B16" s="4"/>
      <c r="C16" s="4"/>
      <c r="D16" s="4"/>
      <c r="E16" s="4"/>
      <c r="F16" s="4"/>
      <c r="G16" s="4"/>
      <c r="H16" s="22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>
      <c r="A17" s="4"/>
      <c r="B17" s="4"/>
      <c r="C17" s="4"/>
      <c r="D17" s="4"/>
      <c r="E17" s="4"/>
      <c r="F17" s="4"/>
      <c r="G17" s="4"/>
      <c r="H17" s="22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>
      <c r="A18" s="4"/>
      <c r="B18" s="4"/>
      <c r="C18" s="4"/>
      <c r="D18" s="4"/>
      <c r="E18" s="4"/>
      <c r="F18" s="4"/>
      <c r="G18" s="4"/>
      <c r="H18" s="22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>
      <c r="A19" s="4"/>
      <c r="B19" s="4"/>
      <c r="C19" s="4"/>
      <c r="D19" s="4"/>
      <c r="E19" s="4"/>
      <c r="F19" s="4"/>
      <c r="G19" s="4"/>
      <c r="H19" s="22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>
      <c r="A20" s="4"/>
      <c r="B20" s="4"/>
      <c r="C20" s="4"/>
      <c r="D20" s="4"/>
      <c r="E20" s="4"/>
      <c r="F20" s="4"/>
      <c r="G20" s="4"/>
      <c r="H20" s="22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H10"/>
  <sheetViews>
    <sheetView workbookViewId="0"/>
  </sheetViews>
  <sheetFormatPr defaultColWidth="12.5703125" defaultRowHeight="12.75" customHeight="1"/>
  <cols>
    <col min="1" max="3" width="15.140625" customWidth="1"/>
    <col min="4" max="4" width="21.7109375" customWidth="1"/>
    <col min="5" max="5" width="15.140625" customWidth="1"/>
    <col min="6" max="6" width="24.28515625" customWidth="1"/>
    <col min="7" max="19" width="15.140625" customWidth="1"/>
  </cols>
  <sheetData>
    <row r="1" spans="1:8" ht="12.75" customHeight="1">
      <c r="A1" s="1" t="s">
        <v>801</v>
      </c>
      <c r="B1" s="1" t="s">
        <v>802</v>
      </c>
      <c r="C1" s="1" t="s">
        <v>803</v>
      </c>
      <c r="D1" s="1" t="s">
        <v>140</v>
      </c>
      <c r="E1" s="1" t="s">
        <v>804</v>
      </c>
      <c r="F1" s="1" t="s">
        <v>141</v>
      </c>
      <c r="G1" s="1" t="s">
        <v>80</v>
      </c>
      <c r="H1" s="1" t="s">
        <v>805</v>
      </c>
    </row>
    <row r="2" spans="1:8" ht="12.75" customHeight="1">
      <c r="A2" s="2">
        <v>1</v>
      </c>
      <c r="B2" s="2" t="s">
        <v>806</v>
      </c>
      <c r="C2" s="2" t="s">
        <v>807</v>
      </c>
      <c r="D2" s="3" t="s">
        <v>808</v>
      </c>
      <c r="F2" s="3" t="s">
        <v>809</v>
      </c>
    </row>
    <row r="3" spans="1:8" ht="12.75" customHeight="1">
      <c r="C3" s="2" t="s">
        <v>810</v>
      </c>
      <c r="D3" s="3" t="s">
        <v>811</v>
      </c>
      <c r="E3" s="3" t="s">
        <v>812</v>
      </c>
      <c r="F3" s="3" t="s">
        <v>813</v>
      </c>
    </row>
    <row r="4" spans="1:8" ht="12.75" customHeight="1">
      <c r="C4" s="2" t="s">
        <v>814</v>
      </c>
      <c r="D4" s="3" t="s">
        <v>815</v>
      </c>
      <c r="E4" s="3" t="s">
        <v>816</v>
      </c>
      <c r="F4" s="3" t="s">
        <v>817</v>
      </c>
    </row>
    <row r="5" spans="1:8" ht="12.75" customHeight="1">
      <c r="A5" s="2">
        <v>2</v>
      </c>
      <c r="B5" s="2" t="s">
        <v>818</v>
      </c>
      <c r="C5" s="2" t="s">
        <v>819</v>
      </c>
      <c r="D5" s="3" t="s">
        <v>820</v>
      </c>
      <c r="F5" s="3" t="s">
        <v>821</v>
      </c>
    </row>
    <row r="6" spans="1:8" ht="12.75" customHeight="1">
      <c r="C6" s="2" t="s">
        <v>822</v>
      </c>
      <c r="D6" s="3" t="s">
        <v>823</v>
      </c>
      <c r="E6" s="3" t="s">
        <v>812</v>
      </c>
      <c r="F6" s="3" t="s">
        <v>824</v>
      </c>
    </row>
    <row r="7" spans="1:8" ht="12.75" customHeight="1">
      <c r="C7" s="2" t="s">
        <v>825</v>
      </c>
      <c r="D7" s="3" t="s">
        <v>826</v>
      </c>
      <c r="E7" s="3" t="s">
        <v>816</v>
      </c>
      <c r="F7" s="3" t="s">
        <v>827</v>
      </c>
    </row>
    <row r="8" spans="1:8" ht="12.75" customHeight="1">
      <c r="A8" s="2">
        <v>3</v>
      </c>
      <c r="B8" s="2" t="s">
        <v>828</v>
      </c>
      <c r="C8" s="2" t="s">
        <v>497</v>
      </c>
      <c r="D8" s="3" t="s">
        <v>829</v>
      </c>
      <c r="F8" s="3" t="s">
        <v>830</v>
      </c>
    </row>
    <row r="9" spans="1:8" ht="12.75" customHeight="1">
      <c r="C9" s="2" t="s">
        <v>831</v>
      </c>
      <c r="D9" s="3" t="s">
        <v>832</v>
      </c>
      <c r="E9" s="3" t="s">
        <v>833</v>
      </c>
      <c r="F9" s="3" t="s">
        <v>834</v>
      </c>
    </row>
    <row r="10" spans="1:8" ht="12.75" customHeight="1">
      <c r="C10" s="2" t="s">
        <v>502</v>
      </c>
      <c r="D10" s="3" t="s">
        <v>835</v>
      </c>
      <c r="E10" s="3" t="s">
        <v>816</v>
      </c>
      <c r="F10" s="3" t="s">
        <v>836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52"/>
  <sheetViews>
    <sheetView tabSelected="1" topLeftCell="A16" workbookViewId="0">
      <selection activeCell="K31" sqref="K31"/>
    </sheetView>
  </sheetViews>
  <sheetFormatPr defaultColWidth="8.7109375" defaultRowHeight="12.6"/>
  <cols>
    <col min="1" max="2" width="8.7109375" style="5"/>
    <col min="3" max="3" width="24.28515625" style="5" customWidth="1"/>
    <col min="4" max="8" width="15" style="5" customWidth="1"/>
    <col min="9" max="10" width="8.7109375" style="5"/>
    <col min="11" max="11" width="13.140625" style="5" customWidth="1"/>
    <col min="12" max="12" width="23.28515625" style="5" customWidth="1"/>
    <col min="13" max="16384" width="8.7109375" style="5"/>
  </cols>
  <sheetData>
    <row r="2" spans="2:12" ht="24.95" customHeight="1">
      <c r="B2" s="49" t="s">
        <v>11</v>
      </c>
      <c r="C2" s="49"/>
      <c r="D2" s="49"/>
      <c r="E2" s="49"/>
      <c r="F2" s="49"/>
      <c r="G2" s="49"/>
      <c r="H2" s="49"/>
      <c r="I2" s="49"/>
      <c r="L2" s="33"/>
    </row>
    <row r="3" spans="2:12">
      <c r="B3" s="11"/>
    </row>
    <row r="4" spans="2:12">
      <c r="B4" s="11" t="s">
        <v>12</v>
      </c>
      <c r="C4" s="25" t="s">
        <v>13</v>
      </c>
    </row>
    <row r="5" spans="2:12">
      <c r="B5" s="11"/>
    </row>
    <row r="6" spans="2:12" ht="12.95">
      <c r="B6" s="48" t="s">
        <v>14</v>
      </c>
      <c r="C6" s="47" t="s">
        <v>15</v>
      </c>
      <c r="D6" s="44" t="s">
        <v>16</v>
      </c>
      <c r="E6" s="45"/>
      <c r="F6" s="45"/>
      <c r="G6" s="46"/>
      <c r="H6" s="46"/>
      <c r="I6" s="50" t="s">
        <v>17</v>
      </c>
    </row>
    <row r="7" spans="2:12" ht="12.95">
      <c r="B7" s="48"/>
      <c r="C7" s="47"/>
      <c r="D7" s="12" t="s">
        <v>18</v>
      </c>
      <c r="E7" s="13" t="s">
        <v>19</v>
      </c>
      <c r="F7" s="14" t="s">
        <v>20</v>
      </c>
      <c r="G7" s="12" t="s">
        <v>21</v>
      </c>
      <c r="H7" s="12" t="s">
        <v>22</v>
      </c>
      <c r="I7" s="51"/>
    </row>
    <row r="8" spans="2:12">
      <c r="B8" s="15">
        <v>1</v>
      </c>
      <c r="C8" s="16" t="s">
        <v>23</v>
      </c>
      <c r="D8" s="15">
        <f>COUNTIF('New Account'!I:I,"New")</f>
        <v>0</v>
      </c>
      <c r="E8" s="15">
        <f>COUNTIF('New Account'!I:I,"Approval")</f>
        <v>0</v>
      </c>
      <c r="F8" s="15">
        <f>COUNTIF('New Account'!I:I,"Need To Update")</f>
        <v>0</v>
      </c>
      <c r="G8" s="17">
        <f>COUNTIF('New Account'!H:H,"Pending QA")</f>
        <v>0</v>
      </c>
      <c r="H8" s="17">
        <f>COUNTIF('New Account'!I:I,"Request Review")</f>
        <v>6</v>
      </c>
      <c r="I8" s="18">
        <f t="shared" ref="I8:I22" si="0">SUM(D8:H8)</f>
        <v>6</v>
      </c>
    </row>
    <row r="9" spans="2:12">
      <c r="B9" s="15">
        <v>2</v>
      </c>
      <c r="C9" s="16" t="s">
        <v>24</v>
      </c>
      <c r="D9" s="15">
        <f>COUNTIF('New Customer'!I:I,"New")</f>
        <v>0</v>
      </c>
      <c r="E9" s="15">
        <f>COUNTIF('New Customer'!I:I,"Approval")</f>
        <v>0</v>
      </c>
      <c r="F9" s="15">
        <f>COUNTIF('New Customer'!I:I,"Need To Update")</f>
        <v>0</v>
      </c>
      <c r="G9" s="17">
        <f>COUNTIF('New Customer'!G:G,"Pending QA")</f>
        <v>0</v>
      </c>
      <c r="H9" s="17">
        <f>COUNTIF('New Customer'!I:I,"Request Review")</f>
        <v>49</v>
      </c>
      <c r="I9" s="18">
        <f t="shared" si="0"/>
        <v>49</v>
      </c>
    </row>
    <row r="10" spans="2:12">
      <c r="B10" s="15">
        <v>3</v>
      </c>
      <c r="C10" s="16" t="s">
        <v>25</v>
      </c>
      <c r="D10" s="15">
        <f>COUNTIF('Balance Enquiry'!I:I,"New")</f>
        <v>0</v>
      </c>
      <c r="E10" s="15">
        <f>COUNTIF('Balance Enquiry'!I:I,"Approval")</f>
        <v>0</v>
      </c>
      <c r="F10" s="15">
        <f>COUNTIF('Balance Enquiry'!I:I,"Need To Update")</f>
        <v>0</v>
      </c>
      <c r="G10" s="17">
        <f>COUNTIF('Balance Enquiry'!G:G,"Pending QA")</f>
        <v>0</v>
      </c>
      <c r="H10" s="17">
        <f>COUNTIF('Balance Enquiry'!I:I,"Request Review")</f>
        <v>5</v>
      </c>
      <c r="I10" s="18">
        <f t="shared" si="0"/>
        <v>5</v>
      </c>
    </row>
    <row r="11" spans="2:12">
      <c r="B11" s="15">
        <v>4</v>
      </c>
      <c r="C11" s="16" t="s">
        <v>26</v>
      </c>
      <c r="D11" s="15">
        <f>COUNTIF('Customized Statement Form'!H:H,"New")</f>
        <v>0</v>
      </c>
      <c r="E11" s="15">
        <f>COUNTIF('Customized Statement Form'!H:H,"Approval")</f>
        <v>0</v>
      </c>
      <c r="F11" s="15">
        <f>COUNTIF('Customized Statement Form'!H:H,"Need To Update")</f>
        <v>0</v>
      </c>
      <c r="G11" s="17">
        <f>COUNTIF('Customized Statement Form'!G:G,"Pending QA")</f>
        <v>0</v>
      </c>
      <c r="H11" s="17">
        <f>COUNTIF('Customized Statement Form'!H:H,"Request Review")</f>
        <v>15</v>
      </c>
      <c r="I11" s="23">
        <f t="shared" si="0"/>
        <v>15</v>
      </c>
    </row>
    <row r="12" spans="2:12">
      <c r="B12" s="15">
        <v>5</v>
      </c>
      <c r="C12" s="16" t="s">
        <v>27</v>
      </c>
      <c r="D12" s="15">
        <f>COUNTIF('Delete Account Form'!H:H,"New")</f>
        <v>0</v>
      </c>
      <c r="E12" s="15">
        <f>COUNTIF('Delete Account Form'!H:H,"Approval")</f>
        <v>0</v>
      </c>
      <c r="F12" s="15">
        <f>COUNTIF('Delete Account Form'!H:H,"Need To Update")</f>
        <v>0</v>
      </c>
      <c r="G12" s="17">
        <f>COUNTIF('Delete Account Form'!G:G,"Pending QA")</f>
        <v>0</v>
      </c>
      <c r="H12" s="17">
        <f>COUNTIF('Delete Account Form'!H:H,"Request Review")</f>
        <v>5</v>
      </c>
      <c r="I12" s="23">
        <f t="shared" si="0"/>
        <v>5</v>
      </c>
      <c r="K12" s="19"/>
    </row>
    <row r="13" spans="2:12">
      <c r="B13" s="15">
        <v>6</v>
      </c>
      <c r="C13" s="16" t="s">
        <v>28</v>
      </c>
      <c r="D13" s="15">
        <f>COUNTIF('Delete Customer'!G:G,"New")</f>
        <v>0</v>
      </c>
      <c r="E13" s="15">
        <f>COUNTIF('Delete Customer'!G:G,"Approval")</f>
        <v>0</v>
      </c>
      <c r="F13" s="15">
        <f>COUNTIF('Delete Customer'!G:G,"Need To Update")</f>
        <v>0</v>
      </c>
      <c r="G13" s="17">
        <f>COUNTIF('Delete Customer'!F:F,"Pending QA")</f>
        <v>0</v>
      </c>
      <c r="H13" s="17">
        <f>COUNTIF('Delete Customer'!G:G,"Request Review")</f>
        <v>5</v>
      </c>
      <c r="I13" s="23">
        <f t="shared" si="0"/>
        <v>5</v>
      </c>
    </row>
    <row r="14" spans="2:12">
      <c r="B14" s="15">
        <v>7</v>
      </c>
      <c r="C14" s="16" t="s">
        <v>29</v>
      </c>
      <c r="D14" s="15">
        <f>COUNTIF(Deposit!G:G,"New")</f>
        <v>0</v>
      </c>
      <c r="E14" s="15">
        <f>COUNTIF(Deposit!G:G,"Approval")</f>
        <v>0</v>
      </c>
      <c r="F14" s="15">
        <f>COUNTIF(Deposit!G:G,"Need To Update")</f>
        <v>0</v>
      </c>
      <c r="G14" s="17">
        <f>COUNTIF(Deposit!F:F,"Pending QA")</f>
        <v>0</v>
      </c>
      <c r="H14" s="17">
        <f>COUNTIF(Deposit!G:G,"Request Review")</f>
        <v>10</v>
      </c>
      <c r="I14" s="23">
        <f t="shared" si="0"/>
        <v>10</v>
      </c>
    </row>
    <row r="15" spans="2:12">
      <c r="B15" s="15">
        <v>8</v>
      </c>
      <c r="C15" s="16" t="s">
        <v>30</v>
      </c>
      <c r="D15" s="15">
        <f>COUNTIF('Edit Account'!G:G,"New")</f>
        <v>0</v>
      </c>
      <c r="E15" s="15">
        <f>COUNTIF('Edit Account'!G:G,"Approval")</f>
        <v>0</v>
      </c>
      <c r="F15" s="15">
        <f>COUNTIF('Edit Account'!G:G,"Need To Update")</f>
        <v>0</v>
      </c>
      <c r="G15" s="17">
        <f>COUNTIF('Edit Account'!F:F,"Pending QA")</f>
        <v>0</v>
      </c>
      <c r="H15" s="17">
        <f>COUNTIF('Edit Account'!G:G,"Request Review")</f>
        <v>4</v>
      </c>
      <c r="I15" s="23">
        <f t="shared" si="0"/>
        <v>4</v>
      </c>
    </row>
    <row r="16" spans="2:12">
      <c r="B16" s="15">
        <v>9</v>
      </c>
      <c r="C16" s="16" t="s">
        <v>31</v>
      </c>
      <c r="D16" s="15">
        <f>COUNTIF('Edit Customer Form'!G:G,"New")</f>
        <v>0</v>
      </c>
      <c r="E16" s="15">
        <f>COUNTIF('Edit Customer Form'!G:G,"Approval")</f>
        <v>0</v>
      </c>
      <c r="F16" s="15">
        <f>COUNTIF('Edit Customer Form'!G:G,"Need To Update")</f>
        <v>0</v>
      </c>
      <c r="G16" s="17">
        <f>COUNTIF('Edit Customer Form'!F:F,"Pending QA")</f>
        <v>0</v>
      </c>
      <c r="H16" s="17">
        <f>COUNTIF('Edit Customer Form'!G:G,"Request Review")</f>
        <v>5</v>
      </c>
      <c r="I16" s="18">
        <f t="shared" si="0"/>
        <v>5</v>
      </c>
    </row>
    <row r="17" spans="2:9">
      <c r="B17" s="15">
        <v>10</v>
      </c>
      <c r="C17" s="16" t="s">
        <v>32</v>
      </c>
      <c r="D17" s="15">
        <f>COUNTIF('Edit Customer'!G:G,"New")</f>
        <v>0</v>
      </c>
      <c r="E17" s="15">
        <f>COUNTIF('Edit Customer'!G:G,"Approval")</f>
        <v>0</v>
      </c>
      <c r="F17" s="15">
        <f>COUNTIF('Edit Customer'!G:G,"Need To Update")</f>
        <v>0</v>
      </c>
      <c r="G17" s="17">
        <f>COUNTIF('Edit Customer'!F:F,"Pending QA")</f>
        <v>0</v>
      </c>
      <c r="H17" s="17">
        <f>COUNTIF('Edit Customer'!G:G,"Request Review")</f>
        <v>30</v>
      </c>
      <c r="I17" s="18">
        <f t="shared" si="0"/>
        <v>30</v>
      </c>
    </row>
    <row r="18" spans="2:9">
      <c r="B18" s="15">
        <v>11</v>
      </c>
      <c r="C18" s="16" t="s">
        <v>33</v>
      </c>
      <c r="D18" s="15">
        <f>COUNTIF('Fund Transfer'!G:G,"New")</f>
        <v>0</v>
      </c>
      <c r="E18" s="15">
        <f>COUNTIF('Fund Transfer'!G:G,"Approval")</f>
        <v>0</v>
      </c>
      <c r="F18" s="15">
        <f>COUNTIF('Fund Transfer'!G:G,"Need To Update")</f>
        <v>0</v>
      </c>
      <c r="G18" s="17">
        <f>COUNTIF('Fund Transfer'!F:F,"Pending QA")</f>
        <v>0</v>
      </c>
      <c r="H18" s="17">
        <f>COUNTIF('Fund Transfer'!G:G,"Request Review")</f>
        <v>14</v>
      </c>
      <c r="I18" s="18">
        <f t="shared" si="0"/>
        <v>14</v>
      </c>
    </row>
    <row r="19" spans="2:9">
      <c r="B19" s="15">
        <v>12</v>
      </c>
      <c r="C19" s="16" t="s">
        <v>34</v>
      </c>
      <c r="D19" s="15">
        <f>COUNTIF(Login!G:G,"New")</f>
        <v>0</v>
      </c>
      <c r="E19" s="15">
        <f>COUNTIF(Login!G:G,"Approval")</f>
        <v>0</v>
      </c>
      <c r="F19" s="15">
        <f>COUNTIF(Login!G:G,"Need To Update")</f>
        <v>0</v>
      </c>
      <c r="G19" s="17">
        <f>COUNTIF(Login!F:F,"Pending QA")</f>
        <v>0</v>
      </c>
      <c r="H19" s="17">
        <f>COUNTIF(Login!G:G,"Request Review")</f>
        <v>4</v>
      </c>
      <c r="I19" s="18">
        <f t="shared" si="0"/>
        <v>4</v>
      </c>
    </row>
    <row r="20" spans="2:9">
      <c r="B20" s="15">
        <v>13</v>
      </c>
      <c r="C20" s="16" t="s">
        <v>35</v>
      </c>
      <c r="D20" s="15">
        <f>COUNTIF('Mini Statement Page'!G:G,"New")</f>
        <v>0</v>
      </c>
      <c r="E20" s="15">
        <f>COUNTIF('Mini Statement Page'!G:G,"Approval")</f>
        <v>0</v>
      </c>
      <c r="F20" s="15">
        <f>COUNTIF('Mini Statement Page'!G:G,"Need To Update")</f>
        <v>0</v>
      </c>
      <c r="G20" s="17">
        <f>COUNTIF('Mini Statement Page'!F:F,"Pending QA")</f>
        <v>0</v>
      </c>
      <c r="H20" s="17">
        <f>COUNTIF('Mini Statement Page'!G:G,"Request Review")</f>
        <v>4</v>
      </c>
      <c r="I20" s="18">
        <f t="shared" si="0"/>
        <v>4</v>
      </c>
    </row>
    <row r="21" spans="2:9">
      <c r="B21" s="15">
        <v>14</v>
      </c>
      <c r="C21" s="16" t="s">
        <v>36</v>
      </c>
      <c r="D21" s="15">
        <f>COUNTIF('Change Password'!G:G,"New")</f>
        <v>0</v>
      </c>
      <c r="E21" s="15">
        <f>COUNTIF('Change Password'!G:G,"Approval")</f>
        <v>0</v>
      </c>
      <c r="F21" s="15">
        <f>COUNTIF('Change Password'!G:G,"Need To Update")</f>
        <v>0</v>
      </c>
      <c r="G21" s="17">
        <f>COUNTIF('Change Password'!F:F,"Pending QA")</f>
        <v>0</v>
      </c>
      <c r="H21" s="17">
        <f>COUNTIF('Change Password'!G:G,"Request Review")</f>
        <v>9</v>
      </c>
      <c r="I21" s="18">
        <f t="shared" si="0"/>
        <v>9</v>
      </c>
    </row>
    <row r="22" spans="2:9">
      <c r="B22" s="15">
        <v>15</v>
      </c>
      <c r="C22" s="16" t="s">
        <v>37</v>
      </c>
      <c r="D22" s="30">
        <f>COUNTIF(Withdraw!G:G,"New")</f>
        <v>0</v>
      </c>
      <c r="E22" s="30">
        <f>COUNTIF(Withdraw!G:G,"Approval")</f>
        <v>0</v>
      </c>
      <c r="F22" s="30">
        <f>COUNTIF(Withdraw!G:G,"Need To Update")</f>
        <v>0</v>
      </c>
      <c r="G22" s="31">
        <f>COUNTIF(Withdraw!F:F,"Pending QA")</f>
        <v>0</v>
      </c>
      <c r="H22" s="31">
        <f>COUNTIF(Withdraw!G:G,"Request Review")</f>
        <v>10</v>
      </c>
      <c r="I22" s="23">
        <f t="shared" si="0"/>
        <v>10</v>
      </c>
    </row>
    <row r="23" spans="2:9">
      <c r="D23" s="32">
        <f>SUM(D8:D22)</f>
        <v>0</v>
      </c>
      <c r="E23" s="32">
        <f>SUM(E8:E22)</f>
        <v>0</v>
      </c>
      <c r="F23" s="32">
        <f>SUM(F8:F22)</f>
        <v>0</v>
      </c>
      <c r="G23" s="32">
        <f>SUM(G8:G22)</f>
        <v>0</v>
      </c>
      <c r="H23" s="32">
        <f>SUM(H8:H22)</f>
        <v>175</v>
      </c>
      <c r="I23" s="32">
        <f>SUM(I8:I22)</f>
        <v>175</v>
      </c>
    </row>
    <row r="25" spans="2:9" ht="12.95">
      <c r="B25" s="49" t="s">
        <v>38</v>
      </c>
      <c r="C25" s="49"/>
      <c r="D25" s="49"/>
      <c r="E25" s="49"/>
      <c r="F25" s="49"/>
      <c r="G25" s="49"/>
      <c r="H25" s="49"/>
    </row>
    <row r="27" spans="2:9" ht="12.95">
      <c r="B27" s="48" t="s">
        <v>14</v>
      </c>
      <c r="C27" s="47" t="s">
        <v>15</v>
      </c>
      <c r="D27" s="52" t="s">
        <v>16</v>
      </c>
      <c r="E27" s="45"/>
      <c r="F27" s="45"/>
      <c r="G27" s="53"/>
      <c r="H27" s="54" t="s">
        <v>17</v>
      </c>
    </row>
    <row r="28" spans="2:9" ht="12.95">
      <c r="B28" s="48"/>
      <c r="C28" s="47"/>
      <c r="D28" s="12" t="s">
        <v>39</v>
      </c>
      <c r="E28" s="13" t="s">
        <v>40</v>
      </c>
      <c r="F28" s="14" t="s">
        <v>41</v>
      </c>
      <c r="G28" s="14" t="s">
        <v>42</v>
      </c>
      <c r="H28" s="55"/>
    </row>
    <row r="29" spans="2:9">
      <c r="B29" s="15">
        <v>1</v>
      </c>
      <c r="C29" s="16" t="s">
        <v>23</v>
      </c>
      <c r="D29" s="15">
        <f>COUNTIF('New Account'!H:H,"Pass")</f>
        <v>1</v>
      </c>
      <c r="E29" s="15">
        <f>COUNTIF('New Account'!H:H,"Fail")</f>
        <v>5</v>
      </c>
      <c r="F29" s="15">
        <f>COUNTIF('New Account'!H:H,"NT")</f>
        <v>0</v>
      </c>
      <c r="G29" s="15">
        <f>COUNTIF('New Account'!H:H,"Block")</f>
        <v>0</v>
      </c>
      <c r="H29" s="39">
        <f>SUM(D29:G29)</f>
        <v>6</v>
      </c>
    </row>
    <row r="30" spans="2:9">
      <c r="B30" s="15">
        <v>2</v>
      </c>
      <c r="C30" s="16" t="s">
        <v>24</v>
      </c>
      <c r="D30" s="15">
        <f>COUNTIF('New Customer'!H:H,"Pass")</f>
        <v>38</v>
      </c>
      <c r="E30" s="15">
        <f>COUNTIF('New Customer'!H:H,"Fail")</f>
        <v>11</v>
      </c>
      <c r="F30" s="15">
        <f>COUNTIF('New Customer'!H:H,"NT")</f>
        <v>0</v>
      </c>
      <c r="G30" s="15">
        <f>COUNTIF('New Customer'!H:H,"Block")</f>
        <v>0</v>
      </c>
      <c r="H30" s="39">
        <f t="shared" ref="H30:H32" si="1">SUM(D30:G30)</f>
        <v>49</v>
      </c>
    </row>
    <row r="31" spans="2:9">
      <c r="B31" s="15">
        <v>3</v>
      </c>
      <c r="C31" s="16" t="s">
        <v>25</v>
      </c>
      <c r="D31" s="15">
        <f>COUNTIF('Balance Enquiry'!I:I,"Pass")</f>
        <v>0</v>
      </c>
      <c r="E31" s="15">
        <f>COUNTIF('Balance Enquiry'!H:H,"Fail")</f>
        <v>0</v>
      </c>
      <c r="F31" s="15">
        <f>COUNTIF('Balance Enquiry'!H:H,"NT")</f>
        <v>5</v>
      </c>
      <c r="G31" s="15">
        <f>COUNTIF('Balance Enquiry'!H:H,"Block")</f>
        <v>0</v>
      </c>
      <c r="H31" s="39">
        <f t="shared" si="1"/>
        <v>5</v>
      </c>
    </row>
    <row r="32" spans="2:9">
      <c r="B32" s="15"/>
      <c r="C32" s="15"/>
      <c r="D32" s="15"/>
      <c r="E32" s="15"/>
      <c r="F32" s="15"/>
      <c r="G32" s="17"/>
      <c r="H32" s="39">
        <f t="shared" si="1"/>
        <v>0</v>
      </c>
    </row>
    <row r="34" spans="2:8" ht="15.6">
      <c r="B34" s="40" t="s">
        <v>43</v>
      </c>
    </row>
    <row r="36" spans="2:8">
      <c r="B36" s="41" t="s">
        <v>14</v>
      </c>
      <c r="C36" s="41" t="s">
        <v>44</v>
      </c>
      <c r="D36" s="41" t="s">
        <v>45</v>
      </c>
      <c r="E36" s="41"/>
      <c r="F36" s="41"/>
      <c r="G36" s="41"/>
      <c r="H36" s="41"/>
    </row>
    <row r="37" spans="2:8" ht="12.6" customHeight="1">
      <c r="B37" s="38">
        <v>1</v>
      </c>
      <c r="C37" s="38" t="s">
        <v>46</v>
      </c>
      <c r="D37" s="56" t="s">
        <v>47</v>
      </c>
      <c r="E37" s="56"/>
      <c r="F37" s="56"/>
      <c r="G37" s="56"/>
      <c r="H37" s="56"/>
    </row>
    <row r="38" spans="2:8" ht="12.6" customHeight="1">
      <c r="B38" s="38">
        <v>2</v>
      </c>
      <c r="C38" s="38" t="s">
        <v>48</v>
      </c>
      <c r="D38" s="56" t="s">
        <v>49</v>
      </c>
      <c r="E38" s="56"/>
      <c r="F38" s="56"/>
      <c r="G38" s="56"/>
      <c r="H38" s="56"/>
    </row>
    <row r="39" spans="2:8" ht="12.6" customHeight="1">
      <c r="B39" s="38">
        <v>3</v>
      </c>
      <c r="C39" s="38" t="s">
        <v>50</v>
      </c>
      <c r="D39" s="56" t="s">
        <v>51</v>
      </c>
      <c r="E39" s="56"/>
      <c r="F39" s="56"/>
      <c r="G39" s="56"/>
      <c r="H39" s="56"/>
    </row>
    <row r="40" spans="2:8" ht="12.6" customHeight="1">
      <c r="B40" s="38">
        <v>4</v>
      </c>
      <c r="C40" s="38" t="s">
        <v>52</v>
      </c>
      <c r="D40" s="56" t="s">
        <v>53</v>
      </c>
      <c r="E40" s="56"/>
      <c r="F40" s="56"/>
      <c r="G40" s="56"/>
      <c r="H40" s="56"/>
    </row>
    <row r="41" spans="2:8" ht="12.6" customHeight="1">
      <c r="B41" s="38">
        <v>5</v>
      </c>
      <c r="C41" s="38" t="s">
        <v>54</v>
      </c>
      <c r="D41" s="56" t="s">
        <v>55</v>
      </c>
      <c r="E41" s="56"/>
      <c r="F41" s="56"/>
      <c r="G41" s="56"/>
      <c r="H41" s="56"/>
    </row>
    <row r="42" spans="2:8" ht="29.1" customHeight="1">
      <c r="B42" s="38">
        <v>6</v>
      </c>
      <c r="C42" s="38" t="s">
        <v>56</v>
      </c>
      <c r="D42" s="56" t="s">
        <v>57</v>
      </c>
      <c r="E42" s="56"/>
      <c r="F42" s="56"/>
      <c r="G42" s="56"/>
      <c r="H42" s="56"/>
    </row>
    <row r="43" spans="2:8">
      <c r="B43" s="38">
        <v>7</v>
      </c>
      <c r="C43" s="38" t="s">
        <v>58</v>
      </c>
      <c r="D43" s="56" t="s">
        <v>59</v>
      </c>
      <c r="E43" s="56"/>
      <c r="F43" s="56"/>
      <c r="G43" s="56"/>
      <c r="H43" s="56"/>
    </row>
    <row r="44" spans="2:8" ht="12.6" customHeight="1">
      <c r="B44" s="38">
        <v>8</v>
      </c>
      <c r="C44" s="38" t="s">
        <v>60</v>
      </c>
      <c r="D44" s="56" t="s">
        <v>61</v>
      </c>
      <c r="E44" s="56"/>
      <c r="F44" s="56"/>
      <c r="G44" s="56"/>
      <c r="H44" s="56"/>
    </row>
    <row r="45" spans="2:8">
      <c r="B45" s="38">
        <v>9</v>
      </c>
      <c r="C45" s="38" t="s">
        <v>62</v>
      </c>
      <c r="D45" s="56" t="s">
        <v>63</v>
      </c>
      <c r="E45" s="56"/>
      <c r="F45" s="56"/>
      <c r="G45" s="56"/>
      <c r="H45" s="56"/>
    </row>
    <row r="46" spans="2:8" ht="33.950000000000003" customHeight="1">
      <c r="B46" s="38">
        <v>10</v>
      </c>
      <c r="C46" s="38" t="s">
        <v>64</v>
      </c>
      <c r="D46" s="56" t="s">
        <v>65</v>
      </c>
      <c r="E46" s="56"/>
      <c r="F46" s="56"/>
      <c r="G46" s="56"/>
      <c r="H46" s="56"/>
    </row>
    <row r="47" spans="2:8">
      <c r="B47" s="38">
        <v>11</v>
      </c>
      <c r="C47" s="38" t="s">
        <v>66</v>
      </c>
      <c r="D47" s="56" t="s">
        <v>67</v>
      </c>
      <c r="E47" s="56"/>
      <c r="F47" s="56"/>
      <c r="G47" s="56"/>
      <c r="H47" s="56"/>
    </row>
    <row r="48" spans="2:8">
      <c r="B48" s="38">
        <v>12</v>
      </c>
      <c r="C48" s="38" t="s">
        <v>68</v>
      </c>
      <c r="D48" s="56" t="s">
        <v>69</v>
      </c>
      <c r="E48" s="56"/>
      <c r="F48" s="56"/>
      <c r="G48" s="56"/>
      <c r="H48" s="56"/>
    </row>
    <row r="49" spans="2:8">
      <c r="B49" s="38">
        <v>13</v>
      </c>
      <c r="C49" s="38" t="s">
        <v>70</v>
      </c>
      <c r="D49" s="56" t="s">
        <v>71</v>
      </c>
      <c r="E49" s="56"/>
      <c r="F49" s="56"/>
      <c r="G49" s="56"/>
      <c r="H49" s="56"/>
    </row>
    <row r="50" spans="2:8">
      <c r="B50" s="38">
        <v>14</v>
      </c>
      <c r="C50" s="38" t="s">
        <v>72</v>
      </c>
      <c r="D50" s="56" t="s">
        <v>73</v>
      </c>
      <c r="E50" s="56"/>
      <c r="F50" s="56"/>
      <c r="G50" s="56"/>
      <c r="H50" s="56"/>
    </row>
    <row r="51" spans="2:8">
      <c r="B51" s="38">
        <v>15</v>
      </c>
      <c r="C51" s="38" t="s">
        <v>74</v>
      </c>
      <c r="D51" s="56" t="s">
        <v>75</v>
      </c>
      <c r="E51" s="56"/>
      <c r="F51" s="56"/>
      <c r="G51" s="56"/>
      <c r="H51" s="56"/>
    </row>
    <row r="52" spans="2:8">
      <c r="B52" s="38">
        <v>16</v>
      </c>
      <c r="C52" s="38" t="s">
        <v>76</v>
      </c>
      <c r="D52" s="56" t="s">
        <v>77</v>
      </c>
      <c r="E52" s="56"/>
      <c r="F52" s="56"/>
      <c r="G52" s="56"/>
      <c r="H52" s="56"/>
    </row>
  </sheetData>
  <mergeCells count="26">
    <mergeCell ref="D52:H52"/>
    <mergeCell ref="D47:H47"/>
    <mergeCell ref="D48:H48"/>
    <mergeCell ref="D49:H49"/>
    <mergeCell ref="D50:H50"/>
    <mergeCell ref="D51:H51"/>
    <mergeCell ref="D42:H42"/>
    <mergeCell ref="D43:H43"/>
    <mergeCell ref="D44:H44"/>
    <mergeCell ref="D45:H45"/>
    <mergeCell ref="D46:H46"/>
    <mergeCell ref="D37:H37"/>
    <mergeCell ref="D38:H38"/>
    <mergeCell ref="D39:H39"/>
    <mergeCell ref="D40:H40"/>
    <mergeCell ref="D41:H41"/>
    <mergeCell ref="B25:H25"/>
    <mergeCell ref="B27:B28"/>
    <mergeCell ref="C27:C28"/>
    <mergeCell ref="D27:G27"/>
    <mergeCell ref="H27:H28"/>
    <mergeCell ref="D6:H6"/>
    <mergeCell ref="C6:C7"/>
    <mergeCell ref="B6:B7"/>
    <mergeCell ref="B2:I2"/>
    <mergeCell ref="I6:I7"/>
  </mergeCells>
  <hyperlinks>
    <hyperlink ref="C8" location="'New Account'!A1" display="New Account" xr:uid="{00000000-0004-0000-0100-000000000000}"/>
    <hyperlink ref="C16" location="'Edit Customer Form'!A1" display="Edit Customer Form" xr:uid="{00000000-0004-0000-0100-000001000000}"/>
    <hyperlink ref="C9" location="'New Customer'!A1" display="New Customer" xr:uid="{00000000-0004-0000-0100-000002000000}"/>
    <hyperlink ref="C10" location="'Balance Enquiry'!A1" display="Balance Enquiry" xr:uid="{00000000-0004-0000-0100-000003000000}"/>
    <hyperlink ref="C15" location="'Edit Account'!A1" display="Edit Account" xr:uid="{00000000-0004-0000-0100-000004000000}"/>
    <hyperlink ref="C11" location="'Customized Statement Form'!A1" display="Customized Statement Form" xr:uid="{00000000-0004-0000-0100-000005000000}"/>
    <hyperlink ref="C12" location="'Delete Account Form'!A1" display="Delete Account Form" xr:uid="{00000000-0004-0000-0100-000006000000}"/>
    <hyperlink ref="C13" location="'Delete Customer'!A1" display="Delete Customer" xr:uid="{00000000-0004-0000-0100-000007000000}"/>
    <hyperlink ref="C14" location="Deposit!A1" display="Deposit" xr:uid="{00000000-0004-0000-0100-000008000000}"/>
    <hyperlink ref="C17" location="'Edit Customer'!A1" display="Edit Customer" xr:uid="{00000000-0004-0000-0100-000009000000}"/>
    <hyperlink ref="C18" location="'Fund Transfer'!A1" display="Fund Transfer" xr:uid="{00000000-0004-0000-0100-00000A000000}"/>
    <hyperlink ref="C19" location="Login!A1" display="Login" xr:uid="{00000000-0004-0000-0100-00000B000000}"/>
    <hyperlink ref="C20" location="'Mini Statement Page'!A1" display="Mini Statement Page" xr:uid="{00000000-0004-0000-0100-00000C000000}"/>
    <hyperlink ref="C21" location="'Change Password'!A1" display="Change Password" xr:uid="{00000000-0004-0000-0100-00000D000000}"/>
    <hyperlink ref="C22" location="Withdraw!A1" display="Withdraw" xr:uid="{00000000-0004-0000-0100-00000E000000}"/>
    <hyperlink ref="C4" r:id="rId1" xr:uid="{00000000-0004-0000-0100-00000F000000}"/>
    <hyperlink ref="C29" location="'New Account'!A1" display="New Account" xr:uid="{00000000-0004-0000-0100-000010000000}"/>
    <hyperlink ref="C30" location="'New Customer'!A1" display="New Customer" xr:uid="{00000000-0004-0000-0100-000011000000}"/>
    <hyperlink ref="C31" location="'Balance Enquiry'!A1" display="Balance Enquiry" xr:uid="{00000000-0004-0000-0100-000012000000}"/>
  </hyperlinks>
  <pageMargins left="0.7" right="0.7" top="0.75" bottom="0.75" header="0.3" footer="0.3"/>
  <pageSetup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H4"/>
  <sheetViews>
    <sheetView workbookViewId="0"/>
  </sheetViews>
  <sheetFormatPr defaultColWidth="12.5703125" defaultRowHeight="12.75" customHeight="1"/>
  <cols>
    <col min="1" max="3" width="15.140625" customWidth="1"/>
    <col min="4" max="4" width="22.5703125" customWidth="1"/>
    <col min="5" max="5" width="15.140625" customWidth="1"/>
    <col min="6" max="6" width="19.28515625" customWidth="1"/>
    <col min="7" max="19" width="15.140625" customWidth="1"/>
  </cols>
  <sheetData>
    <row r="1" spans="1:8" ht="12.75" customHeight="1">
      <c r="A1" s="1" t="s">
        <v>801</v>
      </c>
      <c r="B1" s="1" t="s">
        <v>802</v>
      </c>
      <c r="C1" s="1" t="s">
        <v>803</v>
      </c>
      <c r="D1" s="1" t="s">
        <v>140</v>
      </c>
      <c r="E1" s="1" t="s">
        <v>804</v>
      </c>
      <c r="F1" s="1" t="s">
        <v>141</v>
      </c>
      <c r="G1" s="1" t="s">
        <v>80</v>
      </c>
      <c r="H1" s="1" t="s">
        <v>805</v>
      </c>
    </row>
    <row r="2" spans="1:8" ht="12.75" customHeight="1">
      <c r="A2" s="2">
        <v>1</v>
      </c>
      <c r="B2" s="2" t="s">
        <v>837</v>
      </c>
      <c r="C2" s="2" t="s">
        <v>838</v>
      </c>
      <c r="D2" s="3" t="s">
        <v>839</v>
      </c>
      <c r="F2" s="3" t="s">
        <v>840</v>
      </c>
    </row>
    <row r="3" spans="1:8" ht="12.75" customHeight="1">
      <c r="C3" s="2" t="s">
        <v>841</v>
      </c>
      <c r="D3" s="3" t="s">
        <v>842</v>
      </c>
      <c r="E3" s="3" t="s">
        <v>843</v>
      </c>
      <c r="F3" s="3" t="s">
        <v>844</v>
      </c>
    </row>
    <row r="4" spans="1:8" ht="12.75" customHeight="1">
      <c r="C4" s="2" t="s">
        <v>845</v>
      </c>
      <c r="D4" s="3" t="s">
        <v>846</v>
      </c>
      <c r="E4" s="3" t="s">
        <v>816</v>
      </c>
      <c r="F4" s="3" t="s">
        <v>847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H16"/>
  <sheetViews>
    <sheetView workbookViewId="0"/>
  </sheetViews>
  <sheetFormatPr defaultColWidth="12.5703125" defaultRowHeight="12.75" customHeight="1"/>
  <cols>
    <col min="1" max="3" width="15.140625" customWidth="1"/>
    <col min="4" max="4" width="20.85546875" customWidth="1"/>
    <col min="5" max="20" width="15.140625" customWidth="1"/>
  </cols>
  <sheetData>
    <row r="1" spans="1:8" ht="12.75" customHeight="1">
      <c r="A1" s="1" t="s">
        <v>801</v>
      </c>
      <c r="B1" s="1" t="s">
        <v>802</v>
      </c>
      <c r="C1" s="1" t="s">
        <v>803</v>
      </c>
      <c r="D1" s="1" t="s">
        <v>140</v>
      </c>
      <c r="E1" s="1" t="s">
        <v>804</v>
      </c>
      <c r="F1" s="1" t="s">
        <v>141</v>
      </c>
      <c r="G1" s="1" t="s">
        <v>80</v>
      </c>
      <c r="H1" s="1" t="s">
        <v>805</v>
      </c>
    </row>
    <row r="2" spans="1:8" ht="12.75" customHeight="1">
      <c r="A2" s="2">
        <v>1</v>
      </c>
      <c r="B2" s="2" t="s">
        <v>848</v>
      </c>
      <c r="C2" s="2" t="s">
        <v>849</v>
      </c>
      <c r="D2" s="3" t="s">
        <v>850</v>
      </c>
      <c r="E2" s="3"/>
      <c r="F2" s="3" t="s">
        <v>851</v>
      </c>
    </row>
    <row r="3" spans="1:8" ht="12.75" customHeight="1">
      <c r="C3" s="2" t="s">
        <v>852</v>
      </c>
      <c r="D3" s="3" t="s">
        <v>853</v>
      </c>
      <c r="E3" s="3" t="s">
        <v>816</v>
      </c>
      <c r="F3" s="3" t="s">
        <v>854</v>
      </c>
    </row>
    <row r="4" spans="1:8" ht="12.75" customHeight="1">
      <c r="C4" s="2" t="s">
        <v>855</v>
      </c>
    </row>
    <row r="5" spans="1:8" ht="12.75" customHeight="1">
      <c r="A5" s="2">
        <v>2</v>
      </c>
      <c r="B5" s="2" t="s">
        <v>806</v>
      </c>
      <c r="C5" s="2" t="s">
        <v>807</v>
      </c>
      <c r="D5" s="3" t="s">
        <v>808</v>
      </c>
      <c r="F5" s="3" t="s">
        <v>809</v>
      </c>
    </row>
    <row r="6" spans="1:8" ht="12.75" customHeight="1">
      <c r="C6" s="2" t="s">
        <v>810</v>
      </c>
      <c r="D6" s="3" t="s">
        <v>811</v>
      </c>
      <c r="E6" s="3" t="s">
        <v>812</v>
      </c>
      <c r="F6" s="3" t="s">
        <v>813</v>
      </c>
    </row>
    <row r="7" spans="1:8" ht="12.75" customHeight="1">
      <c r="C7" s="2" t="s">
        <v>814</v>
      </c>
      <c r="D7" s="3" t="s">
        <v>815</v>
      </c>
      <c r="E7" s="3" t="s">
        <v>816</v>
      </c>
      <c r="F7" s="3" t="s">
        <v>817</v>
      </c>
    </row>
    <row r="8" spans="1:8" ht="12.75" customHeight="1">
      <c r="A8" s="2">
        <v>3</v>
      </c>
      <c r="B8" s="2" t="s">
        <v>818</v>
      </c>
      <c r="C8" s="2" t="s">
        <v>819</v>
      </c>
      <c r="D8" s="3" t="s">
        <v>820</v>
      </c>
      <c r="F8" s="3" t="s">
        <v>821</v>
      </c>
    </row>
    <row r="9" spans="1:8" ht="12.75" customHeight="1">
      <c r="C9" s="2" t="s">
        <v>822</v>
      </c>
      <c r="D9" s="3" t="s">
        <v>823</v>
      </c>
      <c r="E9" s="3" t="s">
        <v>812</v>
      </c>
      <c r="F9" s="3" t="s">
        <v>824</v>
      </c>
    </row>
    <row r="10" spans="1:8" ht="12.75" customHeight="1">
      <c r="C10" s="2" t="s">
        <v>825</v>
      </c>
      <c r="D10" s="3" t="s">
        <v>826</v>
      </c>
      <c r="E10" s="3" t="s">
        <v>816</v>
      </c>
      <c r="F10" s="3" t="s">
        <v>827</v>
      </c>
    </row>
    <row r="11" spans="1:8" ht="12.75" customHeight="1">
      <c r="A11" s="2">
        <v>4</v>
      </c>
      <c r="B11" s="2" t="s">
        <v>828</v>
      </c>
      <c r="C11" s="2" t="s">
        <v>497</v>
      </c>
      <c r="D11" s="3" t="s">
        <v>829</v>
      </c>
      <c r="F11" s="3" t="s">
        <v>830</v>
      </c>
    </row>
    <row r="12" spans="1:8" ht="12.75" customHeight="1">
      <c r="C12" s="2" t="s">
        <v>831</v>
      </c>
      <c r="D12" s="3" t="s">
        <v>832</v>
      </c>
      <c r="E12" s="3" t="s">
        <v>833</v>
      </c>
      <c r="F12" s="3" t="s">
        <v>834</v>
      </c>
    </row>
    <row r="13" spans="1:8" ht="12.75" customHeight="1">
      <c r="C13" s="2" t="s">
        <v>502</v>
      </c>
      <c r="D13" s="3" t="s">
        <v>835</v>
      </c>
      <c r="E13" s="3" t="s">
        <v>816</v>
      </c>
      <c r="F13" s="3" t="s">
        <v>836</v>
      </c>
    </row>
    <row r="14" spans="1:8" ht="12.75" customHeight="1">
      <c r="A14" s="2">
        <v>5</v>
      </c>
      <c r="B14" s="2" t="s">
        <v>856</v>
      </c>
      <c r="C14" s="2" t="s">
        <v>857</v>
      </c>
    </row>
    <row r="15" spans="1:8" ht="12.75" customHeight="1">
      <c r="C15" s="2" t="s">
        <v>857</v>
      </c>
    </row>
    <row r="16" spans="1:8" ht="12.75" customHeight="1">
      <c r="C16" s="2" t="s">
        <v>857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H7"/>
  <sheetViews>
    <sheetView workbookViewId="0"/>
  </sheetViews>
  <sheetFormatPr defaultColWidth="12.5703125" defaultRowHeight="12.75" customHeight="1"/>
  <cols>
    <col min="1" max="5" width="15.140625" customWidth="1"/>
    <col min="6" max="6" width="21.5703125" customWidth="1"/>
    <col min="7" max="20" width="15.140625" customWidth="1"/>
  </cols>
  <sheetData>
    <row r="1" spans="1:8" ht="12.75" customHeight="1">
      <c r="A1" s="1" t="s">
        <v>801</v>
      </c>
      <c r="B1" s="1" t="s">
        <v>802</v>
      </c>
      <c r="C1" s="1" t="s">
        <v>803</v>
      </c>
      <c r="D1" s="1" t="s">
        <v>140</v>
      </c>
      <c r="E1" s="1" t="s">
        <v>804</v>
      </c>
      <c r="F1" s="1" t="s">
        <v>141</v>
      </c>
      <c r="G1" s="1" t="s">
        <v>80</v>
      </c>
      <c r="H1" s="1" t="s">
        <v>805</v>
      </c>
    </row>
    <row r="2" spans="1:8" ht="12.75" customHeight="1">
      <c r="A2" s="2">
        <v>1</v>
      </c>
      <c r="B2" s="2" t="s">
        <v>858</v>
      </c>
      <c r="C2" s="2" t="s">
        <v>859</v>
      </c>
      <c r="D2" s="3" t="s">
        <v>860</v>
      </c>
      <c r="F2" s="3" t="s">
        <v>861</v>
      </c>
    </row>
    <row r="3" spans="1:8" ht="12.75" customHeight="1">
      <c r="A3" s="2">
        <v>2</v>
      </c>
      <c r="B3" s="2" t="s">
        <v>862</v>
      </c>
      <c r="C3" s="2" t="s">
        <v>863</v>
      </c>
      <c r="D3" s="3" t="s">
        <v>864</v>
      </c>
      <c r="F3" s="3" t="s">
        <v>865</v>
      </c>
    </row>
    <row r="4" spans="1:8" ht="12.75" customHeight="1">
      <c r="C4" s="2" t="s">
        <v>866</v>
      </c>
      <c r="D4" s="2" t="s">
        <v>867</v>
      </c>
      <c r="E4" s="2" t="s">
        <v>868</v>
      </c>
      <c r="F4" s="3" t="s">
        <v>869</v>
      </c>
    </row>
    <row r="5" spans="1:8" ht="12.75" customHeight="1">
      <c r="C5" s="2" t="s">
        <v>870</v>
      </c>
      <c r="D5" s="2" t="s">
        <v>871</v>
      </c>
      <c r="E5" s="2" t="s">
        <v>872</v>
      </c>
      <c r="F5" s="3" t="s">
        <v>873</v>
      </c>
    </row>
    <row r="6" spans="1:8" ht="12.75" customHeight="1">
      <c r="C6" s="2" t="s">
        <v>874</v>
      </c>
      <c r="D6" s="2" t="s">
        <v>875</v>
      </c>
      <c r="E6" s="2" t="s">
        <v>876</v>
      </c>
      <c r="F6" s="3" t="s">
        <v>877</v>
      </c>
    </row>
    <row r="7" spans="1:8" ht="12.75" customHeight="1">
      <c r="A7" s="2">
        <v>3</v>
      </c>
      <c r="B7" s="2" t="s">
        <v>878</v>
      </c>
      <c r="C7" s="2" t="s">
        <v>879</v>
      </c>
      <c r="D7" s="2" t="s">
        <v>880</v>
      </c>
      <c r="E7" s="2" t="s">
        <v>881</v>
      </c>
      <c r="F7" s="3" t="s">
        <v>882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7"/>
  <sheetViews>
    <sheetView topLeftCell="A15" zoomScale="75" zoomScaleNormal="75" workbookViewId="0">
      <selection activeCell="L16" sqref="L16"/>
    </sheetView>
  </sheetViews>
  <sheetFormatPr defaultColWidth="8.7109375" defaultRowHeight="12.6"/>
  <cols>
    <col min="1" max="1" width="8.42578125" style="5" bestFit="1" customWidth="1"/>
    <col min="2" max="2" width="8.7109375" style="5"/>
    <col min="3" max="3" width="16.140625" style="5" customWidth="1"/>
    <col min="4" max="4" width="21.28515625" style="5" customWidth="1"/>
    <col min="5" max="5" width="17.7109375" style="5" customWidth="1"/>
    <col min="6" max="9" width="16" style="5" customWidth="1"/>
    <col min="10" max="16384" width="8.7109375" style="5"/>
  </cols>
  <sheetData>
    <row r="1" spans="1:13" ht="26.1">
      <c r="A1" s="34" t="s">
        <v>14</v>
      </c>
      <c r="B1" s="34" t="s">
        <v>44</v>
      </c>
      <c r="C1" s="34" t="s">
        <v>45</v>
      </c>
      <c r="D1" s="34" t="s">
        <v>78</v>
      </c>
      <c r="E1" s="34" t="s">
        <v>79</v>
      </c>
      <c r="F1" s="34" t="s">
        <v>80</v>
      </c>
      <c r="G1" s="34" t="s">
        <v>81</v>
      </c>
      <c r="H1" s="34" t="s">
        <v>82</v>
      </c>
      <c r="I1" s="34" t="s">
        <v>83</v>
      </c>
      <c r="J1" s="34" t="s">
        <v>84</v>
      </c>
      <c r="K1" s="34" t="s">
        <v>3</v>
      </c>
      <c r="L1" s="34" t="s">
        <v>85</v>
      </c>
      <c r="M1" s="34" t="s">
        <v>86</v>
      </c>
    </row>
    <row r="2" spans="1:13" ht="50.1">
      <c r="A2" s="35">
        <v>1</v>
      </c>
      <c r="B2" s="36" t="s">
        <v>46</v>
      </c>
      <c r="C2" s="38" t="s">
        <v>87</v>
      </c>
      <c r="D2" s="26" t="s">
        <v>88</v>
      </c>
      <c r="E2" s="26" t="s">
        <v>89</v>
      </c>
      <c r="F2" s="26" t="s">
        <v>90</v>
      </c>
      <c r="G2" s="38" t="s">
        <v>91</v>
      </c>
      <c r="H2" s="36" t="s">
        <v>92</v>
      </c>
      <c r="I2" s="26" t="s">
        <v>93</v>
      </c>
      <c r="J2" s="36" t="s">
        <v>5</v>
      </c>
      <c r="K2" s="36" t="s">
        <v>9</v>
      </c>
      <c r="L2" s="36" t="s">
        <v>94</v>
      </c>
      <c r="M2" s="36" t="s">
        <v>94</v>
      </c>
    </row>
    <row r="3" spans="1:13" ht="62.45">
      <c r="A3" s="35">
        <v>2</v>
      </c>
      <c r="B3" s="36" t="s">
        <v>48</v>
      </c>
      <c r="C3" s="38" t="s">
        <v>49</v>
      </c>
      <c r="D3" s="26" t="s">
        <v>95</v>
      </c>
      <c r="E3" s="26" t="s">
        <v>96</v>
      </c>
      <c r="F3" s="26" t="s">
        <v>90</v>
      </c>
      <c r="G3" s="38" t="s">
        <v>91</v>
      </c>
      <c r="H3" s="36" t="s">
        <v>92</v>
      </c>
      <c r="I3" s="26" t="s">
        <v>97</v>
      </c>
      <c r="J3" s="36" t="s">
        <v>5</v>
      </c>
      <c r="K3" s="36" t="s">
        <v>98</v>
      </c>
      <c r="L3" s="36" t="s">
        <v>94</v>
      </c>
      <c r="M3" s="36" t="s">
        <v>94</v>
      </c>
    </row>
    <row r="4" spans="1:13" ht="62.45">
      <c r="A4" s="35">
        <v>3</v>
      </c>
      <c r="B4" s="36" t="s">
        <v>50</v>
      </c>
      <c r="C4" s="38" t="s">
        <v>51</v>
      </c>
      <c r="D4" s="26" t="s">
        <v>99</v>
      </c>
      <c r="E4" s="26" t="s">
        <v>100</v>
      </c>
      <c r="F4" s="26" t="s">
        <v>90</v>
      </c>
      <c r="G4" s="38" t="s">
        <v>91</v>
      </c>
      <c r="H4" s="36" t="s">
        <v>92</v>
      </c>
      <c r="I4" s="26" t="s">
        <v>101</v>
      </c>
      <c r="J4" s="36" t="s">
        <v>5</v>
      </c>
      <c r="K4" s="36" t="s">
        <v>102</v>
      </c>
      <c r="L4" s="36" t="s">
        <v>94</v>
      </c>
      <c r="M4" s="36" t="s">
        <v>94</v>
      </c>
    </row>
    <row r="5" spans="1:13" ht="62.45">
      <c r="A5" s="35">
        <v>4</v>
      </c>
      <c r="B5" s="36" t="s">
        <v>52</v>
      </c>
      <c r="C5" s="38" t="s">
        <v>53</v>
      </c>
      <c r="D5" s="26" t="s">
        <v>103</v>
      </c>
      <c r="E5" s="26" t="s">
        <v>104</v>
      </c>
      <c r="F5" s="26" t="s">
        <v>90</v>
      </c>
      <c r="G5" s="38" t="s">
        <v>91</v>
      </c>
      <c r="H5" s="36" t="s">
        <v>92</v>
      </c>
      <c r="I5" s="26" t="s">
        <v>105</v>
      </c>
      <c r="J5" s="36" t="s">
        <v>5</v>
      </c>
      <c r="K5" s="36" t="s">
        <v>106</v>
      </c>
      <c r="L5" s="36" t="s">
        <v>94</v>
      </c>
      <c r="M5" s="36" t="s">
        <v>94</v>
      </c>
    </row>
    <row r="6" spans="1:13" ht="75">
      <c r="A6" s="35">
        <v>5</v>
      </c>
      <c r="B6" s="36" t="s">
        <v>54</v>
      </c>
      <c r="C6" s="38" t="s">
        <v>55</v>
      </c>
      <c r="D6" s="26" t="s">
        <v>107</v>
      </c>
      <c r="E6" s="26" t="s">
        <v>108</v>
      </c>
      <c r="F6" s="26" t="s">
        <v>109</v>
      </c>
      <c r="G6" s="38" t="s">
        <v>91</v>
      </c>
      <c r="H6" s="36" t="s">
        <v>92</v>
      </c>
      <c r="I6" s="36" t="s">
        <v>110</v>
      </c>
      <c r="J6" s="36" t="s">
        <v>5</v>
      </c>
      <c r="K6" s="36" t="s">
        <v>9</v>
      </c>
      <c r="L6" s="36" t="s">
        <v>94</v>
      </c>
      <c r="M6" s="36" t="s">
        <v>94</v>
      </c>
    </row>
    <row r="7" spans="1:13" ht="75">
      <c r="A7" s="35">
        <v>6</v>
      </c>
      <c r="B7" s="38" t="s">
        <v>56</v>
      </c>
      <c r="C7" s="37" t="s">
        <v>57</v>
      </c>
      <c r="D7" s="26" t="s">
        <v>111</v>
      </c>
      <c r="E7" s="26" t="s">
        <v>104</v>
      </c>
      <c r="F7" s="26" t="s">
        <v>112</v>
      </c>
      <c r="G7" s="38" t="s">
        <v>91</v>
      </c>
      <c r="H7" s="36" t="s">
        <v>92</v>
      </c>
      <c r="I7" s="36" t="s">
        <v>113</v>
      </c>
      <c r="J7" s="36" t="s">
        <v>5</v>
      </c>
      <c r="K7" s="36" t="s">
        <v>9</v>
      </c>
      <c r="L7" s="36" t="s">
        <v>94</v>
      </c>
      <c r="M7" s="36" t="s">
        <v>94</v>
      </c>
    </row>
    <row r="8" spans="1:13" ht="50.1">
      <c r="A8" s="35">
        <v>7</v>
      </c>
      <c r="B8" s="38" t="s">
        <v>58</v>
      </c>
      <c r="C8" s="37" t="s">
        <v>59</v>
      </c>
      <c r="D8" s="26" t="s">
        <v>114</v>
      </c>
      <c r="E8" s="26" t="s">
        <v>115</v>
      </c>
      <c r="F8" s="26" t="s">
        <v>90</v>
      </c>
      <c r="G8" s="38" t="s">
        <v>91</v>
      </c>
      <c r="H8" s="36" t="s">
        <v>92</v>
      </c>
      <c r="I8" s="36" t="s">
        <v>116</v>
      </c>
      <c r="J8" s="36" t="s">
        <v>5</v>
      </c>
      <c r="K8" s="36" t="s">
        <v>9</v>
      </c>
      <c r="L8" s="36" t="s">
        <v>94</v>
      </c>
      <c r="M8" s="36" t="s">
        <v>94</v>
      </c>
    </row>
    <row r="9" spans="1:13" ht="62.45">
      <c r="A9" s="35">
        <v>8</v>
      </c>
      <c r="B9" s="38" t="s">
        <v>60</v>
      </c>
      <c r="C9" s="37" t="s">
        <v>61</v>
      </c>
      <c r="D9" s="26" t="s">
        <v>117</v>
      </c>
      <c r="E9" s="26" t="s">
        <v>104</v>
      </c>
      <c r="F9" s="26" t="s">
        <v>90</v>
      </c>
      <c r="G9" s="38" t="s">
        <v>91</v>
      </c>
      <c r="H9" s="36" t="s">
        <v>92</v>
      </c>
      <c r="I9" s="36" t="s">
        <v>118</v>
      </c>
      <c r="J9" s="36" t="s">
        <v>5</v>
      </c>
      <c r="K9" s="36" t="s">
        <v>9</v>
      </c>
      <c r="L9" s="36" t="s">
        <v>94</v>
      </c>
      <c r="M9" s="36" t="s">
        <v>94</v>
      </c>
    </row>
    <row r="10" spans="1:13" ht="62.45">
      <c r="A10" s="35">
        <v>9</v>
      </c>
      <c r="B10" s="38" t="s">
        <v>62</v>
      </c>
      <c r="C10" s="37" t="s">
        <v>63</v>
      </c>
      <c r="D10" s="26" t="s">
        <v>119</v>
      </c>
      <c r="E10" s="26" t="s">
        <v>120</v>
      </c>
      <c r="F10" s="26" t="s">
        <v>90</v>
      </c>
      <c r="G10" s="38" t="s">
        <v>91</v>
      </c>
      <c r="H10" s="36" t="s">
        <v>92</v>
      </c>
      <c r="I10" s="36" t="s">
        <v>121</v>
      </c>
      <c r="J10" s="36" t="s">
        <v>5</v>
      </c>
      <c r="K10" s="36" t="s">
        <v>9</v>
      </c>
      <c r="L10" s="36" t="s">
        <v>94</v>
      </c>
      <c r="M10" s="36" t="s">
        <v>94</v>
      </c>
    </row>
    <row r="11" spans="1:13" ht="75">
      <c r="A11" s="35">
        <v>10</v>
      </c>
      <c r="B11" s="38" t="s">
        <v>64</v>
      </c>
      <c r="C11" s="37" t="s">
        <v>65</v>
      </c>
      <c r="D11" s="26" t="s">
        <v>122</v>
      </c>
      <c r="E11" s="26" t="s">
        <v>104</v>
      </c>
      <c r="F11" s="26" t="s">
        <v>112</v>
      </c>
      <c r="G11" s="38" t="s">
        <v>91</v>
      </c>
      <c r="H11" s="36" t="s">
        <v>92</v>
      </c>
      <c r="I11" s="36" t="s">
        <v>123</v>
      </c>
      <c r="J11" s="36" t="s">
        <v>5</v>
      </c>
      <c r="K11" s="36" t="s">
        <v>9</v>
      </c>
      <c r="L11" s="36" t="s">
        <v>94</v>
      </c>
      <c r="M11" s="36" t="s">
        <v>94</v>
      </c>
    </row>
    <row r="12" spans="1:13" ht="75">
      <c r="A12" s="35">
        <v>11</v>
      </c>
      <c r="B12" s="38" t="s">
        <v>66</v>
      </c>
      <c r="C12" s="37" t="s">
        <v>67</v>
      </c>
      <c r="D12" s="26" t="s">
        <v>124</v>
      </c>
      <c r="E12" s="26" t="s">
        <v>104</v>
      </c>
      <c r="F12" s="26" t="s">
        <v>112</v>
      </c>
      <c r="G12" s="38" t="s">
        <v>91</v>
      </c>
      <c r="H12" s="36" t="s">
        <v>92</v>
      </c>
      <c r="I12" s="36" t="s">
        <v>125</v>
      </c>
      <c r="J12" s="36" t="s">
        <v>5</v>
      </c>
      <c r="K12" s="36" t="s">
        <v>9</v>
      </c>
      <c r="L12" s="36" t="s">
        <v>94</v>
      </c>
      <c r="M12" s="36" t="s">
        <v>94</v>
      </c>
    </row>
    <row r="13" spans="1:13" ht="75">
      <c r="A13" s="35">
        <v>12</v>
      </c>
      <c r="B13" s="38" t="s">
        <v>68</v>
      </c>
      <c r="C13" s="37" t="s">
        <v>69</v>
      </c>
      <c r="D13" s="26" t="s">
        <v>126</v>
      </c>
      <c r="E13" s="26" t="s">
        <v>104</v>
      </c>
      <c r="F13" s="26" t="s">
        <v>127</v>
      </c>
      <c r="G13" s="38" t="s">
        <v>91</v>
      </c>
      <c r="H13" s="36" t="s">
        <v>92</v>
      </c>
      <c r="I13" s="36" t="s">
        <v>128</v>
      </c>
      <c r="J13" s="36" t="s">
        <v>5</v>
      </c>
      <c r="K13" s="36" t="s">
        <v>9</v>
      </c>
      <c r="L13" s="36" t="s">
        <v>94</v>
      </c>
      <c r="M13" s="36" t="s">
        <v>94</v>
      </c>
    </row>
    <row r="14" spans="1:13" ht="62.45">
      <c r="A14" s="35">
        <v>13</v>
      </c>
      <c r="B14" s="38" t="s">
        <v>70</v>
      </c>
      <c r="C14" s="37" t="s">
        <v>71</v>
      </c>
      <c r="D14" s="26" t="s">
        <v>129</v>
      </c>
      <c r="E14" s="26" t="s">
        <v>104</v>
      </c>
      <c r="F14" s="26" t="s">
        <v>90</v>
      </c>
      <c r="G14" s="38" t="s">
        <v>91</v>
      </c>
      <c r="H14" s="36" t="s">
        <v>92</v>
      </c>
      <c r="I14" s="36" t="s">
        <v>130</v>
      </c>
      <c r="J14" s="36" t="s">
        <v>5</v>
      </c>
      <c r="K14" s="36" t="s">
        <v>9</v>
      </c>
      <c r="L14" s="36" t="s">
        <v>94</v>
      </c>
      <c r="M14" s="36" t="s">
        <v>94</v>
      </c>
    </row>
    <row r="15" spans="1:13" ht="75">
      <c r="A15" s="35">
        <v>14</v>
      </c>
      <c r="B15" s="38" t="s">
        <v>72</v>
      </c>
      <c r="C15" s="37" t="s">
        <v>73</v>
      </c>
      <c r="D15" s="26" t="s">
        <v>131</v>
      </c>
      <c r="E15" s="26" t="s">
        <v>104</v>
      </c>
      <c r="F15" s="26" t="s">
        <v>127</v>
      </c>
      <c r="G15" s="38" t="s">
        <v>91</v>
      </c>
      <c r="H15" s="36" t="s">
        <v>92</v>
      </c>
      <c r="I15" s="36" t="s">
        <v>132</v>
      </c>
      <c r="J15" s="36" t="s">
        <v>5</v>
      </c>
      <c r="K15" s="36" t="s">
        <v>9</v>
      </c>
      <c r="L15" s="36" t="s">
        <v>94</v>
      </c>
      <c r="M15" s="36" t="s">
        <v>94</v>
      </c>
    </row>
    <row r="16" spans="1:13" ht="62.45">
      <c r="A16" s="35">
        <v>15</v>
      </c>
      <c r="B16" s="38" t="s">
        <v>74</v>
      </c>
      <c r="C16" s="37" t="s">
        <v>75</v>
      </c>
      <c r="D16" s="26" t="s">
        <v>133</v>
      </c>
      <c r="E16" s="26" t="s">
        <v>104</v>
      </c>
      <c r="F16" s="26" t="s">
        <v>90</v>
      </c>
      <c r="G16" s="38" t="s">
        <v>91</v>
      </c>
      <c r="H16" s="36" t="s">
        <v>92</v>
      </c>
      <c r="I16" s="36" t="s">
        <v>134</v>
      </c>
      <c r="J16" s="36" t="s">
        <v>5</v>
      </c>
      <c r="K16" s="36" t="s">
        <v>9</v>
      </c>
      <c r="L16" s="36" t="s">
        <v>94</v>
      </c>
      <c r="M16" s="36" t="s">
        <v>94</v>
      </c>
    </row>
    <row r="17" spans="1:13" ht="87.6">
      <c r="A17" s="35">
        <v>16</v>
      </c>
      <c r="B17" s="38" t="s">
        <v>76</v>
      </c>
      <c r="C17" s="37" t="s">
        <v>77</v>
      </c>
      <c r="D17" s="26" t="s">
        <v>135</v>
      </c>
      <c r="E17" s="26" t="s">
        <v>104</v>
      </c>
      <c r="F17" s="26" t="s">
        <v>90</v>
      </c>
      <c r="G17" s="38" t="s">
        <v>91</v>
      </c>
      <c r="H17" s="36" t="s">
        <v>92</v>
      </c>
      <c r="I17" s="36" t="s">
        <v>136</v>
      </c>
      <c r="J17" s="36" t="s">
        <v>5</v>
      </c>
      <c r="K17" s="36" t="s">
        <v>9</v>
      </c>
      <c r="L17" s="36" t="s">
        <v>94</v>
      </c>
      <c r="M17" s="36" t="s">
        <v>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106"/>
  <sheetViews>
    <sheetView topLeftCell="E1" zoomScale="75" zoomScaleNormal="75" workbookViewId="0">
      <pane ySplit="1" topLeftCell="A2" activePane="bottomLeft" state="frozen"/>
      <selection pane="bottomLeft" activeCell="E7" sqref="E7:G7"/>
    </sheetView>
  </sheetViews>
  <sheetFormatPr defaultColWidth="12.5703125" defaultRowHeight="12.75" customHeight="1"/>
  <cols>
    <col min="1" max="1" width="17.7109375" style="5" customWidth="1"/>
    <col min="2" max="2" width="19" style="5" customWidth="1"/>
    <col min="3" max="4" width="33.28515625" style="5" customWidth="1"/>
    <col min="5" max="5" width="39.140625" style="5" customWidth="1"/>
    <col min="6" max="8" width="36" style="5" customWidth="1"/>
    <col min="9" max="9" width="17.42578125" style="5" customWidth="1"/>
    <col min="10" max="10" width="10.85546875" style="5" bestFit="1" customWidth="1"/>
    <col min="11" max="11" width="10.85546875" style="5" customWidth="1"/>
    <col min="12" max="27" width="15.140625" style="5" customWidth="1"/>
    <col min="28" max="16384" width="12.5703125" style="5"/>
  </cols>
  <sheetData>
    <row r="1" spans="1:27" ht="12.75" customHeight="1">
      <c r="A1" s="29" t="s">
        <v>137</v>
      </c>
      <c r="B1" s="29" t="s">
        <v>138</v>
      </c>
      <c r="C1" s="29" t="s">
        <v>4</v>
      </c>
      <c r="D1" s="29" t="s">
        <v>139</v>
      </c>
      <c r="E1" s="29" t="s">
        <v>140</v>
      </c>
      <c r="F1" s="29" t="s">
        <v>141</v>
      </c>
      <c r="G1" s="29" t="s">
        <v>80</v>
      </c>
      <c r="H1" s="29" t="s">
        <v>142</v>
      </c>
      <c r="I1" s="29" t="s">
        <v>81</v>
      </c>
      <c r="J1" s="29" t="s">
        <v>3</v>
      </c>
      <c r="K1" s="29" t="s">
        <v>143</v>
      </c>
      <c r="L1" s="29" t="s">
        <v>44</v>
      </c>
      <c r="M1" s="29" t="s">
        <v>144</v>
      </c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 ht="37.5">
      <c r="A2" s="26" t="s">
        <v>93</v>
      </c>
      <c r="B2" s="26" t="s">
        <v>145</v>
      </c>
      <c r="C2" s="26" t="s">
        <v>146</v>
      </c>
      <c r="D2" s="27" t="s">
        <v>147</v>
      </c>
      <c r="E2" s="26" t="s">
        <v>88</v>
      </c>
      <c r="F2" s="26" t="s">
        <v>89</v>
      </c>
      <c r="G2" s="26" t="s">
        <v>90</v>
      </c>
      <c r="H2" s="26" t="s">
        <v>148</v>
      </c>
      <c r="I2" s="26" t="s">
        <v>22</v>
      </c>
      <c r="J2" s="28">
        <v>44754</v>
      </c>
      <c r="K2" s="26" t="s">
        <v>5</v>
      </c>
      <c r="L2" s="26" t="s">
        <v>46</v>
      </c>
      <c r="M2" s="2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50.1">
      <c r="A3" s="26" t="s">
        <v>97</v>
      </c>
      <c r="B3" s="26" t="s">
        <v>149</v>
      </c>
      <c r="C3" s="26" t="s">
        <v>150</v>
      </c>
      <c r="D3" s="27" t="s">
        <v>147</v>
      </c>
      <c r="E3" s="26" t="s">
        <v>95</v>
      </c>
      <c r="F3" s="26" t="s">
        <v>96</v>
      </c>
      <c r="G3" s="26" t="s">
        <v>90</v>
      </c>
      <c r="H3" s="26" t="s">
        <v>148</v>
      </c>
      <c r="I3" s="26" t="s">
        <v>22</v>
      </c>
      <c r="J3" s="28">
        <v>44754</v>
      </c>
      <c r="K3" s="26" t="s">
        <v>5</v>
      </c>
      <c r="L3" s="26" t="s">
        <v>48</v>
      </c>
      <c r="M3" s="26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50.1">
      <c r="A4" s="26" t="s">
        <v>101</v>
      </c>
      <c r="B4" s="26" t="s">
        <v>151</v>
      </c>
      <c r="C4" s="26" t="s">
        <v>152</v>
      </c>
      <c r="D4" s="27" t="s">
        <v>147</v>
      </c>
      <c r="E4" s="26" t="s">
        <v>99</v>
      </c>
      <c r="F4" s="26" t="s">
        <v>100</v>
      </c>
      <c r="G4" s="26" t="s">
        <v>90</v>
      </c>
      <c r="H4" s="26" t="s">
        <v>148</v>
      </c>
      <c r="I4" s="26" t="s">
        <v>22</v>
      </c>
      <c r="J4" s="28">
        <v>44754</v>
      </c>
      <c r="K4" s="26" t="s">
        <v>5</v>
      </c>
      <c r="L4" s="26" t="s">
        <v>50</v>
      </c>
      <c r="M4" s="26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50.1">
      <c r="A5" s="26" t="s">
        <v>105</v>
      </c>
      <c r="B5" s="26" t="s">
        <v>153</v>
      </c>
      <c r="C5" s="26" t="s">
        <v>154</v>
      </c>
      <c r="D5" s="27" t="s">
        <v>147</v>
      </c>
      <c r="E5" s="26" t="s">
        <v>103</v>
      </c>
      <c r="F5" s="26" t="s">
        <v>104</v>
      </c>
      <c r="G5" s="26" t="s">
        <v>90</v>
      </c>
      <c r="H5" s="26" t="s">
        <v>148</v>
      </c>
      <c r="I5" s="26" t="s">
        <v>22</v>
      </c>
      <c r="J5" s="28">
        <v>44754</v>
      </c>
      <c r="K5" s="26" t="s">
        <v>5</v>
      </c>
      <c r="L5" s="26" t="s">
        <v>52</v>
      </c>
      <c r="M5" s="26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37.5">
      <c r="A6" s="26" t="s">
        <v>155</v>
      </c>
      <c r="B6" s="26" t="s">
        <v>156</v>
      </c>
      <c r="C6" s="26" t="s">
        <v>157</v>
      </c>
      <c r="D6" s="27" t="s">
        <v>147</v>
      </c>
      <c r="E6" s="26" t="s">
        <v>158</v>
      </c>
      <c r="F6" s="27" t="s">
        <v>159</v>
      </c>
      <c r="G6" s="27" t="s">
        <v>160</v>
      </c>
      <c r="H6" s="27" t="s">
        <v>161</v>
      </c>
      <c r="I6" s="26" t="s">
        <v>22</v>
      </c>
      <c r="J6" s="28">
        <v>44785</v>
      </c>
      <c r="K6" s="26" t="s">
        <v>5</v>
      </c>
      <c r="L6" s="26"/>
      <c r="M6" s="26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37.5">
      <c r="A7" s="26" t="s">
        <v>110</v>
      </c>
      <c r="B7" s="26" t="s">
        <v>156</v>
      </c>
      <c r="C7" s="26" t="s">
        <v>162</v>
      </c>
      <c r="D7" s="27" t="s">
        <v>147</v>
      </c>
      <c r="E7" s="26" t="s">
        <v>107</v>
      </c>
      <c r="F7" s="26" t="s">
        <v>108</v>
      </c>
      <c r="G7" s="26" t="s">
        <v>109</v>
      </c>
      <c r="H7" s="26" t="s">
        <v>148</v>
      </c>
      <c r="I7" s="26" t="s">
        <v>22</v>
      </c>
      <c r="J7" s="28" t="s">
        <v>9</v>
      </c>
      <c r="K7" s="26" t="s">
        <v>5</v>
      </c>
      <c r="L7" s="26" t="s">
        <v>54</v>
      </c>
      <c r="M7" s="26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2.6">
      <c r="A8" s="4"/>
      <c r="B8" s="4"/>
      <c r="C8" s="4"/>
      <c r="D8" s="24"/>
      <c r="E8" s="4"/>
      <c r="F8" s="4"/>
      <c r="G8" s="4"/>
      <c r="H8" s="4"/>
      <c r="I8" s="4"/>
      <c r="J8" s="22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2.6">
      <c r="A9" s="4"/>
      <c r="B9" s="4"/>
      <c r="C9" s="4"/>
      <c r="D9" s="24"/>
      <c r="E9" s="4"/>
      <c r="F9" s="4"/>
      <c r="G9" s="4"/>
      <c r="H9" s="4"/>
      <c r="I9" s="4"/>
      <c r="J9" s="22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2.6">
      <c r="A10" s="4"/>
      <c r="B10" s="4"/>
      <c r="C10" s="4"/>
      <c r="D10" s="24"/>
      <c r="E10" s="4"/>
      <c r="F10" s="24"/>
      <c r="G10" s="24"/>
      <c r="H10" s="24"/>
      <c r="I10" s="4"/>
      <c r="J10" s="22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2.6">
      <c r="A11" s="4"/>
      <c r="B11" s="4"/>
      <c r="C11" s="4"/>
      <c r="D11" s="24"/>
      <c r="E11" s="4"/>
      <c r="F11" s="4"/>
      <c r="G11" s="4"/>
      <c r="H11" s="4"/>
      <c r="I11" s="4"/>
      <c r="J11" s="22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2.6">
      <c r="A12" s="4"/>
      <c r="B12" s="4"/>
      <c r="C12" s="4"/>
      <c r="D12" s="4"/>
      <c r="E12" s="4"/>
      <c r="F12" s="4"/>
      <c r="G12" s="4"/>
      <c r="H12" s="4"/>
      <c r="I12" s="4"/>
      <c r="J12" s="22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2.6">
      <c r="A13" s="4"/>
      <c r="B13" s="4"/>
      <c r="C13" s="4"/>
      <c r="D13" s="4"/>
      <c r="E13" s="4"/>
      <c r="F13" s="4"/>
      <c r="G13" s="4"/>
      <c r="H13" s="4"/>
      <c r="I13" s="4"/>
      <c r="J13" s="22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2.6">
      <c r="A14" s="4"/>
      <c r="B14" s="4"/>
      <c r="C14" s="4"/>
      <c r="D14" s="4"/>
      <c r="E14" s="4"/>
      <c r="F14" s="4"/>
      <c r="G14" s="4"/>
      <c r="H14" s="4"/>
      <c r="I14" s="4"/>
      <c r="J14" s="22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2.6">
      <c r="A15" s="4"/>
      <c r="B15" s="4"/>
      <c r="C15" s="4"/>
      <c r="D15" s="4"/>
      <c r="E15" s="4"/>
      <c r="F15" s="4"/>
      <c r="G15" s="4"/>
      <c r="H15" s="4"/>
      <c r="I15" s="4"/>
      <c r="J15" s="22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2.6">
      <c r="A16" s="4"/>
      <c r="B16" s="4"/>
      <c r="C16" s="4"/>
      <c r="D16" s="4"/>
      <c r="E16" s="4"/>
      <c r="F16" s="4"/>
      <c r="G16" s="4"/>
      <c r="H16" s="4"/>
      <c r="I16" s="4"/>
      <c r="J16" s="22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2.6">
      <c r="A17" s="4"/>
      <c r="B17" s="4"/>
      <c r="C17" s="4"/>
      <c r="D17" s="4"/>
      <c r="E17" s="4"/>
      <c r="F17" s="4"/>
      <c r="G17" s="4"/>
      <c r="H17" s="4"/>
      <c r="I17" s="4"/>
      <c r="J17" s="22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2.6">
      <c r="A18" s="4"/>
      <c r="B18" s="4"/>
      <c r="C18" s="4"/>
      <c r="D18" s="4"/>
      <c r="E18" s="4"/>
      <c r="F18" s="4"/>
      <c r="G18" s="4"/>
      <c r="H18" s="4"/>
      <c r="I18" s="4"/>
      <c r="J18" s="22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2.6">
      <c r="A19" s="4"/>
      <c r="B19" s="4"/>
      <c r="C19" s="4"/>
      <c r="D19" s="4"/>
      <c r="E19" s="4"/>
      <c r="F19" s="4"/>
      <c r="G19" s="4"/>
      <c r="H19" s="4"/>
      <c r="I19" s="4"/>
      <c r="J19" s="22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2.6">
      <c r="A20" s="4"/>
      <c r="B20" s="4"/>
      <c r="C20" s="4"/>
      <c r="D20" s="4"/>
      <c r="E20" s="4"/>
      <c r="F20" s="4"/>
      <c r="G20" s="4"/>
      <c r="H20" s="4"/>
      <c r="I20" s="4"/>
      <c r="J20" s="22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2.6">
      <c r="A21" s="4"/>
      <c r="B21" s="4"/>
      <c r="C21" s="4"/>
      <c r="D21" s="4"/>
      <c r="E21" s="4"/>
      <c r="F21" s="4"/>
      <c r="G21" s="4"/>
      <c r="H21" s="4"/>
      <c r="I21" s="4"/>
      <c r="J21" s="22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2.6">
      <c r="A22" s="4"/>
      <c r="B22" s="4"/>
      <c r="C22" s="4"/>
      <c r="D22" s="4"/>
      <c r="E22" s="4"/>
      <c r="F22" s="4"/>
      <c r="G22" s="4"/>
      <c r="H22" s="4"/>
      <c r="I22" s="4"/>
      <c r="J22" s="22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2.6">
      <c r="A23" s="4"/>
      <c r="B23" s="4"/>
      <c r="C23" s="4"/>
      <c r="D23" s="4"/>
      <c r="E23" s="4"/>
      <c r="F23" s="4"/>
      <c r="G23" s="4"/>
      <c r="H23" s="4"/>
      <c r="I23" s="4"/>
      <c r="J23" s="22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2.6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2.6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2.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2.6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2.6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2.6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2.6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2.6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2.6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2.6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2.6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2.6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6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6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6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6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6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6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6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6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6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6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6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6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6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6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6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6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6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6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6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6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6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6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6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6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6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6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6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6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6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6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6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6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6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6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.6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.6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.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.6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.6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.6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.6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.6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.6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.6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.6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.6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.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.6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.6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.6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.6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.6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.6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.6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.6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.6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.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.6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.6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.6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.6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.6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</row>
    <row r="103" spans="1:27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</row>
    <row r="104" spans="1:27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27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27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</sheetData>
  <autoFilter ref="A1:M31" xr:uid="{00000000-0009-0000-0000-000003000000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27"/>
  <sheetViews>
    <sheetView topLeftCell="A46" zoomScale="75" zoomScaleNormal="75" workbookViewId="0">
      <selection activeCell="G47" sqref="G47"/>
    </sheetView>
  </sheetViews>
  <sheetFormatPr defaultColWidth="12.5703125" defaultRowHeight="12.6"/>
  <cols>
    <col min="1" max="1" width="17.7109375" style="5" customWidth="1"/>
    <col min="2" max="2" width="19" style="5" customWidth="1"/>
    <col min="3" max="4" width="33.28515625" style="5" customWidth="1"/>
    <col min="5" max="5" width="39.140625" style="5" customWidth="1"/>
    <col min="6" max="7" width="36" style="5" customWidth="1"/>
    <col min="8" max="9" width="17.42578125" style="5" customWidth="1"/>
    <col min="10" max="10" width="10.85546875" style="5" bestFit="1" customWidth="1"/>
    <col min="11" max="11" width="10.85546875" style="5" customWidth="1"/>
    <col min="12" max="27" width="15.140625" style="5" customWidth="1"/>
    <col min="28" max="16384" width="12.5703125" style="5"/>
  </cols>
  <sheetData>
    <row r="1" spans="1:27" ht="12.75" customHeight="1">
      <c r="A1" s="29" t="s">
        <v>137</v>
      </c>
      <c r="B1" s="29" t="s">
        <v>138</v>
      </c>
      <c r="C1" s="29" t="s">
        <v>4</v>
      </c>
      <c r="D1" s="29" t="s">
        <v>139</v>
      </c>
      <c r="E1" s="29" t="s">
        <v>140</v>
      </c>
      <c r="F1" s="29" t="s">
        <v>141</v>
      </c>
      <c r="G1" s="29" t="s">
        <v>80</v>
      </c>
      <c r="H1" s="29" t="s">
        <v>142</v>
      </c>
      <c r="I1" s="29" t="s">
        <v>81</v>
      </c>
      <c r="J1" s="29" t="s">
        <v>3</v>
      </c>
      <c r="K1" s="29" t="s">
        <v>143</v>
      </c>
      <c r="L1" s="29" t="s">
        <v>44</v>
      </c>
      <c r="M1" s="29" t="s">
        <v>144</v>
      </c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 ht="50.1">
      <c r="A2" s="26" t="s">
        <v>163</v>
      </c>
      <c r="B2" s="26" t="s">
        <v>164</v>
      </c>
      <c r="C2" s="26" t="s">
        <v>165</v>
      </c>
      <c r="D2" s="27" t="s">
        <v>166</v>
      </c>
      <c r="E2" s="26" t="s">
        <v>167</v>
      </c>
      <c r="F2" s="26" t="s">
        <v>168</v>
      </c>
      <c r="G2" s="26" t="s">
        <v>112</v>
      </c>
      <c r="H2" s="26" t="s">
        <v>161</v>
      </c>
      <c r="I2" s="26" t="s">
        <v>22</v>
      </c>
      <c r="J2" s="28">
        <v>44754</v>
      </c>
      <c r="K2" s="26" t="s">
        <v>5</v>
      </c>
      <c r="L2" s="26"/>
      <c r="M2" s="2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50.1">
      <c r="A3" s="26" t="s">
        <v>169</v>
      </c>
      <c r="B3" s="26" t="s">
        <v>170</v>
      </c>
      <c r="C3" s="26" t="s">
        <v>171</v>
      </c>
      <c r="D3" s="27" t="s">
        <v>166</v>
      </c>
      <c r="E3" s="26" t="s">
        <v>172</v>
      </c>
      <c r="F3" s="26" t="s">
        <v>120</v>
      </c>
      <c r="G3" s="26" t="s">
        <v>173</v>
      </c>
      <c r="H3" s="26" t="s">
        <v>161</v>
      </c>
      <c r="I3" s="26" t="s">
        <v>22</v>
      </c>
      <c r="J3" s="28">
        <v>44754</v>
      </c>
      <c r="K3" s="26" t="s">
        <v>5</v>
      </c>
      <c r="L3" s="26"/>
      <c r="M3" s="26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37.5">
      <c r="A4" s="26" t="s">
        <v>174</v>
      </c>
      <c r="B4" s="26" t="s">
        <v>175</v>
      </c>
      <c r="C4" s="26" t="s">
        <v>176</v>
      </c>
      <c r="D4" s="27" t="s">
        <v>166</v>
      </c>
      <c r="E4" s="26" t="s">
        <v>177</v>
      </c>
      <c r="F4" s="26" t="s">
        <v>178</v>
      </c>
      <c r="G4" s="26" t="s">
        <v>179</v>
      </c>
      <c r="H4" s="26" t="s">
        <v>161</v>
      </c>
      <c r="I4" s="26" t="s">
        <v>22</v>
      </c>
      <c r="J4" s="28">
        <v>44754</v>
      </c>
      <c r="K4" s="26" t="s">
        <v>5</v>
      </c>
      <c r="L4" s="26"/>
      <c r="M4" s="26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50.1">
      <c r="A5" s="26" t="s">
        <v>113</v>
      </c>
      <c r="B5" s="26" t="s">
        <v>180</v>
      </c>
      <c r="C5" s="26" t="s">
        <v>181</v>
      </c>
      <c r="D5" s="27" t="s">
        <v>166</v>
      </c>
      <c r="E5" s="26" t="s">
        <v>111</v>
      </c>
      <c r="F5" s="26" t="s">
        <v>104</v>
      </c>
      <c r="G5" s="26" t="s">
        <v>112</v>
      </c>
      <c r="H5" s="26" t="s">
        <v>148</v>
      </c>
      <c r="I5" s="26" t="s">
        <v>22</v>
      </c>
      <c r="J5" s="28">
        <v>44754</v>
      </c>
      <c r="K5" s="26" t="s">
        <v>5</v>
      </c>
      <c r="L5" s="26" t="s">
        <v>56</v>
      </c>
      <c r="M5" s="26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37.5">
      <c r="A6" s="26" t="s">
        <v>182</v>
      </c>
      <c r="B6" s="26" t="s">
        <v>183</v>
      </c>
      <c r="C6" s="26" t="s">
        <v>184</v>
      </c>
      <c r="D6" s="27" t="s">
        <v>166</v>
      </c>
      <c r="E6" s="26" t="s">
        <v>185</v>
      </c>
      <c r="F6" s="27" t="s">
        <v>186</v>
      </c>
      <c r="G6" s="27" t="s">
        <v>187</v>
      </c>
      <c r="H6" s="26" t="s">
        <v>161</v>
      </c>
      <c r="I6" s="26" t="s">
        <v>22</v>
      </c>
      <c r="J6" s="28">
        <v>44785</v>
      </c>
      <c r="K6" s="26" t="s">
        <v>5</v>
      </c>
      <c r="L6" s="26"/>
      <c r="M6" s="26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37.5">
      <c r="A7" s="26" t="s">
        <v>188</v>
      </c>
      <c r="B7" s="26" t="s">
        <v>183</v>
      </c>
      <c r="C7" s="26" t="s">
        <v>189</v>
      </c>
      <c r="D7" s="27" t="s">
        <v>166</v>
      </c>
      <c r="E7" s="26" t="s">
        <v>190</v>
      </c>
      <c r="F7" s="26" t="s">
        <v>108</v>
      </c>
      <c r="G7" s="27" t="s">
        <v>191</v>
      </c>
      <c r="H7" s="26" t="s">
        <v>161</v>
      </c>
      <c r="I7" s="26" t="s">
        <v>22</v>
      </c>
      <c r="J7" s="28" t="s">
        <v>9</v>
      </c>
      <c r="K7" s="26" t="s">
        <v>5</v>
      </c>
      <c r="L7" s="26"/>
      <c r="M7" s="26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37.5">
      <c r="A8" s="26" t="s">
        <v>116</v>
      </c>
      <c r="B8" s="26" t="s">
        <v>192</v>
      </c>
      <c r="C8" s="26" t="s">
        <v>193</v>
      </c>
      <c r="D8" s="27" t="s">
        <v>166</v>
      </c>
      <c r="E8" s="26" t="s">
        <v>114</v>
      </c>
      <c r="F8" s="26" t="s">
        <v>115</v>
      </c>
      <c r="G8" s="26" t="s">
        <v>90</v>
      </c>
      <c r="H8" s="26" t="s">
        <v>148</v>
      </c>
      <c r="I8" s="26" t="s">
        <v>22</v>
      </c>
      <c r="J8" s="28">
        <v>44754</v>
      </c>
      <c r="K8" s="26" t="s">
        <v>5</v>
      </c>
      <c r="L8" s="26" t="s">
        <v>58</v>
      </c>
      <c r="M8" s="26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50.1">
      <c r="A9" s="26" t="s">
        <v>118</v>
      </c>
      <c r="B9" s="26" t="s">
        <v>194</v>
      </c>
      <c r="C9" s="26" t="s">
        <v>195</v>
      </c>
      <c r="D9" s="27" t="s">
        <v>166</v>
      </c>
      <c r="E9" s="26" t="s">
        <v>117</v>
      </c>
      <c r="F9" s="26" t="s">
        <v>104</v>
      </c>
      <c r="G9" s="26" t="s">
        <v>90</v>
      </c>
      <c r="H9" s="26" t="s">
        <v>148</v>
      </c>
      <c r="I9" s="26" t="s">
        <v>22</v>
      </c>
      <c r="J9" s="28">
        <v>44754</v>
      </c>
      <c r="K9" s="26" t="s">
        <v>5</v>
      </c>
      <c r="L9" s="26" t="s">
        <v>60</v>
      </c>
      <c r="M9" s="26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50.1">
      <c r="A10" s="26" t="s">
        <v>121</v>
      </c>
      <c r="B10" s="26" t="s">
        <v>196</v>
      </c>
      <c r="C10" s="26" t="s">
        <v>197</v>
      </c>
      <c r="D10" s="27" t="s">
        <v>166</v>
      </c>
      <c r="E10" s="26" t="s">
        <v>119</v>
      </c>
      <c r="F10" s="26" t="s">
        <v>120</v>
      </c>
      <c r="G10" s="26" t="s">
        <v>90</v>
      </c>
      <c r="H10" s="26" t="s">
        <v>148</v>
      </c>
      <c r="I10" s="26" t="s">
        <v>22</v>
      </c>
      <c r="J10" s="28">
        <v>44754</v>
      </c>
      <c r="K10" s="26" t="s">
        <v>5</v>
      </c>
      <c r="L10" s="26" t="s">
        <v>62</v>
      </c>
      <c r="M10" s="26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37.5">
      <c r="A11" s="26" t="s">
        <v>198</v>
      </c>
      <c r="B11" s="26" t="s">
        <v>199</v>
      </c>
      <c r="C11" s="26" t="s">
        <v>200</v>
      </c>
      <c r="D11" s="27" t="s">
        <v>166</v>
      </c>
      <c r="E11" s="26" t="s">
        <v>201</v>
      </c>
      <c r="F11" s="27" t="s">
        <v>202</v>
      </c>
      <c r="G11" s="27" t="s">
        <v>203</v>
      </c>
      <c r="H11" s="26" t="s">
        <v>161</v>
      </c>
      <c r="I11" s="26" t="s">
        <v>22</v>
      </c>
      <c r="J11" s="28">
        <v>44785</v>
      </c>
      <c r="K11" s="26" t="s">
        <v>5</v>
      </c>
      <c r="L11" s="26"/>
      <c r="M11" s="26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37.5">
      <c r="A12" s="26" t="s">
        <v>204</v>
      </c>
      <c r="B12" s="26" t="s">
        <v>199</v>
      </c>
      <c r="C12" s="26" t="s">
        <v>205</v>
      </c>
      <c r="D12" s="27" t="s">
        <v>166</v>
      </c>
      <c r="E12" s="26" t="s">
        <v>206</v>
      </c>
      <c r="F12" s="26" t="s">
        <v>108</v>
      </c>
      <c r="G12" s="27" t="s">
        <v>191</v>
      </c>
      <c r="H12" s="26" t="s">
        <v>161</v>
      </c>
      <c r="I12" s="26" t="s">
        <v>22</v>
      </c>
      <c r="J12" s="28" t="s">
        <v>9</v>
      </c>
      <c r="K12" s="26" t="s">
        <v>5</v>
      </c>
      <c r="L12" s="26"/>
      <c r="M12" s="26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50.1">
      <c r="A13" s="26" t="s">
        <v>207</v>
      </c>
      <c r="B13" s="26" t="s">
        <v>208</v>
      </c>
      <c r="C13" s="26" t="s">
        <v>209</v>
      </c>
      <c r="D13" s="27" t="s">
        <v>166</v>
      </c>
      <c r="E13" s="26" t="s">
        <v>210</v>
      </c>
      <c r="F13" s="26" t="s">
        <v>120</v>
      </c>
      <c r="G13" s="26" t="s">
        <v>173</v>
      </c>
      <c r="H13" s="26" t="s">
        <v>161</v>
      </c>
      <c r="I13" s="26" t="s">
        <v>22</v>
      </c>
      <c r="J13" s="28">
        <v>44754</v>
      </c>
      <c r="K13" s="26" t="s">
        <v>5</v>
      </c>
      <c r="L13" s="26"/>
      <c r="M13" s="26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37.5">
      <c r="A14" s="26" t="s">
        <v>211</v>
      </c>
      <c r="B14" s="26" t="s">
        <v>212</v>
      </c>
      <c r="C14" s="26" t="s">
        <v>213</v>
      </c>
      <c r="D14" s="27" t="s">
        <v>166</v>
      </c>
      <c r="E14" s="26" t="s">
        <v>214</v>
      </c>
      <c r="F14" s="26" t="s">
        <v>215</v>
      </c>
      <c r="G14" s="26" t="s">
        <v>216</v>
      </c>
      <c r="H14" s="26" t="s">
        <v>161</v>
      </c>
      <c r="I14" s="26" t="s">
        <v>22</v>
      </c>
      <c r="J14" s="28">
        <v>44754</v>
      </c>
      <c r="K14" s="26" t="s">
        <v>5</v>
      </c>
      <c r="L14" s="26"/>
      <c r="M14" s="26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37.5">
      <c r="A15" s="26" t="s">
        <v>217</v>
      </c>
      <c r="B15" s="26" t="s">
        <v>218</v>
      </c>
      <c r="C15" s="26" t="s">
        <v>219</v>
      </c>
      <c r="D15" s="27" t="s">
        <v>166</v>
      </c>
      <c r="E15" s="26" t="s">
        <v>220</v>
      </c>
      <c r="F15" s="26" t="s">
        <v>168</v>
      </c>
      <c r="G15" s="26" t="s">
        <v>112</v>
      </c>
      <c r="H15" s="26" t="s">
        <v>161</v>
      </c>
      <c r="I15" s="26" t="s">
        <v>22</v>
      </c>
      <c r="J15" s="28">
        <v>44754</v>
      </c>
      <c r="K15" s="26" t="s">
        <v>5</v>
      </c>
      <c r="L15" s="26"/>
      <c r="M15" s="26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50.1">
      <c r="A16" s="26" t="s">
        <v>123</v>
      </c>
      <c r="B16" s="26" t="s">
        <v>221</v>
      </c>
      <c r="C16" s="26" t="s">
        <v>222</v>
      </c>
      <c r="D16" s="27" t="s">
        <v>166</v>
      </c>
      <c r="E16" s="26" t="s">
        <v>122</v>
      </c>
      <c r="F16" s="26" t="s">
        <v>104</v>
      </c>
      <c r="G16" s="26" t="s">
        <v>112</v>
      </c>
      <c r="H16" s="26" t="s">
        <v>148</v>
      </c>
      <c r="I16" s="26" t="s">
        <v>22</v>
      </c>
      <c r="J16" s="28">
        <v>44754</v>
      </c>
      <c r="K16" s="26" t="s">
        <v>5</v>
      </c>
      <c r="L16" s="26" t="s">
        <v>64</v>
      </c>
      <c r="M16" s="26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37.5">
      <c r="A17" s="26" t="s">
        <v>223</v>
      </c>
      <c r="B17" s="26" t="s">
        <v>224</v>
      </c>
      <c r="C17" s="26" t="s">
        <v>225</v>
      </c>
      <c r="D17" s="27" t="s">
        <v>166</v>
      </c>
      <c r="E17" s="26" t="s">
        <v>226</v>
      </c>
      <c r="F17" s="27" t="s">
        <v>227</v>
      </c>
      <c r="G17" s="27" t="s">
        <v>228</v>
      </c>
      <c r="H17" s="26" t="s">
        <v>161</v>
      </c>
      <c r="I17" s="26" t="s">
        <v>22</v>
      </c>
      <c r="J17" s="28">
        <v>44785</v>
      </c>
      <c r="K17" s="26" t="s">
        <v>5</v>
      </c>
      <c r="L17" s="26"/>
      <c r="M17" s="26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37.5">
      <c r="A18" s="26" t="s">
        <v>229</v>
      </c>
      <c r="B18" s="26" t="s">
        <v>224</v>
      </c>
      <c r="C18" s="26" t="s">
        <v>230</v>
      </c>
      <c r="D18" s="27" t="s">
        <v>166</v>
      </c>
      <c r="E18" s="26" t="s">
        <v>231</v>
      </c>
      <c r="F18" s="26" t="s">
        <v>108</v>
      </c>
      <c r="G18" s="27" t="s">
        <v>191</v>
      </c>
      <c r="H18" s="26" t="s">
        <v>161</v>
      </c>
      <c r="I18" s="26" t="s">
        <v>22</v>
      </c>
      <c r="J18" s="28" t="s">
        <v>9</v>
      </c>
      <c r="K18" s="26" t="s">
        <v>5</v>
      </c>
      <c r="L18" s="26"/>
      <c r="M18" s="26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37.5">
      <c r="A19" s="26" t="s">
        <v>232</v>
      </c>
      <c r="B19" s="26" t="s">
        <v>233</v>
      </c>
      <c r="C19" s="26" t="s">
        <v>234</v>
      </c>
      <c r="D19" s="27" t="s">
        <v>166</v>
      </c>
      <c r="E19" s="26" t="s">
        <v>235</v>
      </c>
      <c r="F19" s="26" t="s">
        <v>168</v>
      </c>
      <c r="G19" s="26" t="s">
        <v>112</v>
      </c>
      <c r="H19" s="26" t="s">
        <v>161</v>
      </c>
      <c r="I19" s="26" t="s">
        <v>22</v>
      </c>
      <c r="J19" s="28">
        <v>44754</v>
      </c>
      <c r="K19" s="26" t="s">
        <v>5</v>
      </c>
      <c r="L19" s="26"/>
      <c r="M19" s="26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37.5">
      <c r="A20" s="26" t="s">
        <v>236</v>
      </c>
      <c r="B20" s="26" t="s">
        <v>237</v>
      </c>
      <c r="C20" s="26" t="s">
        <v>238</v>
      </c>
      <c r="D20" s="27" t="s">
        <v>166</v>
      </c>
      <c r="E20" s="26" t="s">
        <v>239</v>
      </c>
      <c r="F20" s="26" t="s">
        <v>240</v>
      </c>
      <c r="G20" s="26" t="s">
        <v>241</v>
      </c>
      <c r="H20" s="26" t="s">
        <v>161</v>
      </c>
      <c r="I20" s="26" t="s">
        <v>22</v>
      </c>
      <c r="J20" s="28">
        <v>44754</v>
      </c>
      <c r="K20" s="26" t="s">
        <v>5</v>
      </c>
      <c r="L20" s="26"/>
      <c r="M20" s="26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50.1">
      <c r="A21" s="26" t="s">
        <v>242</v>
      </c>
      <c r="B21" s="26" t="s">
        <v>243</v>
      </c>
      <c r="C21" s="26" t="s">
        <v>244</v>
      </c>
      <c r="D21" s="27" t="s">
        <v>166</v>
      </c>
      <c r="E21" s="26" t="s">
        <v>245</v>
      </c>
      <c r="F21" s="26" t="s">
        <v>120</v>
      </c>
      <c r="G21" s="26" t="s">
        <v>173</v>
      </c>
      <c r="H21" s="26" t="s">
        <v>161</v>
      </c>
      <c r="I21" s="26" t="s">
        <v>22</v>
      </c>
      <c r="J21" s="28">
        <v>44754</v>
      </c>
      <c r="K21" s="26" t="s">
        <v>5</v>
      </c>
      <c r="L21" s="26"/>
      <c r="M21" s="26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37.5">
      <c r="A22" s="26" t="s">
        <v>125</v>
      </c>
      <c r="B22" s="26" t="s">
        <v>246</v>
      </c>
      <c r="C22" s="26" t="s">
        <v>247</v>
      </c>
      <c r="D22" s="27" t="s">
        <v>166</v>
      </c>
      <c r="E22" s="26" t="s">
        <v>124</v>
      </c>
      <c r="F22" s="26" t="s">
        <v>104</v>
      </c>
      <c r="G22" s="26" t="s">
        <v>112</v>
      </c>
      <c r="H22" s="26" t="s">
        <v>148</v>
      </c>
      <c r="I22" s="26" t="s">
        <v>22</v>
      </c>
      <c r="J22" s="28">
        <v>44754</v>
      </c>
      <c r="K22" s="26" t="s">
        <v>5</v>
      </c>
      <c r="L22" s="26" t="s">
        <v>66</v>
      </c>
      <c r="M22" s="26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37.5">
      <c r="A23" s="26" t="s">
        <v>248</v>
      </c>
      <c r="B23" s="26" t="s">
        <v>249</v>
      </c>
      <c r="C23" s="26" t="s">
        <v>250</v>
      </c>
      <c r="D23" s="27" t="s">
        <v>166</v>
      </c>
      <c r="E23" s="26" t="s">
        <v>251</v>
      </c>
      <c r="F23" s="27" t="s">
        <v>252</v>
      </c>
      <c r="G23" s="27" t="s">
        <v>253</v>
      </c>
      <c r="H23" s="26" t="s">
        <v>161</v>
      </c>
      <c r="I23" s="26" t="s">
        <v>22</v>
      </c>
      <c r="J23" s="28">
        <v>44785</v>
      </c>
      <c r="K23" s="26" t="s">
        <v>5</v>
      </c>
      <c r="L23" s="26"/>
      <c r="M23" s="26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37.5">
      <c r="A24" s="26" t="s">
        <v>254</v>
      </c>
      <c r="B24" s="26" t="s">
        <v>249</v>
      </c>
      <c r="C24" s="26" t="s">
        <v>255</v>
      </c>
      <c r="D24" s="27" t="s">
        <v>166</v>
      </c>
      <c r="E24" s="26" t="s">
        <v>256</v>
      </c>
      <c r="F24" s="26" t="s">
        <v>108</v>
      </c>
      <c r="G24" s="27" t="s">
        <v>191</v>
      </c>
      <c r="H24" s="26" t="s">
        <v>161</v>
      </c>
      <c r="I24" s="26" t="s">
        <v>22</v>
      </c>
      <c r="J24" s="28" t="s">
        <v>9</v>
      </c>
      <c r="K24" s="26" t="s">
        <v>5</v>
      </c>
      <c r="L24" s="26"/>
      <c r="M24" s="26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37.5">
      <c r="A25" s="26" t="s">
        <v>257</v>
      </c>
      <c r="B25" s="26" t="s">
        <v>258</v>
      </c>
      <c r="C25" s="26" t="s">
        <v>259</v>
      </c>
      <c r="D25" s="27" t="s">
        <v>166</v>
      </c>
      <c r="E25" s="26" t="s">
        <v>260</v>
      </c>
      <c r="F25" s="26" t="s">
        <v>100</v>
      </c>
      <c r="G25" s="26" t="s">
        <v>127</v>
      </c>
      <c r="H25" s="26" t="s">
        <v>161</v>
      </c>
      <c r="I25" s="26" t="s">
        <v>22</v>
      </c>
      <c r="J25" s="28">
        <v>44754</v>
      </c>
      <c r="K25" s="26" t="s">
        <v>5</v>
      </c>
      <c r="L25" s="26"/>
      <c r="M25" s="26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37.5">
      <c r="A26" s="26" t="s">
        <v>261</v>
      </c>
      <c r="B26" s="26" t="s">
        <v>262</v>
      </c>
      <c r="C26" s="26" t="s">
        <v>263</v>
      </c>
      <c r="D26" s="27" t="s">
        <v>166</v>
      </c>
      <c r="E26" s="26" t="s">
        <v>264</v>
      </c>
      <c r="F26" s="26" t="s">
        <v>265</v>
      </c>
      <c r="G26" s="26" t="s">
        <v>266</v>
      </c>
      <c r="H26" s="26" t="s">
        <v>161</v>
      </c>
      <c r="I26" s="26" t="s">
        <v>22</v>
      </c>
      <c r="J26" s="28">
        <v>44754</v>
      </c>
      <c r="K26" s="26" t="s">
        <v>5</v>
      </c>
      <c r="L26" s="26"/>
      <c r="M26" s="26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50.1">
      <c r="A27" s="26" t="s">
        <v>267</v>
      </c>
      <c r="B27" s="26" t="s">
        <v>268</v>
      </c>
      <c r="C27" s="26" t="s">
        <v>269</v>
      </c>
      <c r="D27" s="27" t="s">
        <v>166</v>
      </c>
      <c r="E27" s="26" t="s">
        <v>270</v>
      </c>
      <c r="F27" s="26" t="s">
        <v>120</v>
      </c>
      <c r="G27" s="26" t="s">
        <v>173</v>
      </c>
      <c r="H27" s="26" t="s">
        <v>161</v>
      </c>
      <c r="I27" s="26" t="s">
        <v>22</v>
      </c>
      <c r="J27" s="28">
        <v>44754</v>
      </c>
      <c r="K27" s="26" t="s">
        <v>5</v>
      </c>
      <c r="L27" s="26"/>
      <c r="M27" s="26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37.5">
      <c r="A28" s="26" t="s">
        <v>271</v>
      </c>
      <c r="B28" s="26" t="s">
        <v>272</v>
      </c>
      <c r="C28" s="26" t="s">
        <v>273</v>
      </c>
      <c r="D28" s="27" t="s">
        <v>166</v>
      </c>
      <c r="E28" s="26" t="s">
        <v>274</v>
      </c>
      <c r="F28" s="27" t="s">
        <v>275</v>
      </c>
      <c r="G28" s="27" t="s">
        <v>276</v>
      </c>
      <c r="H28" s="26" t="s">
        <v>161</v>
      </c>
      <c r="I28" s="26" t="s">
        <v>22</v>
      </c>
      <c r="J28" s="28">
        <v>44754</v>
      </c>
      <c r="K28" s="26" t="s">
        <v>5</v>
      </c>
      <c r="L28" s="26"/>
      <c r="M28" s="26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37.5">
      <c r="A29" s="26" t="s">
        <v>277</v>
      </c>
      <c r="B29" s="26" t="s">
        <v>272</v>
      </c>
      <c r="C29" s="26" t="s">
        <v>278</v>
      </c>
      <c r="D29" s="27" t="s">
        <v>166</v>
      </c>
      <c r="E29" s="26" t="s">
        <v>279</v>
      </c>
      <c r="F29" s="26" t="s">
        <v>108</v>
      </c>
      <c r="G29" s="27" t="s">
        <v>191</v>
      </c>
      <c r="H29" s="26" t="s">
        <v>161</v>
      </c>
      <c r="I29" s="26" t="s">
        <v>22</v>
      </c>
      <c r="J29" s="28" t="s">
        <v>9</v>
      </c>
      <c r="K29" s="26" t="s">
        <v>5</v>
      </c>
      <c r="L29" s="26"/>
      <c r="M29" s="26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37.5">
      <c r="A30" s="26" t="s">
        <v>280</v>
      </c>
      <c r="B30" s="26" t="s">
        <v>272</v>
      </c>
      <c r="C30" s="26" t="s">
        <v>281</v>
      </c>
      <c r="D30" s="27" t="s">
        <v>166</v>
      </c>
      <c r="E30" s="26" t="s">
        <v>282</v>
      </c>
      <c r="F30" s="26" t="s">
        <v>283</v>
      </c>
      <c r="G30" s="26" t="s">
        <v>284</v>
      </c>
      <c r="H30" s="26" t="s">
        <v>161</v>
      </c>
      <c r="I30" s="26" t="s">
        <v>22</v>
      </c>
      <c r="J30" s="28">
        <v>44754</v>
      </c>
      <c r="K30" s="26" t="s">
        <v>5</v>
      </c>
      <c r="L30" s="26"/>
      <c r="M30" s="26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37.5">
      <c r="A31" s="26" t="s">
        <v>285</v>
      </c>
      <c r="B31" s="26" t="s">
        <v>272</v>
      </c>
      <c r="C31" s="26" t="s">
        <v>286</v>
      </c>
      <c r="D31" s="27" t="s">
        <v>166</v>
      </c>
      <c r="E31" s="26" t="s">
        <v>287</v>
      </c>
      <c r="F31" s="26" t="s">
        <v>283</v>
      </c>
      <c r="G31" s="26" t="s">
        <v>288</v>
      </c>
      <c r="H31" s="26" t="s">
        <v>161</v>
      </c>
      <c r="I31" s="26" t="s">
        <v>22</v>
      </c>
      <c r="J31" s="28">
        <v>44754</v>
      </c>
      <c r="K31" s="26" t="s">
        <v>5</v>
      </c>
      <c r="L31" s="26"/>
      <c r="M31" s="26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50.1">
      <c r="A32" s="26" t="s">
        <v>128</v>
      </c>
      <c r="B32" s="26" t="s">
        <v>289</v>
      </c>
      <c r="C32" s="26" t="s">
        <v>290</v>
      </c>
      <c r="D32" s="27" t="s">
        <v>166</v>
      </c>
      <c r="E32" s="26" t="s">
        <v>126</v>
      </c>
      <c r="F32" s="26" t="s">
        <v>104</v>
      </c>
      <c r="G32" s="26" t="s">
        <v>127</v>
      </c>
      <c r="H32" s="26" t="s">
        <v>148</v>
      </c>
      <c r="I32" s="26" t="s">
        <v>22</v>
      </c>
      <c r="J32" s="28" t="s">
        <v>9</v>
      </c>
      <c r="K32" s="26" t="s">
        <v>5</v>
      </c>
      <c r="L32" s="26" t="s">
        <v>68</v>
      </c>
      <c r="M32" s="26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50.1">
      <c r="A33" s="26" t="s">
        <v>130</v>
      </c>
      <c r="B33" s="26" t="s">
        <v>289</v>
      </c>
      <c r="C33" s="26" t="s">
        <v>291</v>
      </c>
      <c r="D33" s="27" t="s">
        <v>166</v>
      </c>
      <c r="E33" s="26" t="s">
        <v>129</v>
      </c>
      <c r="F33" s="26" t="s">
        <v>104</v>
      </c>
      <c r="G33" s="26" t="s">
        <v>90</v>
      </c>
      <c r="H33" s="26" t="s">
        <v>148</v>
      </c>
      <c r="I33" s="26" t="s">
        <v>22</v>
      </c>
      <c r="J33" s="28">
        <v>44754</v>
      </c>
      <c r="K33" s="26" t="s">
        <v>5</v>
      </c>
      <c r="L33" s="26" t="s">
        <v>70</v>
      </c>
      <c r="M33" s="26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37.5">
      <c r="A34" s="26" t="s">
        <v>292</v>
      </c>
      <c r="B34" s="26" t="s">
        <v>293</v>
      </c>
      <c r="C34" s="26" t="s">
        <v>294</v>
      </c>
      <c r="D34" s="27" t="s">
        <v>166</v>
      </c>
      <c r="E34" s="26" t="s">
        <v>295</v>
      </c>
      <c r="F34" s="26" t="s">
        <v>296</v>
      </c>
      <c r="G34" s="26" t="s">
        <v>297</v>
      </c>
      <c r="H34" s="26" t="s">
        <v>161</v>
      </c>
      <c r="I34" s="26" t="s">
        <v>22</v>
      </c>
      <c r="J34" s="28">
        <v>44754</v>
      </c>
      <c r="K34" s="26" t="s">
        <v>5</v>
      </c>
      <c r="L34" s="26"/>
      <c r="M34" s="26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50.1">
      <c r="A35" s="26" t="s">
        <v>298</v>
      </c>
      <c r="B35" s="26" t="s">
        <v>299</v>
      </c>
      <c r="C35" s="26" t="s">
        <v>300</v>
      </c>
      <c r="D35" s="27" t="s">
        <v>166</v>
      </c>
      <c r="E35" s="26" t="s">
        <v>301</v>
      </c>
      <c r="F35" s="26" t="s">
        <v>120</v>
      </c>
      <c r="G35" s="26" t="s">
        <v>173</v>
      </c>
      <c r="H35" s="26" t="s">
        <v>161</v>
      </c>
      <c r="I35" s="26" t="s">
        <v>22</v>
      </c>
      <c r="J35" s="28">
        <v>44754</v>
      </c>
      <c r="K35" s="26" t="s">
        <v>5</v>
      </c>
      <c r="L35" s="26"/>
      <c r="M35" s="26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50.1">
      <c r="A36" s="26" t="s">
        <v>302</v>
      </c>
      <c r="B36" s="26" t="s">
        <v>303</v>
      </c>
      <c r="C36" s="26" t="s">
        <v>304</v>
      </c>
      <c r="D36" s="27" t="s">
        <v>166</v>
      </c>
      <c r="E36" s="26" t="s">
        <v>305</v>
      </c>
      <c r="F36" s="26" t="s">
        <v>100</v>
      </c>
      <c r="G36" s="26" t="s">
        <v>127</v>
      </c>
      <c r="H36" s="26" t="s">
        <v>161</v>
      </c>
      <c r="I36" s="26" t="s">
        <v>22</v>
      </c>
      <c r="J36" s="28">
        <v>44754</v>
      </c>
      <c r="K36" s="26" t="s">
        <v>5</v>
      </c>
      <c r="L36" s="26"/>
      <c r="M36" s="26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50.1">
      <c r="A37" s="26" t="s">
        <v>132</v>
      </c>
      <c r="B37" s="26" t="s">
        <v>306</v>
      </c>
      <c r="C37" s="26" t="s">
        <v>307</v>
      </c>
      <c r="D37" s="27" t="s">
        <v>166</v>
      </c>
      <c r="E37" s="26" t="s">
        <v>131</v>
      </c>
      <c r="F37" s="26" t="s">
        <v>104</v>
      </c>
      <c r="G37" s="26" t="s">
        <v>127</v>
      </c>
      <c r="H37" s="26" t="s">
        <v>148</v>
      </c>
      <c r="I37" s="26" t="s">
        <v>22</v>
      </c>
      <c r="J37" s="28" t="s">
        <v>9</v>
      </c>
      <c r="K37" s="26" t="s">
        <v>5</v>
      </c>
      <c r="L37" s="26" t="s">
        <v>72</v>
      </c>
      <c r="M37" s="26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50.1">
      <c r="A38" s="26" t="s">
        <v>134</v>
      </c>
      <c r="B38" s="26" t="s">
        <v>306</v>
      </c>
      <c r="C38" s="26" t="s">
        <v>308</v>
      </c>
      <c r="D38" s="27" t="s">
        <v>166</v>
      </c>
      <c r="E38" s="26" t="s">
        <v>133</v>
      </c>
      <c r="F38" s="26" t="s">
        <v>104</v>
      </c>
      <c r="G38" s="26" t="s">
        <v>90</v>
      </c>
      <c r="H38" s="26" t="s">
        <v>148</v>
      </c>
      <c r="I38" s="26" t="s">
        <v>22</v>
      </c>
      <c r="J38" s="28">
        <v>44754</v>
      </c>
      <c r="K38" s="26" t="s">
        <v>5</v>
      </c>
      <c r="L38" s="26" t="s">
        <v>74</v>
      </c>
      <c r="M38" s="26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50.1">
      <c r="A39" s="26" t="s">
        <v>309</v>
      </c>
      <c r="B39" s="26" t="s">
        <v>310</v>
      </c>
      <c r="C39" s="26" t="s">
        <v>311</v>
      </c>
      <c r="D39" s="27" t="s">
        <v>166</v>
      </c>
      <c r="E39" s="26" t="s">
        <v>312</v>
      </c>
      <c r="F39" s="27" t="s">
        <v>313</v>
      </c>
      <c r="G39" s="27" t="s">
        <v>314</v>
      </c>
      <c r="H39" s="26" t="s">
        <v>161</v>
      </c>
      <c r="I39" s="26" t="s">
        <v>22</v>
      </c>
      <c r="J39" s="28">
        <v>44785</v>
      </c>
      <c r="K39" s="26" t="s">
        <v>5</v>
      </c>
      <c r="L39" s="26"/>
      <c r="M39" s="26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50.1">
      <c r="A40" s="26" t="s">
        <v>315</v>
      </c>
      <c r="B40" s="26" t="s">
        <v>310</v>
      </c>
      <c r="C40" s="26" t="s">
        <v>316</v>
      </c>
      <c r="D40" s="27" t="s">
        <v>166</v>
      </c>
      <c r="E40" s="26" t="s">
        <v>317</v>
      </c>
      <c r="F40" s="26" t="s">
        <v>108</v>
      </c>
      <c r="G40" s="27" t="s">
        <v>191</v>
      </c>
      <c r="H40" s="26" t="s">
        <v>161</v>
      </c>
      <c r="I40" s="26" t="s">
        <v>22</v>
      </c>
      <c r="J40" s="28" t="s">
        <v>9</v>
      </c>
      <c r="K40" s="26" t="s">
        <v>5</v>
      </c>
      <c r="L40" s="26"/>
      <c r="M40" s="26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37.5">
      <c r="A41" s="26" t="s">
        <v>318</v>
      </c>
      <c r="B41" s="26" t="s">
        <v>319</v>
      </c>
      <c r="C41" s="26" t="s">
        <v>320</v>
      </c>
      <c r="D41" s="27" t="s">
        <v>166</v>
      </c>
      <c r="E41" s="26" t="s">
        <v>321</v>
      </c>
      <c r="F41" s="26" t="s">
        <v>322</v>
      </c>
      <c r="G41" s="26" t="s">
        <v>323</v>
      </c>
      <c r="H41" s="26" t="s">
        <v>161</v>
      </c>
      <c r="I41" s="26" t="s">
        <v>22</v>
      </c>
      <c r="J41" s="28">
        <v>44754</v>
      </c>
      <c r="K41" s="26" t="s">
        <v>5</v>
      </c>
      <c r="L41" s="26"/>
      <c r="M41" s="26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37.5">
      <c r="A42" s="26" t="s">
        <v>324</v>
      </c>
      <c r="B42" s="26" t="s">
        <v>325</v>
      </c>
      <c r="C42" s="26" t="s">
        <v>326</v>
      </c>
      <c r="D42" s="27" t="s">
        <v>166</v>
      </c>
      <c r="E42" s="26" t="s">
        <v>327</v>
      </c>
      <c r="F42" s="26" t="s">
        <v>328</v>
      </c>
      <c r="G42" s="26" t="s">
        <v>329</v>
      </c>
      <c r="H42" s="26" t="s">
        <v>161</v>
      </c>
      <c r="I42" s="26" t="s">
        <v>22</v>
      </c>
      <c r="J42" s="28" t="s">
        <v>9</v>
      </c>
      <c r="K42" s="26" t="s">
        <v>5</v>
      </c>
      <c r="L42" s="26"/>
      <c r="M42" s="26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37.5">
      <c r="A43" s="26" t="s">
        <v>330</v>
      </c>
      <c r="B43" s="26" t="s">
        <v>325</v>
      </c>
      <c r="C43" s="26" t="s">
        <v>331</v>
      </c>
      <c r="D43" s="27" t="s">
        <v>166</v>
      </c>
      <c r="E43" s="26" t="s">
        <v>332</v>
      </c>
      <c r="F43" s="26" t="s">
        <v>328</v>
      </c>
      <c r="G43" s="26" t="s">
        <v>329</v>
      </c>
      <c r="H43" s="26" t="s">
        <v>161</v>
      </c>
      <c r="I43" s="26" t="s">
        <v>22</v>
      </c>
      <c r="J43" s="28" t="s">
        <v>9</v>
      </c>
      <c r="K43" s="26" t="s">
        <v>5</v>
      </c>
      <c r="L43" s="26"/>
      <c r="M43" s="26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37.5">
      <c r="A44" s="26" t="s">
        <v>333</v>
      </c>
      <c r="B44" s="26" t="s">
        <v>325</v>
      </c>
      <c r="C44" s="26" t="s">
        <v>334</v>
      </c>
      <c r="D44" s="27" t="s">
        <v>166</v>
      </c>
      <c r="E44" s="26" t="s">
        <v>335</v>
      </c>
      <c r="F44" s="26" t="s">
        <v>328</v>
      </c>
      <c r="G44" s="26" t="s">
        <v>329</v>
      </c>
      <c r="H44" s="26" t="s">
        <v>161</v>
      </c>
      <c r="I44" s="26" t="s">
        <v>22</v>
      </c>
      <c r="J44" s="28" t="s">
        <v>9</v>
      </c>
      <c r="K44" s="26" t="s">
        <v>5</v>
      </c>
      <c r="L44" s="26"/>
      <c r="M44" s="26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37.5">
      <c r="A45" s="26" t="s">
        <v>336</v>
      </c>
      <c r="B45" s="26" t="s">
        <v>325</v>
      </c>
      <c r="C45" s="26" t="s">
        <v>337</v>
      </c>
      <c r="D45" s="27" t="s">
        <v>166</v>
      </c>
      <c r="E45" s="26" t="s">
        <v>338</v>
      </c>
      <c r="F45" s="26" t="s">
        <v>328</v>
      </c>
      <c r="G45" s="26" t="s">
        <v>329</v>
      </c>
      <c r="H45" s="26" t="s">
        <v>161</v>
      </c>
      <c r="I45" s="26" t="s">
        <v>22</v>
      </c>
      <c r="J45" s="28" t="s">
        <v>9</v>
      </c>
      <c r="K45" s="26" t="s">
        <v>5</v>
      </c>
      <c r="L45" s="26"/>
      <c r="M45" s="26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37.5">
      <c r="A46" s="26" t="s">
        <v>339</v>
      </c>
      <c r="B46" s="26" t="s">
        <v>325</v>
      </c>
      <c r="C46" s="26" t="s">
        <v>340</v>
      </c>
      <c r="D46" s="27" t="s">
        <v>166</v>
      </c>
      <c r="E46" s="26" t="s">
        <v>341</v>
      </c>
      <c r="F46" s="26" t="s">
        <v>328</v>
      </c>
      <c r="G46" s="26" t="s">
        <v>329</v>
      </c>
      <c r="H46" s="26" t="s">
        <v>161</v>
      </c>
      <c r="I46" s="26" t="s">
        <v>22</v>
      </c>
      <c r="J46" s="28" t="s">
        <v>9</v>
      </c>
      <c r="K46" s="26" t="s">
        <v>5</v>
      </c>
      <c r="L46" s="26"/>
      <c r="M46" s="26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50.1">
      <c r="A47" s="26" t="s">
        <v>342</v>
      </c>
      <c r="B47" s="26" t="s">
        <v>343</v>
      </c>
      <c r="C47" s="26" t="s">
        <v>344</v>
      </c>
      <c r="D47" s="27" t="s">
        <v>166</v>
      </c>
      <c r="E47" s="26" t="s">
        <v>345</v>
      </c>
      <c r="F47" s="26" t="s">
        <v>104</v>
      </c>
      <c r="G47" s="26" t="s">
        <v>329</v>
      </c>
      <c r="H47" s="26" t="s">
        <v>161</v>
      </c>
      <c r="I47" s="26" t="s">
        <v>22</v>
      </c>
      <c r="J47" s="28" t="s">
        <v>9</v>
      </c>
      <c r="K47" s="26" t="s">
        <v>5</v>
      </c>
      <c r="L47" s="26"/>
      <c r="M47" s="26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50.1">
      <c r="A48" s="26" t="s">
        <v>136</v>
      </c>
      <c r="B48" s="26" t="s">
        <v>343</v>
      </c>
      <c r="C48" s="26" t="s">
        <v>346</v>
      </c>
      <c r="D48" s="27" t="s">
        <v>166</v>
      </c>
      <c r="E48" s="26" t="s">
        <v>135</v>
      </c>
      <c r="F48" s="26" t="s">
        <v>104</v>
      </c>
      <c r="G48" s="26" t="s">
        <v>90</v>
      </c>
      <c r="H48" s="26" t="s">
        <v>148</v>
      </c>
      <c r="I48" s="26" t="s">
        <v>22</v>
      </c>
      <c r="J48" s="28">
        <v>44754</v>
      </c>
      <c r="K48" s="26" t="s">
        <v>5</v>
      </c>
      <c r="L48" s="26" t="s">
        <v>76</v>
      </c>
      <c r="M48" s="26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37.5">
      <c r="A49" s="26" t="s">
        <v>347</v>
      </c>
      <c r="B49" s="26" t="s">
        <v>348</v>
      </c>
      <c r="C49" s="26" t="s">
        <v>349</v>
      </c>
      <c r="D49" s="27" t="s">
        <v>166</v>
      </c>
      <c r="E49" s="26" t="s">
        <v>350</v>
      </c>
      <c r="F49" s="26" t="s">
        <v>351</v>
      </c>
      <c r="G49" s="26" t="s">
        <v>352</v>
      </c>
      <c r="H49" s="26" t="s">
        <v>161</v>
      </c>
      <c r="I49" s="26" t="s">
        <v>22</v>
      </c>
      <c r="J49" s="28">
        <v>44785</v>
      </c>
      <c r="K49" s="26" t="s">
        <v>5</v>
      </c>
      <c r="L49" s="26"/>
      <c r="M49" s="26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37.5">
      <c r="A50" s="26" t="s">
        <v>353</v>
      </c>
      <c r="B50" s="26" t="s">
        <v>348</v>
      </c>
      <c r="C50" s="26" t="s">
        <v>354</v>
      </c>
      <c r="D50" s="27" t="s">
        <v>166</v>
      </c>
      <c r="E50" s="26" t="s">
        <v>355</v>
      </c>
      <c r="F50" s="26" t="s">
        <v>108</v>
      </c>
      <c r="G50" s="27" t="s">
        <v>191</v>
      </c>
      <c r="H50" s="26" t="s">
        <v>161</v>
      </c>
      <c r="I50" s="26" t="s">
        <v>22</v>
      </c>
      <c r="J50" s="28" t="s">
        <v>9</v>
      </c>
      <c r="K50" s="26" t="s">
        <v>5</v>
      </c>
      <c r="L50" s="26"/>
      <c r="M50" s="26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>
      <c r="A51" s="4"/>
      <c r="B51" s="4"/>
      <c r="C51" s="4"/>
      <c r="D51" s="24"/>
      <c r="E51" s="4"/>
      <c r="F51" s="4"/>
      <c r="G51" s="4"/>
      <c r="H51" s="4"/>
      <c r="I51" s="4"/>
      <c r="J51" s="22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</row>
    <row r="117" spans="1:2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27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27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27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27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27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27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27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27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27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03"/>
  <sheetViews>
    <sheetView topLeftCell="D1" zoomScale="75" zoomScaleNormal="75" workbookViewId="0">
      <selection activeCell="I5" sqref="I5"/>
    </sheetView>
  </sheetViews>
  <sheetFormatPr defaultColWidth="12.5703125" defaultRowHeight="12.6"/>
  <cols>
    <col min="1" max="1" width="17.7109375" style="5" customWidth="1"/>
    <col min="2" max="2" width="19" style="5" customWidth="1"/>
    <col min="3" max="4" width="33.28515625" style="5" customWidth="1"/>
    <col min="5" max="5" width="39.140625" style="5" customWidth="1"/>
    <col min="6" max="7" width="36" style="5" customWidth="1"/>
    <col min="8" max="9" width="17.42578125" style="5" customWidth="1"/>
    <col min="10" max="10" width="10.85546875" style="5" bestFit="1" customWidth="1"/>
    <col min="11" max="11" width="10.85546875" style="5" customWidth="1"/>
    <col min="12" max="27" width="15.140625" style="5" customWidth="1"/>
    <col min="28" max="16384" width="12.5703125" style="5"/>
  </cols>
  <sheetData>
    <row r="1" spans="1:27" ht="12.75" customHeight="1">
      <c r="A1" s="29" t="s">
        <v>137</v>
      </c>
      <c r="B1" s="29" t="s">
        <v>138</v>
      </c>
      <c r="C1" s="29" t="s">
        <v>4</v>
      </c>
      <c r="D1" s="29" t="s">
        <v>139</v>
      </c>
      <c r="E1" s="29" t="s">
        <v>140</v>
      </c>
      <c r="F1" s="29" t="s">
        <v>141</v>
      </c>
      <c r="G1" s="29" t="s">
        <v>80</v>
      </c>
      <c r="H1" s="29" t="s">
        <v>142</v>
      </c>
      <c r="I1" s="29" t="s">
        <v>81</v>
      </c>
      <c r="J1" s="29" t="s">
        <v>3</v>
      </c>
      <c r="K1" s="29" t="s">
        <v>143</v>
      </c>
      <c r="L1" s="29" t="s">
        <v>44</v>
      </c>
      <c r="M1" s="29" t="s">
        <v>144</v>
      </c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 ht="37.5">
      <c r="A2" s="26" t="s">
        <v>356</v>
      </c>
      <c r="B2" s="26" t="s">
        <v>357</v>
      </c>
      <c r="C2" s="26" t="s">
        <v>358</v>
      </c>
      <c r="D2" s="27" t="s">
        <v>359</v>
      </c>
      <c r="E2" s="26" t="s">
        <v>360</v>
      </c>
      <c r="F2" s="26" t="s">
        <v>361</v>
      </c>
      <c r="G2" s="26" t="s">
        <v>362</v>
      </c>
      <c r="H2" s="26" t="s">
        <v>41</v>
      </c>
      <c r="I2" s="26" t="s">
        <v>22</v>
      </c>
      <c r="J2" s="28">
        <v>44754</v>
      </c>
      <c r="K2" s="26" t="s">
        <v>5</v>
      </c>
      <c r="L2" s="26"/>
      <c r="M2" s="2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50.1">
      <c r="A3" s="26" t="s">
        <v>363</v>
      </c>
      <c r="B3" s="26" t="s">
        <v>364</v>
      </c>
      <c r="C3" s="26" t="s">
        <v>365</v>
      </c>
      <c r="D3" s="27" t="s">
        <v>359</v>
      </c>
      <c r="E3" s="26" t="s">
        <v>366</v>
      </c>
      <c r="F3" s="26" t="s">
        <v>120</v>
      </c>
      <c r="G3" s="26" t="s">
        <v>362</v>
      </c>
      <c r="H3" s="26" t="s">
        <v>41</v>
      </c>
      <c r="I3" s="26" t="s">
        <v>22</v>
      </c>
      <c r="J3" s="28">
        <v>44754</v>
      </c>
      <c r="K3" s="26" t="s">
        <v>5</v>
      </c>
      <c r="L3" s="26"/>
      <c r="M3" s="26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50.1">
      <c r="A4" s="26" t="s">
        <v>367</v>
      </c>
      <c r="B4" s="26" t="s">
        <v>368</v>
      </c>
      <c r="C4" s="26" t="s">
        <v>369</v>
      </c>
      <c r="D4" s="27" t="s">
        <v>359</v>
      </c>
      <c r="E4" s="26" t="s">
        <v>370</v>
      </c>
      <c r="F4" s="26" t="s">
        <v>100</v>
      </c>
      <c r="G4" s="26" t="s">
        <v>362</v>
      </c>
      <c r="H4" s="26" t="s">
        <v>41</v>
      </c>
      <c r="I4" s="26" t="s">
        <v>22</v>
      </c>
      <c r="J4" s="28">
        <v>44754</v>
      </c>
      <c r="K4" s="26" t="s">
        <v>5</v>
      </c>
      <c r="L4" s="26"/>
      <c r="M4" s="26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37.5">
      <c r="A5" s="26" t="s">
        <v>371</v>
      </c>
      <c r="B5" s="26" t="s">
        <v>372</v>
      </c>
      <c r="C5" s="26" t="s">
        <v>373</v>
      </c>
      <c r="D5" s="27" t="s">
        <v>359</v>
      </c>
      <c r="E5" s="26" t="s">
        <v>374</v>
      </c>
      <c r="F5" s="27" t="s">
        <v>375</v>
      </c>
      <c r="G5" s="26" t="s">
        <v>362</v>
      </c>
      <c r="H5" s="26" t="s">
        <v>41</v>
      </c>
      <c r="I5" s="26" t="s">
        <v>22</v>
      </c>
      <c r="J5" s="28">
        <v>44785</v>
      </c>
      <c r="K5" s="26" t="s">
        <v>5</v>
      </c>
      <c r="L5" s="26"/>
      <c r="M5" s="26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37.5">
      <c r="A6" s="26" t="s">
        <v>376</v>
      </c>
      <c r="B6" s="26" t="s">
        <v>372</v>
      </c>
      <c r="C6" s="26" t="s">
        <v>377</v>
      </c>
      <c r="D6" s="27" t="s">
        <v>359</v>
      </c>
      <c r="E6" s="26" t="s">
        <v>378</v>
      </c>
      <c r="F6" s="27" t="s">
        <v>379</v>
      </c>
      <c r="G6" s="26" t="s">
        <v>362</v>
      </c>
      <c r="H6" s="26" t="s">
        <v>41</v>
      </c>
      <c r="I6" s="26" t="s">
        <v>22</v>
      </c>
      <c r="J6" s="28" t="s">
        <v>9</v>
      </c>
      <c r="K6" s="26" t="s">
        <v>5</v>
      </c>
      <c r="L6" s="26"/>
      <c r="M6" s="26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>
      <c r="A7" s="4"/>
      <c r="B7" s="4"/>
      <c r="C7" s="4"/>
      <c r="D7" s="4"/>
      <c r="E7" s="4"/>
      <c r="F7" s="4"/>
      <c r="G7" s="4"/>
      <c r="H7" s="4"/>
      <c r="I7" s="4"/>
      <c r="J7" s="22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>
      <c r="A8" s="4"/>
      <c r="B8" s="4"/>
      <c r="C8" s="4"/>
      <c r="D8" s="4"/>
      <c r="E8" s="4"/>
      <c r="F8" s="4"/>
      <c r="G8" s="4"/>
      <c r="H8" s="4"/>
      <c r="I8" s="4"/>
      <c r="J8" s="22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>
      <c r="A9" s="4"/>
      <c r="B9" s="4"/>
      <c r="C9" s="4"/>
      <c r="D9" s="4"/>
      <c r="E9" s="4"/>
      <c r="F9" s="4"/>
      <c r="G9" s="4"/>
      <c r="H9" s="4"/>
      <c r="I9" s="4"/>
      <c r="J9" s="22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>
      <c r="A10" s="4"/>
      <c r="B10" s="4"/>
      <c r="C10" s="4"/>
      <c r="D10" s="4"/>
      <c r="E10" s="4"/>
      <c r="F10" s="4"/>
      <c r="G10" s="4"/>
      <c r="H10" s="4"/>
      <c r="I10" s="4"/>
      <c r="J10" s="22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>
      <c r="A11" s="4"/>
      <c r="B11" s="4"/>
      <c r="C11" s="4"/>
      <c r="D11" s="4"/>
      <c r="E11" s="4"/>
      <c r="F11" s="4"/>
      <c r="G11" s="4"/>
      <c r="H11" s="4"/>
      <c r="I11" s="4"/>
      <c r="J11" s="22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>
      <c r="A12" s="4"/>
      <c r="B12" s="4"/>
      <c r="C12" s="4"/>
      <c r="D12" s="4"/>
      <c r="E12" s="4"/>
      <c r="F12" s="4"/>
      <c r="G12" s="4"/>
      <c r="H12" s="4"/>
      <c r="I12" s="4"/>
      <c r="J12" s="22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>
      <c r="A13" s="4"/>
      <c r="B13" s="4"/>
      <c r="C13" s="4"/>
      <c r="D13" s="4"/>
      <c r="E13" s="4"/>
      <c r="F13" s="4"/>
      <c r="G13" s="4"/>
      <c r="H13" s="4"/>
      <c r="I13" s="4"/>
      <c r="J13" s="22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>
      <c r="A14" s="4"/>
      <c r="B14" s="4"/>
      <c r="C14" s="4"/>
      <c r="D14" s="4"/>
      <c r="E14" s="4"/>
      <c r="F14" s="4"/>
      <c r="G14" s="4"/>
      <c r="H14" s="4"/>
      <c r="I14" s="4"/>
      <c r="J14" s="22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>
      <c r="A15" s="4"/>
      <c r="B15" s="4"/>
      <c r="C15" s="4"/>
      <c r="D15" s="4"/>
      <c r="E15" s="4"/>
      <c r="F15" s="4"/>
      <c r="G15" s="4"/>
      <c r="H15" s="4"/>
      <c r="I15" s="4"/>
      <c r="J15" s="22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>
      <c r="A16" s="4"/>
      <c r="B16" s="4"/>
      <c r="C16" s="4"/>
      <c r="D16" s="4"/>
      <c r="E16" s="4"/>
      <c r="F16" s="4"/>
      <c r="G16" s="4"/>
      <c r="H16" s="4"/>
      <c r="I16" s="4"/>
      <c r="J16" s="22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>
      <c r="A17" s="4"/>
      <c r="B17" s="4"/>
      <c r="C17" s="4"/>
      <c r="D17" s="4"/>
      <c r="E17" s="4"/>
      <c r="F17" s="4"/>
      <c r="G17" s="4"/>
      <c r="H17" s="4"/>
      <c r="I17" s="4"/>
      <c r="J17" s="22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>
      <c r="A18" s="4"/>
      <c r="B18" s="4"/>
      <c r="C18" s="4"/>
      <c r="D18" s="4"/>
      <c r="E18" s="4"/>
      <c r="F18" s="4"/>
      <c r="G18" s="4"/>
      <c r="H18" s="4"/>
      <c r="I18" s="4"/>
      <c r="J18" s="22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>
      <c r="A19" s="4"/>
      <c r="B19" s="4"/>
      <c r="C19" s="4"/>
      <c r="D19" s="4"/>
      <c r="E19" s="4"/>
      <c r="F19" s="4"/>
      <c r="G19" s="4"/>
      <c r="H19" s="4"/>
      <c r="I19" s="4"/>
      <c r="J19" s="22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>
      <c r="A20" s="4"/>
      <c r="B20" s="4"/>
      <c r="C20" s="4"/>
      <c r="D20" s="4"/>
      <c r="E20" s="4"/>
      <c r="F20" s="4"/>
      <c r="G20" s="4"/>
      <c r="H20" s="4"/>
      <c r="I20" s="4"/>
      <c r="J20" s="22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05"/>
  <sheetViews>
    <sheetView topLeftCell="A13" zoomScale="75" zoomScaleNormal="75" workbookViewId="0">
      <selection activeCell="G4" sqref="G4"/>
    </sheetView>
  </sheetViews>
  <sheetFormatPr defaultColWidth="12.5703125" defaultRowHeight="12.6"/>
  <cols>
    <col min="1" max="1" width="17.7109375" style="5" customWidth="1"/>
    <col min="2" max="2" width="19" style="5" customWidth="1"/>
    <col min="3" max="4" width="33.28515625" style="5" customWidth="1"/>
    <col min="5" max="5" width="39.140625" style="5" customWidth="1"/>
    <col min="6" max="7" width="36" style="5" customWidth="1"/>
    <col min="8" max="8" width="17.42578125" style="5" customWidth="1"/>
    <col min="9" max="9" width="10.85546875" style="5" bestFit="1" customWidth="1"/>
    <col min="10" max="10" width="10.85546875" style="5" customWidth="1"/>
    <col min="11" max="25" width="15.140625" style="5" customWidth="1"/>
    <col min="26" max="16384" width="12.5703125" style="5"/>
  </cols>
  <sheetData>
    <row r="1" spans="1:25" ht="12.75" customHeight="1">
      <c r="A1" s="29" t="s">
        <v>137</v>
      </c>
      <c r="B1" s="29" t="s">
        <v>138</v>
      </c>
      <c r="C1" s="29" t="s">
        <v>4</v>
      </c>
      <c r="D1" s="29" t="s">
        <v>139</v>
      </c>
      <c r="E1" s="29" t="s">
        <v>140</v>
      </c>
      <c r="F1" s="29" t="s">
        <v>141</v>
      </c>
      <c r="G1" s="29" t="s">
        <v>80</v>
      </c>
      <c r="H1" s="29" t="s">
        <v>81</v>
      </c>
      <c r="I1" s="29" t="s">
        <v>3</v>
      </c>
      <c r="J1" s="29" t="s">
        <v>143</v>
      </c>
      <c r="K1" s="29" t="s">
        <v>144</v>
      </c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spans="1:25" ht="37.5">
      <c r="A2" s="26" t="s">
        <v>380</v>
      </c>
      <c r="B2" s="26" t="s">
        <v>381</v>
      </c>
      <c r="C2" s="26" t="s">
        <v>382</v>
      </c>
      <c r="D2" s="27" t="s">
        <v>383</v>
      </c>
      <c r="E2" s="26" t="s">
        <v>360</v>
      </c>
      <c r="F2" s="26" t="s">
        <v>384</v>
      </c>
      <c r="G2" s="26" t="s">
        <v>385</v>
      </c>
      <c r="H2" s="26" t="s">
        <v>22</v>
      </c>
      <c r="I2" s="28">
        <v>44754</v>
      </c>
      <c r="J2" s="26" t="s">
        <v>5</v>
      </c>
      <c r="K2" s="26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50.1">
      <c r="A3" s="26" t="s">
        <v>386</v>
      </c>
      <c r="B3" s="26" t="s">
        <v>387</v>
      </c>
      <c r="C3" s="26" t="s">
        <v>388</v>
      </c>
      <c r="D3" s="27" t="s">
        <v>383</v>
      </c>
      <c r="E3" s="26" t="s">
        <v>370</v>
      </c>
      <c r="F3" s="26" t="s">
        <v>100</v>
      </c>
      <c r="G3" s="26" t="s">
        <v>127</v>
      </c>
      <c r="H3" s="26" t="s">
        <v>22</v>
      </c>
      <c r="I3" s="28">
        <v>44754</v>
      </c>
      <c r="J3" s="26" t="s">
        <v>5</v>
      </c>
      <c r="K3" s="26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50.1">
      <c r="A4" s="26" t="s">
        <v>389</v>
      </c>
      <c r="B4" s="26" t="s">
        <v>390</v>
      </c>
      <c r="C4" s="26" t="s">
        <v>391</v>
      </c>
      <c r="D4" s="27" t="s">
        <v>383</v>
      </c>
      <c r="E4" s="26" t="s">
        <v>366</v>
      </c>
      <c r="F4" s="26" t="s">
        <v>120</v>
      </c>
      <c r="G4" s="26" t="s">
        <v>173</v>
      </c>
      <c r="H4" s="26" t="s">
        <v>22</v>
      </c>
      <c r="I4" s="28">
        <v>44754</v>
      </c>
      <c r="J4" s="26" t="s">
        <v>5</v>
      </c>
      <c r="K4" s="26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37.5">
      <c r="A5" s="26" t="s">
        <v>392</v>
      </c>
      <c r="B5" s="26" t="s">
        <v>393</v>
      </c>
      <c r="C5" s="26" t="s">
        <v>394</v>
      </c>
      <c r="D5" s="27" t="s">
        <v>383</v>
      </c>
      <c r="E5" s="26" t="s">
        <v>395</v>
      </c>
      <c r="F5" s="27" t="s">
        <v>375</v>
      </c>
      <c r="G5" s="27" t="s">
        <v>396</v>
      </c>
      <c r="H5" s="26" t="s">
        <v>22</v>
      </c>
      <c r="I5" s="28">
        <v>44785</v>
      </c>
      <c r="J5" s="26" t="s">
        <v>5</v>
      </c>
      <c r="K5" s="26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37.5">
      <c r="A6" s="26" t="s">
        <v>397</v>
      </c>
      <c r="B6" s="26" t="s">
        <v>393</v>
      </c>
      <c r="C6" s="26" t="s">
        <v>398</v>
      </c>
      <c r="D6" s="27" t="s">
        <v>383</v>
      </c>
      <c r="E6" s="26" t="s">
        <v>399</v>
      </c>
      <c r="F6" s="27" t="s">
        <v>379</v>
      </c>
      <c r="G6" s="27" t="s">
        <v>109</v>
      </c>
      <c r="H6" s="26" t="s">
        <v>22</v>
      </c>
      <c r="I6" s="28" t="s">
        <v>9</v>
      </c>
      <c r="J6" s="26" t="s">
        <v>5</v>
      </c>
      <c r="K6" s="26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50.1">
      <c r="A7" s="26" t="s">
        <v>400</v>
      </c>
      <c r="B7" s="26" t="s">
        <v>401</v>
      </c>
      <c r="C7" s="26" t="s">
        <v>402</v>
      </c>
      <c r="D7" s="27" t="s">
        <v>383</v>
      </c>
      <c r="E7" s="26" t="s">
        <v>403</v>
      </c>
      <c r="F7" s="26" t="s">
        <v>120</v>
      </c>
      <c r="G7" s="26" t="s">
        <v>90</v>
      </c>
      <c r="H7" s="26" t="s">
        <v>22</v>
      </c>
      <c r="I7" s="28">
        <v>44754</v>
      </c>
      <c r="J7" s="26" t="s">
        <v>5</v>
      </c>
      <c r="K7" s="26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37.5">
      <c r="A8" s="26" t="s">
        <v>404</v>
      </c>
      <c r="B8" s="26" t="s">
        <v>405</v>
      </c>
      <c r="C8" s="26" t="s">
        <v>406</v>
      </c>
      <c r="D8" s="27" t="s">
        <v>383</v>
      </c>
      <c r="E8" s="26" t="s">
        <v>407</v>
      </c>
      <c r="F8" s="26" t="s">
        <v>408</v>
      </c>
      <c r="G8" s="26" t="s">
        <v>90</v>
      </c>
      <c r="H8" s="26" t="s">
        <v>22</v>
      </c>
      <c r="I8" s="28">
        <v>44754</v>
      </c>
      <c r="J8" s="26" t="s">
        <v>5</v>
      </c>
      <c r="K8" s="26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50.1">
      <c r="A9" s="26" t="s">
        <v>409</v>
      </c>
      <c r="B9" s="26" t="s">
        <v>410</v>
      </c>
      <c r="C9" s="26" t="s">
        <v>411</v>
      </c>
      <c r="D9" s="27" t="s">
        <v>383</v>
      </c>
      <c r="E9" s="26" t="s">
        <v>412</v>
      </c>
      <c r="F9" s="26" t="s">
        <v>100</v>
      </c>
      <c r="G9" s="26" t="s">
        <v>90</v>
      </c>
      <c r="H9" s="26" t="s">
        <v>22</v>
      </c>
      <c r="I9" s="28">
        <v>44754</v>
      </c>
      <c r="J9" s="26" t="s">
        <v>5</v>
      </c>
      <c r="K9" s="26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50.1">
      <c r="A10" s="26" t="s">
        <v>413</v>
      </c>
      <c r="B10" s="26" t="s">
        <v>414</v>
      </c>
      <c r="C10" s="26" t="s">
        <v>415</v>
      </c>
      <c r="D10" s="27" t="s">
        <v>383</v>
      </c>
      <c r="E10" s="26" t="s">
        <v>416</v>
      </c>
      <c r="F10" s="27" t="s">
        <v>417</v>
      </c>
      <c r="G10" s="27" t="s">
        <v>418</v>
      </c>
      <c r="H10" s="26" t="s">
        <v>22</v>
      </c>
      <c r="I10" s="28">
        <v>44785</v>
      </c>
      <c r="J10" s="26" t="s">
        <v>5</v>
      </c>
      <c r="K10" s="26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50.1">
      <c r="A11" s="26" t="s">
        <v>419</v>
      </c>
      <c r="B11" s="26" t="s">
        <v>414</v>
      </c>
      <c r="C11" s="26" t="s">
        <v>420</v>
      </c>
      <c r="D11" s="27" t="s">
        <v>383</v>
      </c>
      <c r="E11" s="26" t="s">
        <v>421</v>
      </c>
      <c r="F11" s="26" t="s">
        <v>108</v>
      </c>
      <c r="G11" s="27" t="s">
        <v>191</v>
      </c>
      <c r="H11" s="26" t="s">
        <v>22</v>
      </c>
      <c r="I11" s="28" t="s">
        <v>9</v>
      </c>
      <c r="J11" s="26" t="s">
        <v>5</v>
      </c>
      <c r="K11" s="26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50.1">
      <c r="A12" s="26" t="s">
        <v>422</v>
      </c>
      <c r="B12" s="26" t="s">
        <v>423</v>
      </c>
      <c r="C12" s="26" t="s">
        <v>424</v>
      </c>
      <c r="D12" s="27" t="s">
        <v>383</v>
      </c>
      <c r="E12" s="26" t="s">
        <v>425</v>
      </c>
      <c r="F12" s="26" t="s">
        <v>120</v>
      </c>
      <c r="G12" s="26" t="s">
        <v>90</v>
      </c>
      <c r="H12" s="26" t="s">
        <v>22</v>
      </c>
      <c r="I12" s="28">
        <v>44754</v>
      </c>
      <c r="J12" s="26" t="s">
        <v>5</v>
      </c>
      <c r="K12" s="26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37.5">
      <c r="A13" s="26" t="s">
        <v>426</v>
      </c>
      <c r="B13" s="26" t="s">
        <v>427</v>
      </c>
      <c r="C13" s="26" t="s">
        <v>428</v>
      </c>
      <c r="D13" s="27" t="s">
        <v>383</v>
      </c>
      <c r="E13" s="26" t="s">
        <v>429</v>
      </c>
      <c r="F13" s="26" t="s">
        <v>430</v>
      </c>
      <c r="G13" s="26" t="s">
        <v>90</v>
      </c>
      <c r="H13" s="26" t="s">
        <v>22</v>
      </c>
      <c r="I13" s="28">
        <v>44754</v>
      </c>
      <c r="J13" s="26" t="s">
        <v>5</v>
      </c>
      <c r="K13" s="26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50.1">
      <c r="A14" s="26" t="s">
        <v>431</v>
      </c>
      <c r="B14" s="26" t="s">
        <v>432</v>
      </c>
      <c r="C14" s="26" t="s">
        <v>433</v>
      </c>
      <c r="D14" s="27" t="s">
        <v>383</v>
      </c>
      <c r="E14" s="26" t="s">
        <v>434</v>
      </c>
      <c r="F14" s="26" t="s">
        <v>100</v>
      </c>
      <c r="G14" s="26" t="s">
        <v>90</v>
      </c>
      <c r="H14" s="26" t="s">
        <v>22</v>
      </c>
      <c r="I14" s="28">
        <v>44754</v>
      </c>
      <c r="J14" s="26" t="s">
        <v>5</v>
      </c>
      <c r="K14" s="26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50.1">
      <c r="A15" s="26" t="s">
        <v>435</v>
      </c>
      <c r="B15" s="26" t="s">
        <v>436</v>
      </c>
      <c r="C15" s="26" t="s">
        <v>437</v>
      </c>
      <c r="D15" s="27" t="s">
        <v>383</v>
      </c>
      <c r="E15" s="26" t="s">
        <v>438</v>
      </c>
      <c r="F15" s="27" t="s">
        <v>439</v>
      </c>
      <c r="G15" s="27" t="s">
        <v>440</v>
      </c>
      <c r="H15" s="26" t="s">
        <v>22</v>
      </c>
      <c r="I15" s="28">
        <v>44785</v>
      </c>
      <c r="J15" s="26" t="s">
        <v>5</v>
      </c>
      <c r="K15" s="26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50.1">
      <c r="A16" s="26" t="s">
        <v>441</v>
      </c>
      <c r="B16" s="26" t="s">
        <v>436</v>
      </c>
      <c r="C16" s="26" t="s">
        <v>442</v>
      </c>
      <c r="D16" s="27" t="s">
        <v>383</v>
      </c>
      <c r="E16" s="26" t="s">
        <v>443</v>
      </c>
      <c r="F16" s="26" t="s">
        <v>108</v>
      </c>
      <c r="G16" s="27" t="s">
        <v>191</v>
      </c>
      <c r="H16" s="26" t="s">
        <v>22</v>
      </c>
      <c r="I16" s="28" t="s">
        <v>9</v>
      </c>
      <c r="J16" s="26" t="s">
        <v>5</v>
      </c>
      <c r="K16" s="26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>
      <c r="A17" s="4"/>
      <c r="B17" s="4"/>
      <c r="C17" s="4"/>
      <c r="D17" s="4"/>
      <c r="E17" s="4"/>
      <c r="F17" s="4"/>
      <c r="G17" s="4"/>
      <c r="H17" s="4"/>
      <c r="I17" s="22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>
      <c r="A18" s="4"/>
      <c r="B18" s="4"/>
      <c r="C18" s="4"/>
      <c r="D18" s="4"/>
      <c r="E18" s="4"/>
      <c r="F18" s="4"/>
      <c r="G18" s="4"/>
      <c r="H18" s="4"/>
      <c r="I18" s="22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>
      <c r="A19" s="4"/>
      <c r="B19" s="4"/>
      <c r="C19" s="4"/>
      <c r="D19" s="4"/>
      <c r="E19" s="4"/>
      <c r="F19" s="4"/>
      <c r="G19" s="4"/>
      <c r="H19" s="4"/>
      <c r="I19" s="22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>
      <c r="A20" s="4"/>
      <c r="B20" s="4"/>
      <c r="C20" s="4"/>
      <c r="D20" s="4"/>
      <c r="E20" s="4"/>
      <c r="F20" s="4"/>
      <c r="G20" s="4"/>
      <c r="H20" s="4"/>
      <c r="I20" s="22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>
      <c r="A21" s="4"/>
      <c r="B21" s="4"/>
      <c r="C21" s="4"/>
      <c r="D21" s="4"/>
      <c r="E21" s="4"/>
      <c r="F21" s="4"/>
      <c r="G21" s="4"/>
      <c r="H21" s="4"/>
      <c r="I21" s="22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>
      <c r="A22" s="4"/>
      <c r="B22" s="4"/>
      <c r="C22" s="4"/>
      <c r="D22" s="4"/>
      <c r="E22" s="4"/>
      <c r="F22" s="4"/>
      <c r="G22" s="4"/>
      <c r="H22" s="4"/>
      <c r="I22" s="22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>
      <c r="A105" s="4"/>
      <c r="B105" s="4"/>
      <c r="C105" s="4"/>
      <c r="D105" s="4"/>
      <c r="E105" s="4"/>
      <c r="F105" s="4"/>
      <c r="G105" s="4"/>
      <c r="H105" s="4"/>
      <c r="I105" s="4"/>
      <c r="J105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103"/>
  <sheetViews>
    <sheetView zoomScale="75" zoomScaleNormal="75" workbookViewId="0">
      <selection activeCell="E10" sqref="E10"/>
    </sheetView>
  </sheetViews>
  <sheetFormatPr defaultColWidth="12.5703125" defaultRowHeight="12.6"/>
  <cols>
    <col min="1" max="1" width="17.7109375" style="5" customWidth="1"/>
    <col min="2" max="2" width="19" style="5" customWidth="1"/>
    <col min="3" max="4" width="33.28515625" style="5" customWidth="1"/>
    <col min="5" max="5" width="39.140625" style="5" customWidth="1"/>
    <col min="6" max="7" width="36" style="5" customWidth="1"/>
    <col min="8" max="8" width="17.42578125" style="5" customWidth="1"/>
    <col min="9" max="9" width="10.85546875" style="5" bestFit="1" customWidth="1"/>
    <col min="10" max="10" width="10.85546875" style="5" customWidth="1"/>
    <col min="11" max="25" width="15.140625" style="5" customWidth="1"/>
    <col min="26" max="16384" width="12.5703125" style="5"/>
  </cols>
  <sheetData>
    <row r="1" spans="1:25" ht="12.75" customHeight="1">
      <c r="A1" s="29" t="s">
        <v>137</v>
      </c>
      <c r="B1" s="29" t="s">
        <v>138</v>
      </c>
      <c r="C1" s="29" t="s">
        <v>4</v>
      </c>
      <c r="D1" s="29" t="s">
        <v>139</v>
      </c>
      <c r="E1" s="29" t="s">
        <v>140</v>
      </c>
      <c r="F1" s="29" t="s">
        <v>141</v>
      </c>
      <c r="G1" s="29" t="s">
        <v>80</v>
      </c>
      <c r="H1" s="29" t="s">
        <v>81</v>
      </c>
      <c r="I1" s="29" t="s">
        <v>3</v>
      </c>
      <c r="J1" s="29" t="s">
        <v>143</v>
      </c>
      <c r="K1" s="29" t="s">
        <v>144</v>
      </c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spans="1:25" ht="37.5">
      <c r="A2" s="26" t="s">
        <v>444</v>
      </c>
      <c r="B2" s="26" t="s">
        <v>445</v>
      </c>
      <c r="C2" s="26" t="s">
        <v>358</v>
      </c>
      <c r="D2" s="27" t="s">
        <v>446</v>
      </c>
      <c r="E2" s="26" t="s">
        <v>360</v>
      </c>
      <c r="F2" s="26" t="s">
        <v>361</v>
      </c>
      <c r="G2" s="26" t="s">
        <v>385</v>
      </c>
      <c r="H2" s="26" t="s">
        <v>22</v>
      </c>
      <c r="I2" s="28">
        <v>44754</v>
      </c>
      <c r="J2" s="26" t="s">
        <v>5</v>
      </c>
      <c r="K2" s="26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50.1">
      <c r="A3" s="26" t="s">
        <v>447</v>
      </c>
      <c r="B3" s="26" t="s">
        <v>448</v>
      </c>
      <c r="C3" s="26" t="s">
        <v>365</v>
      </c>
      <c r="D3" s="27" t="s">
        <v>446</v>
      </c>
      <c r="E3" s="26" t="s">
        <v>366</v>
      </c>
      <c r="F3" s="26" t="s">
        <v>120</v>
      </c>
      <c r="G3" s="26" t="s">
        <v>173</v>
      </c>
      <c r="H3" s="26" t="s">
        <v>22</v>
      </c>
      <c r="I3" s="28">
        <v>44754</v>
      </c>
      <c r="J3" s="26" t="s">
        <v>5</v>
      </c>
      <c r="K3" s="26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50.1">
      <c r="A4" s="26" t="s">
        <v>449</v>
      </c>
      <c r="B4" s="26" t="s">
        <v>450</v>
      </c>
      <c r="C4" s="26" t="s">
        <v>369</v>
      </c>
      <c r="D4" s="27" t="s">
        <v>446</v>
      </c>
      <c r="E4" s="26" t="s">
        <v>370</v>
      </c>
      <c r="F4" s="26" t="s">
        <v>100</v>
      </c>
      <c r="G4" s="26" t="s">
        <v>127</v>
      </c>
      <c r="H4" s="26" t="s">
        <v>22</v>
      </c>
      <c r="I4" s="28">
        <v>44754</v>
      </c>
      <c r="J4" s="26" t="s">
        <v>5</v>
      </c>
      <c r="K4" s="26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37.5">
      <c r="A5" s="26" t="s">
        <v>451</v>
      </c>
      <c r="B5" s="26" t="s">
        <v>452</v>
      </c>
      <c r="C5" s="26" t="s">
        <v>373</v>
      </c>
      <c r="D5" s="27" t="s">
        <v>446</v>
      </c>
      <c r="E5" s="26" t="s">
        <v>395</v>
      </c>
      <c r="F5" s="27" t="s">
        <v>375</v>
      </c>
      <c r="G5" s="27" t="s">
        <v>396</v>
      </c>
      <c r="H5" s="26" t="s">
        <v>22</v>
      </c>
      <c r="I5" s="28">
        <v>44785</v>
      </c>
      <c r="J5" s="26" t="s">
        <v>5</v>
      </c>
      <c r="K5" s="26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37.5">
      <c r="A6" s="26" t="s">
        <v>453</v>
      </c>
      <c r="B6" s="26" t="s">
        <v>452</v>
      </c>
      <c r="C6" s="26" t="s">
        <v>454</v>
      </c>
      <c r="D6" s="27" t="s">
        <v>446</v>
      </c>
      <c r="E6" s="26" t="s">
        <v>399</v>
      </c>
      <c r="F6" s="27" t="s">
        <v>379</v>
      </c>
      <c r="G6" s="27" t="s">
        <v>109</v>
      </c>
      <c r="H6" s="26" t="s">
        <v>22</v>
      </c>
      <c r="I6" s="28" t="s">
        <v>9</v>
      </c>
      <c r="J6" s="26" t="s">
        <v>5</v>
      </c>
      <c r="K6" s="26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>
      <c r="A7" s="4"/>
      <c r="B7" s="4"/>
      <c r="C7" s="4"/>
      <c r="D7" s="4"/>
      <c r="E7" s="4"/>
      <c r="F7" s="4"/>
      <c r="G7" s="4"/>
      <c r="H7" s="4"/>
      <c r="I7" s="22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>
      <c r="A8" s="4"/>
      <c r="B8" s="4"/>
      <c r="C8" s="4"/>
      <c r="D8" s="4"/>
      <c r="E8" s="4"/>
      <c r="F8" s="4"/>
      <c r="G8" s="4"/>
      <c r="H8" s="4"/>
      <c r="I8" s="22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>
      <c r="A9" s="4"/>
      <c r="B9" s="4"/>
      <c r="C9" s="4"/>
      <c r="D9" s="4"/>
      <c r="E9" s="4"/>
      <c r="F9" s="4"/>
      <c r="G9" s="4"/>
      <c r="H9" s="4"/>
      <c r="I9" s="22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>
      <c r="A10" s="4"/>
      <c r="B10" s="4"/>
      <c r="C10" s="4"/>
      <c r="D10" s="4"/>
      <c r="E10" s="4"/>
      <c r="F10" s="4"/>
      <c r="G10" s="4"/>
      <c r="H10" s="4"/>
      <c r="I10" s="22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>
      <c r="A11" s="4"/>
      <c r="B11" s="4"/>
      <c r="C11" s="4"/>
      <c r="D11" s="4"/>
      <c r="E11" s="4"/>
      <c r="F11" s="4"/>
      <c r="G11" s="4"/>
      <c r="H11" s="4"/>
      <c r="I11" s="22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>
      <c r="A12" s="4"/>
      <c r="B12" s="4"/>
      <c r="C12" s="4"/>
      <c r="D12" s="4"/>
      <c r="E12" s="4"/>
      <c r="F12" s="4"/>
      <c r="G12" s="4"/>
      <c r="H12" s="4"/>
      <c r="I12" s="22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>
      <c r="A13" s="4"/>
      <c r="B13" s="4"/>
      <c r="C13" s="4"/>
      <c r="D13" s="4"/>
      <c r="E13" s="4"/>
      <c r="F13" s="4"/>
      <c r="G13" s="4"/>
      <c r="H13" s="4"/>
      <c r="I13" s="22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>
      <c r="A14" s="4"/>
      <c r="B14" s="4"/>
      <c r="C14" s="4"/>
      <c r="D14" s="4"/>
      <c r="E14" s="4"/>
      <c r="F14" s="4"/>
      <c r="G14" s="4"/>
      <c r="H14" s="4"/>
      <c r="I14" s="22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>
      <c r="A15" s="4"/>
      <c r="B15" s="4"/>
      <c r="C15" s="4"/>
      <c r="D15" s="4"/>
      <c r="E15" s="4"/>
      <c r="F15" s="4"/>
      <c r="G15" s="4"/>
      <c r="H15" s="4"/>
      <c r="I15" s="22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>
      <c r="A16" s="4"/>
      <c r="B16" s="4"/>
      <c r="C16" s="4"/>
      <c r="D16" s="4"/>
      <c r="E16" s="4"/>
      <c r="F16" s="4"/>
      <c r="G16" s="4"/>
      <c r="H16" s="4"/>
      <c r="I16" s="22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>
      <c r="A17" s="4"/>
      <c r="B17" s="4"/>
      <c r="C17" s="4"/>
      <c r="D17" s="4"/>
      <c r="E17" s="4"/>
      <c r="F17" s="4"/>
      <c r="G17" s="4"/>
      <c r="H17" s="4"/>
      <c r="I17" s="22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>
      <c r="A18" s="4"/>
      <c r="B18" s="4"/>
      <c r="C18" s="4"/>
      <c r="D18" s="4"/>
      <c r="E18" s="4"/>
      <c r="F18" s="4"/>
      <c r="G18" s="4"/>
      <c r="H18" s="4"/>
      <c r="I18" s="22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>
      <c r="A19" s="4"/>
      <c r="B19" s="4"/>
      <c r="C19" s="4"/>
      <c r="D19" s="4"/>
      <c r="E19" s="4"/>
      <c r="F19" s="4"/>
      <c r="G19" s="4"/>
      <c r="H19" s="4"/>
      <c r="I19" s="22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>
      <c r="A20" s="4"/>
      <c r="B20" s="4"/>
      <c r="C20" s="4"/>
      <c r="D20" s="4"/>
      <c r="E20" s="4"/>
      <c r="F20" s="4"/>
      <c r="G20" s="4"/>
      <c r="H20" s="4"/>
      <c r="I20" s="22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>
      <c r="A103" s="4"/>
      <c r="B103" s="4"/>
      <c r="C103" s="4"/>
      <c r="D103" s="4"/>
      <c r="E103" s="4"/>
      <c r="F103" s="4"/>
      <c r="G103" s="4"/>
      <c r="H103" s="4"/>
      <c r="I103" s="4"/>
      <c r="J103" s="4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102"/>
  <sheetViews>
    <sheetView zoomScale="75" zoomScaleNormal="75" workbookViewId="0">
      <selection activeCell="D13" sqref="D13"/>
    </sheetView>
  </sheetViews>
  <sheetFormatPr defaultColWidth="12.5703125" defaultRowHeight="12.6"/>
  <cols>
    <col min="1" max="1" width="17.7109375" style="5" customWidth="1"/>
    <col min="2" max="2" width="19" style="5" customWidth="1"/>
    <col min="3" max="4" width="33.28515625" style="5" customWidth="1"/>
    <col min="5" max="5" width="39.140625" style="5" customWidth="1"/>
    <col min="6" max="6" width="36" style="5" customWidth="1"/>
    <col min="7" max="7" width="17.42578125" style="5" customWidth="1"/>
    <col min="8" max="8" width="10.85546875" style="5" bestFit="1" customWidth="1"/>
    <col min="9" max="9" width="10.85546875" style="5" customWidth="1"/>
    <col min="10" max="24" width="15.140625" style="5" customWidth="1"/>
    <col min="25" max="16384" width="12.5703125" style="5"/>
  </cols>
  <sheetData>
    <row r="1" spans="1:24" ht="12.75" customHeight="1">
      <c r="A1" s="20" t="s">
        <v>137</v>
      </c>
      <c r="B1" s="20" t="s">
        <v>138</v>
      </c>
      <c r="C1" s="20" t="s">
        <v>4</v>
      </c>
      <c r="D1" s="20" t="s">
        <v>139</v>
      </c>
      <c r="E1" s="20" t="s">
        <v>140</v>
      </c>
      <c r="F1" s="20" t="s">
        <v>141</v>
      </c>
      <c r="G1" s="20" t="s">
        <v>81</v>
      </c>
      <c r="H1" s="20" t="s">
        <v>3</v>
      </c>
      <c r="I1" s="20" t="s">
        <v>143</v>
      </c>
      <c r="J1" s="20" t="s">
        <v>144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</row>
    <row r="2" spans="1:24" ht="50.1">
      <c r="A2" s="4" t="s">
        <v>455</v>
      </c>
      <c r="B2" s="4" t="s">
        <v>456</v>
      </c>
      <c r="C2" s="4" t="s">
        <v>457</v>
      </c>
      <c r="D2" s="24" t="s">
        <v>458</v>
      </c>
      <c r="E2" s="4" t="s">
        <v>459</v>
      </c>
      <c r="F2" s="4" t="s">
        <v>460</v>
      </c>
      <c r="G2" s="4" t="s">
        <v>22</v>
      </c>
      <c r="H2" s="22">
        <v>44754</v>
      </c>
      <c r="I2" s="4" t="s">
        <v>5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50.1">
      <c r="A3" s="4" t="s">
        <v>461</v>
      </c>
      <c r="B3" s="4" t="s">
        <v>462</v>
      </c>
      <c r="C3" s="4" t="s">
        <v>463</v>
      </c>
      <c r="D3" s="24" t="s">
        <v>458</v>
      </c>
      <c r="E3" s="4" t="s">
        <v>464</v>
      </c>
      <c r="F3" s="4" t="s">
        <v>120</v>
      </c>
      <c r="G3" s="4" t="s">
        <v>22</v>
      </c>
      <c r="H3" s="22">
        <v>44754</v>
      </c>
      <c r="I3" s="4" t="s">
        <v>5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50.1">
      <c r="A4" s="4" t="s">
        <v>465</v>
      </c>
      <c r="B4" s="4" t="s">
        <v>466</v>
      </c>
      <c r="C4" s="4" t="s">
        <v>467</v>
      </c>
      <c r="D4" s="24" t="s">
        <v>458</v>
      </c>
      <c r="E4" s="4" t="s">
        <v>468</v>
      </c>
      <c r="F4" s="4" t="s">
        <v>100</v>
      </c>
      <c r="G4" s="4" t="s">
        <v>22</v>
      </c>
      <c r="H4" s="22">
        <v>44754</v>
      </c>
      <c r="I4" s="4" t="s">
        <v>5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50.1">
      <c r="A5" s="4" t="s">
        <v>469</v>
      </c>
      <c r="B5" s="4" t="s">
        <v>470</v>
      </c>
      <c r="C5" s="4" t="s">
        <v>471</v>
      </c>
      <c r="D5" s="24" t="s">
        <v>458</v>
      </c>
      <c r="E5" s="4" t="s">
        <v>472</v>
      </c>
      <c r="F5" s="4" t="s">
        <v>104</v>
      </c>
      <c r="G5" s="4" t="s">
        <v>22</v>
      </c>
      <c r="H5" s="22">
        <v>44754</v>
      </c>
      <c r="I5" s="4" t="s">
        <v>5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50.1">
      <c r="A6" s="4" t="s">
        <v>473</v>
      </c>
      <c r="B6" s="4" t="s">
        <v>474</v>
      </c>
      <c r="C6" s="4" t="s">
        <v>475</v>
      </c>
      <c r="D6" s="24" t="s">
        <v>458</v>
      </c>
      <c r="E6" s="4" t="s">
        <v>476</v>
      </c>
      <c r="F6" s="24" t="s">
        <v>477</v>
      </c>
      <c r="G6" s="4" t="s">
        <v>22</v>
      </c>
      <c r="H6" s="22">
        <v>44754</v>
      </c>
      <c r="I6" s="4" t="s">
        <v>5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>
      <c r="A7" s="4"/>
      <c r="B7" s="4"/>
      <c r="C7" s="4"/>
      <c r="D7" s="4"/>
      <c r="E7" s="4"/>
      <c r="F7" s="4"/>
      <c r="G7" s="4"/>
      <c r="H7" s="22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>
      <c r="A8" s="4"/>
      <c r="B8" s="4"/>
      <c r="C8" s="4"/>
      <c r="D8" s="4"/>
      <c r="E8" s="4"/>
      <c r="F8" s="4"/>
      <c r="G8" s="4"/>
      <c r="H8" s="22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>
      <c r="A9" s="4"/>
      <c r="B9" s="4"/>
      <c r="C9" s="4"/>
      <c r="D9" s="4"/>
      <c r="E9" s="4"/>
      <c r="F9" s="4"/>
      <c r="G9" s="4"/>
      <c r="H9" s="22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>
      <c r="A10" s="4"/>
      <c r="B10" s="4"/>
      <c r="C10" s="4"/>
      <c r="D10" s="4"/>
      <c r="E10" s="4"/>
      <c r="F10" s="4"/>
      <c r="G10" s="4"/>
      <c r="H10" s="22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>
      <c r="A11" s="4"/>
      <c r="B11" s="4"/>
      <c r="C11" s="4"/>
      <c r="D11" s="4"/>
      <c r="E11" s="4"/>
      <c r="F11" s="4"/>
      <c r="G11" s="4"/>
      <c r="H11" s="22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>
      <c r="A12" s="4"/>
      <c r="B12" s="4"/>
      <c r="C12" s="4"/>
      <c r="D12" s="4"/>
      <c r="E12" s="4"/>
      <c r="F12" s="4"/>
      <c r="G12" s="4"/>
      <c r="H12" s="22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>
      <c r="A13" s="4"/>
      <c r="B13" s="4"/>
      <c r="C13" s="4"/>
      <c r="D13" s="4"/>
      <c r="E13" s="4"/>
      <c r="F13" s="4"/>
      <c r="G13" s="4"/>
      <c r="H13" s="22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>
      <c r="A14" s="4"/>
      <c r="B14" s="4"/>
      <c r="C14" s="4"/>
      <c r="D14" s="4"/>
      <c r="E14" s="4"/>
      <c r="F14" s="4"/>
      <c r="G14" s="4"/>
      <c r="H14" s="22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>
      <c r="A15" s="4"/>
      <c r="B15" s="4"/>
      <c r="C15" s="4"/>
      <c r="D15" s="4"/>
      <c r="E15" s="4"/>
      <c r="F15" s="4"/>
      <c r="G15" s="4"/>
      <c r="H15" s="22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>
      <c r="A16" s="4"/>
      <c r="B16" s="4"/>
      <c r="C16" s="4"/>
      <c r="D16" s="4"/>
      <c r="E16" s="4"/>
      <c r="F16" s="4"/>
      <c r="G16" s="4"/>
      <c r="H16" s="22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>
      <c r="A17" s="4"/>
      <c r="B17" s="4"/>
      <c r="C17" s="4"/>
      <c r="D17" s="4"/>
      <c r="E17" s="4"/>
      <c r="F17" s="4"/>
      <c r="G17" s="4"/>
      <c r="H17" s="22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>
      <c r="A18" s="4"/>
      <c r="B18" s="4"/>
      <c r="C18" s="4"/>
      <c r="D18" s="4"/>
      <c r="E18" s="4"/>
      <c r="F18" s="4"/>
      <c r="G18" s="4"/>
      <c r="H18" s="22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>
      <c r="A19" s="4"/>
      <c r="B19" s="4"/>
      <c r="C19" s="4"/>
      <c r="D19" s="4"/>
      <c r="E19" s="4"/>
      <c r="F19" s="4"/>
      <c r="G19" s="4"/>
      <c r="H19" s="22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Thuy Vu</cp:lastModifiedBy>
  <cp:revision/>
  <dcterms:created xsi:type="dcterms:W3CDTF">2022-12-05T08:25:19Z</dcterms:created>
  <dcterms:modified xsi:type="dcterms:W3CDTF">2022-12-16T02:54:44Z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98b11fee-6476-42dd-86bc-0379a94f983e</vt:lpwstr>
  </property>
  <property fmtid="{D5CDD505-2E9C-101B-9397-08002B2CF9AE}" pid="3" name="HCLClassD6">
    <vt:lpwstr>False</vt:lpwstr>
  </property>
  <property fmtid="{D5CDD505-2E9C-101B-9397-08002B2CF9AE}" pid="4" name="HCLClassification">
    <vt:lpwstr>HCL_Cla5s_C0nf1dent1al</vt:lpwstr>
  </property>
</Properties>
</file>