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n.dat\OneDrive - HCL Technologies Ltd\Documents\Man_peer_review_NguyenDat_V4\Man_peer_review_NguyenDat_V4\"/>
    </mc:Choice>
  </mc:AlternateContent>
  <xr:revisionPtr revIDLastSave="1" documentId="11_422E04BBCD74958BBA4F9877574A59A3EB91D765" xr6:coauthVersionLast="47" xr6:coauthVersionMax="47" xr10:uidLastSave="{FF0D04BC-7E17-49C7-BCCB-DE1970BED5C2}"/>
  <bookViews>
    <workbookView xWindow="-110" yWindow="-110" windowWidth="19420" windowHeight="10420" tabRatio="867" xr2:uid="{00000000-000D-0000-FFFF-FFFF00000000}"/>
  </bookViews>
  <sheets>
    <sheet name="Changelog" sheetId="1" r:id="rId1"/>
    <sheet name="Summary" sheetId="7" r:id="rId2"/>
    <sheet name="Manager" sheetId="2" r:id="rId3"/>
    <sheet name="Customer" sheetId="33" r:id="rId4"/>
    <sheet name="FundTransfer" sheetId="3" state="hidden" r:id="rId5"/>
    <sheet name="BalenceEnquiry" sheetId="4" state="hidden" r:id="rId6"/>
    <sheet name="Inter Bank Fund  Transfer" sheetId="5" state="hidden" r:id="rId7"/>
    <sheet name="Change  password" sheetId="6" state="hidden" r:id="rId8"/>
  </sheets>
  <definedNames>
    <definedName name="_xlnm._FilterDatabase" localSheetId="2" hidden="1">Manager!$A$1:$J$37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7" l="1"/>
  <c r="H9" i="7"/>
  <c r="G9" i="7"/>
  <c r="F9" i="7"/>
  <c r="E9" i="7"/>
  <c r="D9" i="7"/>
  <c r="H10" i="7"/>
  <c r="G8" i="7"/>
  <c r="G10" i="7" s="1"/>
  <c r="F8" i="7"/>
  <c r="F10" i="7" s="1"/>
  <c r="E8" i="7"/>
  <c r="E10" i="7" s="1"/>
  <c r="D8" i="7"/>
  <c r="I8" i="7" l="1"/>
  <c r="D10" i="7"/>
  <c r="I9" i="7"/>
  <c r="I10" i="7" l="1"/>
</calcChain>
</file>

<file path=xl/sharedStrings.xml><?xml version="1.0" encoding="utf-8"?>
<sst xmlns="http://schemas.openxmlformats.org/spreadsheetml/2006/main" count="387" uniqueCount="201">
  <si>
    <t>NOTE: To enter your own test cases
1) Go to File &gt; Make a Copy
2) Start writing your test cases in the copied file</t>
  </si>
  <si>
    <t>Version #</t>
  </si>
  <si>
    <t>By</t>
  </si>
  <si>
    <t>Date</t>
  </si>
  <si>
    <t>Description</t>
  </si>
  <si>
    <t>Nguyen Dat</t>
  </si>
  <si>
    <t>23/12/2022</t>
  </si>
  <si>
    <t>Initial Draft of System Test Cases</t>
  </si>
  <si>
    <t>TESTCASE SUMMARY</t>
  </si>
  <si>
    <t>Webpage</t>
  </si>
  <si>
    <t>http://demo.guru99.com/V4/</t>
  </si>
  <si>
    <t>#</t>
  </si>
  <si>
    <t>Function</t>
  </si>
  <si>
    <t>Number of TCs</t>
  </si>
  <si>
    <t>Total</t>
  </si>
  <si>
    <t>New</t>
  </si>
  <si>
    <t>Approval</t>
  </si>
  <si>
    <t>Need To Update</t>
  </si>
  <si>
    <t>Pending QA</t>
  </si>
  <si>
    <t>Request Review</t>
  </si>
  <si>
    <t>Manager</t>
  </si>
  <si>
    <t>Customer</t>
  </si>
  <si>
    <t>TC_ID</t>
  </si>
  <si>
    <t>Requirement_ID</t>
  </si>
  <si>
    <t>Precondition</t>
  </si>
  <si>
    <t>Test Steps</t>
  </si>
  <si>
    <t>Expected Result</t>
  </si>
  <si>
    <t>Status</t>
  </si>
  <si>
    <t>Tester</t>
  </si>
  <si>
    <t>Comment</t>
  </si>
  <si>
    <t>SM1</t>
  </si>
  <si>
    <t>Login</t>
  </si>
  <si>
    <t>Login with incorrect user id and password</t>
  </si>
  <si>
    <t>1. Enter values in all fields
UserID: mngr123456
Password: 123456
2. Click LOGIN button</t>
  </si>
  <si>
    <t>An error message should be shown</t>
  </si>
  <si>
    <t>SM2</t>
  </si>
  <si>
    <t>Login with correct user id and password</t>
  </si>
  <si>
    <t>Create account by using email</t>
  </si>
  <si>
    <t>1. Enter values in all fields
UserID: mngr462458
Password: arurUbu
2. Click LOGIN button</t>
  </si>
  <si>
    <t>Login as manager successfully</t>
  </si>
  <si>
    <t>SM3</t>
  </si>
  <si>
    <t>New Customer</t>
  </si>
  <si>
    <t>Create new customer</t>
  </si>
  <si>
    <t>1. Click New Customer
2. Enter values in all fields
Customer Name: dat
Gender (radio option): male
Date of Birth: 09032000
Address: hanoi
City: hanoi
State: hanoi
PIN: 123456
Mobile Number: 0987654321
E-mail: thedat0309@gmail.com
Password: 123456
3. Click Submit button</t>
  </si>
  <si>
    <t>Create new customer successfully</t>
  </si>
  <si>
    <t>SM4</t>
  </si>
  <si>
    <t>Create new customer with email exists in database</t>
  </si>
  <si>
    <t>Email exists in database</t>
  </si>
  <si>
    <t>SM5</t>
  </si>
  <si>
    <t>Edit Customer</t>
  </si>
  <si>
    <t>Edit customer information</t>
  </si>
  <si>
    <t>Customer exists</t>
  </si>
  <si>
    <t>1. Click Edit Customer
2. Enter values in Customer ID
Customer ID: 3445
3. Click Submit button
4. Form after submitting Edit Customer appears
5. Enter values in fields need to edit
Customer Name (disable)
Gender (disable)
Date of Birth (disable)
Address: hanoi
City: hanoi
State: hanoi
PIN: 123456
Mobile Number: 0987654321
Email: thedat3920@gmail.com
6. Click Submit button</t>
  </si>
  <si>
    <t>Submit successfully and new values should be updated</t>
  </si>
  <si>
    <t>SM6</t>
  </si>
  <si>
    <t>Edit customer with email id exists in database</t>
  </si>
  <si>
    <t>1. Click Edit Customer
2. Enter values in Customer ID
Customer ID: 3445
3. Click submit button
4. Form after submitting Edit Customer appears
5. Enter values in fields need to edit
Customer Name (disable)
Gender (disable)
Date of Birth (disable)
Address: hanoi
City: hanoi
State: hanoi
PIN: 123456
Mobile Number: 0987654321
Email: thedat0309@gmail.com
6. Click Submit button</t>
  </si>
  <si>
    <t>SM7</t>
  </si>
  <si>
    <t>Edit customer with customer id is invalid</t>
  </si>
  <si>
    <t>1. Click Edit Customer
2. Enter values in Customer ID
Customer ID: 123456
3. Click Submit button</t>
  </si>
  <si>
    <t>SM8</t>
  </si>
  <si>
    <t>Edit customer with customer id does not associate with manager</t>
  </si>
  <si>
    <t>Customer exists and does not associate with manager</t>
  </si>
  <si>
    <t>1. Click Edit Customer
2. Enter values in Customer ID
Customer ID: 64548
3. Click Submit button</t>
  </si>
  <si>
    <t>SM9</t>
  </si>
  <si>
    <t>New Account</t>
  </si>
  <si>
    <t>Create new account</t>
  </si>
  <si>
    <t>1. Click New Account
2. Enter values in all fields
Customer id: 3445
Account type (drop down): Savings
Initial deposit: 1000
3. Click submit button</t>
  </si>
  <si>
    <t>Create new account successfully</t>
  </si>
  <si>
    <t>SM10</t>
  </si>
  <si>
    <t>Create new account with customer id is invalid</t>
  </si>
  <si>
    <t>1. Click New Account
2. Enter values in all fields
Customer id: 123456
Account type (drop down): Savings
Initial deposit: 1000
3. Click submit button</t>
  </si>
  <si>
    <t>SM11</t>
  </si>
  <si>
    <t>Create new account with initial deposit is less than 500</t>
  </si>
  <si>
    <t>1. Click New Account
2. Enter values in all fields
Customer id: 3445
Account type (drop down): Savings
Initial deposit: 400
3. Click submit button</t>
  </si>
  <si>
    <t>SM12</t>
  </si>
  <si>
    <t>Create new account with customer id does not associate with manager</t>
  </si>
  <si>
    <t>1. Click New Account
2. Enter values in all fields
Customer id: 64548
Account type (drop down): Savings
Initial deposit: 1000
3. Click submit button</t>
  </si>
  <si>
    <t>SM13</t>
  </si>
  <si>
    <t>Edit Account</t>
  </si>
  <si>
    <t>Edit account information</t>
  </si>
  <si>
    <t>Customer exists and account actives</t>
  </si>
  <si>
    <t>1. Click Edit Account
2. Enter values in Account No
Account No: 116206
3. Click Submit button
4. Form after submitting Edit Account
5. Enter values in fields need to edit
Customer id (disable)
Account type (drop down): Current
Balance (disable)
6. Click Submit button</t>
  </si>
  <si>
    <t>SM14</t>
  </si>
  <si>
    <t>Edit account with account no is invalid</t>
  </si>
  <si>
    <t>1. Click Edit Account
2. Enter values in Account No
Account No: 123456
3. Click Submit button</t>
  </si>
  <si>
    <t>SM15</t>
  </si>
  <si>
    <t>Edit account with account no does not associate with manager</t>
  </si>
  <si>
    <t>Account actives and does not associate with manager</t>
  </si>
  <si>
    <t>1. Click Edit Account
2. Enter values in Account No
Account No: 512312
3. Click Submit button</t>
  </si>
  <si>
    <t>SM16</t>
  </si>
  <si>
    <t>Deposit</t>
  </si>
  <si>
    <t>Deposit into exist account associate with manager</t>
  </si>
  <si>
    <t>Account actives and associates with manager</t>
  </si>
  <si>
    <t>1. Click Deposit
2. Enter values in all fields
Account No: 116206
Amount: 1000
Description: abc
3. Click Submit button</t>
  </si>
  <si>
    <t>Submit successfully and amount should be updated</t>
  </si>
  <si>
    <t>SM17</t>
  </si>
  <si>
    <t>Deposit into invalid account no</t>
  </si>
  <si>
    <t>1. Click Deposit
2. Enter values in all fields
Account No: 123456
Amount: 1000
Description: abc
3. Click Submit button</t>
  </si>
  <si>
    <t>SM18</t>
  </si>
  <si>
    <t>Deposit into account no does not associate with manager</t>
  </si>
  <si>
    <t>1. Click Deposit
2. Enter values in all fields
Account No: 214512
Amount: 1000
Description: abc
3. Click Submit button</t>
  </si>
  <si>
    <t>SM19</t>
  </si>
  <si>
    <t>Withdrawal</t>
  </si>
  <si>
    <t>Withdraw from exist account associate with manager</t>
  </si>
  <si>
    <t>1. Click Withdrawal
2. Enter values in all fields
Account No: 116206
Amount: 500
Description: abc
3. Click Submit button</t>
  </si>
  <si>
    <t>SM20</t>
  </si>
  <si>
    <t>Withdraw from invalid account no</t>
  </si>
  <si>
    <t>1. Click Withdrawal
2. Enter values in all fields
Account No: 123456
Amount: 500
Description: abc
3. Click Submit button</t>
  </si>
  <si>
    <t>SM21</t>
  </si>
  <si>
    <t>Withdraw from exist account associate with manager and does not have the necessary balance</t>
  </si>
  <si>
    <t>Account actives and associates with manager has balance less than 1000</t>
  </si>
  <si>
    <t>1. Click Withdrawal
2. Enter values in all fields
Account No: 116206
Amount: 2000
Description: abc
3. Click Submit button</t>
  </si>
  <si>
    <t>SM22</t>
  </si>
  <si>
    <t>Withdraw from account no does not associate with manager</t>
  </si>
  <si>
    <t>1. Click Withdrawal
2. Enter values in all fields
Account No: 345312
Amount: 500
Description: abc
3. Click Submit button</t>
  </si>
  <si>
    <t>SR#</t>
  </si>
  <si>
    <t>Test Scenario</t>
  </si>
  <si>
    <t>Test Cases</t>
  </si>
  <si>
    <t>Test Data</t>
  </si>
  <si>
    <t>Actual Result</t>
  </si>
  <si>
    <t>Pass/Fail</t>
  </si>
  <si>
    <t>Verify Payers account number Field</t>
  </si>
  <si>
    <t>Payers account number cannot be empty</t>
  </si>
  <si>
    <t>1) Do not enter a value in Payers account number Field
2) Press TAB and move to next Field</t>
  </si>
  <si>
    <t>An error message "Payers account number cannot be empty" must be shown</t>
  </si>
  <si>
    <t xml:space="preserve">Payers account number Must be numeric </t>
  </si>
  <si>
    <t>1) Enter numeric value in Payers account number Field</t>
  </si>
  <si>
    <t>1234
pay123</t>
  </si>
  <si>
    <t>An error message "Payers account number must be numeric" must be shown</t>
  </si>
  <si>
    <t>Payers account number cannot have special character</t>
  </si>
  <si>
    <t>1) Enter Special Character In Payers account number Field</t>
  </si>
  <si>
    <t>123!@#
!@#</t>
  </si>
  <si>
    <t>An error message "Payers account number cannot have special character" must be shown</t>
  </si>
  <si>
    <t>Verify Payee account 
number Field</t>
  </si>
  <si>
    <t>Payee account number cannot be empty</t>
  </si>
  <si>
    <t>1) Do not enter a value in Payee account number Field
2) Press TAB and move to next Field</t>
  </si>
  <si>
    <t>An error message "Payee account number cannot be empty" must be shown</t>
  </si>
  <si>
    <t xml:space="preserve">Payee account number Must be numeric </t>
  </si>
  <si>
    <t>1) Enter numeric value in Payee account number Field</t>
  </si>
  <si>
    <t>An error message "Payee account number must be numeric" must be shown</t>
  </si>
  <si>
    <t>Payee account number cannot have special character</t>
  </si>
  <si>
    <t>1) Enter Special Character In Payee account number Field</t>
  </si>
  <si>
    <t>An error message "Payee account number cannot have special character" must be shown</t>
  </si>
  <si>
    <t>Verify Amount Field</t>
  </si>
  <si>
    <t>Amount cannot be empty</t>
  </si>
  <si>
    <t>1) Do not enter a value in Amount Field
2) Press TAB and move to next Field</t>
  </si>
  <si>
    <t>An error message "Amount cannot be empty" must be shown</t>
  </si>
  <si>
    <t>Amount must be numeric</t>
  </si>
  <si>
    <t>1) Enter numeric value in Amount Field</t>
  </si>
  <si>
    <t>1234
Amount123</t>
  </si>
  <si>
    <t>An error message "Amount must be numeric" must be shown</t>
  </si>
  <si>
    <t>Amount cannot have special character</t>
  </si>
  <si>
    <t>1) Enter Special Character In Amount Field</t>
  </si>
  <si>
    <t>An error message "Amount cannot have special character" must be shown</t>
  </si>
  <si>
    <t>Verify account number</t>
  </si>
  <si>
    <t>Account number cannot be empty</t>
  </si>
  <si>
    <t>1) Do not enter a value in Account number Field
2) Press TAB and move to next Field</t>
  </si>
  <si>
    <t>An error message "Account number cannot be empty" must be shown</t>
  </si>
  <si>
    <t>Account number must be numeric</t>
  </si>
  <si>
    <t>1) Enter Character value in Account number Field</t>
  </si>
  <si>
    <t>1234
Acc123</t>
  </si>
  <si>
    <t>An error message "Account number must be numeric" must be shown</t>
  </si>
  <si>
    <t>Account number cannot have special character</t>
  </si>
  <si>
    <t>1) Enter Special Character In Account number Field</t>
  </si>
  <si>
    <t>An error message "Account number cannot have special character" must be shown</t>
  </si>
  <si>
    <t>Verify Bank code</t>
  </si>
  <si>
    <t>Bank code cannot be empty</t>
  </si>
  <si>
    <t>1) Do not enter a value in Bank code Field
2) Press TAB and move to next Field</t>
  </si>
  <si>
    <t>An error message "Bank code cannot be empty" must be shown</t>
  </si>
  <si>
    <t>Bank code cannot have special character</t>
  </si>
  <si>
    <t>1) Enter Special Character In Bank code Field</t>
  </si>
  <si>
    <t>An error message "Bank code cannot contain Special Characters" must be shown</t>
  </si>
  <si>
    <t>First character cannot have space</t>
  </si>
  <si>
    <t>Verify Desc</t>
  </si>
  <si>
    <t>Required</t>
  </si>
  <si>
    <t>Verify Old Password</t>
  </si>
  <si>
    <t>Old password cannot be empty</t>
  </si>
  <si>
    <t>1) Do not enter a value in Old Password Field
2) Press TAB and move to next Field</t>
  </si>
  <si>
    <t>An error message "Old Password cannot be empty" must be shown</t>
  </si>
  <si>
    <t>Verify New Password</t>
  </si>
  <si>
    <t>New password cannot be empty</t>
  </si>
  <si>
    <t>1) Do not enter a value in New Password Field
2) Press TAB and move to next Field</t>
  </si>
  <si>
    <t>An error message "New Password cannot be empty" must be shown</t>
  </si>
  <si>
    <t>New Password must have one numeric value</t>
  </si>
  <si>
    <t>Enter String without numeric character in New Password Field</t>
  </si>
  <si>
    <t>Guru!@#$</t>
  </si>
  <si>
    <t>An error message "New Password must contain one numeric value" must be shown</t>
  </si>
  <si>
    <t>New Password must have one special character</t>
  </si>
  <si>
    <t>Enter String without Special character in New Password Field</t>
  </si>
  <si>
    <t>Guru99</t>
  </si>
  <si>
    <t>An error message "New Password must contain one Special character" must be shown</t>
  </si>
  <si>
    <t>Password cannot have string password or Password</t>
  </si>
  <si>
    <t>Enter password that contain "password" string</t>
  </si>
  <si>
    <t>Guru99!@Password</t>
  </si>
  <si>
    <t>An error message "New Password cannot have password string itself " must be shown</t>
  </si>
  <si>
    <t>Verify Confirm Password</t>
  </si>
  <si>
    <t>Confirm Password 
and New password must
 be matched</t>
  </si>
  <si>
    <t>Enter password other than field of new password</t>
  </si>
  <si>
    <t>New Password != Confirm Password</t>
  </si>
  <si>
    <t>An error message "Passwords not match " must be shown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</si>
</sst>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sz val="10"/>
      <name val="Droid Sans"/>
    </font>
    <font>
      <sz val="10"/>
      <color rgb="FFFFFFFF"/>
      <name val="Droid Sans"/>
    </font>
    <font>
      <b/>
      <sz val="10"/>
      <name val="Droid Sans"/>
    </font>
    <font>
      <sz val="10"/>
      <name val="Verdana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u/>
      <sz val="10"/>
      <color theme="10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  <fill>
      <patternFill patternType="solid">
        <fgColor rgb="FFF6B26B"/>
        <bgColor rgb="FFF6B26B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indexed="64"/>
      </top>
      <bottom/>
      <diagonal/>
    </border>
    <border>
      <left style="thin">
        <color theme="0"/>
      </left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8">
    <xf numFmtId="0" fontId="0" fillId="0" borderId="0" xfId="0" applyAlignment="1">
      <alignment wrapText="1"/>
    </xf>
    <xf numFmtId="0" fontId="4" fillId="5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6" borderId="8" xfId="0" applyFont="1" applyFill="1" applyBorder="1" applyAlignment="1">
      <alignment horizontal="left" vertical="center" wrapText="1"/>
    </xf>
    <xf numFmtId="0" fontId="7" fillId="6" borderId="9" xfId="0" applyFont="1" applyFill="1" applyBorder="1" applyAlignment="1">
      <alignment horizontal="left" vertical="center" wrapText="1"/>
    </xf>
    <xf numFmtId="0" fontId="7" fillId="6" borderId="10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8" fillId="0" borderId="5" xfId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0" fontId="8" fillId="0" borderId="0" xfId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8" borderId="5" xfId="0" applyFont="1" applyFill="1" applyBorder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8" fillId="0" borderId="0" xfId="1" applyFill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7" fillId="6" borderId="7" xfId="0" applyFont="1" applyFill="1" applyBorder="1" applyAlignment="1">
      <alignment horizontal="left" vertical="center" wrapText="1"/>
    </xf>
    <xf numFmtId="0" fontId="7" fillId="6" borderId="6" xfId="0" applyFont="1" applyFill="1" applyBorder="1" applyAlignment="1">
      <alignment horizontal="left" vertical="center" wrapText="1"/>
    </xf>
    <xf numFmtId="0" fontId="7" fillId="6" borderId="13" xfId="0" applyFont="1" applyFill="1" applyBorder="1" applyAlignment="1">
      <alignment horizontal="left" vertical="center" wrapText="1"/>
    </xf>
    <xf numFmtId="0" fontId="7" fillId="6" borderId="11" xfId="0" applyFont="1" applyFill="1" applyBorder="1" applyAlignment="1">
      <alignment horizontal="left" vertical="center" wrapText="1"/>
    </xf>
    <xf numFmtId="0" fontId="7" fillId="6" borderId="12" xfId="0" applyFont="1" applyFill="1" applyBorder="1" applyAlignment="1">
      <alignment horizontal="left" vertical="center" wrapText="1"/>
    </xf>
    <xf numFmtId="0" fontId="9" fillId="7" borderId="0" xfId="0" applyFont="1" applyFill="1" applyAlignment="1">
      <alignment horizontal="left" vertical="center" wrapText="1"/>
    </xf>
    <xf numFmtId="0" fontId="7" fillId="6" borderId="15" xfId="0" applyFont="1" applyFill="1" applyBorder="1" applyAlignment="1">
      <alignment horizontal="left" vertical="center" wrapText="1"/>
    </xf>
    <xf numFmtId="0" fontId="7" fillId="6" borderId="16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emo.guru99.com/V4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2"/>
  <sheetViews>
    <sheetView tabSelected="1" workbookViewId="0">
      <selection activeCell="E15" sqref="A1:XFD1048576"/>
    </sheetView>
  </sheetViews>
  <sheetFormatPr defaultColWidth="12.5703125" defaultRowHeight="12.75" customHeight="1"/>
  <cols>
    <col min="1" max="1" width="15.140625" style="5" customWidth="1"/>
    <col min="2" max="2" width="14.42578125" style="5" customWidth="1"/>
    <col min="3" max="3" width="16.28515625" style="5" customWidth="1"/>
    <col min="4" max="4" width="15.140625" style="5" customWidth="1"/>
    <col min="5" max="5" width="46" style="5" customWidth="1"/>
    <col min="6" max="20" width="15.140625" style="5" customWidth="1"/>
    <col min="21" max="16384" width="12.5703125" style="5"/>
  </cols>
  <sheetData>
    <row r="1" spans="1:20" ht="12.7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12.75" customHeight="1">
      <c r="A2" s="4"/>
      <c r="B2" s="28" t="s">
        <v>0</v>
      </c>
      <c r="C2" s="29"/>
      <c r="D2" s="29"/>
      <c r="E2" s="29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12.7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ht="12.7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ht="12.7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ht="12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ht="12.75" customHeight="1">
      <c r="A7" s="4"/>
      <c r="B7" s="6" t="s">
        <v>1</v>
      </c>
      <c r="C7" s="6" t="s">
        <v>2</v>
      </c>
      <c r="D7" s="6" t="s">
        <v>3</v>
      </c>
      <c r="E7" s="6" t="s">
        <v>4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ht="12.75" customHeight="1">
      <c r="A8" s="7"/>
      <c r="B8" s="8"/>
      <c r="C8" s="8" t="s">
        <v>5</v>
      </c>
      <c r="D8" s="9" t="s">
        <v>6</v>
      </c>
      <c r="E8" s="8" t="s">
        <v>7</v>
      </c>
      <c r="F8" s="10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ht="12.7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ht="12.7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ht="12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12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ht="12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ht="12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ht="12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 ht="12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ht="12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ht="12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12.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ht="12.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ht="12.6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2.6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ht="12.6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ht="12.6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ht="12.6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ht="12.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ht="12.6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ht="12.6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ht="12.6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ht="12.6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ht="12.6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ht="12.6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ht="12.6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ht="12.6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ht="12.6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ht="12.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ht="12.6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ht="12.6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ht="12.6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ht="12.6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ht="12.6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ht="12.6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ht="12.6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ht="12.6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ht="12.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ht="12.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ht="12.6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ht="12.6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ht="12.6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ht="12.6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ht="12.6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ht="12.6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ht="12.6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ht="12.6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ht="12.6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ht="12.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2.6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ht="12.6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ht="12.6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ht="12.6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ht="12.6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ht="12.6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ht="12.6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ht="12.6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ht="12.6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ht="12.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ht="12.6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ht="12.6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ht="12.6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ht="12.6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ht="12.6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ht="12.6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ht="12.6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ht="12.6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ht="12.6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ht="12.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ht="12.6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ht="12.6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ht="12.6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ht="12.6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ht="12.6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ht="12.6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ht="12.6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ht="12.6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ht="12.6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ht="12.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ht="12.6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ht="12.6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ht="12.6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ht="12.6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ht="12.6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ht="12.6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</sheetData>
  <mergeCells count="1">
    <mergeCell ref="B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10"/>
  <sheetViews>
    <sheetView workbookViewId="0">
      <selection activeCell="H8" sqref="H8"/>
    </sheetView>
  </sheetViews>
  <sheetFormatPr defaultColWidth="8.7109375" defaultRowHeight="12.6"/>
  <cols>
    <col min="1" max="1" width="8.7109375" style="5"/>
    <col min="2" max="2" width="19.7109375" style="5" customWidth="1"/>
    <col min="3" max="3" width="24.28515625" style="5" customWidth="1"/>
    <col min="4" max="8" width="15" style="5" customWidth="1"/>
    <col min="9" max="10" width="8.7109375" style="5"/>
    <col min="11" max="11" width="13.140625" style="5" customWidth="1"/>
    <col min="12" max="12" width="23.28515625" style="5" customWidth="1"/>
    <col min="13" max="16384" width="8.7109375" style="5"/>
  </cols>
  <sheetData>
    <row r="2" spans="2:12" ht="24.95" customHeight="1">
      <c r="B2" s="35" t="s">
        <v>8</v>
      </c>
      <c r="C2" s="35"/>
      <c r="D2" s="35"/>
      <c r="E2" s="35"/>
      <c r="F2" s="35"/>
      <c r="G2" s="35"/>
      <c r="H2" s="35"/>
      <c r="I2" s="35"/>
      <c r="L2" s="26"/>
    </row>
    <row r="3" spans="2:12">
      <c r="B3" s="11"/>
    </row>
    <row r="4" spans="2:12">
      <c r="B4" s="11" t="s">
        <v>9</v>
      </c>
      <c r="C4" s="21" t="s">
        <v>10</v>
      </c>
    </row>
    <row r="5" spans="2:12">
      <c r="B5" s="11"/>
    </row>
    <row r="6" spans="2:12" ht="12.95">
      <c r="B6" s="34" t="s">
        <v>11</v>
      </c>
      <c r="C6" s="33" t="s">
        <v>12</v>
      </c>
      <c r="D6" s="30" t="s">
        <v>13</v>
      </c>
      <c r="E6" s="31"/>
      <c r="F6" s="31"/>
      <c r="G6" s="32"/>
      <c r="H6" s="32"/>
      <c r="I6" s="36" t="s">
        <v>14</v>
      </c>
    </row>
    <row r="7" spans="2:12" ht="12.95">
      <c r="B7" s="34"/>
      <c r="C7" s="33"/>
      <c r="D7" s="12" t="s">
        <v>15</v>
      </c>
      <c r="E7" s="13" t="s">
        <v>16</v>
      </c>
      <c r="F7" s="14" t="s">
        <v>17</v>
      </c>
      <c r="G7" s="12" t="s">
        <v>18</v>
      </c>
      <c r="H7" s="12" t="s">
        <v>19</v>
      </c>
      <c r="I7" s="37"/>
    </row>
    <row r="8" spans="2:12">
      <c r="B8" s="15">
        <v>1</v>
      </c>
      <c r="C8" s="16" t="s">
        <v>20</v>
      </c>
      <c r="D8" s="15">
        <f>COUNTIF(Manager!G:G,"New")</f>
        <v>0</v>
      </c>
      <c r="E8" s="15">
        <f>COUNTIF(Manager!G:G,"Approval")</f>
        <v>0</v>
      </c>
      <c r="F8" s="15">
        <f>COUNTIF(Manager!G:G,"Need To Update")</f>
        <v>0</v>
      </c>
      <c r="G8" s="15">
        <f>COUNTIF(Manager!G:G,"Pending QA")</f>
        <v>0</v>
      </c>
      <c r="H8" s="17">
        <f>COUNTIF(Manager!G:G,"Request Review")</f>
        <v>22</v>
      </c>
      <c r="I8" s="18">
        <f t="shared" ref="I8" si="0">SUM(D8:H8)</f>
        <v>22</v>
      </c>
    </row>
    <row r="9" spans="2:12">
      <c r="B9" s="15">
        <v>2</v>
      </c>
      <c r="C9" s="16" t="s">
        <v>21</v>
      </c>
      <c r="D9" s="15">
        <f>COUNTIF(Customer!G:G,"New")</f>
        <v>0</v>
      </c>
      <c r="E9" s="15">
        <f>COUNTIF(Customer!G:G,"Approval")</f>
        <v>0</v>
      </c>
      <c r="F9" s="15">
        <f>COUNTIF(Customer!G:G,"Need To Update")</f>
        <v>0</v>
      </c>
      <c r="G9" s="15">
        <f>COUNTIF(Customer!G:G,"Pending QA")</f>
        <v>0</v>
      </c>
      <c r="H9" s="17">
        <f>COUNTIF(Customer!G:G,"Request Review")</f>
        <v>0</v>
      </c>
      <c r="I9" s="18">
        <f t="shared" ref="I9" si="1">SUM(D9:H9)</f>
        <v>0</v>
      </c>
    </row>
    <row r="10" spans="2:12">
      <c r="D10" s="27">
        <f t="shared" ref="D10:I10" si="2">SUM(D8:D9)</f>
        <v>0</v>
      </c>
      <c r="E10" s="27">
        <f t="shared" si="2"/>
        <v>0</v>
      </c>
      <c r="F10" s="27">
        <f t="shared" si="2"/>
        <v>0</v>
      </c>
      <c r="G10" s="27">
        <f t="shared" si="2"/>
        <v>0</v>
      </c>
      <c r="H10" s="27">
        <f t="shared" si="2"/>
        <v>22</v>
      </c>
      <c r="I10" s="27">
        <f t="shared" si="2"/>
        <v>22</v>
      </c>
    </row>
  </sheetData>
  <mergeCells count="5">
    <mergeCell ref="D6:H6"/>
    <mergeCell ref="C6:C7"/>
    <mergeCell ref="B6:B7"/>
    <mergeCell ref="B2:I2"/>
    <mergeCell ref="I6:I7"/>
  </mergeCells>
  <hyperlinks>
    <hyperlink ref="C9" location="Customer!A1" display="Customer" xr:uid="{00000000-0004-0000-0100-000000000000}"/>
    <hyperlink ref="C4" r:id="rId1" xr:uid="{00000000-0004-0000-0100-000001000000}"/>
    <hyperlink ref="C8" location="Manager!A1" display="Manager" xr:uid="{00000000-0004-0000-0100-000002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112"/>
  <sheetViews>
    <sheetView zoomScale="75" zoomScaleNormal="75" workbookViewId="0">
      <pane ySplit="1" topLeftCell="A2" activePane="bottomLeft" state="frozen"/>
      <selection pane="bottomLeft" activeCell="C4" sqref="C4"/>
    </sheetView>
  </sheetViews>
  <sheetFormatPr defaultColWidth="12.5703125" defaultRowHeight="12.75" customHeight="1"/>
  <cols>
    <col min="1" max="1" width="17.7109375" style="5" customWidth="1"/>
    <col min="2" max="2" width="19" style="5" customWidth="1"/>
    <col min="3" max="4" width="33.28515625" style="5" customWidth="1"/>
    <col min="5" max="5" width="39.140625" style="5" customWidth="1"/>
    <col min="6" max="6" width="36" style="5" customWidth="1"/>
    <col min="7" max="7" width="17.42578125" style="5" customWidth="1"/>
    <col min="8" max="8" width="10.85546875" style="5" bestFit="1" customWidth="1"/>
    <col min="9" max="9" width="10.85546875" style="5" customWidth="1"/>
    <col min="10" max="24" width="15.140625" style="5" customWidth="1"/>
    <col min="25" max="16384" width="12.5703125" style="5"/>
  </cols>
  <sheetData>
    <row r="1" spans="1:24" ht="12.75" customHeight="1">
      <c r="A1" s="25" t="s">
        <v>22</v>
      </c>
      <c r="B1" s="25" t="s">
        <v>23</v>
      </c>
      <c r="C1" s="25" t="s">
        <v>4</v>
      </c>
      <c r="D1" s="25" t="s">
        <v>24</v>
      </c>
      <c r="E1" s="25" t="s">
        <v>25</v>
      </c>
      <c r="F1" s="25" t="s">
        <v>26</v>
      </c>
      <c r="G1" s="25" t="s">
        <v>27</v>
      </c>
      <c r="H1" s="25" t="s">
        <v>3</v>
      </c>
      <c r="I1" s="25" t="s">
        <v>28</v>
      </c>
      <c r="J1" s="25" t="s">
        <v>29</v>
      </c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pans="1:24" ht="50.1">
      <c r="A2" s="22" t="s">
        <v>30</v>
      </c>
      <c r="B2" s="22" t="s">
        <v>31</v>
      </c>
      <c r="C2" s="22" t="s">
        <v>32</v>
      </c>
      <c r="D2" s="23"/>
      <c r="E2" s="22" t="s">
        <v>33</v>
      </c>
      <c r="F2" s="22" t="s">
        <v>34</v>
      </c>
      <c r="G2" s="22" t="s">
        <v>19</v>
      </c>
      <c r="H2" s="24" t="s">
        <v>6</v>
      </c>
      <c r="I2" s="22" t="s">
        <v>5</v>
      </c>
      <c r="J2" s="22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50.1">
      <c r="A3" s="22" t="s">
        <v>35</v>
      </c>
      <c r="B3" s="22" t="s">
        <v>31</v>
      </c>
      <c r="C3" s="22" t="s">
        <v>36</v>
      </c>
      <c r="D3" s="23" t="s">
        <v>37</v>
      </c>
      <c r="E3" s="22" t="s">
        <v>38</v>
      </c>
      <c r="F3" s="22" t="s">
        <v>39</v>
      </c>
      <c r="G3" s="22" t="s">
        <v>19</v>
      </c>
      <c r="H3" s="24" t="s">
        <v>6</v>
      </c>
      <c r="I3" s="22" t="s">
        <v>5</v>
      </c>
      <c r="J3" s="22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162.6">
      <c r="A4" s="22" t="s">
        <v>40</v>
      </c>
      <c r="B4" s="22" t="s">
        <v>41</v>
      </c>
      <c r="C4" s="22" t="s">
        <v>42</v>
      </c>
      <c r="D4" s="23"/>
      <c r="E4" s="22" t="s">
        <v>43</v>
      </c>
      <c r="F4" s="22" t="s">
        <v>44</v>
      </c>
      <c r="G4" s="22" t="s">
        <v>19</v>
      </c>
      <c r="H4" s="24" t="s">
        <v>6</v>
      </c>
      <c r="I4" s="22" t="s">
        <v>5</v>
      </c>
      <c r="J4" s="22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162.6">
      <c r="A5" s="22" t="s">
        <v>45</v>
      </c>
      <c r="B5" s="22" t="s">
        <v>41</v>
      </c>
      <c r="C5" s="22" t="s">
        <v>46</v>
      </c>
      <c r="D5" s="23" t="s">
        <v>47</v>
      </c>
      <c r="E5" s="22" t="s">
        <v>43</v>
      </c>
      <c r="F5" s="22" t="s">
        <v>34</v>
      </c>
      <c r="G5" s="22" t="s">
        <v>19</v>
      </c>
      <c r="H5" s="24" t="s">
        <v>6</v>
      </c>
      <c r="I5" s="22" t="s">
        <v>5</v>
      </c>
      <c r="J5" s="22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212.45">
      <c r="A6" s="22" t="s">
        <v>48</v>
      </c>
      <c r="B6" s="22" t="s">
        <v>49</v>
      </c>
      <c r="C6" s="22" t="s">
        <v>50</v>
      </c>
      <c r="D6" s="23" t="s">
        <v>51</v>
      </c>
      <c r="E6" s="22" t="s">
        <v>52</v>
      </c>
      <c r="F6" s="23" t="s">
        <v>53</v>
      </c>
      <c r="G6" s="22" t="s">
        <v>19</v>
      </c>
      <c r="H6" s="24" t="s">
        <v>6</v>
      </c>
      <c r="I6" s="22" t="s">
        <v>5</v>
      </c>
      <c r="J6" s="22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212.45">
      <c r="A7" s="22" t="s">
        <v>54</v>
      </c>
      <c r="B7" s="22" t="s">
        <v>49</v>
      </c>
      <c r="C7" s="22" t="s">
        <v>55</v>
      </c>
      <c r="D7" s="23" t="s">
        <v>47</v>
      </c>
      <c r="E7" s="22" t="s">
        <v>56</v>
      </c>
      <c r="F7" s="22" t="s">
        <v>34</v>
      </c>
      <c r="G7" s="22" t="s">
        <v>19</v>
      </c>
      <c r="H7" s="24" t="s">
        <v>6</v>
      </c>
      <c r="I7" s="22" t="s">
        <v>5</v>
      </c>
      <c r="J7" s="22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50.1">
      <c r="A8" s="22" t="s">
        <v>57</v>
      </c>
      <c r="B8" s="22" t="s">
        <v>49</v>
      </c>
      <c r="C8" s="22" t="s">
        <v>58</v>
      </c>
      <c r="D8" s="23"/>
      <c r="E8" s="22" t="s">
        <v>59</v>
      </c>
      <c r="F8" s="22" t="s">
        <v>34</v>
      </c>
      <c r="G8" s="22" t="s">
        <v>19</v>
      </c>
      <c r="H8" s="24" t="s">
        <v>6</v>
      </c>
      <c r="I8" s="22" t="s">
        <v>5</v>
      </c>
      <c r="J8" s="22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50.1">
      <c r="A9" s="22" t="s">
        <v>60</v>
      </c>
      <c r="B9" s="22" t="s">
        <v>49</v>
      </c>
      <c r="C9" s="22" t="s">
        <v>61</v>
      </c>
      <c r="D9" s="23" t="s">
        <v>62</v>
      </c>
      <c r="E9" s="22" t="s">
        <v>63</v>
      </c>
      <c r="F9" s="22" t="s">
        <v>34</v>
      </c>
      <c r="G9" s="22" t="s">
        <v>19</v>
      </c>
      <c r="H9" s="24" t="s">
        <v>6</v>
      </c>
      <c r="I9" s="22" t="s">
        <v>5</v>
      </c>
      <c r="J9" s="22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75">
      <c r="A10" s="22" t="s">
        <v>64</v>
      </c>
      <c r="B10" s="22" t="s">
        <v>65</v>
      </c>
      <c r="C10" s="22" t="s">
        <v>66</v>
      </c>
      <c r="D10" s="23" t="s">
        <v>51</v>
      </c>
      <c r="E10" s="22" t="s">
        <v>67</v>
      </c>
      <c r="F10" s="22" t="s">
        <v>68</v>
      </c>
      <c r="G10" s="22" t="s">
        <v>19</v>
      </c>
      <c r="H10" s="24" t="s">
        <v>6</v>
      </c>
      <c r="I10" s="22" t="s">
        <v>5</v>
      </c>
      <c r="J10" s="22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75">
      <c r="A11" s="22" t="s">
        <v>69</v>
      </c>
      <c r="B11" s="22" t="s">
        <v>65</v>
      </c>
      <c r="C11" s="22" t="s">
        <v>70</v>
      </c>
      <c r="D11" s="23"/>
      <c r="E11" s="22" t="s">
        <v>71</v>
      </c>
      <c r="F11" s="22" t="s">
        <v>34</v>
      </c>
      <c r="G11" s="22" t="s">
        <v>19</v>
      </c>
      <c r="H11" s="24" t="s">
        <v>6</v>
      </c>
      <c r="I11" s="22" t="s">
        <v>5</v>
      </c>
      <c r="J11" s="22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75">
      <c r="A12" s="22" t="s">
        <v>72</v>
      </c>
      <c r="B12" s="22" t="s">
        <v>65</v>
      </c>
      <c r="C12" s="22" t="s">
        <v>73</v>
      </c>
      <c r="D12" s="23" t="s">
        <v>51</v>
      </c>
      <c r="E12" s="22" t="s">
        <v>74</v>
      </c>
      <c r="F12" s="22" t="s">
        <v>34</v>
      </c>
      <c r="G12" s="22" t="s">
        <v>19</v>
      </c>
      <c r="H12" s="24" t="s">
        <v>6</v>
      </c>
      <c r="I12" s="22" t="s">
        <v>5</v>
      </c>
      <c r="J12" s="22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75">
      <c r="A13" s="22" t="s">
        <v>75</v>
      </c>
      <c r="B13" s="22" t="s">
        <v>65</v>
      </c>
      <c r="C13" s="22" t="s">
        <v>76</v>
      </c>
      <c r="D13" s="23" t="s">
        <v>62</v>
      </c>
      <c r="E13" s="22" t="s">
        <v>77</v>
      </c>
      <c r="F13" s="22" t="s">
        <v>34</v>
      </c>
      <c r="G13" s="22" t="s">
        <v>19</v>
      </c>
      <c r="H13" s="24" t="s">
        <v>6</v>
      </c>
      <c r="I13" s="22" t="s">
        <v>5</v>
      </c>
      <c r="J13" s="22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25.1">
      <c r="A14" s="22" t="s">
        <v>78</v>
      </c>
      <c r="B14" s="22" t="s">
        <v>79</v>
      </c>
      <c r="C14" s="22" t="s">
        <v>80</v>
      </c>
      <c r="D14" s="23" t="s">
        <v>81</v>
      </c>
      <c r="E14" s="22" t="s">
        <v>82</v>
      </c>
      <c r="F14" s="22" t="s">
        <v>53</v>
      </c>
      <c r="G14" s="22" t="s">
        <v>19</v>
      </c>
      <c r="H14" s="24" t="s">
        <v>6</v>
      </c>
      <c r="I14" s="22" t="s">
        <v>5</v>
      </c>
      <c r="J14" s="22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50.1">
      <c r="A15" s="22" t="s">
        <v>83</v>
      </c>
      <c r="B15" s="22" t="s">
        <v>79</v>
      </c>
      <c r="C15" s="22" t="s">
        <v>84</v>
      </c>
      <c r="D15" s="23"/>
      <c r="E15" s="22" t="s">
        <v>85</v>
      </c>
      <c r="F15" s="22" t="s">
        <v>34</v>
      </c>
      <c r="G15" s="22" t="s">
        <v>19</v>
      </c>
      <c r="H15" s="24" t="s">
        <v>6</v>
      </c>
      <c r="I15" s="22" t="s">
        <v>5</v>
      </c>
      <c r="J15" s="22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50.1">
      <c r="A16" s="22" t="s">
        <v>86</v>
      </c>
      <c r="B16" s="22" t="s">
        <v>79</v>
      </c>
      <c r="C16" s="22" t="s">
        <v>87</v>
      </c>
      <c r="D16" s="23" t="s">
        <v>88</v>
      </c>
      <c r="E16" s="22" t="s">
        <v>89</v>
      </c>
      <c r="F16" s="22" t="s">
        <v>34</v>
      </c>
      <c r="G16" s="22" t="s">
        <v>19</v>
      </c>
      <c r="H16" s="24" t="s">
        <v>6</v>
      </c>
      <c r="I16" s="22" t="s">
        <v>5</v>
      </c>
      <c r="J16" s="22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75">
      <c r="A17" s="22" t="s">
        <v>90</v>
      </c>
      <c r="B17" s="22" t="s">
        <v>91</v>
      </c>
      <c r="C17" s="22" t="s">
        <v>92</v>
      </c>
      <c r="D17" s="23" t="s">
        <v>93</v>
      </c>
      <c r="E17" s="22" t="s">
        <v>94</v>
      </c>
      <c r="F17" s="22" t="s">
        <v>95</v>
      </c>
      <c r="G17" s="22" t="s">
        <v>19</v>
      </c>
      <c r="H17" s="24" t="s">
        <v>6</v>
      </c>
      <c r="I17" s="22" t="s">
        <v>5</v>
      </c>
      <c r="J17" s="22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75">
      <c r="A18" s="22" t="s">
        <v>96</v>
      </c>
      <c r="B18" s="22" t="s">
        <v>91</v>
      </c>
      <c r="C18" s="22" t="s">
        <v>97</v>
      </c>
      <c r="D18" s="23"/>
      <c r="E18" s="22" t="s">
        <v>98</v>
      </c>
      <c r="F18" s="22" t="s">
        <v>34</v>
      </c>
      <c r="G18" s="22" t="s">
        <v>19</v>
      </c>
      <c r="H18" s="24" t="s">
        <v>6</v>
      </c>
      <c r="I18" s="22" t="s">
        <v>5</v>
      </c>
      <c r="J18" s="22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75">
      <c r="A19" s="22" t="s">
        <v>99</v>
      </c>
      <c r="B19" s="22" t="s">
        <v>91</v>
      </c>
      <c r="C19" s="22" t="s">
        <v>100</v>
      </c>
      <c r="D19" s="23" t="s">
        <v>88</v>
      </c>
      <c r="E19" s="22" t="s">
        <v>101</v>
      </c>
      <c r="F19" s="22" t="s">
        <v>34</v>
      </c>
      <c r="G19" s="22" t="s">
        <v>19</v>
      </c>
      <c r="H19" s="24" t="s">
        <v>6</v>
      </c>
      <c r="I19" s="22" t="s">
        <v>5</v>
      </c>
      <c r="J19" s="22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75">
      <c r="A20" s="22" t="s">
        <v>102</v>
      </c>
      <c r="B20" s="22" t="s">
        <v>103</v>
      </c>
      <c r="C20" s="22" t="s">
        <v>104</v>
      </c>
      <c r="D20" s="23" t="s">
        <v>93</v>
      </c>
      <c r="E20" s="22" t="s">
        <v>105</v>
      </c>
      <c r="F20" s="22" t="s">
        <v>95</v>
      </c>
      <c r="G20" s="22" t="s">
        <v>19</v>
      </c>
      <c r="H20" s="24" t="s">
        <v>6</v>
      </c>
      <c r="I20" s="22" t="s">
        <v>5</v>
      </c>
      <c r="J20" s="22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75">
      <c r="A21" s="22" t="s">
        <v>106</v>
      </c>
      <c r="B21" s="22" t="s">
        <v>103</v>
      </c>
      <c r="C21" s="22" t="s">
        <v>107</v>
      </c>
      <c r="D21" s="23"/>
      <c r="E21" s="22" t="s">
        <v>108</v>
      </c>
      <c r="F21" s="22" t="s">
        <v>34</v>
      </c>
      <c r="G21" s="22" t="s">
        <v>19</v>
      </c>
      <c r="H21" s="24" t="s">
        <v>6</v>
      </c>
      <c r="I21" s="22" t="s">
        <v>5</v>
      </c>
      <c r="J21" s="22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75">
      <c r="A22" s="22" t="s">
        <v>109</v>
      </c>
      <c r="B22" s="22" t="s">
        <v>103</v>
      </c>
      <c r="C22" s="22" t="s">
        <v>110</v>
      </c>
      <c r="D22" s="23" t="s">
        <v>111</v>
      </c>
      <c r="E22" s="22" t="s">
        <v>112</v>
      </c>
      <c r="F22" s="22" t="s">
        <v>34</v>
      </c>
      <c r="G22" s="22" t="s">
        <v>19</v>
      </c>
      <c r="H22" s="24" t="s">
        <v>6</v>
      </c>
      <c r="I22" s="22" t="s">
        <v>5</v>
      </c>
      <c r="J22" s="22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75">
      <c r="A23" s="22" t="s">
        <v>113</v>
      </c>
      <c r="B23" s="22" t="s">
        <v>103</v>
      </c>
      <c r="C23" s="22" t="s">
        <v>114</v>
      </c>
      <c r="D23" s="23" t="s">
        <v>88</v>
      </c>
      <c r="E23" s="22" t="s">
        <v>115</v>
      </c>
      <c r="F23" s="22" t="s">
        <v>34</v>
      </c>
      <c r="G23" s="22" t="s">
        <v>19</v>
      </c>
      <c r="H23" s="24" t="s">
        <v>6</v>
      </c>
      <c r="I23" s="22" t="s">
        <v>5</v>
      </c>
      <c r="J23" s="22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12.6">
      <c r="A24" s="4"/>
      <c r="B24" s="4"/>
      <c r="C24" s="4"/>
      <c r="D24" s="4"/>
      <c r="E24" s="4"/>
      <c r="F24" s="4"/>
      <c r="G24" s="4"/>
      <c r="H24" s="20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12.6">
      <c r="A25" s="4"/>
      <c r="B25" s="4"/>
      <c r="C25" s="4"/>
      <c r="D25" s="4"/>
      <c r="E25" s="4"/>
      <c r="F25" s="4"/>
      <c r="G25" s="4"/>
      <c r="H25" s="20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12.6">
      <c r="A26" s="4"/>
      <c r="B26" s="4"/>
      <c r="C26" s="4"/>
      <c r="D26" s="4"/>
      <c r="E26" s="4"/>
      <c r="F26" s="4"/>
      <c r="G26" s="4"/>
      <c r="H26" s="20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2.6">
      <c r="A27" s="4"/>
      <c r="B27" s="4"/>
      <c r="C27" s="4"/>
      <c r="D27" s="4"/>
      <c r="E27" s="4"/>
      <c r="F27" s="4"/>
      <c r="G27" s="4"/>
      <c r="H27" s="20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12.6">
      <c r="A28" s="4"/>
      <c r="B28" s="4"/>
      <c r="C28" s="4"/>
      <c r="D28" s="4"/>
      <c r="E28" s="4"/>
      <c r="F28" s="4"/>
      <c r="G28" s="4"/>
      <c r="H28" s="20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12.6">
      <c r="A29" s="4"/>
      <c r="B29" s="4"/>
      <c r="C29" s="4"/>
      <c r="D29" s="4"/>
      <c r="E29" s="4"/>
      <c r="F29" s="4"/>
      <c r="G29" s="4"/>
      <c r="H29" s="20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12.6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2.6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12.6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12.6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12.6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12.6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12.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12.6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12.6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2.6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2.6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ht="12.6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12.6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12.6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12.6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12.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12.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12.6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12.6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12.6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ht="12.6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12.6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12.6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ht="12.6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12.6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ht="12.6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ht="12.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ht="12.6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ht="12.6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ht="12.6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ht="12.6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12.6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12.6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ht="12.6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ht="12.6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ht="12.6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ht="12.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ht="12.6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ht="12.6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ht="12.6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ht="12.6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ht="12.6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ht="12.6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ht="12.6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ht="12.6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ht="12.6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ht="12.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2.6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ht="12.6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12.6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12.6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ht="12.6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ht="12.6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ht="12.6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ht="12.6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ht="12.6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ht="12.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ht="12.6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ht="12.6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ht="12.6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ht="12.6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ht="12.6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ht="12.6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ht="12.6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ht="12.6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ht="12.6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ht="12.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ht="12.6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ht="12.6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ht="12.6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ht="12.6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ht="12.6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2.6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ht="12.6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ht="12.6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ht="12.6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ht="12.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ht="12.6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</row>
    <row r="109" spans="1:24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</row>
    <row r="110" spans="1:24" ht="12.75" customHeight="1">
      <c r="A110" s="4"/>
      <c r="B110" s="4"/>
      <c r="C110" s="4"/>
      <c r="D110" s="4"/>
      <c r="E110" s="4"/>
      <c r="F110" s="4"/>
      <c r="G110" s="4"/>
      <c r="H110" s="4"/>
      <c r="I110" s="4"/>
    </row>
    <row r="111" spans="1:24" ht="12.75" customHeight="1">
      <c r="A111" s="4"/>
      <c r="B111" s="4"/>
      <c r="C111" s="4"/>
      <c r="D111" s="4"/>
      <c r="E111" s="4"/>
      <c r="F111" s="4"/>
      <c r="G111" s="4"/>
      <c r="H111" s="4"/>
      <c r="I111" s="4"/>
    </row>
    <row r="112" spans="1:24" ht="12.75" customHeight="1">
      <c r="A112" s="4"/>
      <c r="B112" s="4"/>
      <c r="C112" s="4"/>
      <c r="D112" s="4"/>
      <c r="E112" s="4"/>
      <c r="F112" s="4"/>
      <c r="G112" s="4"/>
      <c r="H112" s="4"/>
      <c r="I112" s="4"/>
    </row>
  </sheetData>
  <autoFilter ref="A1:J37" xr:uid="{00000000-0009-0000-0000-00000200000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90"/>
  <sheetViews>
    <sheetView zoomScale="75" zoomScaleNormal="75" workbookViewId="0">
      <selection activeCell="D18" sqref="D18"/>
    </sheetView>
  </sheetViews>
  <sheetFormatPr defaultColWidth="12.5703125" defaultRowHeight="12.6"/>
  <cols>
    <col min="1" max="1" width="17.7109375" style="5" customWidth="1"/>
    <col min="2" max="2" width="19" style="5" customWidth="1"/>
    <col min="3" max="4" width="33.28515625" style="5" customWidth="1"/>
    <col min="5" max="5" width="39.140625" style="5" customWidth="1"/>
    <col min="6" max="6" width="36" style="5" customWidth="1"/>
    <col min="7" max="7" width="17.42578125" style="5" customWidth="1"/>
    <col min="8" max="8" width="10.85546875" style="5" bestFit="1" customWidth="1"/>
    <col min="9" max="9" width="10.85546875" style="5" customWidth="1"/>
    <col min="10" max="24" width="15.140625" style="5" customWidth="1"/>
    <col min="25" max="16384" width="12.5703125" style="5"/>
  </cols>
  <sheetData>
    <row r="1" spans="1:24" ht="12.75" customHeight="1">
      <c r="A1" s="25" t="s">
        <v>22</v>
      </c>
      <c r="B1" s="25" t="s">
        <v>23</v>
      </c>
      <c r="C1" s="25" t="s">
        <v>4</v>
      </c>
      <c r="D1" s="25" t="s">
        <v>24</v>
      </c>
      <c r="E1" s="25" t="s">
        <v>25</v>
      </c>
      <c r="F1" s="25" t="s">
        <v>26</v>
      </c>
      <c r="G1" s="25" t="s">
        <v>27</v>
      </c>
      <c r="H1" s="25" t="s">
        <v>3</v>
      </c>
      <c r="I1" s="25" t="s">
        <v>28</v>
      </c>
      <c r="J1" s="25" t="s">
        <v>29</v>
      </c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pans="1:24">
      <c r="A2" s="4"/>
      <c r="B2" s="4"/>
      <c r="C2" s="4"/>
      <c r="D2" s="4"/>
      <c r="E2" s="4"/>
      <c r="F2" s="4"/>
      <c r="G2" s="4"/>
      <c r="H2" s="20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>
      <c r="A3" s="4"/>
      <c r="B3" s="4"/>
      <c r="C3" s="4"/>
      <c r="D3" s="4"/>
      <c r="E3" s="4"/>
      <c r="F3" s="4"/>
      <c r="G3" s="4"/>
      <c r="H3" s="20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>
      <c r="A4" s="4"/>
      <c r="B4" s="4"/>
      <c r="C4" s="4"/>
      <c r="D4" s="4"/>
      <c r="E4" s="4"/>
      <c r="F4" s="4"/>
      <c r="G4" s="4"/>
      <c r="H4" s="20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>
      <c r="A5" s="4"/>
      <c r="B5" s="4"/>
      <c r="C5" s="4"/>
      <c r="D5" s="4"/>
      <c r="E5" s="4"/>
      <c r="F5" s="4"/>
      <c r="G5" s="4"/>
      <c r="H5" s="20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>
      <c r="A6" s="4"/>
      <c r="B6" s="4"/>
      <c r="C6" s="4"/>
      <c r="D6" s="4"/>
      <c r="E6" s="4"/>
      <c r="F6" s="4"/>
      <c r="G6" s="4"/>
      <c r="H6" s="20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>
      <c r="A7" s="4"/>
      <c r="B7" s="4"/>
      <c r="C7" s="4"/>
      <c r="D7" s="4"/>
      <c r="E7" s="4"/>
      <c r="F7" s="4"/>
      <c r="G7" s="4"/>
      <c r="H7" s="20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</row>
    <row r="87" spans="1:24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</row>
    <row r="88" spans="1:24" ht="12.75" customHeight="1">
      <c r="A88" s="4"/>
      <c r="B88" s="4"/>
      <c r="C88" s="4"/>
      <c r="D88" s="4"/>
      <c r="E88" s="4"/>
      <c r="F88" s="4"/>
      <c r="G88" s="4"/>
      <c r="H88" s="4"/>
      <c r="I88" s="4"/>
    </row>
    <row r="89" spans="1:24" ht="12.75" customHeight="1">
      <c r="A89" s="4"/>
      <c r="B89" s="4"/>
      <c r="C89" s="4"/>
      <c r="D89" s="4"/>
      <c r="E89" s="4"/>
      <c r="F89" s="4"/>
      <c r="G89" s="4"/>
      <c r="H89" s="4"/>
      <c r="I89" s="4"/>
    </row>
    <row r="90" spans="1:24" ht="12.75" customHeight="1">
      <c r="A90" s="4"/>
      <c r="B90" s="4"/>
      <c r="C90" s="4"/>
      <c r="D90" s="4"/>
      <c r="E90" s="4"/>
      <c r="F90" s="4"/>
      <c r="G90" s="4"/>
      <c r="H90" s="4"/>
      <c r="I9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10"/>
  <sheetViews>
    <sheetView workbookViewId="0"/>
  </sheetViews>
  <sheetFormatPr defaultColWidth="12.5703125" defaultRowHeight="12.75" customHeight="1"/>
  <cols>
    <col min="1" max="3" width="15.140625" customWidth="1"/>
    <col min="4" max="4" width="21.7109375" customWidth="1"/>
    <col min="5" max="5" width="15.140625" customWidth="1"/>
    <col min="6" max="6" width="24.28515625" customWidth="1"/>
    <col min="7" max="19" width="15.140625" customWidth="1"/>
  </cols>
  <sheetData>
    <row r="1" spans="1:8" ht="12.75" customHeight="1">
      <c r="A1" s="1" t="s">
        <v>116</v>
      </c>
      <c r="B1" s="1" t="s">
        <v>117</v>
      </c>
      <c r="C1" s="1" t="s">
        <v>118</v>
      </c>
      <c r="D1" s="1" t="s">
        <v>25</v>
      </c>
      <c r="E1" s="1" t="s">
        <v>119</v>
      </c>
      <c r="F1" s="1" t="s">
        <v>26</v>
      </c>
      <c r="G1" s="1" t="s">
        <v>120</v>
      </c>
      <c r="H1" s="1" t="s">
        <v>121</v>
      </c>
    </row>
    <row r="2" spans="1:8" ht="12.75" customHeight="1">
      <c r="A2" s="2">
        <v>1</v>
      </c>
      <c r="B2" s="2" t="s">
        <v>122</v>
      </c>
      <c r="C2" s="2" t="s">
        <v>123</v>
      </c>
      <c r="D2" s="3" t="s">
        <v>124</v>
      </c>
      <c r="F2" s="3" t="s">
        <v>125</v>
      </c>
    </row>
    <row r="3" spans="1:8" ht="12.75" customHeight="1">
      <c r="C3" s="2" t="s">
        <v>126</v>
      </c>
      <c r="D3" s="3" t="s">
        <v>127</v>
      </c>
      <c r="E3" s="3" t="s">
        <v>128</v>
      </c>
      <c r="F3" s="3" t="s">
        <v>129</v>
      </c>
    </row>
    <row r="4" spans="1:8" ht="12.75" customHeight="1">
      <c r="C4" s="2" t="s">
        <v>130</v>
      </c>
      <c r="D4" s="3" t="s">
        <v>131</v>
      </c>
      <c r="E4" s="3" t="s">
        <v>132</v>
      </c>
      <c r="F4" s="3" t="s">
        <v>133</v>
      </c>
    </row>
    <row r="5" spans="1:8" ht="12.75" customHeight="1">
      <c r="A5" s="2">
        <v>2</v>
      </c>
      <c r="B5" s="2" t="s">
        <v>134</v>
      </c>
      <c r="C5" s="2" t="s">
        <v>135</v>
      </c>
      <c r="D5" s="3" t="s">
        <v>136</v>
      </c>
      <c r="F5" s="3" t="s">
        <v>137</v>
      </c>
    </row>
    <row r="6" spans="1:8" ht="12.75" customHeight="1">
      <c r="C6" s="2" t="s">
        <v>138</v>
      </c>
      <c r="D6" s="3" t="s">
        <v>139</v>
      </c>
      <c r="E6" s="3" t="s">
        <v>128</v>
      </c>
      <c r="F6" s="3" t="s">
        <v>140</v>
      </c>
    </row>
    <row r="7" spans="1:8" ht="12.75" customHeight="1">
      <c r="C7" s="2" t="s">
        <v>141</v>
      </c>
      <c r="D7" s="3" t="s">
        <v>142</v>
      </c>
      <c r="E7" s="3" t="s">
        <v>132</v>
      </c>
      <c r="F7" s="3" t="s">
        <v>143</v>
      </c>
    </row>
    <row r="8" spans="1:8" ht="12.75" customHeight="1">
      <c r="A8" s="2">
        <v>3</v>
      </c>
      <c r="B8" s="2" t="s">
        <v>144</v>
      </c>
      <c r="C8" s="2" t="s">
        <v>145</v>
      </c>
      <c r="D8" s="3" t="s">
        <v>146</v>
      </c>
      <c r="F8" s="3" t="s">
        <v>147</v>
      </c>
    </row>
    <row r="9" spans="1:8" ht="12.75" customHeight="1">
      <c r="C9" s="2" t="s">
        <v>148</v>
      </c>
      <c r="D9" s="3" t="s">
        <v>149</v>
      </c>
      <c r="E9" s="3" t="s">
        <v>150</v>
      </c>
      <c r="F9" s="3" t="s">
        <v>151</v>
      </c>
    </row>
    <row r="10" spans="1:8" ht="12.75" customHeight="1">
      <c r="C10" s="2" t="s">
        <v>152</v>
      </c>
      <c r="D10" s="3" t="s">
        <v>153</v>
      </c>
      <c r="E10" s="3" t="s">
        <v>132</v>
      </c>
      <c r="F10" s="3" t="s">
        <v>154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4"/>
  <sheetViews>
    <sheetView workbookViewId="0"/>
  </sheetViews>
  <sheetFormatPr defaultColWidth="12.5703125" defaultRowHeight="12.75" customHeight="1"/>
  <cols>
    <col min="1" max="3" width="15.140625" customWidth="1"/>
    <col min="4" max="4" width="22.5703125" customWidth="1"/>
    <col min="5" max="5" width="15.140625" customWidth="1"/>
    <col min="6" max="6" width="19.28515625" customWidth="1"/>
    <col min="7" max="19" width="15.140625" customWidth="1"/>
  </cols>
  <sheetData>
    <row r="1" spans="1:8" ht="12.75" customHeight="1">
      <c r="A1" s="1" t="s">
        <v>116</v>
      </c>
      <c r="B1" s="1" t="s">
        <v>117</v>
      </c>
      <c r="C1" s="1" t="s">
        <v>118</v>
      </c>
      <c r="D1" s="1" t="s">
        <v>25</v>
      </c>
      <c r="E1" s="1" t="s">
        <v>119</v>
      </c>
      <c r="F1" s="1" t="s">
        <v>26</v>
      </c>
      <c r="G1" s="1" t="s">
        <v>120</v>
      </c>
      <c r="H1" s="1" t="s">
        <v>121</v>
      </c>
    </row>
    <row r="2" spans="1:8" ht="12.75" customHeight="1">
      <c r="A2" s="2">
        <v>1</v>
      </c>
      <c r="B2" s="2" t="s">
        <v>155</v>
      </c>
      <c r="C2" s="2" t="s">
        <v>156</v>
      </c>
      <c r="D2" s="3" t="s">
        <v>157</v>
      </c>
      <c r="F2" s="3" t="s">
        <v>158</v>
      </c>
    </row>
    <row r="3" spans="1:8" ht="12.75" customHeight="1">
      <c r="C3" s="2" t="s">
        <v>159</v>
      </c>
      <c r="D3" s="3" t="s">
        <v>160</v>
      </c>
      <c r="E3" s="3" t="s">
        <v>161</v>
      </c>
      <c r="F3" s="3" t="s">
        <v>162</v>
      </c>
    </row>
    <row r="4" spans="1:8" ht="12.75" customHeight="1">
      <c r="C4" s="2" t="s">
        <v>163</v>
      </c>
      <c r="D4" s="3" t="s">
        <v>164</v>
      </c>
      <c r="E4" s="3" t="s">
        <v>132</v>
      </c>
      <c r="F4" s="3" t="s">
        <v>165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16"/>
  <sheetViews>
    <sheetView workbookViewId="0"/>
  </sheetViews>
  <sheetFormatPr defaultColWidth="12.5703125" defaultRowHeight="12.75" customHeight="1"/>
  <cols>
    <col min="1" max="3" width="15.140625" customWidth="1"/>
    <col min="4" max="4" width="20.85546875" customWidth="1"/>
    <col min="5" max="20" width="15.140625" customWidth="1"/>
  </cols>
  <sheetData>
    <row r="1" spans="1:8" ht="12.75" customHeight="1">
      <c r="A1" s="1" t="s">
        <v>116</v>
      </c>
      <c r="B1" s="1" t="s">
        <v>117</v>
      </c>
      <c r="C1" s="1" t="s">
        <v>118</v>
      </c>
      <c r="D1" s="1" t="s">
        <v>25</v>
      </c>
      <c r="E1" s="1" t="s">
        <v>119</v>
      </c>
      <c r="F1" s="1" t="s">
        <v>26</v>
      </c>
      <c r="G1" s="1" t="s">
        <v>120</v>
      </c>
      <c r="H1" s="1" t="s">
        <v>121</v>
      </c>
    </row>
    <row r="2" spans="1:8" ht="12.75" customHeight="1">
      <c r="A2" s="2">
        <v>1</v>
      </c>
      <c r="B2" s="2" t="s">
        <v>166</v>
      </c>
      <c r="C2" s="2" t="s">
        <v>167</v>
      </c>
      <c r="D2" s="3" t="s">
        <v>168</v>
      </c>
      <c r="E2" s="3"/>
      <c r="F2" s="3" t="s">
        <v>169</v>
      </c>
    </row>
    <row r="3" spans="1:8" ht="12.75" customHeight="1">
      <c r="C3" s="2" t="s">
        <v>170</v>
      </c>
      <c r="D3" s="3" t="s">
        <v>171</v>
      </c>
      <c r="E3" s="3" t="s">
        <v>132</v>
      </c>
      <c r="F3" s="3" t="s">
        <v>172</v>
      </c>
    </row>
    <row r="4" spans="1:8" ht="12.75" customHeight="1">
      <c r="C4" s="2" t="s">
        <v>173</v>
      </c>
    </row>
    <row r="5" spans="1:8" ht="12.75" customHeight="1">
      <c r="A5" s="2">
        <v>2</v>
      </c>
      <c r="B5" s="2" t="s">
        <v>122</v>
      </c>
      <c r="C5" s="2" t="s">
        <v>123</v>
      </c>
      <c r="D5" s="3" t="s">
        <v>124</v>
      </c>
      <c r="F5" s="3" t="s">
        <v>125</v>
      </c>
    </row>
    <row r="6" spans="1:8" ht="12.75" customHeight="1">
      <c r="C6" s="2" t="s">
        <v>126</v>
      </c>
      <c r="D6" s="3" t="s">
        <v>127</v>
      </c>
      <c r="E6" s="3" t="s">
        <v>128</v>
      </c>
      <c r="F6" s="3" t="s">
        <v>129</v>
      </c>
    </row>
    <row r="7" spans="1:8" ht="12.75" customHeight="1">
      <c r="C7" s="2" t="s">
        <v>130</v>
      </c>
      <c r="D7" s="3" t="s">
        <v>131</v>
      </c>
      <c r="E7" s="3" t="s">
        <v>132</v>
      </c>
      <c r="F7" s="3" t="s">
        <v>133</v>
      </c>
    </row>
    <row r="8" spans="1:8" ht="12.75" customHeight="1">
      <c r="A8" s="2">
        <v>3</v>
      </c>
      <c r="B8" s="2" t="s">
        <v>134</v>
      </c>
      <c r="C8" s="2" t="s">
        <v>135</v>
      </c>
      <c r="D8" s="3" t="s">
        <v>136</v>
      </c>
      <c r="F8" s="3" t="s">
        <v>137</v>
      </c>
    </row>
    <row r="9" spans="1:8" ht="12.75" customHeight="1">
      <c r="C9" s="2" t="s">
        <v>138</v>
      </c>
      <c r="D9" s="3" t="s">
        <v>139</v>
      </c>
      <c r="E9" s="3" t="s">
        <v>128</v>
      </c>
      <c r="F9" s="3" t="s">
        <v>140</v>
      </c>
    </row>
    <row r="10" spans="1:8" ht="12.75" customHeight="1">
      <c r="C10" s="2" t="s">
        <v>141</v>
      </c>
      <c r="D10" s="3" t="s">
        <v>142</v>
      </c>
      <c r="E10" s="3" t="s">
        <v>132</v>
      </c>
      <c r="F10" s="3" t="s">
        <v>143</v>
      </c>
    </row>
    <row r="11" spans="1:8" ht="12.75" customHeight="1">
      <c r="A11" s="2">
        <v>4</v>
      </c>
      <c r="B11" s="2" t="s">
        <v>144</v>
      </c>
      <c r="C11" s="2" t="s">
        <v>145</v>
      </c>
      <c r="D11" s="3" t="s">
        <v>146</v>
      </c>
      <c r="F11" s="3" t="s">
        <v>147</v>
      </c>
    </row>
    <row r="12" spans="1:8" ht="12.75" customHeight="1">
      <c r="C12" s="2" t="s">
        <v>148</v>
      </c>
      <c r="D12" s="3" t="s">
        <v>149</v>
      </c>
      <c r="E12" s="3" t="s">
        <v>150</v>
      </c>
      <c r="F12" s="3" t="s">
        <v>151</v>
      </c>
    </row>
    <row r="13" spans="1:8" ht="12.75" customHeight="1">
      <c r="C13" s="2" t="s">
        <v>152</v>
      </c>
      <c r="D13" s="3" t="s">
        <v>153</v>
      </c>
      <c r="E13" s="3" t="s">
        <v>132</v>
      </c>
      <c r="F13" s="3" t="s">
        <v>154</v>
      </c>
    </row>
    <row r="14" spans="1:8" ht="12.75" customHeight="1">
      <c r="A14" s="2">
        <v>5</v>
      </c>
      <c r="B14" s="2" t="s">
        <v>174</v>
      </c>
      <c r="C14" s="2" t="s">
        <v>175</v>
      </c>
    </row>
    <row r="15" spans="1:8" ht="12.75" customHeight="1">
      <c r="C15" s="2" t="s">
        <v>175</v>
      </c>
    </row>
    <row r="16" spans="1:8" ht="12.75" customHeight="1">
      <c r="C16" s="2" t="s">
        <v>175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7"/>
  <sheetViews>
    <sheetView workbookViewId="0"/>
  </sheetViews>
  <sheetFormatPr defaultColWidth="12.5703125" defaultRowHeight="12.75" customHeight="1"/>
  <cols>
    <col min="1" max="5" width="15.140625" customWidth="1"/>
    <col min="6" max="6" width="21.5703125" customWidth="1"/>
    <col min="7" max="20" width="15.140625" customWidth="1"/>
  </cols>
  <sheetData>
    <row r="1" spans="1:8" ht="12.75" customHeight="1">
      <c r="A1" s="1" t="s">
        <v>116</v>
      </c>
      <c r="B1" s="1" t="s">
        <v>117</v>
      </c>
      <c r="C1" s="1" t="s">
        <v>118</v>
      </c>
      <c r="D1" s="1" t="s">
        <v>25</v>
      </c>
      <c r="E1" s="1" t="s">
        <v>119</v>
      </c>
      <c r="F1" s="1" t="s">
        <v>26</v>
      </c>
      <c r="G1" s="1" t="s">
        <v>120</v>
      </c>
      <c r="H1" s="1" t="s">
        <v>121</v>
      </c>
    </row>
    <row r="2" spans="1:8" ht="12.75" customHeight="1">
      <c r="A2" s="2">
        <v>1</v>
      </c>
      <c r="B2" s="2" t="s">
        <v>176</v>
      </c>
      <c r="C2" s="2" t="s">
        <v>177</v>
      </c>
      <c r="D2" s="3" t="s">
        <v>178</v>
      </c>
      <c r="F2" s="3" t="s">
        <v>179</v>
      </c>
    </row>
    <row r="3" spans="1:8" ht="12.75" customHeight="1">
      <c r="A3" s="2">
        <v>2</v>
      </c>
      <c r="B3" s="2" t="s">
        <v>180</v>
      </c>
      <c r="C3" s="2" t="s">
        <v>181</v>
      </c>
      <c r="D3" s="3" t="s">
        <v>182</v>
      </c>
      <c r="F3" s="3" t="s">
        <v>183</v>
      </c>
    </row>
    <row r="4" spans="1:8" ht="12.75" customHeight="1">
      <c r="C4" s="2" t="s">
        <v>184</v>
      </c>
      <c r="D4" s="2" t="s">
        <v>185</v>
      </c>
      <c r="E4" s="2" t="s">
        <v>186</v>
      </c>
      <c r="F4" s="3" t="s">
        <v>187</v>
      </c>
    </row>
    <row r="5" spans="1:8" ht="12.75" customHeight="1">
      <c r="C5" s="2" t="s">
        <v>188</v>
      </c>
      <c r="D5" s="2" t="s">
        <v>189</v>
      </c>
      <c r="E5" s="2" t="s">
        <v>190</v>
      </c>
      <c r="F5" s="3" t="s">
        <v>191</v>
      </c>
    </row>
    <row r="6" spans="1:8" ht="12.75" customHeight="1">
      <c r="C6" s="2" t="s">
        <v>192</v>
      </c>
      <c r="D6" s="2" t="s">
        <v>193</v>
      </c>
      <c r="E6" s="2" t="s">
        <v>194</v>
      </c>
      <c r="F6" s="3" t="s">
        <v>195</v>
      </c>
    </row>
    <row r="7" spans="1:8" ht="12.75" customHeight="1">
      <c r="A7" s="2">
        <v>3</v>
      </c>
      <c r="B7" s="2" t="s">
        <v>196</v>
      </c>
      <c r="C7" s="2" t="s">
        <v>197</v>
      </c>
      <c r="D7" s="2" t="s">
        <v>198</v>
      </c>
      <c r="E7" s="2" t="s">
        <v>199</v>
      </c>
      <c r="F7" s="3" t="s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Nguyen Dat</dc:creator>
  <cp:keywords>HCLClassification=Confidential</cp:keywords>
  <dc:description/>
  <cp:lastModifiedBy>Le Son</cp:lastModifiedBy>
  <cp:revision/>
  <dcterms:created xsi:type="dcterms:W3CDTF">2022-12-05T08:25:19Z</dcterms:created>
  <dcterms:modified xsi:type="dcterms:W3CDTF">2022-12-23T08:44:58Z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98b11fee-6476-42dd-86bc-0379a94f983e</vt:lpwstr>
  </property>
  <property fmtid="{D5CDD505-2E9C-101B-9397-08002B2CF9AE}" pid="3" name="HCLClassD6">
    <vt:lpwstr>False</vt:lpwstr>
  </property>
  <property fmtid="{D5CDD505-2E9C-101B-9397-08002B2CF9AE}" pid="4" name="HCLClassification">
    <vt:lpwstr>HCL_Cla5s_C0nf1dent1al</vt:lpwstr>
  </property>
</Properties>
</file>