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.dat\OneDrive - HCL Technologies Ltd\Documents\TranAnh_PeerReview_For_NguyenDat\TranAnh_PeerReview_For_NguyenDat\"/>
    </mc:Choice>
  </mc:AlternateContent>
  <xr:revisionPtr revIDLastSave="1" documentId="11_894A8EFAC939DD16C6C844C0CE462A64D8FE5DD1" xr6:coauthVersionLast="47" xr6:coauthVersionMax="47" xr10:uidLastSave="{4FD1E9C9-188D-4E95-B224-1728E8059620}"/>
  <bookViews>
    <workbookView xWindow="-110" yWindow="-110" windowWidth="19420" windowHeight="10420" tabRatio="867" xr2:uid="{00000000-000D-0000-FFFF-FFFF00000000}"/>
  </bookViews>
  <sheets>
    <sheet name="Changelog" sheetId="1" r:id="rId1"/>
    <sheet name="Summary" sheetId="7" r:id="rId2"/>
    <sheet name="New Account" sheetId="2" r:id="rId3"/>
    <sheet name="New Customer" sheetId="8" r:id="rId4"/>
    <sheet name="Balance Enquiry" sheetId="9" r:id="rId5"/>
    <sheet name="Customized Statement Form" sheetId="10" r:id="rId6"/>
    <sheet name="Delete Account Form" sheetId="12" r:id="rId7"/>
    <sheet name="Delete Customer" sheetId="13" r:id="rId8"/>
    <sheet name="Deposit" sheetId="24" r:id="rId9"/>
    <sheet name="Edit Account" sheetId="25" r:id="rId10"/>
    <sheet name="Edit Customer Form" sheetId="26" r:id="rId11"/>
    <sheet name="Edit Customer" sheetId="27" r:id="rId12"/>
    <sheet name="Fund Transfer" sheetId="28" r:id="rId13"/>
    <sheet name="Login" sheetId="29" r:id="rId14"/>
    <sheet name="Mini Statement Page" sheetId="30" r:id="rId15"/>
    <sheet name="Change Password" sheetId="31" r:id="rId16"/>
    <sheet name="Withdraw" sheetId="32" r:id="rId17"/>
    <sheet name="FundTransfer" sheetId="3" state="hidden" r:id="rId18"/>
    <sheet name="BalenceEnquiry" sheetId="4" state="hidden" r:id="rId19"/>
    <sheet name="Inter Bank Fund  Transfer" sheetId="5" state="hidden" r:id="rId20"/>
    <sheet name="Change  password" sheetId="6" state="hidden" r:id="rId21"/>
  </sheets>
  <definedNames>
    <definedName name="_xlnm._FilterDatabase" localSheetId="2" hidden="1">'New Account'!$A$1:$J$29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7" l="1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H21" i="7" l="1"/>
  <c r="F21" i="7"/>
  <c r="I13" i="7"/>
  <c r="I12" i="7"/>
  <c r="I11" i="7"/>
  <c r="I10" i="7"/>
  <c r="I8" i="7"/>
  <c r="I7" i="7"/>
  <c r="I9" i="7"/>
  <c r="I20" i="7"/>
  <c r="I19" i="7"/>
  <c r="I18" i="7"/>
  <c r="I17" i="7"/>
  <c r="I16" i="7"/>
  <c r="I15" i="7"/>
  <c r="I14" i="7" l="1"/>
  <c r="I6" i="7"/>
  <c r="I21" i="7" l="1"/>
</calcChain>
</file>

<file path=xl/sharedStrings.xml><?xml version="1.0" encoding="utf-8"?>
<sst xmlns="http://schemas.openxmlformats.org/spreadsheetml/2006/main" count="1580" uniqueCount="684">
  <si>
    <t>NOTE: To enter your own test cases
1) Go to File &gt; Make a Copy
2) Start writing your test cases in the copied file</t>
  </si>
  <si>
    <t>Version #</t>
  </si>
  <si>
    <t>By</t>
  </si>
  <si>
    <t>Date</t>
  </si>
  <si>
    <t>Description</t>
  </si>
  <si>
    <t>Nguyen Dat</t>
  </si>
  <si>
    <t>Initial Draft</t>
  </si>
  <si>
    <t>Update Summary, Test Cases, Expected Result</t>
  </si>
  <si>
    <t>Update Test Cases after Peer Review</t>
  </si>
  <si>
    <t>TESTCASE SUMMARY</t>
  </si>
  <si>
    <t>#</t>
  </si>
  <si>
    <t>Function</t>
  </si>
  <si>
    <t>Number of TCs</t>
  </si>
  <si>
    <t>Total</t>
  </si>
  <si>
    <t>New</t>
  </si>
  <si>
    <t>Approval</t>
  </si>
  <si>
    <t>Need To Update</t>
  </si>
  <si>
    <t>Pending QA</t>
  </si>
  <si>
    <t>Request Review</t>
  </si>
  <si>
    <t>New Account</t>
  </si>
  <si>
    <t>New Customer</t>
  </si>
  <si>
    <t>Balance Enquiry</t>
  </si>
  <si>
    <t>Customized Statement Form</t>
  </si>
  <si>
    <t>Delete Account Form</t>
  </si>
  <si>
    <t>Delete Customer</t>
  </si>
  <si>
    <t>Deposit</t>
  </si>
  <si>
    <t>Edit Account</t>
  </si>
  <si>
    <t>Edit Customer Form</t>
  </si>
  <si>
    <t>Edit Customer</t>
  </si>
  <si>
    <t>Fund Transfer</t>
  </si>
  <si>
    <t>Login</t>
  </si>
  <si>
    <t>Mini Statement Page</t>
  </si>
  <si>
    <t>Change Password</t>
  </si>
  <si>
    <t>Withdraw</t>
  </si>
  <si>
    <t>TC_ID</t>
  </si>
  <si>
    <t>Requirement_ID</t>
  </si>
  <si>
    <t>Precondition</t>
  </si>
  <si>
    <t>Test Steps</t>
  </si>
  <si>
    <t>Expected Result</t>
  </si>
  <si>
    <t>Status</t>
  </si>
  <si>
    <t>Tester</t>
  </si>
  <si>
    <t>Comment</t>
  </si>
  <si>
    <t>NA1</t>
  </si>
  <si>
    <t>T1</t>
  </si>
  <si>
    <t>Customer ID cannot be empty</t>
  </si>
  <si>
    <t>1. Go to the banking website
2. User login with username and password as manager
3. Customer must be exist
4. Click New Account</t>
  </si>
  <si>
    <t>1. Do not enter a value in Customer ID field
2. Press TAB</t>
  </si>
  <si>
    <t>An error message must shown because Customer ID is required</t>
  </si>
  <si>
    <t>NA2</t>
  </si>
  <si>
    <t>T2</t>
  </si>
  <si>
    <t>Customer ID cannot have special character</t>
  </si>
  <si>
    <t>1. Enter a value with special character in Customer ID field
EX: !@#$%
2.  Press TAB</t>
  </si>
  <si>
    <t>An error message must shown because special character are not allowed</t>
  </si>
  <si>
    <t>NA3</t>
  </si>
  <si>
    <t>T3</t>
  </si>
  <si>
    <t>Customer ID cannot have characters</t>
  </si>
  <si>
    <t>1. Enter a value with characters in Customer ID field
EX: qweasdzxc
2.  Press TAB</t>
  </si>
  <si>
    <t>An error message must shown because characters are not allowed</t>
  </si>
  <si>
    <t>NA4</t>
  </si>
  <si>
    <t>T3.1</t>
  </si>
  <si>
    <t>Customer ID cannot have space in first character</t>
  </si>
  <si>
    <t>1. Enter a value with space in first character in Customer ID field
EX: (space)12345
2. Press TAB</t>
  </si>
  <si>
    <t>An error message must shown because first character cannot have space</t>
  </si>
  <si>
    <t>NA5</t>
  </si>
  <si>
    <t>T1, T2, T3, T3.1</t>
  </si>
  <si>
    <t>Customer ID must be valid</t>
  </si>
  <si>
    <t>1. Enter a  valid value in Customer ID field
EX: 12345
2. Press TAB</t>
  </si>
  <si>
    <t>A customer ID field should display "12345"</t>
  </si>
  <si>
    <t>NC1</t>
  </si>
  <si>
    <t>T4</t>
  </si>
  <si>
    <t>Customer Name cannot have numbers</t>
  </si>
  <si>
    <t>1. Go to the banking website
2. User login with username and password as manager
3. Click New Customer</t>
  </si>
  <si>
    <t>1. Enter a value with numbers in Customer Name field
EX: dat123
2. Press TAB</t>
  </si>
  <si>
    <t>An error message must shown because numbers are not allowed</t>
  </si>
  <si>
    <t>NC2</t>
  </si>
  <si>
    <t>T5</t>
  </si>
  <si>
    <t>Customer Name cannot have special character</t>
  </si>
  <si>
    <t>1. Enter a value with special character in Customer Name field
EX: !@#$%
2. Press TAB</t>
  </si>
  <si>
    <t>An error message must shown because special characters are not allowed</t>
  </si>
  <si>
    <t>NC3</t>
  </si>
  <si>
    <t>T6</t>
  </si>
  <si>
    <t>Customer Name cannot be empty</t>
  </si>
  <si>
    <t>1. Do not enter a value in Customer Name field
2. Press TAB</t>
  </si>
  <si>
    <t>An error message must shown because Customer Name must not be blank</t>
  </si>
  <si>
    <t>NC4</t>
  </si>
  <si>
    <t>T7</t>
  </si>
  <si>
    <t>Customer Name cannot have space in first character</t>
  </si>
  <si>
    <t>1. Enter a value with space in first character in Customer Name field
EX: (space)dat
2. Press TAB</t>
  </si>
  <si>
    <t>NC5</t>
  </si>
  <si>
    <t>T4, T5, T6, T7</t>
  </si>
  <si>
    <t>Customer Name must be valid</t>
  </si>
  <si>
    <t>1. Enter a valid value in Customer Name field
EX: nguyendat
2. Press TAB</t>
  </si>
  <si>
    <t>Customer name field shoud display "nguyendat"</t>
  </si>
  <si>
    <t>NC6</t>
  </si>
  <si>
    <t>T8</t>
  </si>
  <si>
    <t>Address cannot be empty</t>
  </si>
  <si>
    <t>1. Do not enter a value in Address field
2. Press TAB</t>
  </si>
  <si>
    <t>An error message must shown because Address field must not be blank</t>
  </si>
  <si>
    <t>NC7</t>
  </si>
  <si>
    <t>T9</t>
  </si>
  <si>
    <t>Address cannot have space in first character</t>
  </si>
  <si>
    <t>1. Enter a value with space in first character in customer field
EX: (space)hanoi
2. Press TAB</t>
  </si>
  <si>
    <t>NC8</t>
  </si>
  <si>
    <t>T10</t>
  </si>
  <si>
    <t>Address cannot have special character</t>
  </si>
  <si>
    <t>1. Enter a value with special character in Address field
EX: !@#$%
2. Press TAB</t>
  </si>
  <si>
    <t>NC9</t>
  </si>
  <si>
    <t>T8, T9, T10</t>
  </si>
  <si>
    <t>Address must be valid</t>
  </si>
  <si>
    <t>1. Enter a valid value in Address field
EX: hanoi
2. Press TAB</t>
  </si>
  <si>
    <t>Address field shoud display "nguyendat"</t>
  </si>
  <si>
    <t>NC10</t>
  </si>
  <si>
    <t>T11</t>
  </si>
  <si>
    <t>City cannot have special character</t>
  </si>
  <si>
    <t>1. Enter a value with special character in City field
EX: !@#$%
2. Press TAB</t>
  </si>
  <si>
    <t>NC11</t>
  </si>
  <si>
    <t>T12</t>
  </si>
  <si>
    <t>City cannot be empty</t>
  </si>
  <si>
    <t>1. Do not enter a value in City field
2.Press TAB</t>
  </si>
  <si>
    <t>An error message must shown because City field must not be blank</t>
  </si>
  <si>
    <t>NC12</t>
  </si>
  <si>
    <t>T13</t>
  </si>
  <si>
    <t>City cannot have numbers</t>
  </si>
  <si>
    <t>1. Enter a value with numbers in City field
EX: hanoi123
2. Press TAB</t>
  </si>
  <si>
    <t>NC13</t>
  </si>
  <si>
    <t>T14</t>
  </si>
  <si>
    <t>City cannot have space in first character</t>
  </si>
  <si>
    <t>1. Enter a value with space in first character in City field
EX: (space)hanoi
2. Press TAB</t>
  </si>
  <si>
    <t>NC14</t>
  </si>
  <si>
    <t>T11, T12, T13, T14</t>
  </si>
  <si>
    <t>City must be valid</t>
  </si>
  <si>
    <t>1. Enter a valid value in City field
EX: hanoi
2. Press TAB</t>
  </si>
  <si>
    <t>City field shoud display "hanoi"</t>
  </si>
  <si>
    <t>NC15</t>
  </si>
  <si>
    <t>T15</t>
  </si>
  <si>
    <t>State cannot have numbers</t>
  </si>
  <si>
    <t>1. Enter a value with numbers in State field
EX: hanoi123
2. Press TAB</t>
  </si>
  <si>
    <t>NC16</t>
  </si>
  <si>
    <t>T16</t>
  </si>
  <si>
    <t>State cannot be empty</t>
  </si>
  <si>
    <t>1. Do not enter a value in State field
2.Press TAB</t>
  </si>
  <si>
    <t>An error message must shown because State field must not be blank</t>
  </si>
  <si>
    <t>NC17</t>
  </si>
  <si>
    <t>T17</t>
  </si>
  <si>
    <t>State cannot have special character</t>
  </si>
  <si>
    <t>1. Enter a value with special character in State field
EX: !@#$%
2. Press TAB</t>
  </si>
  <si>
    <t>NC18</t>
  </si>
  <si>
    <t>T17.1</t>
  </si>
  <si>
    <t>State cannot have space in first character</t>
  </si>
  <si>
    <t>1. Enter a value with space in State field
EX: (space)hanoi
2. Press TAB</t>
  </si>
  <si>
    <t>NC19</t>
  </si>
  <si>
    <t>T15, T16, T17, T17.1</t>
  </si>
  <si>
    <t>State must be valid</t>
  </si>
  <si>
    <t>1. Enter a valid value in State field
EX: hanoi
2. Press TAB</t>
  </si>
  <si>
    <t>State field shoud display "hanoi"</t>
  </si>
  <si>
    <t>NC20</t>
  </si>
  <si>
    <t>T18</t>
  </si>
  <si>
    <t>PIN cannot have characters</t>
  </si>
  <si>
    <t>1. Enter a value with characters in PIN field
EX: abc123
2. Press TAB</t>
  </si>
  <si>
    <t>NC21</t>
  </si>
  <si>
    <t>T19</t>
  </si>
  <si>
    <t>PIN Code cannot be empty</t>
  </si>
  <si>
    <t>1. Do not enter a value in PIN Code field
2.Press TAB</t>
  </si>
  <si>
    <t>An error message must shown because PIN Code field must not be blank</t>
  </si>
  <si>
    <t>NC22</t>
  </si>
  <si>
    <t>T20</t>
  </si>
  <si>
    <t>PIN cannot have special character</t>
  </si>
  <si>
    <t>1. Enter a value with special character in PIN field
EX: !@#$%
2. Press TAB</t>
  </si>
  <si>
    <t>NC23</t>
  </si>
  <si>
    <t>T21</t>
  </si>
  <si>
    <t>PIN Code must have 6 digits</t>
  </si>
  <si>
    <t>1. Enter a value with 6 digits in PIN Code field
EX: 123456
2. Press TAB</t>
  </si>
  <si>
    <t>Pin field shoud display "123456"</t>
  </si>
  <si>
    <t>NC24</t>
  </si>
  <si>
    <t>PIN Code cannot have less than 6 digits</t>
  </si>
  <si>
    <t>1. Enter a value with 5 digits in PIN Code field
EX: 12345
2. Press TAB</t>
  </si>
  <si>
    <t>An error message must shown because PIN Code must have 6 digits</t>
  </si>
  <si>
    <t>NC25</t>
  </si>
  <si>
    <t>PIN Code cannot have more than 6 digits</t>
  </si>
  <si>
    <t>1. Enter a value with 7 digits in PIN Code field
EX: 1234567
2. Press TAB</t>
  </si>
  <si>
    <t>NC26</t>
  </si>
  <si>
    <t>T22</t>
  </si>
  <si>
    <t>PIN cannot have space in first character</t>
  </si>
  <si>
    <t>1. Enter a value with space in first character in PIN field
EX: (space)12345
2. Press TAB</t>
  </si>
  <si>
    <t>NC27</t>
  </si>
  <si>
    <t>T23</t>
  </si>
  <si>
    <t>Telephone Number cannot be empty</t>
  </si>
  <si>
    <t>1. Do not enter a value in Telephone Number field
2.Press TAB</t>
  </si>
  <si>
    <t>An error message must shown because Telephone Number field must not be blank</t>
  </si>
  <si>
    <t>NC28</t>
  </si>
  <si>
    <t>T24</t>
  </si>
  <si>
    <t>Telephone Number cannot have special character</t>
  </si>
  <si>
    <t>1. Enter a value with special character in Telephone Number field
EX: !@#$%
2. Press TAB</t>
  </si>
  <si>
    <t>NC29</t>
  </si>
  <si>
    <t>T25</t>
  </si>
  <si>
    <t>Telephone Number cannot have characters</t>
  </si>
  <si>
    <t>1. Enter a value with characters in Telephone Number field
EX: abc123
2. Press TAB</t>
  </si>
  <si>
    <t>NC30</t>
  </si>
  <si>
    <t>T26</t>
  </si>
  <si>
    <t>Telephone Number cannot have space in first character</t>
  </si>
  <si>
    <t>1. Enter a value with space in first character in Telephone Number field
EX: (space)123456789
2. Press TAB</t>
  </si>
  <si>
    <t>NC31</t>
  </si>
  <si>
    <t>T23, T24, T25, T26</t>
  </si>
  <si>
    <t>Telephone Number must be valid</t>
  </si>
  <si>
    <t>1. Enter a valid value in Telephone Number field
EX: 0987654321
2. Press TAB</t>
  </si>
  <si>
    <t>Telephone Number field shoud display "0987654321"</t>
  </si>
  <si>
    <t>NC32</t>
  </si>
  <si>
    <t>T27</t>
  </si>
  <si>
    <t>Email ID cannot be empty</t>
  </si>
  <si>
    <t>1. Do not enter a value in Email ID field
2.Press TAB</t>
  </si>
  <si>
    <t>An error message must shown because Email ID field must not be blank</t>
  </si>
  <si>
    <t>NC33</t>
  </si>
  <si>
    <t>T28</t>
  </si>
  <si>
    <t>Email ID cannot be invalid</t>
  </si>
  <si>
    <t>1. Enter an invalid value in Email ID field
EX: Nguyen Dat@
2. Press TAB</t>
  </si>
  <si>
    <t>An error message must shown because Email ID is not valid</t>
  </si>
  <si>
    <t>NC34</t>
  </si>
  <si>
    <t>Email ID must be valid</t>
  </si>
  <si>
    <t>1. Enter a valid value in Email ID field
EX: Nguyen Dat@hcl.com
2. Press TAB</t>
  </si>
  <si>
    <t>Email ID field shoud display "Nguyen Dat@hcl.com"</t>
  </si>
  <si>
    <t>NC35</t>
  </si>
  <si>
    <t>T29</t>
  </si>
  <si>
    <t>Email ID cannot have space in first character</t>
  </si>
  <si>
    <t>1. Enter a value with space in first character in Email ID field
EX: (space)Nguyen Dat@hcl.com
2. Press TAB</t>
  </si>
  <si>
    <t>BE1</t>
  </si>
  <si>
    <t>T30</t>
  </si>
  <si>
    <t>Account No cannot be empty</t>
  </si>
  <si>
    <t>1. Go to the banking website
2. User login with username and password as manager or customer
3. Click Balance Enquiry</t>
  </si>
  <si>
    <t>1. Do not enter a value in Account No field
2. Press TAB</t>
  </si>
  <si>
    <t>An error message must shown because Account No must not be blank</t>
  </si>
  <si>
    <t>BE2</t>
  </si>
  <si>
    <t>T31</t>
  </si>
  <si>
    <t>Account No cannot have special character</t>
  </si>
  <si>
    <t>1. Enter a value with special character in Account No field
EX: !@#$%
2.  Press TAB</t>
  </si>
  <si>
    <t>BE3</t>
  </si>
  <si>
    <t>T32</t>
  </si>
  <si>
    <t>Account No cannot have characters</t>
  </si>
  <si>
    <t>1. Enter a value with characters in Account No field
EX: qweasdzxc
2.  Press TAB</t>
  </si>
  <si>
    <t>BE4</t>
  </si>
  <si>
    <t>T30, T31, T32</t>
  </si>
  <si>
    <t>Account No must be valid</t>
  </si>
  <si>
    <t>1. Enter a valid value in state field
EX: hanoi
2. Press TAB</t>
  </si>
  <si>
    <t>Account No field shoud display "hanoi"</t>
  </si>
  <si>
    <t>CSF1</t>
  </si>
  <si>
    <t>T33</t>
  </si>
  <si>
    <t>Account Number cannot be empty</t>
  </si>
  <si>
    <t>1. Go to the banking website
2. User login with username and password as manager or customer
3. Click Customized Statement</t>
  </si>
  <si>
    <t>1.  Do not enter a value in Account Number field
2. Press TAB</t>
  </si>
  <si>
    <t>An error message must shown because Account Number must not be blank</t>
  </si>
  <si>
    <t>CSF2</t>
  </si>
  <si>
    <t>T34</t>
  </si>
  <si>
    <t>Account Number cannot have characters</t>
  </si>
  <si>
    <t>1. Enter a value with characters in Account Number field
EX: abc123
2.  Press TAB</t>
  </si>
  <si>
    <t>CSF3</t>
  </si>
  <si>
    <t>T35</t>
  </si>
  <si>
    <t>Account Number cannot have special character</t>
  </si>
  <si>
    <t>1. Enter a value with special character in Account Number field
EX: !@#$%
2.  Press TAB</t>
  </si>
  <si>
    <t>CSF4</t>
  </si>
  <si>
    <t>T33, T34, T35</t>
  </si>
  <si>
    <t>Account Number must be valid</t>
  </si>
  <si>
    <t>1. Enter a valid value in Account Number field
EX: 123456789
2. Press TAB</t>
  </si>
  <si>
    <t>Account No field shoud display "123456789"</t>
  </si>
  <si>
    <t>CSF5</t>
  </si>
  <si>
    <t>T36</t>
  </si>
  <si>
    <t>Amount Lower Limit cannot have special character</t>
  </si>
  <si>
    <t>1. Enter a value with special character in Amount Lower Limit field
EX: !@#$%
2.  Press TAB</t>
  </si>
  <si>
    <t>CSF6</t>
  </si>
  <si>
    <t>T37</t>
  </si>
  <si>
    <t>Amount Lower Limit cannot be empty</t>
  </si>
  <si>
    <t>1.  Do not enter a value in Amount Lower Limit field
2. Press TAB</t>
  </si>
  <si>
    <t>An error message must shown because Amount Lower Limit must not be blank</t>
  </si>
  <si>
    <t>CSF7</t>
  </si>
  <si>
    <t>T38</t>
  </si>
  <si>
    <t>Amount Lower Limit cannot have characters</t>
  </si>
  <si>
    <t>1. Enter a value with characters in Amount Lower Limit field
EX: abc123
2.  Press TAB</t>
  </si>
  <si>
    <t>CSF8</t>
  </si>
  <si>
    <t>T36, T37, T38</t>
  </si>
  <si>
    <t>Amount Lower Limit must be valid</t>
  </si>
  <si>
    <t>1. Enter a valid value in Amount Lower Limit field
EX: 123456789
2. Press TAB</t>
  </si>
  <si>
    <t>Amount Lower field shoud display "123456789"</t>
  </si>
  <si>
    <t>CSF9</t>
  </si>
  <si>
    <t>T39</t>
  </si>
  <si>
    <t>Number Of Transaction cannot have special character</t>
  </si>
  <si>
    <t>1. Enter a value with special character in Number Of Transaction field
EX: !@#$%
2.  Press TAB</t>
  </si>
  <si>
    <t>CSF10</t>
  </si>
  <si>
    <t>T40</t>
  </si>
  <si>
    <t>Number Of Transaction cannot be empty</t>
  </si>
  <si>
    <t>1.  Do not enter a value in Number Of Transaction field
2. Press TAB</t>
  </si>
  <si>
    <t>An error message must shown because Number Of Transaction must not be blank</t>
  </si>
  <si>
    <t>CSF11</t>
  </si>
  <si>
    <t>T41</t>
  </si>
  <si>
    <t>Number Of Transaction cannot have characters</t>
  </si>
  <si>
    <t>1. Enter a value with characters in Number Of Transaction field
EX: abc123
2.  Press TAB</t>
  </si>
  <si>
    <t>CSF12</t>
  </si>
  <si>
    <t>T39, T40, T41</t>
  </si>
  <si>
    <t>Number Of Transaction must be valid</t>
  </si>
  <si>
    <t>1. Enter a valid value in Number Of Transaction field
EX: 123456789
2. Press TAB</t>
  </si>
  <si>
    <t>Number of Transaction field shoud display "123456789"</t>
  </si>
  <si>
    <t>DAF1</t>
  </si>
  <si>
    <t>T42</t>
  </si>
  <si>
    <t>1. Go to the banking website
2. User login with username and password as manager
3. Click Delete Account</t>
  </si>
  <si>
    <t>1.  Do not enter a value in Account No field
2. Press TAB</t>
  </si>
  <si>
    <t>DAF2</t>
  </si>
  <si>
    <t>T43</t>
  </si>
  <si>
    <t>Account cannot have special character</t>
  </si>
  <si>
    <t>1. Enter a value with special character in Account field
EX: !@#$%
2.  Press TAB</t>
  </si>
  <si>
    <t>DAF3</t>
  </si>
  <si>
    <t>T44</t>
  </si>
  <si>
    <t>Account cannot have characters</t>
  </si>
  <si>
    <t>1. Enter a value with characters in Account field
EX: abc123
2.  Press TAB</t>
  </si>
  <si>
    <t>DAF4</t>
  </si>
  <si>
    <t>T42, T43, T44</t>
  </si>
  <si>
    <t>Account must be valid</t>
  </si>
  <si>
    <t>1. Enter a valid value in Account field
EX: 123456789
2. Press TAB</t>
  </si>
  <si>
    <t>DC1</t>
  </si>
  <si>
    <t>T45</t>
  </si>
  <si>
    <t>1. Go to the banking website
2. User login with username and password as manager
3. Click Delete Customer</t>
  </si>
  <si>
    <t>1.  Do not enter a value in Customer ID field
2. Press TAB</t>
  </si>
  <si>
    <t>An error message must shown because Customer ID must not be blank</t>
  </si>
  <si>
    <t>DC2</t>
  </si>
  <si>
    <t>T46</t>
  </si>
  <si>
    <t>DC3</t>
  </si>
  <si>
    <t>T47</t>
  </si>
  <si>
    <t>1. Enter a value with characters in Customer ID field
EX: abc123
2.  Press TAB</t>
  </si>
  <si>
    <t>DC4</t>
  </si>
  <si>
    <t>T47.1</t>
  </si>
  <si>
    <t>DC5</t>
  </si>
  <si>
    <t>T45, T46, T47, T47.1</t>
  </si>
  <si>
    <t>1. Enter a valid value in Customer ID field
EX: 12345
2. Press TAB</t>
  </si>
  <si>
    <t>Customer ID field shoud display "12345"</t>
  </si>
  <si>
    <t>D1</t>
  </si>
  <si>
    <t>T48</t>
  </si>
  <si>
    <t>1. Go to the banking website
2. User login with username and password as manager
3. Click Deposit</t>
  </si>
  <si>
    <t>D2</t>
  </si>
  <si>
    <t>T49</t>
  </si>
  <si>
    <t>D3</t>
  </si>
  <si>
    <t>T50</t>
  </si>
  <si>
    <t>1. Enter a value with characters in Account No field
EX: abc123
2.  Press TAB</t>
  </si>
  <si>
    <t>D4</t>
  </si>
  <si>
    <t>T48, T49, T50</t>
  </si>
  <si>
    <t>1. Enter a valid value in Account No field
EX: 12345
2. Press TAB</t>
  </si>
  <si>
    <t>Account No field shoud display "12345"</t>
  </si>
  <si>
    <t>D5</t>
  </si>
  <si>
    <t>T51</t>
  </si>
  <si>
    <t>Amount cannot be empty</t>
  </si>
  <si>
    <t>1.  Do not enter a value in Amount field
2. Press TAB</t>
  </si>
  <si>
    <t>An error message must shown because Amount must not be blank</t>
  </si>
  <si>
    <t>D6</t>
  </si>
  <si>
    <t>T52</t>
  </si>
  <si>
    <t>Amount cannot have special character</t>
  </si>
  <si>
    <t>1. Enter a value with special character in Amount no field
EX: !@#$%
2.  Press TAB</t>
  </si>
  <si>
    <t>D7</t>
  </si>
  <si>
    <t>T53</t>
  </si>
  <si>
    <t>Amount cannot have characters</t>
  </si>
  <si>
    <t>1. Enter a value with characters in Amount field
EX: abc123
2.  Press TAB</t>
  </si>
  <si>
    <t>D8</t>
  </si>
  <si>
    <t>T51, T52, T53</t>
  </si>
  <si>
    <t>Amount must be valid</t>
  </si>
  <si>
    <t>1. Enter a valid value in Amount field
EX: 12345
2. Press TAB</t>
  </si>
  <si>
    <t>Account field shoud display "12345"</t>
  </si>
  <si>
    <t>D9</t>
  </si>
  <si>
    <t>T54</t>
  </si>
  <si>
    <t>Description cannot be empty</t>
  </si>
  <si>
    <t>1. Do not enter a value in Description field
2. Press TAB</t>
  </si>
  <si>
    <t>An error message must shown because Description must not be blank</t>
  </si>
  <si>
    <t>D10</t>
  </si>
  <si>
    <t>Description must be valid</t>
  </si>
  <si>
    <t>1. Enter a valid value in Description field
EX: qweasdzxc
2. Press TAB</t>
  </si>
  <si>
    <t>Description field shoud display "qweasdzxc"</t>
  </si>
  <si>
    <t>EA1</t>
  </si>
  <si>
    <t>T55</t>
  </si>
  <si>
    <t>1. Go to the banking website
2. User login with username and password as manager
3. Click Edit Account</t>
  </si>
  <si>
    <t>EA2</t>
  </si>
  <si>
    <t>T56</t>
  </si>
  <si>
    <t>EA3</t>
  </si>
  <si>
    <t>T57</t>
  </si>
  <si>
    <t>EA4</t>
  </si>
  <si>
    <t>T55, T56, T57</t>
  </si>
  <si>
    <t>Account No Field shoud display "12345"</t>
  </si>
  <si>
    <t>ECF1</t>
  </si>
  <si>
    <t>T58</t>
  </si>
  <si>
    <t>1. Go to the banking website
2. User login with username and password as manager
3. Click Edit Customer</t>
  </si>
  <si>
    <t>ECF2</t>
  </si>
  <si>
    <t>T59</t>
  </si>
  <si>
    <t>ECF3</t>
  </si>
  <si>
    <t>T60</t>
  </si>
  <si>
    <t>ECF4</t>
  </si>
  <si>
    <t>T60.1</t>
  </si>
  <si>
    <t>ECF5</t>
  </si>
  <si>
    <t>T58, T59, T60, T60.1</t>
  </si>
  <si>
    <t>Customer ID Field shoud display "12345"</t>
  </si>
  <si>
    <t>EC1</t>
  </si>
  <si>
    <t>T61</t>
  </si>
  <si>
    <t xml:space="preserve">After submitting Edit Customer Form </t>
  </si>
  <si>
    <t>1.  Do not enter a value in Address field
2. Press TAB</t>
  </si>
  <si>
    <t>EC2</t>
  </si>
  <si>
    <t>T62</t>
  </si>
  <si>
    <t>1. Enter a value with space in first character in Address field
EX: (space)hanoi
2. Press TAB</t>
  </si>
  <si>
    <t>EC3</t>
  </si>
  <si>
    <t>T63</t>
  </si>
  <si>
    <t>1. Enter a value with special character in Address field
EX: !@#$%
2.  Press TAB</t>
  </si>
  <si>
    <t>EC4</t>
  </si>
  <si>
    <t>T61, T62, T63</t>
  </si>
  <si>
    <t>Address field shoud display "hanoi"</t>
  </si>
  <si>
    <t>EC5</t>
  </si>
  <si>
    <t>T64</t>
  </si>
  <si>
    <t>1. Enter a value with special character in City field
EX: !@#$%
2.  Press TAB</t>
  </si>
  <si>
    <t>EC6</t>
  </si>
  <si>
    <t>T65</t>
  </si>
  <si>
    <t>1.  Do not enter a value in City field
2. Press TAB</t>
  </si>
  <si>
    <t>EC7</t>
  </si>
  <si>
    <t>T66</t>
  </si>
  <si>
    <t>EC8</t>
  </si>
  <si>
    <t>T67</t>
  </si>
  <si>
    <t>EC9</t>
  </si>
  <si>
    <t>T64, T65, T66, T67</t>
  </si>
  <si>
    <t>EC10</t>
  </si>
  <si>
    <t>T68</t>
  </si>
  <si>
    <t>EC11</t>
  </si>
  <si>
    <t>T69</t>
  </si>
  <si>
    <t>1. Do not enter a value in State field
2. Press TAB</t>
  </si>
  <si>
    <t>EC12</t>
  </si>
  <si>
    <t>T70</t>
  </si>
  <si>
    <t>EC13</t>
  </si>
  <si>
    <t>T70.1</t>
  </si>
  <si>
    <t>EC14</t>
  </si>
  <si>
    <t>T68, T69, T70, T70.1</t>
  </si>
  <si>
    <t>EC15</t>
  </si>
  <si>
    <t>T71</t>
  </si>
  <si>
    <t>EC16</t>
  </si>
  <si>
    <t>1. Do not enter a value in PIN Code field
2. Press TAB</t>
  </si>
  <si>
    <t>EC17</t>
  </si>
  <si>
    <t>T72</t>
  </si>
  <si>
    <t>EC18</t>
  </si>
  <si>
    <t>T73</t>
  </si>
  <si>
    <t>PIN Code field shoud display "123456"</t>
  </si>
  <si>
    <t>EC19</t>
  </si>
  <si>
    <t>EC20</t>
  </si>
  <si>
    <t>EC21</t>
  </si>
  <si>
    <t>T74</t>
  </si>
  <si>
    <t>EC22</t>
  </si>
  <si>
    <t>T75</t>
  </si>
  <si>
    <t>1. Do not enter a value in Telephone Number field
2. Press TAB</t>
  </si>
  <si>
    <t>EC23</t>
  </si>
  <si>
    <t>T76</t>
  </si>
  <si>
    <t>EC24</t>
  </si>
  <si>
    <t>T77</t>
  </si>
  <si>
    <t>EC25</t>
  </si>
  <si>
    <t>T78</t>
  </si>
  <si>
    <t>EC26</t>
  </si>
  <si>
    <t>T75, T76, T77, T78</t>
  </si>
  <si>
    <t>EC27</t>
  </si>
  <si>
    <t>T79</t>
  </si>
  <si>
    <t>1. Do not enter a value in Email ID field
2. Press TAB</t>
  </si>
  <si>
    <t>EC28</t>
  </si>
  <si>
    <t>T80</t>
  </si>
  <si>
    <t>EC29</t>
  </si>
  <si>
    <t>Email ID Field shoud display "Nguyen Dat@hcl.com"</t>
  </si>
  <si>
    <t>EC30</t>
  </si>
  <si>
    <t>T81</t>
  </si>
  <si>
    <t>FT1</t>
  </si>
  <si>
    <t>T82</t>
  </si>
  <si>
    <t>Payers Account Number cannot be empty</t>
  </si>
  <si>
    <t>1. Go to the banking website
2. User login with username and password as manager or customer
3. Click Fund Transfer</t>
  </si>
  <si>
    <t>1.  Do not enter a value in Payers Account Number field
2. Press TAB</t>
  </si>
  <si>
    <t>An error message must shown because Payers Account Number field must not be blank</t>
  </si>
  <si>
    <t>FT2</t>
  </si>
  <si>
    <t>T83</t>
  </si>
  <si>
    <t>Payers Account Number cannot have special character</t>
  </si>
  <si>
    <t>1. Enter a value with special character in Payers Account Number field
EX: !@#$%
2.  Press TAB</t>
  </si>
  <si>
    <t>FT3</t>
  </si>
  <si>
    <t>T84</t>
  </si>
  <si>
    <t>Payers Account Number cannot have characters</t>
  </si>
  <si>
    <t>1. Enter a value with characters in Payers Account Number field
EX: abc12345
2. Press TAB</t>
  </si>
  <si>
    <t>FT4</t>
  </si>
  <si>
    <t>T82, T83, T84</t>
  </si>
  <si>
    <t>Payers Account Number must be valid</t>
  </si>
  <si>
    <t>1. Enter a valid value in Payers Account Number field
EX: 12345
2. Press TAB</t>
  </si>
  <si>
    <t>Payers Account Field shoud display "12345"</t>
  </si>
  <si>
    <t>FT5</t>
  </si>
  <si>
    <t>T85</t>
  </si>
  <si>
    <t>Payees Account Number cannot be empty</t>
  </si>
  <si>
    <t>1.  Do not enter a value in Payees Account Number field
2. Press TAB</t>
  </si>
  <si>
    <t>An error message must shown because Payees Account Number field must not be blank</t>
  </si>
  <si>
    <t>FT6</t>
  </si>
  <si>
    <t>T86</t>
  </si>
  <si>
    <t>Payees Account Number cannot have special character</t>
  </si>
  <si>
    <t>1. Enter a value with special character in Payees Account Number field
EX: !@#$%
2.  Press TAB</t>
  </si>
  <si>
    <t>FT7</t>
  </si>
  <si>
    <t>T87</t>
  </si>
  <si>
    <t>Payees Account Number cannot have characters</t>
  </si>
  <si>
    <t>1. Enter a value with characters in Payees Account Number field
EX: abc12345
2. Press TAB</t>
  </si>
  <si>
    <t>FT8</t>
  </si>
  <si>
    <t>T85, T86, T87</t>
  </si>
  <si>
    <t>Payees Account Number must be valid</t>
  </si>
  <si>
    <t>1. Enter a valid value in Payees Account Number field
EX: 12345
2. Press TAB</t>
  </si>
  <si>
    <t>Payees Account Field shoud display "12345"</t>
  </si>
  <si>
    <t>FT9</t>
  </si>
  <si>
    <t>T88</t>
  </si>
  <si>
    <t>FT10</t>
  </si>
  <si>
    <t>T89</t>
  </si>
  <si>
    <t>FT11</t>
  </si>
  <si>
    <t>T90</t>
  </si>
  <si>
    <t>FT12</t>
  </si>
  <si>
    <t>T88, T89, T90</t>
  </si>
  <si>
    <t>Amount Field shoud display "12345"</t>
  </si>
  <si>
    <t>FT13</t>
  </si>
  <si>
    <t>T91</t>
  </si>
  <si>
    <t>FT14</t>
  </si>
  <si>
    <t>Description Field shoud display "qweasdzxc"</t>
  </si>
  <si>
    <t>L1</t>
  </si>
  <si>
    <t>T92</t>
  </si>
  <si>
    <t>User ID cannot be empty</t>
  </si>
  <si>
    <t>Go to the banking website</t>
  </si>
  <si>
    <t>1. Do not enter a value in User ID field
2. Press TAB</t>
  </si>
  <si>
    <t>An error message must shown because User ID field must not be blank</t>
  </si>
  <si>
    <t>L2</t>
  </si>
  <si>
    <t>User ID must be valid</t>
  </si>
  <si>
    <t>1. Enter a valid value in User ID field
EX: nguyen.dat
2. Press TAB</t>
  </si>
  <si>
    <t>User ID Field shoud display "nguyen.dat"</t>
  </si>
  <si>
    <t>L3</t>
  </si>
  <si>
    <t>T93</t>
  </si>
  <si>
    <t>Password cannot be empty</t>
  </si>
  <si>
    <t>1. Do not enter a value in Password field
2. Press TAB</t>
  </si>
  <si>
    <t>An error message must shown because Password field must not be blank</t>
  </si>
  <si>
    <t>L4</t>
  </si>
  <si>
    <t>Password must be valid</t>
  </si>
  <si>
    <t>1. Enter a valid value in Password field
EX: 12345
2. Press TAB</t>
  </si>
  <si>
    <t>No error message shown</t>
  </si>
  <si>
    <t>MSP1</t>
  </si>
  <si>
    <t>T94</t>
  </si>
  <si>
    <t>1. Go to the banking website
2. User login with username and password as manager or customer
3. Click Mini Statement</t>
  </si>
  <si>
    <t>MSP2</t>
  </si>
  <si>
    <t>T95</t>
  </si>
  <si>
    <t>MSP3</t>
  </si>
  <si>
    <t>T96</t>
  </si>
  <si>
    <t>MSP4</t>
  </si>
  <si>
    <t>T94, T95, T96</t>
  </si>
  <si>
    <t>CP1</t>
  </si>
  <si>
    <t>T97</t>
  </si>
  <si>
    <t>Old Password cannot be empty</t>
  </si>
  <si>
    <t>1. Go to the banking website
2. User login with username and password as manager or customer
3. Click Change Password</t>
  </si>
  <si>
    <t>1.  Do not enter a value in Old Password field
2. Press TAB</t>
  </si>
  <si>
    <t>An error message must shown because Old Password must not be blank</t>
  </si>
  <si>
    <t>CP2</t>
  </si>
  <si>
    <t>Old Password must be valid</t>
  </si>
  <si>
    <t>1. Enter a valid value in Old Password field
EX: 12345
2. Press TAB</t>
  </si>
  <si>
    <t>CP3</t>
  </si>
  <si>
    <t>T98</t>
  </si>
  <si>
    <t>New Password cannot be empty</t>
  </si>
  <si>
    <t>1.  Do not enter a value in New Password field
2. Press TAB</t>
  </si>
  <si>
    <t>An error message must shown because New Password must not be blank</t>
  </si>
  <si>
    <t>CP4</t>
  </si>
  <si>
    <t>T99</t>
  </si>
  <si>
    <t>New Password must be at least one numeric value</t>
  </si>
  <si>
    <t>1. Enter a value with at least one numeric value in New Password field
EX: dat123
2. Press TAB</t>
  </si>
  <si>
    <t>An error message must shown because New Password must contain numeric and special character</t>
  </si>
  <si>
    <t>CP5</t>
  </si>
  <si>
    <t>T100</t>
  </si>
  <si>
    <t>New Password must be at least one special character</t>
  </si>
  <si>
    <t>1. Enter a value with at least one special character in New Password field
EX: dat_dat
2. move to next filed</t>
  </si>
  <si>
    <t>CP6</t>
  </si>
  <si>
    <t>T101</t>
  </si>
  <si>
    <t>New Password choose a difficult password</t>
  </si>
  <si>
    <t>1. Enter a difficult password value in New Password field
EX: qweasdzxc123@
2. Press TAB</t>
  </si>
  <si>
    <t>CP7</t>
  </si>
  <si>
    <t>T102</t>
  </si>
  <si>
    <t>Confirm Password cannot be empty</t>
  </si>
  <si>
    <t>1. Do not enter a value in Confirm Password field
2. Press TAB</t>
  </si>
  <si>
    <t>An error message must shown because Confirm Password must not be blank</t>
  </si>
  <si>
    <t>CP8</t>
  </si>
  <si>
    <t>T103</t>
  </si>
  <si>
    <t>Confirm Password cannot match with New Password</t>
  </si>
  <si>
    <t>1. Enter a valid value in New Password field
EX: @qweasdzxc123
2. Enter a different password from New Password in Confirm Password
EX: qweasdzxc123@
3. Press TAB</t>
  </si>
  <si>
    <t>An error message must shown because Confirm Password must match with New Password</t>
  </si>
  <si>
    <t>CP9</t>
  </si>
  <si>
    <t>T102, T103</t>
  </si>
  <si>
    <t>Confirm Password must be valid</t>
  </si>
  <si>
    <t>1. Enter a valid value in New Password field
EX: @qweasdzxc123
2. Enter a same password with New Password in Confirm Password
EX: @qweasdzxc123
3. Press TAB</t>
  </si>
  <si>
    <t>W1</t>
  </si>
  <si>
    <t>T104</t>
  </si>
  <si>
    <t>1. Go to the banking website
2. User login with username and password as manager
3. Click Withdraw</t>
  </si>
  <si>
    <t>W2</t>
  </si>
  <si>
    <t>T105</t>
  </si>
  <si>
    <t>W3</t>
  </si>
  <si>
    <t>T106</t>
  </si>
  <si>
    <t>W4</t>
  </si>
  <si>
    <t>T104, T105, T106</t>
  </si>
  <si>
    <t>W5</t>
  </si>
  <si>
    <t>T107</t>
  </si>
  <si>
    <t>W6</t>
  </si>
  <si>
    <t>T108</t>
  </si>
  <si>
    <t>W7</t>
  </si>
  <si>
    <t>T109</t>
  </si>
  <si>
    <t>W8</t>
  </si>
  <si>
    <t>T107, T108, T109</t>
  </si>
  <si>
    <t>Account Field shoud display "12345"</t>
  </si>
  <si>
    <t>W9</t>
  </si>
  <si>
    <t>T110</t>
  </si>
  <si>
    <t>W10</t>
  </si>
  <si>
    <t>Description Field shoud display " qweasdzxc"</t>
  </si>
  <si>
    <t>SR#</t>
  </si>
  <si>
    <t>Test Scenario</t>
  </si>
  <si>
    <t>Test Cases</t>
  </si>
  <si>
    <t>Test Data</t>
  </si>
  <si>
    <t>Actual Result</t>
  </si>
  <si>
    <t>Pass/Fail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</si>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</sst>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Droid Sans"/>
    </font>
    <font>
      <sz val="10"/>
      <color rgb="FFFFFFFF"/>
      <name val="Droid Sans"/>
    </font>
    <font>
      <b/>
      <sz val="10"/>
      <name val="Droid Sans"/>
    </font>
    <font>
      <sz val="1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indexed="64"/>
      </top>
      <bottom/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 applyAlignment="1">
      <alignment wrapText="1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8" fillId="0" borderId="6" xfId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0" fontId="0" fillId="9" borderId="6" xfId="0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7" fillId="6" borderId="15" xfId="0" applyFont="1" applyFill="1" applyBorder="1" applyAlignment="1">
      <alignment horizontal="left" vertical="center" wrapText="1"/>
    </xf>
    <xf numFmtId="0" fontId="7" fillId="6" borderId="12" xfId="0" applyFont="1" applyFill="1" applyBorder="1" applyAlignment="1">
      <alignment horizontal="left" vertical="center" wrapText="1"/>
    </xf>
    <xf numFmtId="0" fontId="7" fillId="6" borderId="13" xfId="0" applyFont="1" applyFill="1" applyBorder="1" applyAlignment="1">
      <alignment horizontal="left" vertical="center" wrapText="1"/>
    </xf>
    <xf numFmtId="0" fontId="9" fillId="7" borderId="0" xfId="0" applyFont="1" applyFill="1" applyAlignment="1">
      <alignment horizontal="left" vertical="center" wrapText="1"/>
    </xf>
    <xf numFmtId="0" fontId="7" fillId="6" borderId="18" xfId="0" applyFont="1" applyFill="1" applyBorder="1" applyAlignment="1">
      <alignment horizontal="left" vertical="center" wrapText="1"/>
    </xf>
    <xf numFmtId="0" fontId="7" fillId="6" borderId="19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"/>
  <sheetViews>
    <sheetView tabSelected="1" workbookViewId="0">
      <selection activeCell="D13" sqref="D13"/>
    </sheetView>
  </sheetViews>
  <sheetFormatPr defaultColWidth="12.5703125" defaultRowHeight="12.75" customHeight="1"/>
  <cols>
    <col min="1" max="1" width="15.140625" style="5" customWidth="1"/>
    <col min="2" max="2" width="14.42578125" style="5" customWidth="1"/>
    <col min="3" max="3" width="16.28515625" style="5" customWidth="1"/>
    <col min="4" max="4" width="15.140625" style="5" customWidth="1"/>
    <col min="5" max="5" width="39.5703125" style="5" customWidth="1"/>
    <col min="6" max="20" width="15.140625" style="5" customWidth="1"/>
    <col min="21" max="16384" width="12.5703125" style="5"/>
  </cols>
  <sheetData>
    <row r="1" spans="1:20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2.75" customHeight="1">
      <c r="A2" s="4"/>
      <c r="B2" s="28" t="s">
        <v>0</v>
      </c>
      <c r="C2" s="29"/>
      <c r="D2" s="29"/>
      <c r="E2" s="29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2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2.75" customHeight="1">
      <c r="A7" s="4"/>
      <c r="B7" s="6" t="s">
        <v>1</v>
      </c>
      <c r="C7" s="6" t="s">
        <v>2</v>
      </c>
      <c r="D7" s="6" t="s">
        <v>3</v>
      </c>
      <c r="E7" s="6" t="s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2.75" customHeight="1">
      <c r="A8" s="7"/>
      <c r="B8" s="8">
        <v>1</v>
      </c>
      <c r="C8" s="8" t="s">
        <v>5</v>
      </c>
      <c r="D8" s="9">
        <v>44754</v>
      </c>
      <c r="E8" s="8" t="s">
        <v>6</v>
      </c>
      <c r="F8" s="1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2.75" customHeight="1">
      <c r="A9" s="7"/>
      <c r="B9" s="8">
        <v>1.1000000000000001</v>
      </c>
      <c r="C9" s="8" t="s">
        <v>5</v>
      </c>
      <c r="D9" s="9">
        <v>44785</v>
      </c>
      <c r="E9" s="8" t="s">
        <v>7</v>
      </c>
      <c r="F9" s="1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2.75" customHeight="1">
      <c r="A10" s="7"/>
      <c r="B10" s="8">
        <v>1.2</v>
      </c>
      <c r="C10" s="8" t="s">
        <v>5</v>
      </c>
      <c r="D10" s="9">
        <v>44907</v>
      </c>
      <c r="E10" s="8" t="s">
        <v>8</v>
      </c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>
      <c r="A11" s="4"/>
      <c r="B11" s="11"/>
      <c r="C11" s="11"/>
      <c r="D11" s="11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2.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2.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2.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2.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2.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2.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2.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2.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2.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2.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2.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2.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2.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2.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2.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2.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2.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2.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2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2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2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2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2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2.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2.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2.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2.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2.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2.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2.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2.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2.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2.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2.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12.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12.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12.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12.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12.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12.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</sheetData>
  <mergeCells count="1">
    <mergeCell ref="B2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03"/>
  <sheetViews>
    <sheetView topLeftCell="B1" zoomScale="75" zoomScaleNormal="75" workbookViewId="0">
      <selection activeCell="F9" sqref="F9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1" t="s">
        <v>34</v>
      </c>
      <c r="B1" s="21" t="s">
        <v>35</v>
      </c>
      <c r="C1" s="21" t="s">
        <v>4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3</v>
      </c>
      <c r="I1" s="21" t="s">
        <v>40</v>
      </c>
      <c r="J1" s="21" t="s">
        <v>41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50.1">
      <c r="A2" s="4" t="s">
        <v>369</v>
      </c>
      <c r="B2" s="4" t="s">
        <v>370</v>
      </c>
      <c r="C2" s="4" t="s">
        <v>226</v>
      </c>
      <c r="D2" s="25" t="s">
        <v>371</v>
      </c>
      <c r="E2" s="4" t="s">
        <v>301</v>
      </c>
      <c r="F2" s="4" t="s">
        <v>229</v>
      </c>
      <c r="G2" s="4" t="s">
        <v>18</v>
      </c>
      <c r="H2" s="23">
        <v>44754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372</v>
      </c>
      <c r="B3" s="4" t="s">
        <v>373</v>
      </c>
      <c r="C3" s="4" t="s">
        <v>232</v>
      </c>
      <c r="D3" s="25" t="s">
        <v>371</v>
      </c>
      <c r="E3" s="4" t="s">
        <v>233</v>
      </c>
      <c r="F3" s="4" t="s">
        <v>78</v>
      </c>
      <c r="G3" s="4" t="s">
        <v>18</v>
      </c>
      <c r="H3" s="23">
        <v>44754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374</v>
      </c>
      <c r="B4" s="4" t="s">
        <v>375</v>
      </c>
      <c r="C4" s="4" t="s">
        <v>236</v>
      </c>
      <c r="D4" s="25" t="s">
        <v>371</v>
      </c>
      <c r="E4" s="4" t="s">
        <v>337</v>
      </c>
      <c r="F4" s="4" t="s">
        <v>57</v>
      </c>
      <c r="G4" s="4" t="s">
        <v>18</v>
      </c>
      <c r="H4" s="23">
        <v>44754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376</v>
      </c>
      <c r="B5" s="4" t="s">
        <v>377</v>
      </c>
      <c r="C5" s="4" t="s">
        <v>240</v>
      </c>
      <c r="D5" s="25" t="s">
        <v>371</v>
      </c>
      <c r="E5" s="4" t="s">
        <v>340</v>
      </c>
      <c r="F5" s="25" t="s">
        <v>378</v>
      </c>
      <c r="G5" s="4" t="s">
        <v>18</v>
      </c>
      <c r="H5" s="23">
        <v>44754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 s="4"/>
      <c r="B6" s="4"/>
      <c r="C6" s="4"/>
      <c r="D6" s="4"/>
      <c r="E6" s="4"/>
      <c r="F6" s="4"/>
      <c r="G6" s="4"/>
      <c r="H6" s="2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>
      <c r="A7" s="4"/>
      <c r="B7" s="4"/>
      <c r="C7" s="4"/>
      <c r="D7" s="4"/>
      <c r="E7" s="4"/>
      <c r="F7" s="4"/>
      <c r="G7" s="4"/>
      <c r="H7" s="2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4"/>
      <c r="B8" s="4"/>
      <c r="C8" s="4"/>
      <c r="D8" s="4"/>
      <c r="E8" s="4"/>
      <c r="F8" s="4"/>
      <c r="G8" s="4"/>
      <c r="H8" s="2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2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2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3"/>
  <sheetViews>
    <sheetView zoomScale="75" zoomScaleNormal="75" workbookViewId="0">
      <selection activeCell="F14" sqref="F14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1" t="s">
        <v>34</v>
      </c>
      <c r="B1" s="21" t="s">
        <v>35</v>
      </c>
      <c r="C1" s="21" t="s">
        <v>4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3</v>
      </c>
      <c r="I1" s="21" t="s">
        <v>40</v>
      </c>
      <c r="J1" s="21" t="s">
        <v>41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50.1">
      <c r="A2" s="4" t="s">
        <v>379</v>
      </c>
      <c r="B2" s="4" t="s">
        <v>380</v>
      </c>
      <c r="C2" s="4" t="s">
        <v>44</v>
      </c>
      <c r="D2" s="25" t="s">
        <v>381</v>
      </c>
      <c r="E2" s="4" t="s">
        <v>317</v>
      </c>
      <c r="F2" s="4" t="s">
        <v>318</v>
      </c>
      <c r="G2" s="4" t="s">
        <v>18</v>
      </c>
      <c r="H2" s="23">
        <v>44785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382</v>
      </c>
      <c r="B3" s="4" t="s">
        <v>383</v>
      </c>
      <c r="C3" s="4" t="s">
        <v>50</v>
      </c>
      <c r="D3" s="25" t="s">
        <v>381</v>
      </c>
      <c r="E3" s="4" t="s">
        <v>51</v>
      </c>
      <c r="F3" s="4" t="s">
        <v>78</v>
      </c>
      <c r="G3" s="4" t="s">
        <v>18</v>
      </c>
      <c r="H3" s="23">
        <v>44785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384</v>
      </c>
      <c r="B4" s="4" t="s">
        <v>385</v>
      </c>
      <c r="C4" s="4" t="s">
        <v>55</v>
      </c>
      <c r="D4" s="25" t="s">
        <v>381</v>
      </c>
      <c r="E4" s="4" t="s">
        <v>323</v>
      </c>
      <c r="F4" s="4" t="s">
        <v>57</v>
      </c>
      <c r="G4" s="4" t="s">
        <v>18</v>
      </c>
      <c r="H4" s="23">
        <v>44785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386</v>
      </c>
      <c r="B5" s="4" t="s">
        <v>387</v>
      </c>
      <c r="C5" s="4" t="s">
        <v>60</v>
      </c>
      <c r="D5" s="25" t="s">
        <v>381</v>
      </c>
      <c r="E5" s="4" t="s">
        <v>61</v>
      </c>
      <c r="F5" s="4" t="s">
        <v>62</v>
      </c>
      <c r="G5" s="4" t="s">
        <v>18</v>
      </c>
      <c r="H5" s="23">
        <v>44785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4" t="s">
        <v>388</v>
      </c>
      <c r="B6" s="4" t="s">
        <v>389</v>
      </c>
      <c r="C6" s="4" t="s">
        <v>65</v>
      </c>
      <c r="D6" s="25" t="s">
        <v>381</v>
      </c>
      <c r="E6" s="4" t="s">
        <v>328</v>
      </c>
      <c r="F6" s="25" t="s">
        <v>390</v>
      </c>
      <c r="G6" s="4" t="s">
        <v>18</v>
      </c>
      <c r="H6" s="23">
        <v>44785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>
      <c r="A7" s="4"/>
      <c r="B7" s="4"/>
      <c r="C7" s="4"/>
      <c r="D7" s="4"/>
      <c r="E7" s="4"/>
      <c r="F7" s="4"/>
      <c r="G7" s="4"/>
      <c r="H7" s="2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4"/>
      <c r="B8" s="4"/>
      <c r="C8" s="4"/>
      <c r="D8" s="4"/>
      <c r="E8" s="4"/>
      <c r="F8" s="4"/>
      <c r="G8" s="4"/>
      <c r="H8" s="2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2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2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03"/>
  <sheetViews>
    <sheetView topLeftCell="A28" zoomScale="75" zoomScaleNormal="75" workbookViewId="0">
      <selection activeCell="F31" sqref="F31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1" t="s">
        <v>34</v>
      </c>
      <c r="B1" s="21" t="s">
        <v>35</v>
      </c>
      <c r="C1" s="21" t="s">
        <v>4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3</v>
      </c>
      <c r="I1" s="21" t="s">
        <v>40</v>
      </c>
      <c r="J1" s="21" t="s">
        <v>41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24.95">
      <c r="A2" s="4" t="s">
        <v>391</v>
      </c>
      <c r="B2" s="4" t="s">
        <v>392</v>
      </c>
      <c r="C2" s="4" t="s">
        <v>95</v>
      </c>
      <c r="D2" s="25" t="s">
        <v>393</v>
      </c>
      <c r="E2" s="4" t="s">
        <v>394</v>
      </c>
      <c r="F2" s="4" t="s">
        <v>97</v>
      </c>
      <c r="G2" s="4" t="s">
        <v>18</v>
      </c>
      <c r="H2" s="23">
        <v>44785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395</v>
      </c>
      <c r="B3" s="4" t="s">
        <v>396</v>
      </c>
      <c r="C3" s="4" t="s">
        <v>100</v>
      </c>
      <c r="D3" s="25" t="s">
        <v>393</v>
      </c>
      <c r="E3" s="4" t="s">
        <v>397</v>
      </c>
      <c r="F3" s="4" t="s">
        <v>62</v>
      </c>
      <c r="G3" s="4" t="s">
        <v>18</v>
      </c>
      <c r="H3" s="23">
        <v>44785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398</v>
      </c>
      <c r="B4" s="4" t="s">
        <v>399</v>
      </c>
      <c r="C4" s="4" t="s">
        <v>104</v>
      </c>
      <c r="D4" s="25" t="s">
        <v>393</v>
      </c>
      <c r="E4" s="4" t="s">
        <v>400</v>
      </c>
      <c r="F4" s="4" t="s">
        <v>78</v>
      </c>
      <c r="G4" s="4" t="s">
        <v>18</v>
      </c>
      <c r="H4" s="23">
        <v>44785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37.5">
      <c r="A5" s="4" t="s">
        <v>401</v>
      </c>
      <c r="B5" s="4" t="s">
        <v>402</v>
      </c>
      <c r="C5" s="4" t="s">
        <v>108</v>
      </c>
      <c r="D5" s="25" t="s">
        <v>393</v>
      </c>
      <c r="E5" s="4" t="s">
        <v>109</v>
      </c>
      <c r="F5" s="25" t="s">
        <v>403</v>
      </c>
      <c r="G5" s="4" t="s">
        <v>18</v>
      </c>
      <c r="H5" s="23">
        <v>44785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4" t="s">
        <v>404</v>
      </c>
      <c r="B6" s="4" t="s">
        <v>405</v>
      </c>
      <c r="C6" s="4" t="s">
        <v>113</v>
      </c>
      <c r="D6" s="25" t="s">
        <v>393</v>
      </c>
      <c r="E6" s="4" t="s">
        <v>406</v>
      </c>
      <c r="F6" s="4" t="s">
        <v>78</v>
      </c>
      <c r="G6" s="4" t="s">
        <v>18</v>
      </c>
      <c r="H6" s="23">
        <v>44785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4.95">
      <c r="A7" s="4" t="s">
        <v>407</v>
      </c>
      <c r="B7" s="4" t="s">
        <v>408</v>
      </c>
      <c r="C7" s="4" t="s">
        <v>117</v>
      </c>
      <c r="D7" s="25" t="s">
        <v>393</v>
      </c>
      <c r="E7" s="4" t="s">
        <v>409</v>
      </c>
      <c r="F7" s="4" t="s">
        <v>119</v>
      </c>
      <c r="G7" s="4" t="s">
        <v>18</v>
      </c>
      <c r="H7" s="23">
        <v>44785</v>
      </c>
      <c r="I7" s="4" t="s">
        <v>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37.5">
      <c r="A8" s="4" t="s">
        <v>410</v>
      </c>
      <c r="B8" s="4" t="s">
        <v>411</v>
      </c>
      <c r="C8" s="4" t="s">
        <v>122</v>
      </c>
      <c r="D8" s="25" t="s">
        <v>393</v>
      </c>
      <c r="E8" s="4" t="s">
        <v>123</v>
      </c>
      <c r="F8" s="4" t="s">
        <v>73</v>
      </c>
      <c r="G8" s="4" t="s">
        <v>18</v>
      </c>
      <c r="H8" s="23">
        <v>44785</v>
      </c>
      <c r="I8" s="4" t="s">
        <v>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4" t="s">
        <v>412</v>
      </c>
      <c r="B9" s="4" t="s">
        <v>413</v>
      </c>
      <c r="C9" s="4" t="s">
        <v>126</v>
      </c>
      <c r="D9" s="25" t="s">
        <v>393</v>
      </c>
      <c r="E9" s="4" t="s">
        <v>127</v>
      </c>
      <c r="F9" s="4" t="s">
        <v>62</v>
      </c>
      <c r="G9" s="4" t="s">
        <v>18</v>
      </c>
      <c r="H9" s="23">
        <v>44785</v>
      </c>
      <c r="I9" s="4" t="s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37.5">
      <c r="A10" s="4" t="s">
        <v>414</v>
      </c>
      <c r="B10" s="4" t="s">
        <v>415</v>
      </c>
      <c r="C10" s="4" t="s">
        <v>130</v>
      </c>
      <c r="D10" s="25" t="s">
        <v>393</v>
      </c>
      <c r="E10" s="4" t="s">
        <v>131</v>
      </c>
      <c r="F10" s="25" t="s">
        <v>132</v>
      </c>
      <c r="G10" s="4" t="s">
        <v>18</v>
      </c>
      <c r="H10" s="23">
        <v>44785</v>
      </c>
      <c r="I10" s="4" t="s">
        <v>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37.5">
      <c r="A11" s="4" t="s">
        <v>416</v>
      </c>
      <c r="B11" s="4" t="s">
        <v>417</v>
      </c>
      <c r="C11" s="4" t="s">
        <v>135</v>
      </c>
      <c r="D11" s="25" t="s">
        <v>393</v>
      </c>
      <c r="E11" s="4" t="s">
        <v>136</v>
      </c>
      <c r="F11" s="4" t="s">
        <v>73</v>
      </c>
      <c r="G11" s="4" t="s">
        <v>18</v>
      </c>
      <c r="H11" s="23">
        <v>44785</v>
      </c>
      <c r="I11" s="4" t="s">
        <v>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24.95">
      <c r="A12" s="4" t="s">
        <v>418</v>
      </c>
      <c r="B12" s="4" t="s">
        <v>419</v>
      </c>
      <c r="C12" s="4" t="s">
        <v>139</v>
      </c>
      <c r="D12" s="25" t="s">
        <v>393</v>
      </c>
      <c r="E12" s="4" t="s">
        <v>420</v>
      </c>
      <c r="F12" s="4" t="s">
        <v>141</v>
      </c>
      <c r="G12" s="4" t="s">
        <v>18</v>
      </c>
      <c r="H12" s="23">
        <v>44785</v>
      </c>
      <c r="I12" s="4" t="s">
        <v>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50.1">
      <c r="A13" s="4" t="s">
        <v>421</v>
      </c>
      <c r="B13" s="4" t="s">
        <v>422</v>
      </c>
      <c r="C13" s="4" t="s">
        <v>144</v>
      </c>
      <c r="D13" s="25" t="s">
        <v>393</v>
      </c>
      <c r="E13" s="4" t="s">
        <v>145</v>
      </c>
      <c r="F13" s="4" t="s">
        <v>78</v>
      </c>
      <c r="G13" s="4" t="s">
        <v>18</v>
      </c>
      <c r="H13" s="23">
        <v>44785</v>
      </c>
      <c r="I13" s="4" t="s">
        <v>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37.5">
      <c r="A14" s="4" t="s">
        <v>423</v>
      </c>
      <c r="B14" s="4" t="s">
        <v>424</v>
      </c>
      <c r="C14" s="4" t="s">
        <v>148</v>
      </c>
      <c r="D14" s="25" t="s">
        <v>393</v>
      </c>
      <c r="E14" s="4" t="s">
        <v>149</v>
      </c>
      <c r="F14" s="4" t="s">
        <v>62</v>
      </c>
      <c r="G14" s="4" t="s">
        <v>18</v>
      </c>
      <c r="H14" s="23">
        <v>44785</v>
      </c>
      <c r="I14" s="4" t="s">
        <v>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37.5">
      <c r="A15" s="4" t="s">
        <v>425</v>
      </c>
      <c r="B15" s="4" t="s">
        <v>426</v>
      </c>
      <c r="C15" s="4" t="s">
        <v>152</v>
      </c>
      <c r="D15" s="25" t="s">
        <v>393</v>
      </c>
      <c r="E15" s="4" t="s">
        <v>153</v>
      </c>
      <c r="F15" s="25" t="s">
        <v>154</v>
      </c>
      <c r="G15" s="4" t="s">
        <v>18</v>
      </c>
      <c r="H15" s="23">
        <v>44785</v>
      </c>
      <c r="I15" s="4" t="s">
        <v>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37.5">
      <c r="A16" s="4" t="s">
        <v>427</v>
      </c>
      <c r="B16" s="4" t="s">
        <v>428</v>
      </c>
      <c r="C16" s="4" t="s">
        <v>157</v>
      </c>
      <c r="D16" s="25" t="s">
        <v>393</v>
      </c>
      <c r="E16" s="4" t="s">
        <v>158</v>
      </c>
      <c r="F16" s="4" t="s">
        <v>57</v>
      </c>
      <c r="G16" s="4" t="s">
        <v>18</v>
      </c>
      <c r="H16" s="23">
        <v>44785</v>
      </c>
      <c r="I16" s="4" t="s">
        <v>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24.95">
      <c r="A17" s="4" t="s">
        <v>429</v>
      </c>
      <c r="B17" s="4" t="s">
        <v>428</v>
      </c>
      <c r="C17" s="4" t="s">
        <v>161</v>
      </c>
      <c r="D17" s="25" t="s">
        <v>393</v>
      </c>
      <c r="E17" s="4" t="s">
        <v>430</v>
      </c>
      <c r="F17" s="4" t="s">
        <v>163</v>
      </c>
      <c r="G17" s="4" t="s">
        <v>18</v>
      </c>
      <c r="H17" s="23">
        <v>44785</v>
      </c>
      <c r="I17" s="4" t="s">
        <v>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50.1">
      <c r="A18" s="4" t="s">
        <v>431</v>
      </c>
      <c r="B18" s="4" t="s">
        <v>432</v>
      </c>
      <c r="C18" s="4" t="s">
        <v>166</v>
      </c>
      <c r="D18" s="25" t="s">
        <v>393</v>
      </c>
      <c r="E18" s="4" t="s">
        <v>167</v>
      </c>
      <c r="F18" s="4" t="s">
        <v>78</v>
      </c>
      <c r="G18" s="4" t="s">
        <v>18</v>
      </c>
      <c r="H18" s="23">
        <v>44785</v>
      </c>
      <c r="I18" s="4" t="s">
        <v>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37.5">
      <c r="A19" s="4" t="s">
        <v>433</v>
      </c>
      <c r="B19" s="4" t="s">
        <v>434</v>
      </c>
      <c r="C19" s="4" t="s">
        <v>170</v>
      </c>
      <c r="D19" s="25" t="s">
        <v>393</v>
      </c>
      <c r="E19" s="4" t="s">
        <v>171</v>
      </c>
      <c r="F19" s="25" t="s">
        <v>435</v>
      </c>
      <c r="G19" s="4" t="s">
        <v>18</v>
      </c>
      <c r="H19" s="23">
        <v>44785</v>
      </c>
      <c r="I19" s="4" t="s">
        <v>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37.5">
      <c r="A20" s="4" t="s">
        <v>436</v>
      </c>
      <c r="B20" s="4" t="s">
        <v>434</v>
      </c>
      <c r="C20" s="4" t="s">
        <v>174</v>
      </c>
      <c r="D20" s="25" t="s">
        <v>393</v>
      </c>
      <c r="E20" s="4" t="s">
        <v>175</v>
      </c>
      <c r="F20" s="4" t="s">
        <v>176</v>
      </c>
      <c r="G20" s="4" t="s">
        <v>18</v>
      </c>
      <c r="H20" s="23">
        <v>44785</v>
      </c>
      <c r="I20" s="4" t="s">
        <v>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37.5">
      <c r="A21" s="4" t="s">
        <v>437</v>
      </c>
      <c r="B21" s="4" t="s">
        <v>434</v>
      </c>
      <c r="C21" s="4" t="s">
        <v>178</v>
      </c>
      <c r="D21" s="25" t="s">
        <v>393</v>
      </c>
      <c r="E21" s="4" t="s">
        <v>179</v>
      </c>
      <c r="F21" s="4" t="s">
        <v>176</v>
      </c>
      <c r="G21" s="4" t="s">
        <v>18</v>
      </c>
      <c r="H21" s="23">
        <v>44785</v>
      </c>
      <c r="I21" s="4" t="s">
        <v>5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50.1">
      <c r="A22" s="4" t="s">
        <v>438</v>
      </c>
      <c r="B22" s="4" t="s">
        <v>439</v>
      </c>
      <c r="C22" s="4" t="s">
        <v>182</v>
      </c>
      <c r="D22" s="25" t="s">
        <v>393</v>
      </c>
      <c r="E22" s="4" t="s">
        <v>183</v>
      </c>
      <c r="F22" s="4" t="s">
        <v>62</v>
      </c>
      <c r="G22" s="4" t="s">
        <v>18</v>
      </c>
      <c r="H22" s="23">
        <v>44785</v>
      </c>
      <c r="I22" s="4" t="s">
        <v>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37.5">
      <c r="A23" s="4" t="s">
        <v>440</v>
      </c>
      <c r="B23" s="4" t="s">
        <v>441</v>
      </c>
      <c r="C23" s="4" t="s">
        <v>186</v>
      </c>
      <c r="D23" s="25" t="s">
        <v>393</v>
      </c>
      <c r="E23" s="4" t="s">
        <v>442</v>
      </c>
      <c r="F23" s="4" t="s">
        <v>188</v>
      </c>
      <c r="G23" s="4" t="s">
        <v>18</v>
      </c>
      <c r="H23" s="23">
        <v>44785</v>
      </c>
      <c r="I23" s="4" t="s">
        <v>5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50.1">
      <c r="A24" s="4" t="s">
        <v>443</v>
      </c>
      <c r="B24" s="4" t="s">
        <v>444</v>
      </c>
      <c r="C24" s="4" t="s">
        <v>191</v>
      </c>
      <c r="D24" s="25" t="s">
        <v>393</v>
      </c>
      <c r="E24" s="4" t="s">
        <v>192</v>
      </c>
      <c r="F24" s="4" t="s">
        <v>78</v>
      </c>
      <c r="G24" s="4" t="s">
        <v>18</v>
      </c>
      <c r="H24" s="23">
        <v>44785</v>
      </c>
      <c r="I24" s="4" t="s">
        <v>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50.1">
      <c r="A25" s="4" t="s">
        <v>445</v>
      </c>
      <c r="B25" s="4" t="s">
        <v>446</v>
      </c>
      <c r="C25" s="4" t="s">
        <v>195</v>
      </c>
      <c r="D25" s="25" t="s">
        <v>393</v>
      </c>
      <c r="E25" s="4" t="s">
        <v>196</v>
      </c>
      <c r="F25" s="4" t="s">
        <v>57</v>
      </c>
      <c r="G25" s="4" t="s">
        <v>18</v>
      </c>
      <c r="H25" s="23">
        <v>44785</v>
      </c>
      <c r="I25" s="4" t="s">
        <v>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50.1">
      <c r="A26" s="4" t="s">
        <v>447</v>
      </c>
      <c r="B26" s="4" t="s">
        <v>448</v>
      </c>
      <c r="C26" s="4" t="s">
        <v>199</v>
      </c>
      <c r="D26" s="25" t="s">
        <v>393</v>
      </c>
      <c r="E26" s="4" t="s">
        <v>200</v>
      </c>
      <c r="F26" s="4" t="s">
        <v>62</v>
      </c>
      <c r="G26" s="4" t="s">
        <v>18</v>
      </c>
      <c r="H26" s="23">
        <v>44785</v>
      </c>
      <c r="I26" s="4" t="s">
        <v>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50.1">
      <c r="A27" s="4" t="s">
        <v>449</v>
      </c>
      <c r="B27" s="4" t="s">
        <v>450</v>
      </c>
      <c r="C27" s="4" t="s">
        <v>203</v>
      </c>
      <c r="D27" s="25" t="s">
        <v>393</v>
      </c>
      <c r="E27" s="4" t="s">
        <v>204</v>
      </c>
      <c r="F27" s="25" t="s">
        <v>205</v>
      </c>
      <c r="G27" s="4" t="s">
        <v>18</v>
      </c>
      <c r="H27" s="23">
        <v>44785</v>
      </c>
      <c r="I27" s="4" t="s">
        <v>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24.95">
      <c r="A28" s="4" t="s">
        <v>451</v>
      </c>
      <c r="B28" s="4" t="s">
        <v>452</v>
      </c>
      <c r="C28" s="4" t="s">
        <v>208</v>
      </c>
      <c r="D28" s="25" t="s">
        <v>393</v>
      </c>
      <c r="E28" s="4" t="s">
        <v>453</v>
      </c>
      <c r="F28" s="4" t="s">
        <v>210</v>
      </c>
      <c r="G28" s="4" t="s">
        <v>18</v>
      </c>
      <c r="H28" s="23">
        <v>44785</v>
      </c>
      <c r="I28" s="4" t="s">
        <v>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37.5">
      <c r="A29" s="4" t="s">
        <v>454</v>
      </c>
      <c r="B29" s="4" t="s">
        <v>455</v>
      </c>
      <c r="C29" s="4" t="s">
        <v>213</v>
      </c>
      <c r="D29" s="25" t="s">
        <v>393</v>
      </c>
      <c r="E29" s="4" t="s">
        <v>214</v>
      </c>
      <c r="F29" s="4" t="s">
        <v>215</v>
      </c>
      <c r="G29" s="4" t="s">
        <v>18</v>
      </c>
      <c r="H29" s="23">
        <v>44785</v>
      </c>
      <c r="I29" s="4" t="s">
        <v>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37.5">
      <c r="A30" s="4" t="s">
        <v>456</v>
      </c>
      <c r="B30" s="4" t="s">
        <v>455</v>
      </c>
      <c r="C30" s="4" t="s">
        <v>217</v>
      </c>
      <c r="D30" s="25" t="s">
        <v>393</v>
      </c>
      <c r="E30" s="4" t="s">
        <v>218</v>
      </c>
      <c r="F30" s="25" t="s">
        <v>457</v>
      </c>
      <c r="G30" s="4" t="s">
        <v>18</v>
      </c>
      <c r="H30" s="23">
        <v>44785</v>
      </c>
      <c r="I30" s="4" t="s">
        <v>5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50.1">
      <c r="A31" s="4" t="s">
        <v>458</v>
      </c>
      <c r="B31" s="4" t="s">
        <v>459</v>
      </c>
      <c r="C31" s="4" t="s">
        <v>222</v>
      </c>
      <c r="D31" s="25" t="s">
        <v>393</v>
      </c>
      <c r="E31" s="4" t="s">
        <v>223</v>
      </c>
      <c r="F31" s="4" t="s">
        <v>62</v>
      </c>
      <c r="G31" s="4" t="s">
        <v>18</v>
      </c>
      <c r="H31" s="23">
        <v>44785</v>
      </c>
      <c r="I31" s="4" t="s">
        <v>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03"/>
  <sheetViews>
    <sheetView topLeftCell="A13" zoomScale="75" zoomScaleNormal="75" workbookViewId="0">
      <selection activeCell="F16" sqref="F16:F17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1" t="s">
        <v>34</v>
      </c>
      <c r="B1" s="21" t="s">
        <v>35</v>
      </c>
      <c r="C1" s="21" t="s">
        <v>4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3</v>
      </c>
      <c r="I1" s="21" t="s">
        <v>40</v>
      </c>
      <c r="J1" s="21" t="s">
        <v>41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50.1">
      <c r="A2" s="4" t="s">
        <v>460</v>
      </c>
      <c r="B2" s="4" t="s">
        <v>461</v>
      </c>
      <c r="C2" s="4" t="s">
        <v>462</v>
      </c>
      <c r="D2" s="25" t="s">
        <v>463</v>
      </c>
      <c r="E2" s="4" t="s">
        <v>464</v>
      </c>
      <c r="F2" s="4" t="s">
        <v>465</v>
      </c>
      <c r="G2" s="4" t="s">
        <v>18</v>
      </c>
      <c r="H2" s="23">
        <v>44785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466</v>
      </c>
      <c r="B3" s="4" t="s">
        <v>467</v>
      </c>
      <c r="C3" s="4" t="s">
        <v>468</v>
      </c>
      <c r="D3" s="25" t="s">
        <v>463</v>
      </c>
      <c r="E3" s="4" t="s">
        <v>469</v>
      </c>
      <c r="F3" s="4" t="s">
        <v>78</v>
      </c>
      <c r="G3" s="4" t="s">
        <v>18</v>
      </c>
      <c r="H3" s="23">
        <v>44785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470</v>
      </c>
      <c r="B4" s="4" t="s">
        <v>471</v>
      </c>
      <c r="C4" s="4" t="s">
        <v>472</v>
      </c>
      <c r="D4" s="25" t="s">
        <v>463</v>
      </c>
      <c r="E4" s="4" t="s">
        <v>473</v>
      </c>
      <c r="F4" s="4" t="s">
        <v>57</v>
      </c>
      <c r="G4" s="4" t="s">
        <v>18</v>
      </c>
      <c r="H4" s="23">
        <v>44785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474</v>
      </c>
      <c r="B5" s="4" t="s">
        <v>475</v>
      </c>
      <c r="C5" s="4" t="s">
        <v>476</v>
      </c>
      <c r="D5" s="25" t="s">
        <v>463</v>
      </c>
      <c r="E5" s="4" t="s">
        <v>477</v>
      </c>
      <c r="F5" s="25" t="s">
        <v>478</v>
      </c>
      <c r="G5" s="4" t="s">
        <v>18</v>
      </c>
      <c r="H5" s="23">
        <v>44785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4" t="s">
        <v>479</v>
      </c>
      <c r="B6" s="4" t="s">
        <v>480</v>
      </c>
      <c r="C6" s="4" t="s">
        <v>481</v>
      </c>
      <c r="D6" s="25" t="s">
        <v>463</v>
      </c>
      <c r="E6" s="4" t="s">
        <v>482</v>
      </c>
      <c r="F6" s="4" t="s">
        <v>483</v>
      </c>
      <c r="G6" s="4" t="s">
        <v>18</v>
      </c>
      <c r="H6" s="23">
        <v>44785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50.1">
      <c r="A7" s="4" t="s">
        <v>484</v>
      </c>
      <c r="B7" s="4" t="s">
        <v>485</v>
      </c>
      <c r="C7" s="4" t="s">
        <v>486</v>
      </c>
      <c r="D7" s="25" t="s">
        <v>463</v>
      </c>
      <c r="E7" s="4" t="s">
        <v>487</v>
      </c>
      <c r="F7" s="4" t="s">
        <v>78</v>
      </c>
      <c r="G7" s="4" t="s">
        <v>18</v>
      </c>
      <c r="H7" s="23">
        <v>44785</v>
      </c>
      <c r="I7" s="4" t="s">
        <v>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4" t="s">
        <v>488</v>
      </c>
      <c r="B8" s="4" t="s">
        <v>489</v>
      </c>
      <c r="C8" s="4" t="s">
        <v>490</v>
      </c>
      <c r="D8" s="25" t="s">
        <v>463</v>
      </c>
      <c r="E8" s="4" t="s">
        <v>491</v>
      </c>
      <c r="F8" s="4" t="s">
        <v>57</v>
      </c>
      <c r="G8" s="4" t="s">
        <v>18</v>
      </c>
      <c r="H8" s="23">
        <v>44785</v>
      </c>
      <c r="I8" s="4" t="s">
        <v>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4" t="s">
        <v>492</v>
      </c>
      <c r="B9" s="4" t="s">
        <v>493</v>
      </c>
      <c r="C9" s="4" t="s">
        <v>494</v>
      </c>
      <c r="D9" s="25" t="s">
        <v>463</v>
      </c>
      <c r="E9" s="4" t="s">
        <v>495</v>
      </c>
      <c r="F9" s="25" t="s">
        <v>496</v>
      </c>
      <c r="G9" s="4" t="s">
        <v>18</v>
      </c>
      <c r="H9" s="23">
        <v>44785</v>
      </c>
      <c r="I9" s="4" t="s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50.1">
      <c r="A10" s="4" t="s">
        <v>497</v>
      </c>
      <c r="B10" s="4" t="s">
        <v>498</v>
      </c>
      <c r="C10" s="4" t="s">
        <v>344</v>
      </c>
      <c r="D10" s="25" t="s">
        <v>463</v>
      </c>
      <c r="E10" s="4" t="s">
        <v>345</v>
      </c>
      <c r="F10" s="4" t="s">
        <v>346</v>
      </c>
      <c r="G10" s="4" t="s">
        <v>18</v>
      </c>
      <c r="H10" s="23">
        <v>44785</v>
      </c>
      <c r="I10" s="4" t="s">
        <v>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50.1">
      <c r="A11" s="4" t="s">
        <v>499</v>
      </c>
      <c r="B11" s="4" t="s">
        <v>500</v>
      </c>
      <c r="C11" s="4" t="s">
        <v>353</v>
      </c>
      <c r="D11" s="25" t="s">
        <v>463</v>
      </c>
      <c r="E11" s="4" t="s">
        <v>354</v>
      </c>
      <c r="F11" s="4" t="s">
        <v>57</v>
      </c>
      <c r="G11" s="4" t="s">
        <v>18</v>
      </c>
      <c r="H11" s="23">
        <v>44785</v>
      </c>
      <c r="I11" s="4" t="s">
        <v>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50.1">
      <c r="A12" s="4" t="s">
        <v>501</v>
      </c>
      <c r="B12" s="4" t="s">
        <v>502</v>
      </c>
      <c r="C12" s="4" t="s">
        <v>349</v>
      </c>
      <c r="D12" s="25" t="s">
        <v>463</v>
      </c>
      <c r="E12" s="4" t="s">
        <v>350</v>
      </c>
      <c r="F12" s="4" t="s">
        <v>78</v>
      </c>
      <c r="G12" s="4" t="s">
        <v>18</v>
      </c>
      <c r="H12" s="23">
        <v>44785</v>
      </c>
      <c r="I12" s="4" t="s">
        <v>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50.1">
      <c r="A13" s="4" t="s">
        <v>503</v>
      </c>
      <c r="B13" s="4" t="s">
        <v>504</v>
      </c>
      <c r="C13" s="4" t="s">
        <v>357</v>
      </c>
      <c r="D13" s="25" t="s">
        <v>463</v>
      </c>
      <c r="E13" s="4" t="s">
        <v>358</v>
      </c>
      <c r="F13" s="25" t="s">
        <v>505</v>
      </c>
      <c r="G13" s="4" t="s">
        <v>18</v>
      </c>
      <c r="H13" s="23">
        <v>44785</v>
      </c>
      <c r="I13" s="4" t="s">
        <v>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50.1">
      <c r="A14" s="4" t="s">
        <v>506</v>
      </c>
      <c r="B14" s="4" t="s">
        <v>507</v>
      </c>
      <c r="C14" s="4" t="s">
        <v>362</v>
      </c>
      <c r="D14" s="25" t="s">
        <v>463</v>
      </c>
      <c r="E14" s="4" t="s">
        <v>363</v>
      </c>
      <c r="F14" s="4" t="s">
        <v>364</v>
      </c>
      <c r="G14" s="4" t="s">
        <v>18</v>
      </c>
      <c r="H14" s="23">
        <v>44785</v>
      </c>
      <c r="I14" s="4" t="s">
        <v>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50.1">
      <c r="A15" s="4" t="s">
        <v>508</v>
      </c>
      <c r="B15" s="4" t="s">
        <v>507</v>
      </c>
      <c r="C15" s="4" t="s">
        <v>366</v>
      </c>
      <c r="D15" s="25" t="s">
        <v>463</v>
      </c>
      <c r="E15" s="4" t="s">
        <v>367</v>
      </c>
      <c r="F15" s="25" t="s">
        <v>509</v>
      </c>
      <c r="G15" s="4" t="s">
        <v>18</v>
      </c>
      <c r="H15" s="23">
        <v>44785</v>
      </c>
      <c r="I15" s="4" t="s">
        <v>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2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2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2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2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2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2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2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2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2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03"/>
  <sheetViews>
    <sheetView zoomScale="75" zoomScaleNormal="75" workbookViewId="0">
      <selection activeCell="H5" sqref="H5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1" t="s">
        <v>34</v>
      </c>
      <c r="B1" s="21" t="s">
        <v>35</v>
      </c>
      <c r="C1" s="21" t="s">
        <v>4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3</v>
      </c>
      <c r="I1" s="21" t="s">
        <v>40</v>
      </c>
      <c r="J1" s="21" t="s">
        <v>41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24.95">
      <c r="A2" s="4" t="s">
        <v>510</v>
      </c>
      <c r="B2" s="4" t="s">
        <v>511</v>
      </c>
      <c r="C2" s="4" t="s">
        <v>512</v>
      </c>
      <c r="D2" s="25" t="s">
        <v>513</v>
      </c>
      <c r="E2" s="4" t="s">
        <v>514</v>
      </c>
      <c r="F2" s="4" t="s">
        <v>515</v>
      </c>
      <c r="G2" s="4" t="s">
        <v>18</v>
      </c>
      <c r="H2" s="23">
        <v>44785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37.5">
      <c r="A3" s="4" t="s">
        <v>516</v>
      </c>
      <c r="B3" s="4" t="s">
        <v>511</v>
      </c>
      <c r="C3" s="4" t="s">
        <v>517</v>
      </c>
      <c r="D3" s="25" t="s">
        <v>513</v>
      </c>
      <c r="E3" s="4" t="s">
        <v>518</v>
      </c>
      <c r="F3" s="25" t="s">
        <v>519</v>
      </c>
      <c r="G3" s="4" t="s">
        <v>18</v>
      </c>
      <c r="H3" s="23">
        <v>44785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4.95">
      <c r="A4" s="4" t="s">
        <v>520</v>
      </c>
      <c r="B4" s="4" t="s">
        <v>521</v>
      </c>
      <c r="C4" s="4" t="s">
        <v>522</v>
      </c>
      <c r="D4" s="25" t="s">
        <v>513</v>
      </c>
      <c r="E4" s="4" t="s">
        <v>523</v>
      </c>
      <c r="F4" s="4" t="s">
        <v>524</v>
      </c>
      <c r="G4" s="4" t="s">
        <v>18</v>
      </c>
      <c r="H4" s="23">
        <v>44785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37.5">
      <c r="A5" s="4" t="s">
        <v>525</v>
      </c>
      <c r="B5" s="4" t="s">
        <v>521</v>
      </c>
      <c r="C5" s="4" t="s">
        <v>526</v>
      </c>
      <c r="D5" s="25" t="s">
        <v>513</v>
      </c>
      <c r="E5" s="4" t="s">
        <v>527</v>
      </c>
      <c r="F5" s="25" t="s">
        <v>528</v>
      </c>
      <c r="G5" s="4" t="s">
        <v>18</v>
      </c>
      <c r="H5" s="23">
        <v>44785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 s="4"/>
      <c r="B6" s="4"/>
      <c r="C6" s="4"/>
      <c r="D6" s="4"/>
      <c r="E6" s="4"/>
      <c r="F6" s="4"/>
      <c r="G6" s="4"/>
      <c r="H6" s="2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>
      <c r="A7" s="4"/>
      <c r="B7" s="4"/>
      <c r="C7" s="4"/>
      <c r="D7" s="4"/>
      <c r="E7" s="4"/>
      <c r="F7" s="4"/>
      <c r="G7" s="4"/>
      <c r="H7" s="2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4"/>
      <c r="B8" s="4"/>
      <c r="C8" s="4"/>
      <c r="D8" s="4"/>
      <c r="E8" s="4"/>
      <c r="F8" s="4"/>
      <c r="G8" s="4"/>
      <c r="H8" s="2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2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2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2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2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2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2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2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2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2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2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2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03"/>
  <sheetViews>
    <sheetView zoomScale="75" zoomScaleNormal="75" workbookViewId="0">
      <selection activeCell="E16" sqref="E16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1" t="s">
        <v>34</v>
      </c>
      <c r="B1" s="21" t="s">
        <v>35</v>
      </c>
      <c r="C1" s="21" t="s">
        <v>4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3</v>
      </c>
      <c r="I1" s="21" t="s">
        <v>40</v>
      </c>
      <c r="J1" s="21" t="s">
        <v>41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50.1">
      <c r="A2" s="4" t="s">
        <v>529</v>
      </c>
      <c r="B2" s="4" t="s">
        <v>530</v>
      </c>
      <c r="C2" s="4" t="s">
        <v>226</v>
      </c>
      <c r="D2" s="4" t="s">
        <v>531</v>
      </c>
      <c r="E2" s="4" t="s">
        <v>301</v>
      </c>
      <c r="F2" s="4" t="s">
        <v>229</v>
      </c>
      <c r="G2" s="4" t="s">
        <v>18</v>
      </c>
      <c r="H2" s="23">
        <v>44785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532</v>
      </c>
      <c r="B3" s="4" t="s">
        <v>533</v>
      </c>
      <c r="C3" s="4" t="s">
        <v>232</v>
      </c>
      <c r="D3" s="4" t="s">
        <v>531</v>
      </c>
      <c r="E3" s="4" t="s">
        <v>233</v>
      </c>
      <c r="F3" s="4" t="s">
        <v>78</v>
      </c>
      <c r="G3" s="4" t="s">
        <v>18</v>
      </c>
      <c r="H3" s="23">
        <v>44785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534</v>
      </c>
      <c r="B4" s="4" t="s">
        <v>535</v>
      </c>
      <c r="C4" s="4" t="s">
        <v>236</v>
      </c>
      <c r="D4" s="4" t="s">
        <v>531</v>
      </c>
      <c r="E4" s="4" t="s">
        <v>337</v>
      </c>
      <c r="F4" s="4" t="s">
        <v>57</v>
      </c>
      <c r="G4" s="4" t="s">
        <v>18</v>
      </c>
      <c r="H4" s="23">
        <v>44785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536</v>
      </c>
      <c r="B5" s="4" t="s">
        <v>537</v>
      </c>
      <c r="C5" s="4" t="s">
        <v>240</v>
      </c>
      <c r="D5" s="4" t="s">
        <v>531</v>
      </c>
      <c r="E5" s="4" t="s">
        <v>340</v>
      </c>
      <c r="F5" s="25" t="s">
        <v>378</v>
      </c>
      <c r="G5" s="4" t="s">
        <v>18</v>
      </c>
      <c r="H5" s="23">
        <v>44785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 s="4"/>
      <c r="B6" s="4"/>
      <c r="C6" s="4"/>
      <c r="D6" s="4"/>
      <c r="E6" s="4"/>
      <c r="F6" s="4"/>
      <c r="G6" s="4"/>
      <c r="H6" s="2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>
      <c r="A7" s="4"/>
      <c r="B7" s="4"/>
      <c r="C7" s="4"/>
      <c r="D7" s="4"/>
      <c r="E7" s="4"/>
      <c r="F7" s="4"/>
      <c r="G7" s="4"/>
      <c r="H7" s="2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4"/>
      <c r="B8" s="4"/>
      <c r="C8" s="4"/>
      <c r="D8" s="4"/>
      <c r="E8" s="4"/>
      <c r="F8" s="4"/>
      <c r="G8" s="4"/>
      <c r="H8" s="2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2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2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2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2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2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2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2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2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2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2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2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03"/>
  <sheetViews>
    <sheetView topLeftCell="A4" zoomScale="75" zoomScaleNormal="75" workbookViewId="0">
      <selection activeCell="F10" sqref="F10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1" t="s">
        <v>34</v>
      </c>
      <c r="B1" s="21" t="s">
        <v>35</v>
      </c>
      <c r="C1" s="21" t="s">
        <v>4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3</v>
      </c>
      <c r="I1" s="21" t="s">
        <v>40</v>
      </c>
      <c r="J1" s="21" t="s">
        <v>41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50.1">
      <c r="A2" s="4" t="s">
        <v>538</v>
      </c>
      <c r="B2" s="4" t="s">
        <v>539</v>
      </c>
      <c r="C2" s="4" t="s">
        <v>540</v>
      </c>
      <c r="D2" s="25" t="s">
        <v>541</v>
      </c>
      <c r="E2" s="4" t="s">
        <v>542</v>
      </c>
      <c r="F2" s="4" t="s">
        <v>543</v>
      </c>
      <c r="G2" s="4" t="s">
        <v>18</v>
      </c>
      <c r="H2" s="23">
        <v>44785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544</v>
      </c>
      <c r="B3" s="4" t="s">
        <v>539</v>
      </c>
      <c r="C3" s="4" t="s">
        <v>545</v>
      </c>
      <c r="D3" s="25" t="s">
        <v>541</v>
      </c>
      <c r="E3" s="4" t="s">
        <v>546</v>
      </c>
      <c r="F3" s="25" t="s">
        <v>528</v>
      </c>
      <c r="G3" s="4" t="s">
        <v>18</v>
      </c>
      <c r="H3" s="23">
        <v>44785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547</v>
      </c>
      <c r="B4" s="4" t="s">
        <v>548</v>
      </c>
      <c r="C4" s="4" t="s">
        <v>549</v>
      </c>
      <c r="D4" s="25" t="s">
        <v>541</v>
      </c>
      <c r="E4" s="4" t="s">
        <v>550</v>
      </c>
      <c r="F4" s="4" t="s">
        <v>551</v>
      </c>
      <c r="G4" s="4" t="s">
        <v>18</v>
      </c>
      <c r="H4" s="23">
        <v>44785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552</v>
      </c>
      <c r="B5" s="4" t="s">
        <v>553</v>
      </c>
      <c r="C5" s="4" t="s">
        <v>554</v>
      </c>
      <c r="D5" s="25" t="s">
        <v>541</v>
      </c>
      <c r="E5" s="4" t="s">
        <v>555</v>
      </c>
      <c r="F5" s="4" t="s">
        <v>556</v>
      </c>
      <c r="G5" s="4" t="s">
        <v>18</v>
      </c>
      <c r="H5" s="23">
        <v>44785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4" t="s">
        <v>557</v>
      </c>
      <c r="B6" s="4" t="s">
        <v>558</v>
      </c>
      <c r="C6" s="4" t="s">
        <v>559</v>
      </c>
      <c r="D6" s="25" t="s">
        <v>541</v>
      </c>
      <c r="E6" s="4" t="s">
        <v>560</v>
      </c>
      <c r="F6" s="4" t="s">
        <v>556</v>
      </c>
      <c r="G6" s="4" t="s">
        <v>18</v>
      </c>
      <c r="H6" s="23">
        <v>44785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50.1">
      <c r="A7" s="4" t="s">
        <v>561</v>
      </c>
      <c r="B7" s="4" t="s">
        <v>562</v>
      </c>
      <c r="C7" s="4" t="s">
        <v>563</v>
      </c>
      <c r="D7" s="25" t="s">
        <v>541</v>
      </c>
      <c r="E7" s="4" t="s">
        <v>564</v>
      </c>
      <c r="F7" s="25" t="s">
        <v>528</v>
      </c>
      <c r="G7" s="4" t="s">
        <v>18</v>
      </c>
      <c r="H7" s="23">
        <v>44785</v>
      </c>
      <c r="I7" s="4" t="s">
        <v>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4" t="s">
        <v>565</v>
      </c>
      <c r="B8" s="4" t="s">
        <v>566</v>
      </c>
      <c r="C8" s="5" t="s">
        <v>567</v>
      </c>
      <c r="D8" s="25" t="s">
        <v>541</v>
      </c>
      <c r="E8" s="4" t="s">
        <v>568</v>
      </c>
      <c r="F8" s="4" t="s">
        <v>569</v>
      </c>
      <c r="G8" s="4" t="s">
        <v>18</v>
      </c>
      <c r="H8" s="23">
        <v>44785</v>
      </c>
      <c r="I8" s="4" t="s">
        <v>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75">
      <c r="A9" s="4" t="s">
        <v>570</v>
      </c>
      <c r="B9" s="4" t="s">
        <v>571</v>
      </c>
      <c r="C9" s="4" t="s">
        <v>572</v>
      </c>
      <c r="D9" s="25" t="s">
        <v>541</v>
      </c>
      <c r="E9" s="4" t="s">
        <v>573</v>
      </c>
      <c r="F9" s="4" t="s">
        <v>574</v>
      </c>
      <c r="G9" s="4" t="s">
        <v>18</v>
      </c>
      <c r="H9" s="23">
        <v>44785</v>
      </c>
      <c r="I9" s="4" t="s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75">
      <c r="A10" s="4" t="s">
        <v>575</v>
      </c>
      <c r="B10" s="4" t="s">
        <v>576</v>
      </c>
      <c r="C10" s="4" t="s">
        <v>577</v>
      </c>
      <c r="D10" s="25" t="s">
        <v>541</v>
      </c>
      <c r="E10" s="4" t="s">
        <v>578</v>
      </c>
      <c r="F10" s="25" t="s">
        <v>528</v>
      </c>
      <c r="G10" s="4" t="s">
        <v>18</v>
      </c>
      <c r="H10" s="23">
        <v>44785</v>
      </c>
      <c r="I10" s="4" t="s">
        <v>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2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2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2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2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2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2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2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2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2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2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2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103"/>
  <sheetViews>
    <sheetView topLeftCell="A4" zoomScale="75" zoomScaleNormal="75" workbookViewId="0">
      <selection activeCell="E11" sqref="E11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1" t="s">
        <v>34</v>
      </c>
      <c r="B1" s="21" t="s">
        <v>35</v>
      </c>
      <c r="C1" s="21" t="s">
        <v>4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3</v>
      </c>
      <c r="I1" s="21" t="s">
        <v>40</v>
      </c>
      <c r="J1" s="21" t="s">
        <v>41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50.1">
      <c r="A2" s="4" t="s">
        <v>579</v>
      </c>
      <c r="B2" s="4" t="s">
        <v>580</v>
      </c>
      <c r="C2" s="4" t="s">
        <v>226</v>
      </c>
      <c r="D2" s="25" t="s">
        <v>581</v>
      </c>
      <c r="E2" s="4" t="s">
        <v>301</v>
      </c>
      <c r="F2" s="4" t="s">
        <v>229</v>
      </c>
      <c r="G2" s="4" t="s">
        <v>18</v>
      </c>
      <c r="H2" s="23">
        <v>44785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582</v>
      </c>
      <c r="B3" s="4" t="s">
        <v>583</v>
      </c>
      <c r="C3" s="4" t="s">
        <v>232</v>
      </c>
      <c r="D3" s="25" t="s">
        <v>581</v>
      </c>
      <c r="E3" s="4" t="s">
        <v>233</v>
      </c>
      <c r="F3" s="4" t="s">
        <v>78</v>
      </c>
      <c r="G3" s="4" t="s">
        <v>18</v>
      </c>
      <c r="H3" s="23">
        <v>44785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584</v>
      </c>
      <c r="B4" s="4" t="s">
        <v>585</v>
      </c>
      <c r="C4" s="4" t="s">
        <v>236</v>
      </c>
      <c r="D4" s="25" t="s">
        <v>581</v>
      </c>
      <c r="E4" s="4" t="s">
        <v>337</v>
      </c>
      <c r="F4" s="4" t="s">
        <v>57</v>
      </c>
      <c r="G4" s="4" t="s">
        <v>18</v>
      </c>
      <c r="H4" s="23">
        <v>44785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586</v>
      </c>
      <c r="B5" s="4" t="s">
        <v>587</v>
      </c>
      <c r="C5" s="4" t="s">
        <v>240</v>
      </c>
      <c r="D5" s="25" t="s">
        <v>581</v>
      </c>
      <c r="E5" s="4" t="s">
        <v>340</v>
      </c>
      <c r="F5" s="25" t="s">
        <v>378</v>
      </c>
      <c r="G5" s="4" t="s">
        <v>18</v>
      </c>
      <c r="H5" s="23">
        <v>44785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4" t="s">
        <v>588</v>
      </c>
      <c r="B6" s="4" t="s">
        <v>589</v>
      </c>
      <c r="C6" s="4" t="s">
        <v>344</v>
      </c>
      <c r="D6" s="25" t="s">
        <v>581</v>
      </c>
      <c r="E6" s="4" t="s">
        <v>345</v>
      </c>
      <c r="F6" s="4" t="s">
        <v>346</v>
      </c>
      <c r="G6" s="4" t="s">
        <v>18</v>
      </c>
      <c r="H6" s="23">
        <v>44785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50.1">
      <c r="A7" s="4" t="s">
        <v>590</v>
      </c>
      <c r="B7" s="4" t="s">
        <v>591</v>
      </c>
      <c r="C7" s="4" t="s">
        <v>353</v>
      </c>
      <c r="D7" s="25" t="s">
        <v>581</v>
      </c>
      <c r="E7" s="4" t="s">
        <v>354</v>
      </c>
      <c r="F7" s="4" t="s">
        <v>57</v>
      </c>
      <c r="G7" s="4" t="s">
        <v>18</v>
      </c>
      <c r="H7" s="23">
        <v>44785</v>
      </c>
      <c r="I7" s="4" t="s">
        <v>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4" t="s">
        <v>592</v>
      </c>
      <c r="B8" s="4" t="s">
        <v>593</v>
      </c>
      <c r="C8" s="4" t="s">
        <v>349</v>
      </c>
      <c r="D8" s="25" t="s">
        <v>581</v>
      </c>
      <c r="E8" s="4" t="s">
        <v>350</v>
      </c>
      <c r="F8" s="4" t="s">
        <v>78</v>
      </c>
      <c r="G8" s="4" t="s">
        <v>18</v>
      </c>
      <c r="H8" s="23">
        <v>44785</v>
      </c>
      <c r="I8" s="4" t="s">
        <v>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4" t="s">
        <v>594</v>
      </c>
      <c r="B9" s="4" t="s">
        <v>595</v>
      </c>
      <c r="C9" s="4" t="s">
        <v>357</v>
      </c>
      <c r="D9" s="25" t="s">
        <v>581</v>
      </c>
      <c r="E9" s="4" t="s">
        <v>358</v>
      </c>
      <c r="F9" s="25" t="s">
        <v>596</v>
      </c>
      <c r="G9" s="4" t="s">
        <v>18</v>
      </c>
      <c r="H9" s="23">
        <v>44785</v>
      </c>
      <c r="I9" s="4" t="s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50.1">
      <c r="A10" s="4" t="s">
        <v>597</v>
      </c>
      <c r="B10" s="4" t="s">
        <v>598</v>
      </c>
      <c r="C10" s="4" t="s">
        <v>362</v>
      </c>
      <c r="D10" s="25" t="s">
        <v>581</v>
      </c>
      <c r="E10" s="4" t="s">
        <v>363</v>
      </c>
      <c r="F10" s="4" t="s">
        <v>364</v>
      </c>
      <c r="G10" s="4" t="s">
        <v>18</v>
      </c>
      <c r="H10" s="23">
        <v>44785</v>
      </c>
      <c r="I10" s="4" t="s">
        <v>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50.1">
      <c r="A11" s="4" t="s">
        <v>599</v>
      </c>
      <c r="B11" s="4" t="s">
        <v>598</v>
      </c>
      <c r="C11" s="4" t="s">
        <v>366</v>
      </c>
      <c r="D11" s="25" t="s">
        <v>581</v>
      </c>
      <c r="E11" s="4" t="s">
        <v>367</v>
      </c>
      <c r="F11" s="25" t="s">
        <v>600</v>
      </c>
      <c r="G11" s="4" t="s">
        <v>18</v>
      </c>
      <c r="H11" s="23">
        <v>44785</v>
      </c>
      <c r="I11" s="4" t="s">
        <v>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10"/>
  <sheetViews>
    <sheetView workbookViewId="0"/>
  </sheetViews>
  <sheetFormatPr defaultColWidth="12.5703125" defaultRowHeight="12.75" customHeight="1"/>
  <cols>
    <col min="1" max="3" width="15.140625" customWidth="1"/>
    <col min="4" max="4" width="21.7109375" customWidth="1"/>
    <col min="5" max="5" width="15.140625" customWidth="1"/>
    <col min="6" max="6" width="24.28515625" customWidth="1"/>
    <col min="7" max="19" width="15.140625" customWidth="1"/>
  </cols>
  <sheetData>
    <row r="1" spans="1:8" ht="12.75" customHeight="1">
      <c r="A1" s="1" t="s">
        <v>601</v>
      </c>
      <c r="B1" s="1" t="s">
        <v>602</v>
      </c>
      <c r="C1" s="1" t="s">
        <v>603</v>
      </c>
      <c r="D1" s="1" t="s">
        <v>37</v>
      </c>
      <c r="E1" s="1" t="s">
        <v>604</v>
      </c>
      <c r="F1" s="1" t="s">
        <v>38</v>
      </c>
      <c r="G1" s="1" t="s">
        <v>605</v>
      </c>
      <c r="H1" s="1" t="s">
        <v>606</v>
      </c>
    </row>
    <row r="2" spans="1:8" ht="12.75" customHeight="1">
      <c r="A2" s="2">
        <v>1</v>
      </c>
      <c r="B2" s="2" t="s">
        <v>607</v>
      </c>
      <c r="C2" s="2" t="s">
        <v>608</v>
      </c>
      <c r="D2" s="3" t="s">
        <v>609</v>
      </c>
      <c r="F2" s="3" t="s">
        <v>610</v>
      </c>
    </row>
    <row r="3" spans="1:8" ht="12.75" customHeight="1">
      <c r="C3" s="2" t="s">
        <v>611</v>
      </c>
      <c r="D3" s="3" t="s">
        <v>612</v>
      </c>
      <c r="E3" s="3" t="s">
        <v>613</v>
      </c>
      <c r="F3" s="3" t="s">
        <v>614</v>
      </c>
    </row>
    <row r="4" spans="1:8" ht="12.75" customHeight="1">
      <c r="C4" s="2" t="s">
        <v>615</v>
      </c>
      <c r="D4" s="3" t="s">
        <v>616</v>
      </c>
      <c r="E4" s="3" t="s">
        <v>617</v>
      </c>
      <c r="F4" s="3" t="s">
        <v>618</v>
      </c>
    </row>
    <row r="5" spans="1:8" ht="12.75" customHeight="1">
      <c r="A5" s="2">
        <v>2</v>
      </c>
      <c r="B5" s="2" t="s">
        <v>619</v>
      </c>
      <c r="C5" s="2" t="s">
        <v>620</v>
      </c>
      <c r="D5" s="3" t="s">
        <v>621</v>
      </c>
      <c r="F5" s="3" t="s">
        <v>622</v>
      </c>
    </row>
    <row r="6" spans="1:8" ht="12.75" customHeight="1">
      <c r="C6" s="2" t="s">
        <v>623</v>
      </c>
      <c r="D6" s="3" t="s">
        <v>624</v>
      </c>
      <c r="E6" s="3" t="s">
        <v>613</v>
      </c>
      <c r="F6" s="3" t="s">
        <v>625</v>
      </c>
    </row>
    <row r="7" spans="1:8" ht="12.75" customHeight="1">
      <c r="C7" s="2" t="s">
        <v>626</v>
      </c>
      <c r="D7" s="3" t="s">
        <v>627</v>
      </c>
      <c r="E7" s="3" t="s">
        <v>617</v>
      </c>
      <c r="F7" s="3" t="s">
        <v>628</v>
      </c>
    </row>
    <row r="8" spans="1:8" ht="12.75" customHeight="1">
      <c r="A8" s="2">
        <v>3</v>
      </c>
      <c r="B8" s="2" t="s">
        <v>629</v>
      </c>
      <c r="C8" s="2" t="s">
        <v>344</v>
      </c>
      <c r="D8" s="3" t="s">
        <v>630</v>
      </c>
      <c r="F8" s="3" t="s">
        <v>631</v>
      </c>
    </row>
    <row r="9" spans="1:8" ht="12.75" customHeight="1">
      <c r="C9" s="2" t="s">
        <v>632</v>
      </c>
      <c r="D9" s="3" t="s">
        <v>633</v>
      </c>
      <c r="E9" s="3" t="s">
        <v>634</v>
      </c>
      <c r="F9" s="3" t="s">
        <v>635</v>
      </c>
    </row>
    <row r="10" spans="1:8" ht="12.75" customHeight="1">
      <c r="C10" s="2" t="s">
        <v>349</v>
      </c>
      <c r="D10" s="3" t="s">
        <v>636</v>
      </c>
      <c r="E10" s="3" t="s">
        <v>617</v>
      </c>
      <c r="F10" s="3" t="s">
        <v>637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4"/>
  <sheetViews>
    <sheetView workbookViewId="0"/>
  </sheetViews>
  <sheetFormatPr defaultColWidth="12.5703125" defaultRowHeight="12.75" customHeight="1"/>
  <cols>
    <col min="1" max="3" width="15.140625" customWidth="1"/>
    <col min="4" max="4" width="22.5703125" customWidth="1"/>
    <col min="5" max="5" width="15.140625" customWidth="1"/>
    <col min="6" max="6" width="19.28515625" customWidth="1"/>
    <col min="7" max="19" width="15.140625" customWidth="1"/>
  </cols>
  <sheetData>
    <row r="1" spans="1:8" ht="12.75" customHeight="1">
      <c r="A1" s="1" t="s">
        <v>601</v>
      </c>
      <c r="B1" s="1" t="s">
        <v>602</v>
      </c>
      <c r="C1" s="1" t="s">
        <v>603</v>
      </c>
      <c r="D1" s="1" t="s">
        <v>37</v>
      </c>
      <c r="E1" s="1" t="s">
        <v>604</v>
      </c>
      <c r="F1" s="1" t="s">
        <v>38</v>
      </c>
      <c r="G1" s="1" t="s">
        <v>605</v>
      </c>
      <c r="H1" s="1" t="s">
        <v>606</v>
      </c>
    </row>
    <row r="2" spans="1:8" ht="12.75" customHeight="1">
      <c r="A2" s="2">
        <v>1</v>
      </c>
      <c r="B2" s="2" t="s">
        <v>638</v>
      </c>
      <c r="C2" s="2" t="s">
        <v>639</v>
      </c>
      <c r="D2" s="3" t="s">
        <v>640</v>
      </c>
      <c r="F2" s="3" t="s">
        <v>641</v>
      </c>
    </row>
    <row r="3" spans="1:8" ht="12.75" customHeight="1">
      <c r="C3" s="2" t="s">
        <v>642</v>
      </c>
      <c r="D3" s="3" t="s">
        <v>643</v>
      </c>
      <c r="E3" s="3" t="s">
        <v>644</v>
      </c>
      <c r="F3" s="3" t="s">
        <v>645</v>
      </c>
    </row>
    <row r="4" spans="1:8" ht="12.75" customHeight="1">
      <c r="C4" s="2" t="s">
        <v>646</v>
      </c>
      <c r="D4" s="3" t="s">
        <v>647</v>
      </c>
      <c r="E4" s="3" t="s">
        <v>617</v>
      </c>
      <c r="F4" s="3" t="s">
        <v>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1"/>
  <sheetViews>
    <sheetView topLeftCell="B2" workbookViewId="0">
      <selection activeCell="G25" sqref="G25"/>
    </sheetView>
  </sheetViews>
  <sheetFormatPr defaultColWidth="8.7109375" defaultRowHeight="12.6"/>
  <cols>
    <col min="1" max="2" width="8.7109375" style="5"/>
    <col min="3" max="3" width="24.28515625" style="5" customWidth="1"/>
    <col min="4" max="8" width="15" style="5" customWidth="1"/>
    <col min="9" max="16384" width="8.7109375" style="5"/>
  </cols>
  <sheetData>
    <row r="2" spans="2:11" ht="24.95" customHeight="1">
      <c r="B2" s="35" t="s">
        <v>9</v>
      </c>
      <c r="C2" s="35"/>
      <c r="D2" s="35"/>
      <c r="E2" s="35"/>
      <c r="F2" s="35"/>
      <c r="G2" s="35"/>
      <c r="H2" s="35"/>
      <c r="I2" s="35"/>
    </row>
    <row r="3" spans="2:11">
      <c r="B3" s="12"/>
    </row>
    <row r="4" spans="2:11" ht="12.95">
      <c r="B4" s="34" t="s">
        <v>10</v>
      </c>
      <c r="C4" s="33" t="s">
        <v>11</v>
      </c>
      <c r="D4" s="30" t="s">
        <v>12</v>
      </c>
      <c r="E4" s="31"/>
      <c r="F4" s="31"/>
      <c r="G4" s="32"/>
      <c r="H4" s="32"/>
      <c r="I4" s="36" t="s">
        <v>13</v>
      </c>
    </row>
    <row r="5" spans="2:11" ht="12.95">
      <c r="B5" s="34"/>
      <c r="C5" s="33"/>
      <c r="D5" s="13" t="s">
        <v>14</v>
      </c>
      <c r="E5" s="14" t="s">
        <v>15</v>
      </c>
      <c r="F5" s="15" t="s">
        <v>16</v>
      </c>
      <c r="G5" s="13" t="s">
        <v>17</v>
      </c>
      <c r="H5" s="13" t="s">
        <v>18</v>
      </c>
      <c r="I5" s="37"/>
    </row>
    <row r="6" spans="2:11">
      <c r="B6" s="16">
        <v>1</v>
      </c>
      <c r="C6" s="17" t="s">
        <v>19</v>
      </c>
      <c r="D6" s="16">
        <f>COUNTIF('New Account'!G:G,"New")</f>
        <v>0</v>
      </c>
      <c r="E6" s="16">
        <f>COUNTIF('New Account'!G:G,"Approval")</f>
        <v>0</v>
      </c>
      <c r="F6" s="16">
        <f>COUNTIF('New Account'!G:G,"Need To Update")</f>
        <v>0</v>
      </c>
      <c r="G6" s="18">
        <f>COUNTIF('New Account'!F:F,"Pending QA")</f>
        <v>0</v>
      </c>
      <c r="H6" s="18">
        <f>COUNTIF('New Account'!G:G,"Request Review")</f>
        <v>5</v>
      </c>
      <c r="I6" s="19">
        <f t="shared" ref="I6:I20" si="0">SUM(D6:H6)</f>
        <v>5</v>
      </c>
    </row>
    <row r="7" spans="2:11">
      <c r="B7" s="16">
        <v>2</v>
      </c>
      <c r="C7" s="17" t="s">
        <v>20</v>
      </c>
      <c r="D7" s="16">
        <f>COUNTIF('New Customer'!G:G,"New")</f>
        <v>0</v>
      </c>
      <c r="E7" s="16">
        <f>COUNTIF('New Customer'!G:G,"Approval")</f>
        <v>0</v>
      </c>
      <c r="F7" s="16">
        <f>COUNTIF('New Customer'!G:G,"Need To Update")</f>
        <v>0</v>
      </c>
      <c r="G7" s="18">
        <f>COUNTIF('New Customer'!F:F,"Pending QA")</f>
        <v>0</v>
      </c>
      <c r="H7" s="18">
        <f>COUNTIF('New Customer'!G:G,"Request Review")</f>
        <v>35</v>
      </c>
      <c r="I7" s="19">
        <f t="shared" si="0"/>
        <v>35</v>
      </c>
    </row>
    <row r="8" spans="2:11">
      <c r="B8" s="16">
        <v>3</v>
      </c>
      <c r="C8" s="17" t="s">
        <v>21</v>
      </c>
      <c r="D8" s="16">
        <f>COUNTIF('Balance Enquiry'!G:G,"New")</f>
        <v>0</v>
      </c>
      <c r="E8" s="16">
        <f>COUNTIF('Balance Enquiry'!G:G,"Approval")</f>
        <v>0</v>
      </c>
      <c r="F8" s="16">
        <f>COUNTIF('Balance Enquiry'!G:G,"Need To Update")</f>
        <v>0</v>
      </c>
      <c r="G8" s="18">
        <f>COUNTIF('Balance Enquiry'!F:F,"Pending QA")</f>
        <v>0</v>
      </c>
      <c r="H8" s="18">
        <f>COUNTIF('Balance Enquiry'!G:G,"Request Review")</f>
        <v>4</v>
      </c>
      <c r="I8" s="19">
        <f t="shared" si="0"/>
        <v>4</v>
      </c>
    </row>
    <row r="9" spans="2:11">
      <c r="B9" s="16">
        <v>4</v>
      </c>
      <c r="C9" s="17" t="s">
        <v>22</v>
      </c>
      <c r="D9" s="16">
        <f>COUNTIF('Customized Statement Form'!G:G,"New")</f>
        <v>0</v>
      </c>
      <c r="E9" s="16">
        <f>COUNTIF('Customized Statement Form'!G:G,"Approval")</f>
        <v>0</v>
      </c>
      <c r="F9" s="16">
        <f>COUNTIF('Customized Statement Form'!G:G,"Need To Update")</f>
        <v>0</v>
      </c>
      <c r="G9" s="18">
        <f>COUNTIF('Customized Statement Form'!F:F,"Pending QA")</f>
        <v>0</v>
      </c>
      <c r="H9" s="18">
        <f>COUNTIF('Customized Statement Form'!G:G,"Request Review")</f>
        <v>12</v>
      </c>
      <c r="I9" s="24">
        <f t="shared" si="0"/>
        <v>12</v>
      </c>
    </row>
    <row r="10" spans="2:11">
      <c r="B10" s="16">
        <v>5</v>
      </c>
      <c r="C10" s="17" t="s">
        <v>23</v>
      </c>
      <c r="D10" s="16">
        <f>COUNTIF('Delete Account Form'!G:G,"New")</f>
        <v>0</v>
      </c>
      <c r="E10" s="16">
        <f>COUNTIF('Delete Account Form'!G:G,"Approval")</f>
        <v>0</v>
      </c>
      <c r="F10" s="16">
        <f>COUNTIF('Delete Account Form'!G:G,"Need To Update")</f>
        <v>0</v>
      </c>
      <c r="G10" s="18">
        <f>COUNTIF('Delete Account Form'!F:F,"Pending QA")</f>
        <v>0</v>
      </c>
      <c r="H10" s="18">
        <f>COUNTIF('Delete Account Form'!G:G,"Request Review")</f>
        <v>4</v>
      </c>
      <c r="I10" s="24">
        <f t="shared" si="0"/>
        <v>4</v>
      </c>
      <c r="K10" s="20"/>
    </row>
    <row r="11" spans="2:11">
      <c r="B11" s="16">
        <v>6</v>
      </c>
      <c r="C11" s="17" t="s">
        <v>24</v>
      </c>
      <c r="D11" s="16">
        <f>COUNTIF('Delete Customer'!G:G,"New")</f>
        <v>0</v>
      </c>
      <c r="E11" s="16">
        <f>COUNTIF('Delete Customer'!G:G,"Approval")</f>
        <v>0</v>
      </c>
      <c r="F11" s="16">
        <f>COUNTIF('Delete Customer'!G:G,"Need To Update")</f>
        <v>0</v>
      </c>
      <c r="G11" s="18">
        <f>COUNTIF('Delete Customer'!F:F,"Pending QA")</f>
        <v>0</v>
      </c>
      <c r="H11" s="18">
        <f>COUNTIF('Delete Customer'!G:G,"Request Review")</f>
        <v>5</v>
      </c>
      <c r="I11" s="24">
        <f t="shared" si="0"/>
        <v>5</v>
      </c>
    </row>
    <row r="12" spans="2:11">
      <c r="B12" s="16">
        <v>7</v>
      </c>
      <c r="C12" s="17" t="s">
        <v>25</v>
      </c>
      <c r="D12" s="16">
        <f>COUNTIF(Deposit!G:G,"New")</f>
        <v>0</v>
      </c>
      <c r="E12" s="16">
        <f>COUNTIF(Deposit!G:G,"Approval")</f>
        <v>0</v>
      </c>
      <c r="F12" s="16">
        <f>COUNTIF(Deposit!G:G,"Need To Update")</f>
        <v>0</v>
      </c>
      <c r="G12" s="18">
        <f>COUNTIF(Deposit!F:F,"Pending QA")</f>
        <v>0</v>
      </c>
      <c r="H12" s="18">
        <f>COUNTIF(Deposit!G:G,"Request Review")</f>
        <v>10</v>
      </c>
      <c r="I12" s="24">
        <f t="shared" si="0"/>
        <v>10</v>
      </c>
    </row>
    <row r="13" spans="2:11">
      <c r="B13" s="16">
        <v>8</v>
      </c>
      <c r="C13" s="17" t="s">
        <v>26</v>
      </c>
      <c r="D13" s="16">
        <f>COUNTIF('Edit Account'!G:G,"New")</f>
        <v>0</v>
      </c>
      <c r="E13" s="16">
        <f>COUNTIF('Edit Account'!G:G,"Approval")</f>
        <v>0</v>
      </c>
      <c r="F13" s="16">
        <f>COUNTIF('Edit Account'!G:G,"Need To Update")</f>
        <v>0</v>
      </c>
      <c r="G13" s="18">
        <f>COUNTIF('Edit Account'!F:F,"Pending QA")</f>
        <v>0</v>
      </c>
      <c r="H13" s="18">
        <f>COUNTIF('Edit Account'!G:G,"Request Review")</f>
        <v>4</v>
      </c>
      <c r="I13" s="24">
        <f t="shared" si="0"/>
        <v>4</v>
      </c>
    </row>
    <row r="14" spans="2:11">
      <c r="B14" s="16">
        <v>9</v>
      </c>
      <c r="C14" s="17" t="s">
        <v>27</v>
      </c>
      <c r="D14" s="16">
        <f>COUNTIF('Edit Customer Form'!G:G,"New")</f>
        <v>0</v>
      </c>
      <c r="E14" s="16">
        <f>COUNTIF('Edit Customer Form'!G:G,"Approval")</f>
        <v>0</v>
      </c>
      <c r="F14" s="16">
        <f>COUNTIF('Edit Customer Form'!G:G,"Need To Update")</f>
        <v>0</v>
      </c>
      <c r="G14" s="18">
        <f>COUNTIF('Edit Customer Form'!F:F,"Pending QA")</f>
        <v>0</v>
      </c>
      <c r="H14" s="18">
        <f>COUNTIF('Edit Customer Form'!G:G,"Request Review")</f>
        <v>5</v>
      </c>
      <c r="I14" s="19">
        <f t="shared" si="0"/>
        <v>5</v>
      </c>
    </row>
    <row r="15" spans="2:11">
      <c r="B15" s="16">
        <v>10</v>
      </c>
      <c r="C15" s="17" t="s">
        <v>28</v>
      </c>
      <c r="D15" s="16">
        <f>COUNTIF('Edit Customer'!G:G,"New")</f>
        <v>0</v>
      </c>
      <c r="E15" s="16">
        <f>COUNTIF('Edit Customer'!G:G,"Approval")</f>
        <v>0</v>
      </c>
      <c r="F15" s="16">
        <f>COUNTIF('Edit Customer'!G:G,"Need To Update")</f>
        <v>0</v>
      </c>
      <c r="G15" s="18">
        <f>COUNTIF('Edit Customer'!F:F,"Pending QA")</f>
        <v>0</v>
      </c>
      <c r="H15" s="18">
        <f>COUNTIF('Edit Customer'!G:G,"Request Review")</f>
        <v>30</v>
      </c>
      <c r="I15" s="19">
        <f t="shared" si="0"/>
        <v>30</v>
      </c>
    </row>
    <row r="16" spans="2:11">
      <c r="B16" s="16">
        <v>11</v>
      </c>
      <c r="C16" s="17" t="s">
        <v>29</v>
      </c>
      <c r="D16" s="16">
        <f>COUNTIF('Fund Transfer'!G:G,"New")</f>
        <v>0</v>
      </c>
      <c r="E16" s="16">
        <f>COUNTIF('Fund Transfer'!G:G,"Approval")</f>
        <v>0</v>
      </c>
      <c r="F16" s="16">
        <f>COUNTIF('Fund Transfer'!G:G,"Need To Update")</f>
        <v>0</v>
      </c>
      <c r="G16" s="18">
        <f>COUNTIF('Fund Transfer'!F:F,"Pending QA")</f>
        <v>0</v>
      </c>
      <c r="H16" s="18">
        <f>COUNTIF('Fund Transfer'!G:G,"Request Review")</f>
        <v>14</v>
      </c>
      <c r="I16" s="19">
        <f t="shared" si="0"/>
        <v>14</v>
      </c>
    </row>
    <row r="17" spans="2:9">
      <c r="B17" s="16">
        <v>12</v>
      </c>
      <c r="C17" s="17" t="s">
        <v>30</v>
      </c>
      <c r="D17" s="16">
        <f>COUNTIF(Login!G:G,"New")</f>
        <v>0</v>
      </c>
      <c r="E17" s="16">
        <f>COUNTIF(Login!G:G,"Approval")</f>
        <v>0</v>
      </c>
      <c r="F17" s="16">
        <f>COUNTIF(Login!G:G,"Need To Update")</f>
        <v>0</v>
      </c>
      <c r="G17" s="18">
        <f>COUNTIF(Login!F:F,"Pending QA")</f>
        <v>0</v>
      </c>
      <c r="H17" s="18">
        <f>COUNTIF(Login!G:G,"Request Review")</f>
        <v>4</v>
      </c>
      <c r="I17" s="19">
        <f t="shared" si="0"/>
        <v>4</v>
      </c>
    </row>
    <row r="18" spans="2:9">
      <c r="B18" s="16">
        <v>13</v>
      </c>
      <c r="C18" s="17" t="s">
        <v>31</v>
      </c>
      <c r="D18" s="16">
        <f>COUNTIF('Mini Statement Page'!G:G,"New")</f>
        <v>0</v>
      </c>
      <c r="E18" s="16">
        <f>COUNTIF('Mini Statement Page'!G:G,"Approval")</f>
        <v>0</v>
      </c>
      <c r="F18" s="16">
        <f>COUNTIF('Mini Statement Page'!G:G,"Need To Update")</f>
        <v>0</v>
      </c>
      <c r="G18" s="18">
        <f>COUNTIF('Mini Statement Page'!F:F,"Pending QA")</f>
        <v>0</v>
      </c>
      <c r="H18" s="18">
        <f>COUNTIF('Mini Statement Page'!G:G,"Request Review")</f>
        <v>4</v>
      </c>
      <c r="I18" s="19">
        <f t="shared" si="0"/>
        <v>4</v>
      </c>
    </row>
    <row r="19" spans="2:9">
      <c r="B19" s="16">
        <v>14</v>
      </c>
      <c r="C19" s="17" t="s">
        <v>32</v>
      </c>
      <c r="D19" s="16">
        <f>COUNTIF('Change Password'!G:G,"New")</f>
        <v>0</v>
      </c>
      <c r="E19" s="16">
        <f>COUNTIF('Change Password'!G:G,"Approval")</f>
        <v>0</v>
      </c>
      <c r="F19" s="16">
        <f>COUNTIF('Change Password'!G:G,"Need To Update")</f>
        <v>0</v>
      </c>
      <c r="G19" s="18">
        <f>COUNTIF('Change Password'!F:F,"Pending QA")</f>
        <v>0</v>
      </c>
      <c r="H19" s="18">
        <f>COUNTIF('Change Password'!G:G,"Request Review")</f>
        <v>9</v>
      </c>
      <c r="I19" s="19">
        <f t="shared" si="0"/>
        <v>9</v>
      </c>
    </row>
    <row r="20" spans="2:9">
      <c r="B20" s="16">
        <v>15</v>
      </c>
      <c r="C20" s="17" t="s">
        <v>33</v>
      </c>
      <c r="D20" s="16">
        <f>COUNTIF(Withdraw!G:G,"New")</f>
        <v>0</v>
      </c>
      <c r="E20" s="16">
        <f>COUNTIF(Withdraw!G:G,"Approval")</f>
        <v>0</v>
      </c>
      <c r="F20" s="16">
        <f>COUNTIF(Withdraw!G:G,"Need To Update")</f>
        <v>0</v>
      </c>
      <c r="G20" s="18">
        <f>COUNTIF(Withdraw!F:F,"Pending QA")</f>
        <v>0</v>
      </c>
      <c r="H20" s="18">
        <f>COUNTIF(Withdraw!G:G,"Request Review")</f>
        <v>10</v>
      </c>
      <c r="I20" s="19">
        <f t="shared" si="0"/>
        <v>10</v>
      </c>
    </row>
    <row r="21" spans="2:9">
      <c r="F21" s="26">
        <f>SUM(F6:F20)</f>
        <v>0</v>
      </c>
      <c r="H21" s="26">
        <f>SUM(H6:H20)</f>
        <v>155</v>
      </c>
      <c r="I21" s="27">
        <f>SUM(I6:I20)</f>
        <v>155</v>
      </c>
    </row>
  </sheetData>
  <mergeCells count="5">
    <mergeCell ref="D4:H4"/>
    <mergeCell ref="C4:C5"/>
    <mergeCell ref="B4:B5"/>
    <mergeCell ref="B2:I2"/>
    <mergeCell ref="I4:I5"/>
  </mergeCells>
  <hyperlinks>
    <hyperlink ref="C6" location="'New Account'!A1" display="New Account" xr:uid="{00000000-0004-0000-0100-000000000000}"/>
    <hyperlink ref="C14" location="'Edit Customer Form'!A1" display="Edit Customer Form" xr:uid="{00000000-0004-0000-0100-000001000000}"/>
    <hyperlink ref="C7" location="'New Customer'!A1" display="New Customer" xr:uid="{00000000-0004-0000-0100-000002000000}"/>
    <hyperlink ref="C8" location="'Balance Enquiry'!A1" display="Balance Enquiry" xr:uid="{00000000-0004-0000-0100-000003000000}"/>
    <hyperlink ref="C13" location="'Edit Account'!A1" display="Edit Account" xr:uid="{00000000-0004-0000-0100-000004000000}"/>
    <hyperlink ref="C9" location="'Customized Statement Form'!A1" display="Customized Statement Form" xr:uid="{00000000-0004-0000-0100-000005000000}"/>
    <hyperlink ref="C10" location="'Delete Account Form'!A1" display="Delete Account Form" xr:uid="{00000000-0004-0000-0100-000006000000}"/>
    <hyperlink ref="C11" location="'Delete Customer'!A1" display="Delete Customer" xr:uid="{00000000-0004-0000-0100-000007000000}"/>
    <hyperlink ref="C12" location="Deposit!A1" display="Deposit" xr:uid="{00000000-0004-0000-0100-000008000000}"/>
    <hyperlink ref="C15" location="'Edit Customer'!A1" display="Edit Customer" xr:uid="{00000000-0004-0000-0100-000009000000}"/>
    <hyperlink ref="C16" location="'Fund Transfer'!A1" display="Fund Transfer" xr:uid="{00000000-0004-0000-0100-00000A000000}"/>
    <hyperlink ref="C17" location="Login!A1" display="Login" xr:uid="{00000000-0004-0000-0100-00000B000000}"/>
    <hyperlink ref="C18" location="'Mini Statement Page'!A1" display="Mini Statement Page" xr:uid="{00000000-0004-0000-0100-00000C000000}"/>
    <hyperlink ref="C19" location="'Change Password'!A1" display="Change Password" xr:uid="{00000000-0004-0000-0100-00000D000000}"/>
    <hyperlink ref="C20" location="Withdraw!A1" display="Withdraw" xr:uid="{00000000-0004-0000-0100-00000E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16"/>
  <sheetViews>
    <sheetView workbookViewId="0"/>
  </sheetViews>
  <sheetFormatPr defaultColWidth="12.5703125" defaultRowHeight="12.75" customHeight="1"/>
  <cols>
    <col min="1" max="3" width="15.140625" customWidth="1"/>
    <col min="4" max="4" width="20.85546875" customWidth="1"/>
    <col min="5" max="20" width="15.140625" customWidth="1"/>
  </cols>
  <sheetData>
    <row r="1" spans="1:8" ht="12.75" customHeight="1">
      <c r="A1" s="1" t="s">
        <v>601</v>
      </c>
      <c r="B1" s="1" t="s">
        <v>602</v>
      </c>
      <c r="C1" s="1" t="s">
        <v>603</v>
      </c>
      <c r="D1" s="1" t="s">
        <v>37</v>
      </c>
      <c r="E1" s="1" t="s">
        <v>604</v>
      </c>
      <c r="F1" s="1" t="s">
        <v>38</v>
      </c>
      <c r="G1" s="1" t="s">
        <v>605</v>
      </c>
      <c r="H1" s="1" t="s">
        <v>606</v>
      </c>
    </row>
    <row r="2" spans="1:8" ht="12.75" customHeight="1">
      <c r="A2" s="2">
        <v>1</v>
      </c>
      <c r="B2" s="2" t="s">
        <v>649</v>
      </c>
      <c r="C2" s="2" t="s">
        <v>650</v>
      </c>
      <c r="D2" s="3" t="s">
        <v>651</v>
      </c>
      <c r="E2" s="3"/>
      <c r="F2" s="3" t="s">
        <v>652</v>
      </c>
    </row>
    <row r="3" spans="1:8" ht="12.75" customHeight="1">
      <c r="C3" s="2" t="s">
        <v>653</v>
      </c>
      <c r="D3" s="3" t="s">
        <v>654</v>
      </c>
      <c r="E3" s="3" t="s">
        <v>617</v>
      </c>
      <c r="F3" s="3" t="s">
        <v>655</v>
      </c>
    </row>
    <row r="4" spans="1:8" ht="12.75" customHeight="1">
      <c r="C4" s="2" t="s">
        <v>656</v>
      </c>
    </row>
    <row r="5" spans="1:8" ht="12.75" customHeight="1">
      <c r="A5" s="2">
        <v>2</v>
      </c>
      <c r="B5" s="2" t="s">
        <v>607</v>
      </c>
      <c r="C5" s="2" t="s">
        <v>608</v>
      </c>
      <c r="D5" s="3" t="s">
        <v>609</v>
      </c>
      <c r="F5" s="3" t="s">
        <v>610</v>
      </c>
    </row>
    <row r="6" spans="1:8" ht="12.75" customHeight="1">
      <c r="C6" s="2" t="s">
        <v>611</v>
      </c>
      <c r="D6" s="3" t="s">
        <v>612</v>
      </c>
      <c r="E6" s="3" t="s">
        <v>613</v>
      </c>
      <c r="F6" s="3" t="s">
        <v>614</v>
      </c>
    </row>
    <row r="7" spans="1:8" ht="12.75" customHeight="1">
      <c r="C7" s="2" t="s">
        <v>615</v>
      </c>
      <c r="D7" s="3" t="s">
        <v>616</v>
      </c>
      <c r="E7" s="3" t="s">
        <v>617</v>
      </c>
      <c r="F7" s="3" t="s">
        <v>618</v>
      </c>
    </row>
    <row r="8" spans="1:8" ht="12.75" customHeight="1">
      <c r="A8" s="2">
        <v>3</v>
      </c>
      <c r="B8" s="2" t="s">
        <v>619</v>
      </c>
      <c r="C8" s="2" t="s">
        <v>620</v>
      </c>
      <c r="D8" s="3" t="s">
        <v>621</v>
      </c>
      <c r="F8" s="3" t="s">
        <v>622</v>
      </c>
    </row>
    <row r="9" spans="1:8" ht="12.75" customHeight="1">
      <c r="C9" s="2" t="s">
        <v>623</v>
      </c>
      <c r="D9" s="3" t="s">
        <v>624</v>
      </c>
      <c r="E9" s="3" t="s">
        <v>613</v>
      </c>
      <c r="F9" s="3" t="s">
        <v>625</v>
      </c>
    </row>
    <row r="10" spans="1:8" ht="12.75" customHeight="1">
      <c r="C10" s="2" t="s">
        <v>626</v>
      </c>
      <c r="D10" s="3" t="s">
        <v>627</v>
      </c>
      <c r="E10" s="3" t="s">
        <v>617</v>
      </c>
      <c r="F10" s="3" t="s">
        <v>628</v>
      </c>
    </row>
    <row r="11" spans="1:8" ht="12.75" customHeight="1">
      <c r="A11" s="2">
        <v>4</v>
      </c>
      <c r="B11" s="2" t="s">
        <v>629</v>
      </c>
      <c r="C11" s="2" t="s">
        <v>344</v>
      </c>
      <c r="D11" s="3" t="s">
        <v>630</v>
      </c>
      <c r="F11" s="3" t="s">
        <v>631</v>
      </c>
    </row>
    <row r="12" spans="1:8" ht="12.75" customHeight="1">
      <c r="C12" s="2" t="s">
        <v>632</v>
      </c>
      <c r="D12" s="3" t="s">
        <v>633</v>
      </c>
      <c r="E12" s="3" t="s">
        <v>634</v>
      </c>
      <c r="F12" s="3" t="s">
        <v>635</v>
      </c>
    </row>
    <row r="13" spans="1:8" ht="12.75" customHeight="1">
      <c r="C13" s="2" t="s">
        <v>349</v>
      </c>
      <c r="D13" s="3" t="s">
        <v>636</v>
      </c>
      <c r="E13" s="3" t="s">
        <v>617</v>
      </c>
      <c r="F13" s="3" t="s">
        <v>637</v>
      </c>
    </row>
    <row r="14" spans="1:8" ht="12.75" customHeight="1">
      <c r="A14" s="2">
        <v>5</v>
      </c>
      <c r="B14" s="2" t="s">
        <v>657</v>
      </c>
      <c r="C14" s="2" t="s">
        <v>658</v>
      </c>
    </row>
    <row r="15" spans="1:8" ht="12.75" customHeight="1">
      <c r="C15" s="2" t="s">
        <v>658</v>
      </c>
    </row>
    <row r="16" spans="1:8" ht="12.75" customHeight="1">
      <c r="C16" s="2" t="s">
        <v>658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7"/>
  <sheetViews>
    <sheetView workbookViewId="0"/>
  </sheetViews>
  <sheetFormatPr defaultColWidth="12.5703125" defaultRowHeight="12.75" customHeight="1"/>
  <cols>
    <col min="1" max="5" width="15.140625" customWidth="1"/>
    <col min="6" max="6" width="21.5703125" customWidth="1"/>
    <col min="7" max="20" width="15.140625" customWidth="1"/>
  </cols>
  <sheetData>
    <row r="1" spans="1:8" ht="12.75" customHeight="1">
      <c r="A1" s="1" t="s">
        <v>601</v>
      </c>
      <c r="B1" s="1" t="s">
        <v>602</v>
      </c>
      <c r="C1" s="1" t="s">
        <v>603</v>
      </c>
      <c r="D1" s="1" t="s">
        <v>37</v>
      </c>
      <c r="E1" s="1" t="s">
        <v>604</v>
      </c>
      <c r="F1" s="1" t="s">
        <v>38</v>
      </c>
      <c r="G1" s="1" t="s">
        <v>605</v>
      </c>
      <c r="H1" s="1" t="s">
        <v>606</v>
      </c>
    </row>
    <row r="2" spans="1:8" ht="12.75" customHeight="1">
      <c r="A2" s="2">
        <v>1</v>
      </c>
      <c r="B2" s="2" t="s">
        <v>659</v>
      </c>
      <c r="C2" s="2" t="s">
        <v>660</v>
      </c>
      <c r="D2" s="3" t="s">
        <v>661</v>
      </c>
      <c r="F2" s="3" t="s">
        <v>662</v>
      </c>
    </row>
    <row r="3" spans="1:8" ht="12.75" customHeight="1">
      <c r="A3" s="2">
        <v>2</v>
      </c>
      <c r="B3" s="2" t="s">
        <v>663</v>
      </c>
      <c r="C3" s="2" t="s">
        <v>664</v>
      </c>
      <c r="D3" s="3" t="s">
        <v>665</v>
      </c>
      <c r="F3" s="3" t="s">
        <v>666</v>
      </c>
    </row>
    <row r="4" spans="1:8" ht="12.75" customHeight="1">
      <c r="C4" s="2" t="s">
        <v>667</v>
      </c>
      <c r="D4" s="2" t="s">
        <v>668</v>
      </c>
      <c r="E4" s="2" t="s">
        <v>669</v>
      </c>
      <c r="F4" s="3" t="s">
        <v>670</v>
      </c>
    </row>
    <row r="5" spans="1:8" ht="12.75" customHeight="1">
      <c r="C5" s="2" t="s">
        <v>671</v>
      </c>
      <c r="D5" s="2" t="s">
        <v>672</v>
      </c>
      <c r="E5" s="2" t="s">
        <v>673</v>
      </c>
      <c r="F5" s="3" t="s">
        <v>674</v>
      </c>
    </row>
    <row r="6" spans="1:8" ht="12.75" customHeight="1">
      <c r="C6" s="2" t="s">
        <v>675</v>
      </c>
      <c r="D6" s="2" t="s">
        <v>676</v>
      </c>
      <c r="E6" s="2" t="s">
        <v>677</v>
      </c>
      <c r="F6" s="3" t="s">
        <v>678</v>
      </c>
    </row>
    <row r="7" spans="1:8" ht="12.75" customHeight="1">
      <c r="A7" s="2">
        <v>3</v>
      </c>
      <c r="B7" s="2" t="s">
        <v>679</v>
      </c>
      <c r="C7" s="2" t="s">
        <v>680</v>
      </c>
      <c r="D7" s="2" t="s">
        <v>681</v>
      </c>
      <c r="E7" s="2" t="s">
        <v>682</v>
      </c>
      <c r="F7" s="3" t="s"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"/>
  <sheetViews>
    <sheetView zoomScale="75" zoomScaleNormal="75" workbookViewId="0">
      <pane ySplit="1" topLeftCell="A2" activePane="bottomLeft" state="frozen"/>
      <selection pane="bottomLeft" activeCell="H2" sqref="H2"/>
    </sheetView>
  </sheetViews>
  <sheetFormatPr defaultColWidth="12.5703125" defaultRowHeight="12.75" customHeight="1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1" t="s">
        <v>34</v>
      </c>
      <c r="B1" s="21" t="s">
        <v>35</v>
      </c>
      <c r="C1" s="21" t="s">
        <v>4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3</v>
      </c>
      <c r="I1" s="21" t="s">
        <v>40</v>
      </c>
      <c r="J1" s="21" t="s">
        <v>41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62.45">
      <c r="A2" s="4" t="s">
        <v>42</v>
      </c>
      <c r="B2" s="4" t="s">
        <v>43</v>
      </c>
      <c r="C2" s="4" t="s">
        <v>44</v>
      </c>
      <c r="D2" s="25" t="s">
        <v>45</v>
      </c>
      <c r="E2" s="4" t="s">
        <v>46</v>
      </c>
      <c r="F2" s="4" t="s">
        <v>47</v>
      </c>
      <c r="G2" s="4" t="s">
        <v>18</v>
      </c>
      <c r="H2" s="23">
        <v>44754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62.45">
      <c r="A3" s="4" t="s">
        <v>48</v>
      </c>
      <c r="B3" s="4" t="s">
        <v>49</v>
      </c>
      <c r="C3" s="4" t="s">
        <v>50</v>
      </c>
      <c r="D3" s="25" t="s">
        <v>45</v>
      </c>
      <c r="E3" s="4" t="s">
        <v>51</v>
      </c>
      <c r="F3" s="4" t="s">
        <v>52</v>
      </c>
      <c r="G3" s="4" t="s">
        <v>18</v>
      </c>
      <c r="H3" s="23">
        <v>44754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62.45">
      <c r="A4" s="4" t="s">
        <v>53</v>
      </c>
      <c r="B4" s="4" t="s">
        <v>54</v>
      </c>
      <c r="C4" s="4" t="s">
        <v>55</v>
      </c>
      <c r="D4" s="25" t="s">
        <v>45</v>
      </c>
      <c r="E4" s="4" t="s">
        <v>56</v>
      </c>
      <c r="F4" s="4" t="s">
        <v>57</v>
      </c>
      <c r="G4" s="4" t="s">
        <v>18</v>
      </c>
      <c r="H4" s="23">
        <v>44754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62.45">
      <c r="A5" s="4" t="s">
        <v>58</v>
      </c>
      <c r="B5" s="4" t="s">
        <v>59</v>
      </c>
      <c r="C5" s="4" t="s">
        <v>60</v>
      </c>
      <c r="D5" s="25" t="s">
        <v>45</v>
      </c>
      <c r="E5" s="4" t="s">
        <v>61</v>
      </c>
      <c r="F5" s="4" t="s">
        <v>62</v>
      </c>
      <c r="G5" s="4" t="s">
        <v>18</v>
      </c>
      <c r="H5" s="23">
        <v>44754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62.45">
      <c r="A6" s="4" t="s">
        <v>63</v>
      </c>
      <c r="B6" s="4" t="s">
        <v>64</v>
      </c>
      <c r="C6" s="4" t="s">
        <v>65</v>
      </c>
      <c r="D6" s="25" t="s">
        <v>45</v>
      </c>
      <c r="E6" s="4" t="s">
        <v>66</v>
      </c>
      <c r="F6" s="25" t="s">
        <v>67</v>
      </c>
      <c r="G6" s="4" t="s">
        <v>18</v>
      </c>
      <c r="H6" s="23">
        <v>44754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2.6">
      <c r="A7" s="4"/>
      <c r="B7" s="4"/>
      <c r="C7" s="4"/>
      <c r="D7" s="4"/>
      <c r="E7" s="4"/>
      <c r="F7" s="4"/>
      <c r="G7" s="4"/>
      <c r="H7" s="2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.6">
      <c r="A8" s="4"/>
      <c r="B8" s="4"/>
      <c r="C8" s="4"/>
      <c r="D8" s="4"/>
      <c r="E8" s="4"/>
      <c r="F8" s="4"/>
      <c r="G8" s="4"/>
      <c r="H8" s="2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.6">
      <c r="A9" s="4"/>
      <c r="B9" s="4"/>
      <c r="C9" s="4"/>
      <c r="D9" s="4"/>
      <c r="E9" s="4"/>
      <c r="F9" s="4"/>
      <c r="G9" s="4"/>
      <c r="H9" s="2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.6">
      <c r="A10" s="4"/>
      <c r="B10" s="4"/>
      <c r="C10" s="4"/>
      <c r="D10" s="4"/>
      <c r="E10" s="4"/>
      <c r="F10" s="4"/>
      <c r="G10" s="4"/>
      <c r="H10" s="2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.6">
      <c r="A11" s="4"/>
      <c r="B11" s="4"/>
      <c r="C11" s="4"/>
      <c r="D11" s="4"/>
      <c r="E11" s="4"/>
      <c r="F11" s="4"/>
      <c r="G11" s="4"/>
      <c r="H11" s="2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.6">
      <c r="A12" s="4"/>
      <c r="B12" s="4"/>
      <c r="C12" s="4"/>
      <c r="D12" s="4"/>
      <c r="E12" s="4"/>
      <c r="F12" s="4"/>
      <c r="G12" s="4"/>
      <c r="H12" s="2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2.6">
      <c r="A13" s="4"/>
      <c r="B13" s="4"/>
      <c r="C13" s="4"/>
      <c r="D13" s="4"/>
      <c r="E13" s="4"/>
      <c r="F13" s="4"/>
      <c r="G13" s="4"/>
      <c r="H13" s="2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.6">
      <c r="A14" s="4"/>
      <c r="B14" s="4"/>
      <c r="C14" s="4"/>
      <c r="D14" s="4"/>
      <c r="E14" s="4"/>
      <c r="F14" s="4"/>
      <c r="G14" s="4"/>
      <c r="H14" s="2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.6">
      <c r="A15" s="4"/>
      <c r="B15" s="4"/>
      <c r="C15" s="4"/>
      <c r="D15" s="4"/>
      <c r="E15" s="4"/>
      <c r="F15" s="4"/>
      <c r="G15" s="4"/>
      <c r="H15" s="2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2.6">
      <c r="A16" s="4"/>
      <c r="B16" s="4"/>
      <c r="C16" s="4"/>
      <c r="D16" s="4"/>
      <c r="E16" s="4"/>
      <c r="F16" s="4"/>
      <c r="G16" s="4"/>
      <c r="H16" s="2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.6">
      <c r="A17" s="4"/>
      <c r="B17" s="4"/>
      <c r="C17" s="4"/>
      <c r="D17" s="4"/>
      <c r="E17" s="4"/>
      <c r="F17" s="4"/>
      <c r="G17" s="4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.6">
      <c r="A18" s="4"/>
      <c r="B18" s="4"/>
      <c r="C18" s="4"/>
      <c r="D18" s="4"/>
      <c r="E18" s="4"/>
      <c r="F18" s="4"/>
      <c r="G18" s="4"/>
      <c r="H18" s="2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.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2.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2.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2.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2.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2.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2.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2.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2.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2.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.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2.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2.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2.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2.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2.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2.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2.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2.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2.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2.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2.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2.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2.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2.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2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2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.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2.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.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.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2.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2.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2.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2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2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2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2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2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2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2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2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2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2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2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2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2.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2.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2.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2.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.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2.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.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2.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.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.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2.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2.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2.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2.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.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.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2.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.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2.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.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.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2.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.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2.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2.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2.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.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.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2.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.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</sheetData>
  <autoFilter ref="A1:J29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2"/>
  <sheetViews>
    <sheetView topLeftCell="A31" zoomScale="75" zoomScaleNormal="75" workbookViewId="0">
      <selection activeCell="C48" sqref="C48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1" t="s">
        <v>34</v>
      </c>
      <c r="B1" s="21" t="s">
        <v>35</v>
      </c>
      <c r="C1" s="21" t="s">
        <v>4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3</v>
      </c>
      <c r="I1" s="21" t="s">
        <v>40</v>
      </c>
      <c r="J1" s="21" t="s">
        <v>41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50.1">
      <c r="A2" s="4" t="s">
        <v>68</v>
      </c>
      <c r="B2" s="4" t="s">
        <v>69</v>
      </c>
      <c r="C2" s="4" t="s">
        <v>70</v>
      </c>
      <c r="D2" s="25" t="s">
        <v>71</v>
      </c>
      <c r="E2" s="4" t="s">
        <v>72</v>
      </c>
      <c r="F2" s="4" t="s">
        <v>73</v>
      </c>
      <c r="G2" s="4" t="s">
        <v>18</v>
      </c>
      <c r="H2" s="23">
        <v>44754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74</v>
      </c>
      <c r="B3" s="4" t="s">
        <v>75</v>
      </c>
      <c r="C3" s="4" t="s">
        <v>76</v>
      </c>
      <c r="D3" s="25" t="s">
        <v>71</v>
      </c>
      <c r="E3" s="4" t="s">
        <v>77</v>
      </c>
      <c r="F3" s="4" t="s">
        <v>78</v>
      </c>
      <c r="G3" s="4" t="s">
        <v>18</v>
      </c>
      <c r="H3" s="23">
        <v>44754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79</v>
      </c>
      <c r="B4" s="4" t="s">
        <v>80</v>
      </c>
      <c r="C4" s="4" t="s">
        <v>81</v>
      </c>
      <c r="D4" s="25" t="s">
        <v>71</v>
      </c>
      <c r="E4" s="4" t="s">
        <v>82</v>
      </c>
      <c r="F4" s="4" t="s">
        <v>83</v>
      </c>
      <c r="G4" s="4" t="s">
        <v>18</v>
      </c>
      <c r="H4" s="23">
        <v>44754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84</v>
      </c>
      <c r="B5" s="4" t="s">
        <v>85</v>
      </c>
      <c r="C5" s="4" t="s">
        <v>86</v>
      </c>
      <c r="D5" s="25" t="s">
        <v>71</v>
      </c>
      <c r="E5" s="4" t="s">
        <v>87</v>
      </c>
      <c r="F5" s="4" t="s">
        <v>62</v>
      </c>
      <c r="G5" s="4" t="s">
        <v>18</v>
      </c>
      <c r="H5" s="23">
        <v>44754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4" t="s">
        <v>88</v>
      </c>
      <c r="B6" s="4" t="s">
        <v>89</v>
      </c>
      <c r="C6" s="4" t="s">
        <v>90</v>
      </c>
      <c r="D6" s="25" t="s">
        <v>71</v>
      </c>
      <c r="E6" s="4" t="s">
        <v>91</v>
      </c>
      <c r="F6" s="25" t="s">
        <v>92</v>
      </c>
      <c r="G6" s="4" t="s">
        <v>18</v>
      </c>
      <c r="H6" s="23">
        <v>44754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50.1">
      <c r="A7" s="4" t="s">
        <v>93</v>
      </c>
      <c r="B7" s="4" t="s">
        <v>94</v>
      </c>
      <c r="C7" s="4" t="s">
        <v>95</v>
      </c>
      <c r="D7" s="25" t="s">
        <v>71</v>
      </c>
      <c r="E7" s="4" t="s">
        <v>96</v>
      </c>
      <c r="F7" s="4" t="s">
        <v>97</v>
      </c>
      <c r="G7" s="4" t="s">
        <v>18</v>
      </c>
      <c r="H7" s="23">
        <v>44754</v>
      </c>
      <c r="I7" s="4" t="s">
        <v>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4" t="s">
        <v>98</v>
      </c>
      <c r="B8" s="4" t="s">
        <v>99</v>
      </c>
      <c r="C8" s="4" t="s">
        <v>100</v>
      </c>
      <c r="D8" s="25" t="s">
        <v>71</v>
      </c>
      <c r="E8" s="4" t="s">
        <v>101</v>
      </c>
      <c r="F8" s="4" t="s">
        <v>62</v>
      </c>
      <c r="G8" s="4" t="s">
        <v>18</v>
      </c>
      <c r="H8" s="23">
        <v>44754</v>
      </c>
      <c r="I8" s="4" t="s">
        <v>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4" t="s">
        <v>102</v>
      </c>
      <c r="B9" s="4" t="s">
        <v>103</v>
      </c>
      <c r="C9" s="4" t="s">
        <v>104</v>
      </c>
      <c r="D9" s="25" t="s">
        <v>71</v>
      </c>
      <c r="E9" s="4" t="s">
        <v>105</v>
      </c>
      <c r="F9" s="4" t="s">
        <v>78</v>
      </c>
      <c r="G9" s="4" t="s">
        <v>18</v>
      </c>
      <c r="H9" s="23">
        <v>44754</v>
      </c>
      <c r="I9" s="4" t="s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50.1">
      <c r="A10" s="4" t="s">
        <v>106</v>
      </c>
      <c r="B10" s="4" t="s">
        <v>107</v>
      </c>
      <c r="C10" s="4" t="s">
        <v>108</v>
      </c>
      <c r="D10" s="25" t="s">
        <v>71</v>
      </c>
      <c r="E10" s="4" t="s">
        <v>109</v>
      </c>
      <c r="F10" s="25" t="s">
        <v>110</v>
      </c>
      <c r="G10" s="4" t="s">
        <v>18</v>
      </c>
      <c r="H10" s="23">
        <v>44754</v>
      </c>
      <c r="I10" s="4" t="s">
        <v>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50.1">
      <c r="A11" s="4" t="s">
        <v>111</v>
      </c>
      <c r="B11" s="4" t="s">
        <v>112</v>
      </c>
      <c r="C11" s="4" t="s">
        <v>113</v>
      </c>
      <c r="D11" s="25" t="s">
        <v>71</v>
      </c>
      <c r="E11" s="4" t="s">
        <v>114</v>
      </c>
      <c r="F11" s="4" t="s">
        <v>78</v>
      </c>
      <c r="G11" s="4" t="s">
        <v>18</v>
      </c>
      <c r="H11" s="23">
        <v>44754</v>
      </c>
      <c r="I11" s="4" t="s">
        <v>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50.1">
      <c r="A12" s="4" t="s">
        <v>115</v>
      </c>
      <c r="B12" s="4" t="s">
        <v>116</v>
      </c>
      <c r="C12" s="4" t="s">
        <v>117</v>
      </c>
      <c r="D12" s="25" t="s">
        <v>71</v>
      </c>
      <c r="E12" s="4" t="s">
        <v>118</v>
      </c>
      <c r="F12" s="4" t="s">
        <v>119</v>
      </c>
      <c r="G12" s="4" t="s">
        <v>18</v>
      </c>
      <c r="H12" s="23">
        <v>44754</v>
      </c>
      <c r="I12" s="4" t="s">
        <v>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50.1">
      <c r="A13" s="4" t="s">
        <v>120</v>
      </c>
      <c r="B13" s="4" t="s">
        <v>121</v>
      </c>
      <c r="C13" s="4" t="s">
        <v>122</v>
      </c>
      <c r="D13" s="25" t="s">
        <v>71</v>
      </c>
      <c r="E13" s="4" t="s">
        <v>123</v>
      </c>
      <c r="F13" s="4" t="s">
        <v>73</v>
      </c>
      <c r="G13" s="4" t="s">
        <v>18</v>
      </c>
      <c r="H13" s="23">
        <v>44754</v>
      </c>
      <c r="I13" s="4" t="s">
        <v>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50.1">
      <c r="A14" s="4" t="s">
        <v>124</v>
      </c>
      <c r="B14" s="4" t="s">
        <v>125</v>
      </c>
      <c r="C14" s="4" t="s">
        <v>126</v>
      </c>
      <c r="D14" s="25" t="s">
        <v>71</v>
      </c>
      <c r="E14" s="4" t="s">
        <v>127</v>
      </c>
      <c r="F14" s="4" t="s">
        <v>62</v>
      </c>
      <c r="G14" s="4" t="s">
        <v>18</v>
      </c>
      <c r="H14" s="23">
        <v>44754</v>
      </c>
      <c r="I14" s="4" t="s">
        <v>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50.1">
      <c r="A15" s="4" t="s">
        <v>128</v>
      </c>
      <c r="B15" s="4" t="s">
        <v>129</v>
      </c>
      <c r="C15" s="4" t="s">
        <v>130</v>
      </c>
      <c r="D15" s="25" t="s">
        <v>71</v>
      </c>
      <c r="E15" s="4" t="s">
        <v>131</v>
      </c>
      <c r="F15" s="25" t="s">
        <v>132</v>
      </c>
      <c r="G15" s="4" t="s">
        <v>18</v>
      </c>
      <c r="H15" s="23">
        <v>44754</v>
      </c>
      <c r="I15" s="4" t="s">
        <v>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50.1">
      <c r="A16" s="4" t="s">
        <v>133</v>
      </c>
      <c r="B16" s="4" t="s">
        <v>134</v>
      </c>
      <c r="C16" s="4" t="s">
        <v>135</v>
      </c>
      <c r="D16" s="25" t="s">
        <v>71</v>
      </c>
      <c r="E16" s="4" t="s">
        <v>136</v>
      </c>
      <c r="F16" s="4" t="s">
        <v>73</v>
      </c>
      <c r="G16" s="4" t="s">
        <v>18</v>
      </c>
      <c r="H16" s="23">
        <v>44754</v>
      </c>
      <c r="I16" s="4" t="s">
        <v>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50.1">
      <c r="A17" s="4" t="s">
        <v>137</v>
      </c>
      <c r="B17" s="4" t="s">
        <v>138</v>
      </c>
      <c r="C17" s="4" t="s">
        <v>139</v>
      </c>
      <c r="D17" s="25" t="s">
        <v>71</v>
      </c>
      <c r="E17" s="4" t="s">
        <v>140</v>
      </c>
      <c r="F17" s="4" t="s">
        <v>141</v>
      </c>
      <c r="G17" s="4" t="s">
        <v>18</v>
      </c>
      <c r="H17" s="23">
        <v>44754</v>
      </c>
      <c r="I17" s="4" t="s">
        <v>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50.1">
      <c r="A18" s="4" t="s">
        <v>142</v>
      </c>
      <c r="B18" s="4" t="s">
        <v>143</v>
      </c>
      <c r="C18" s="4" t="s">
        <v>144</v>
      </c>
      <c r="D18" s="25" t="s">
        <v>71</v>
      </c>
      <c r="E18" s="4" t="s">
        <v>145</v>
      </c>
      <c r="F18" s="4" t="s">
        <v>78</v>
      </c>
      <c r="G18" s="4" t="s">
        <v>18</v>
      </c>
      <c r="H18" s="23">
        <v>44754</v>
      </c>
      <c r="I18" s="4" t="s">
        <v>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50.1">
      <c r="A19" s="4" t="s">
        <v>146</v>
      </c>
      <c r="B19" s="4" t="s">
        <v>147</v>
      </c>
      <c r="C19" s="4" t="s">
        <v>148</v>
      </c>
      <c r="D19" s="25" t="s">
        <v>71</v>
      </c>
      <c r="E19" s="4" t="s">
        <v>149</v>
      </c>
      <c r="F19" s="4" t="s">
        <v>62</v>
      </c>
      <c r="G19" s="4" t="s">
        <v>18</v>
      </c>
      <c r="H19" s="23">
        <v>44754</v>
      </c>
      <c r="I19" s="4" t="s">
        <v>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50.1">
      <c r="A20" s="4" t="s">
        <v>150</v>
      </c>
      <c r="B20" s="4" t="s">
        <v>151</v>
      </c>
      <c r="C20" s="4" t="s">
        <v>152</v>
      </c>
      <c r="D20" s="25" t="s">
        <v>71</v>
      </c>
      <c r="E20" s="4" t="s">
        <v>153</v>
      </c>
      <c r="F20" s="25" t="s">
        <v>154</v>
      </c>
      <c r="G20" s="4" t="s">
        <v>18</v>
      </c>
      <c r="H20" s="23">
        <v>44754</v>
      </c>
      <c r="I20" s="4" t="s">
        <v>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50.1">
      <c r="A21" s="4" t="s">
        <v>155</v>
      </c>
      <c r="B21" s="4" t="s">
        <v>156</v>
      </c>
      <c r="C21" s="4" t="s">
        <v>157</v>
      </c>
      <c r="D21" s="25" t="s">
        <v>71</v>
      </c>
      <c r="E21" s="4" t="s">
        <v>158</v>
      </c>
      <c r="F21" s="4" t="s">
        <v>57</v>
      </c>
      <c r="G21" s="4" t="s">
        <v>18</v>
      </c>
      <c r="H21" s="23">
        <v>44754</v>
      </c>
      <c r="I21" s="4" t="s">
        <v>5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50.1">
      <c r="A22" s="4" t="s">
        <v>159</v>
      </c>
      <c r="B22" s="4" t="s">
        <v>160</v>
      </c>
      <c r="C22" s="4" t="s">
        <v>161</v>
      </c>
      <c r="D22" s="25" t="s">
        <v>71</v>
      </c>
      <c r="E22" s="4" t="s">
        <v>162</v>
      </c>
      <c r="F22" s="4" t="s">
        <v>163</v>
      </c>
      <c r="G22" s="4" t="s">
        <v>18</v>
      </c>
      <c r="H22" s="23">
        <v>44754</v>
      </c>
      <c r="I22" s="4" t="s">
        <v>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50.1">
      <c r="A23" s="4" t="s">
        <v>164</v>
      </c>
      <c r="B23" s="4" t="s">
        <v>165</v>
      </c>
      <c r="C23" s="4" t="s">
        <v>166</v>
      </c>
      <c r="D23" s="25" t="s">
        <v>71</v>
      </c>
      <c r="E23" s="4" t="s">
        <v>167</v>
      </c>
      <c r="F23" s="4" t="s">
        <v>78</v>
      </c>
      <c r="G23" s="4" t="s">
        <v>18</v>
      </c>
      <c r="H23" s="23">
        <v>44754</v>
      </c>
      <c r="I23" s="4" t="s">
        <v>5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50.1">
      <c r="A24" s="4" t="s">
        <v>168</v>
      </c>
      <c r="B24" s="4" t="s">
        <v>169</v>
      </c>
      <c r="C24" s="4" t="s">
        <v>170</v>
      </c>
      <c r="D24" s="25" t="s">
        <v>71</v>
      </c>
      <c r="E24" s="4" t="s">
        <v>171</v>
      </c>
      <c r="F24" s="25" t="s">
        <v>172</v>
      </c>
      <c r="G24" s="4" t="s">
        <v>18</v>
      </c>
      <c r="H24" s="23">
        <v>44754</v>
      </c>
      <c r="I24" s="4" t="s">
        <v>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50.1">
      <c r="A25" s="4" t="s">
        <v>173</v>
      </c>
      <c r="B25" s="4" t="s">
        <v>169</v>
      </c>
      <c r="C25" s="4" t="s">
        <v>174</v>
      </c>
      <c r="D25" s="25" t="s">
        <v>71</v>
      </c>
      <c r="E25" s="4" t="s">
        <v>175</v>
      </c>
      <c r="F25" s="4" t="s">
        <v>176</v>
      </c>
      <c r="G25" s="4" t="s">
        <v>18</v>
      </c>
      <c r="H25" s="23">
        <v>44754</v>
      </c>
      <c r="I25" s="4" t="s">
        <v>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50.1">
      <c r="A26" s="4" t="s">
        <v>177</v>
      </c>
      <c r="B26" s="4" t="s">
        <v>169</v>
      </c>
      <c r="C26" s="4" t="s">
        <v>178</v>
      </c>
      <c r="D26" s="25" t="s">
        <v>71</v>
      </c>
      <c r="E26" s="4" t="s">
        <v>179</v>
      </c>
      <c r="F26" s="4" t="s">
        <v>176</v>
      </c>
      <c r="G26" s="4" t="s">
        <v>18</v>
      </c>
      <c r="H26" s="23">
        <v>44754</v>
      </c>
      <c r="I26" s="4" t="s">
        <v>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50.1">
      <c r="A27" s="4" t="s">
        <v>180</v>
      </c>
      <c r="B27" s="4" t="s">
        <v>181</v>
      </c>
      <c r="C27" s="4" t="s">
        <v>182</v>
      </c>
      <c r="D27" s="25" t="s">
        <v>71</v>
      </c>
      <c r="E27" s="4" t="s">
        <v>183</v>
      </c>
      <c r="F27" s="4" t="s">
        <v>62</v>
      </c>
      <c r="G27" s="4" t="s">
        <v>18</v>
      </c>
      <c r="H27" s="23">
        <v>44754</v>
      </c>
      <c r="I27" s="4" t="s">
        <v>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50.1">
      <c r="A28" s="4" t="s">
        <v>184</v>
      </c>
      <c r="B28" s="4" t="s">
        <v>185</v>
      </c>
      <c r="C28" s="4" t="s">
        <v>186</v>
      </c>
      <c r="D28" s="25" t="s">
        <v>71</v>
      </c>
      <c r="E28" s="4" t="s">
        <v>187</v>
      </c>
      <c r="F28" s="4" t="s">
        <v>188</v>
      </c>
      <c r="G28" s="4" t="s">
        <v>18</v>
      </c>
      <c r="H28" s="23">
        <v>44754</v>
      </c>
      <c r="I28" s="4" t="s">
        <v>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50.1">
      <c r="A29" s="4" t="s">
        <v>189</v>
      </c>
      <c r="B29" s="4" t="s">
        <v>190</v>
      </c>
      <c r="C29" s="4" t="s">
        <v>191</v>
      </c>
      <c r="D29" s="25" t="s">
        <v>71</v>
      </c>
      <c r="E29" s="4" t="s">
        <v>192</v>
      </c>
      <c r="F29" s="4" t="s">
        <v>78</v>
      </c>
      <c r="G29" s="4" t="s">
        <v>18</v>
      </c>
      <c r="H29" s="23">
        <v>44754</v>
      </c>
      <c r="I29" s="4" t="s">
        <v>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50.1">
      <c r="A30" s="4" t="s">
        <v>193</v>
      </c>
      <c r="B30" s="4" t="s">
        <v>194</v>
      </c>
      <c r="C30" s="4" t="s">
        <v>195</v>
      </c>
      <c r="D30" s="25" t="s">
        <v>71</v>
      </c>
      <c r="E30" s="4" t="s">
        <v>196</v>
      </c>
      <c r="F30" s="4" t="s">
        <v>57</v>
      </c>
      <c r="G30" s="4" t="s">
        <v>18</v>
      </c>
      <c r="H30" s="23">
        <v>44754</v>
      </c>
      <c r="I30" s="4" t="s">
        <v>5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50.1">
      <c r="A31" s="4" t="s">
        <v>197</v>
      </c>
      <c r="B31" s="4" t="s">
        <v>198</v>
      </c>
      <c r="C31" s="4" t="s">
        <v>199</v>
      </c>
      <c r="D31" s="25" t="s">
        <v>71</v>
      </c>
      <c r="E31" s="4" t="s">
        <v>200</v>
      </c>
      <c r="F31" s="4" t="s">
        <v>62</v>
      </c>
      <c r="G31" s="4" t="s">
        <v>18</v>
      </c>
      <c r="H31" s="23">
        <v>44754</v>
      </c>
      <c r="I31" s="4" t="s">
        <v>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50.1">
      <c r="A32" s="4" t="s">
        <v>201</v>
      </c>
      <c r="B32" s="4" t="s">
        <v>202</v>
      </c>
      <c r="C32" s="4" t="s">
        <v>203</v>
      </c>
      <c r="D32" s="25" t="s">
        <v>71</v>
      </c>
      <c r="E32" s="4" t="s">
        <v>204</v>
      </c>
      <c r="F32" s="25" t="s">
        <v>205</v>
      </c>
      <c r="G32" s="4" t="s">
        <v>18</v>
      </c>
      <c r="H32" s="23">
        <v>44754</v>
      </c>
      <c r="I32" s="4" t="s">
        <v>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50.1">
      <c r="A33" s="4" t="s">
        <v>206</v>
      </c>
      <c r="B33" s="4" t="s">
        <v>207</v>
      </c>
      <c r="C33" s="4" t="s">
        <v>208</v>
      </c>
      <c r="D33" s="25" t="s">
        <v>71</v>
      </c>
      <c r="E33" s="4" t="s">
        <v>209</v>
      </c>
      <c r="F33" s="4" t="s">
        <v>210</v>
      </c>
      <c r="G33" s="4" t="s">
        <v>18</v>
      </c>
      <c r="H33" s="23">
        <v>44754</v>
      </c>
      <c r="I33" s="4" t="s">
        <v>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50.1">
      <c r="A34" s="4" t="s">
        <v>211</v>
      </c>
      <c r="B34" s="4" t="s">
        <v>212</v>
      </c>
      <c r="C34" s="4" t="s">
        <v>213</v>
      </c>
      <c r="D34" s="25" t="s">
        <v>71</v>
      </c>
      <c r="E34" s="4" t="s">
        <v>214</v>
      </c>
      <c r="F34" s="4" t="s">
        <v>215</v>
      </c>
      <c r="G34" s="4" t="s">
        <v>18</v>
      </c>
      <c r="H34" s="23">
        <v>44754</v>
      </c>
      <c r="I34" s="4" t="s">
        <v>5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50.1">
      <c r="A35" s="4" t="s">
        <v>216</v>
      </c>
      <c r="B35" s="4" t="s">
        <v>212</v>
      </c>
      <c r="C35" s="4" t="s">
        <v>217</v>
      </c>
      <c r="D35" s="25" t="s">
        <v>71</v>
      </c>
      <c r="E35" s="4" t="s">
        <v>218</v>
      </c>
      <c r="F35" s="25" t="s">
        <v>219</v>
      </c>
      <c r="G35" s="4" t="s">
        <v>18</v>
      </c>
      <c r="H35" s="23">
        <v>44754</v>
      </c>
      <c r="I35" s="4" t="s">
        <v>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50.1">
      <c r="A36" s="4" t="s">
        <v>220</v>
      </c>
      <c r="B36" s="4" t="s">
        <v>221</v>
      </c>
      <c r="C36" s="4" t="s">
        <v>222</v>
      </c>
      <c r="D36" s="25" t="s">
        <v>71</v>
      </c>
      <c r="E36" s="4" t="s">
        <v>223</v>
      </c>
      <c r="F36" s="4" t="s">
        <v>62</v>
      </c>
      <c r="G36" s="4" t="s">
        <v>18</v>
      </c>
      <c r="H36" s="23">
        <v>44754</v>
      </c>
      <c r="I36" s="4" t="s">
        <v>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2"/>
  <sheetViews>
    <sheetView zoomScale="75" zoomScaleNormal="75" workbookViewId="0">
      <selection activeCell="H2" sqref="H2:H5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1" t="s">
        <v>34</v>
      </c>
      <c r="B1" s="21" t="s">
        <v>35</v>
      </c>
      <c r="C1" s="21" t="s">
        <v>4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3</v>
      </c>
      <c r="I1" s="21" t="s">
        <v>40</v>
      </c>
      <c r="J1" s="21" t="s">
        <v>41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50.1">
      <c r="A2" s="4" t="s">
        <v>224</v>
      </c>
      <c r="B2" s="4" t="s">
        <v>225</v>
      </c>
      <c r="C2" s="4" t="s">
        <v>226</v>
      </c>
      <c r="D2" s="25" t="s">
        <v>227</v>
      </c>
      <c r="E2" s="4" t="s">
        <v>228</v>
      </c>
      <c r="F2" s="4" t="s">
        <v>229</v>
      </c>
      <c r="G2" s="4" t="s">
        <v>18</v>
      </c>
      <c r="H2" s="23">
        <v>44754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230</v>
      </c>
      <c r="B3" s="4" t="s">
        <v>231</v>
      </c>
      <c r="C3" s="4" t="s">
        <v>232</v>
      </c>
      <c r="D3" s="25" t="s">
        <v>227</v>
      </c>
      <c r="E3" s="4" t="s">
        <v>233</v>
      </c>
      <c r="F3" s="4" t="s">
        <v>78</v>
      </c>
      <c r="G3" s="4" t="s">
        <v>18</v>
      </c>
      <c r="H3" s="23">
        <v>44754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234</v>
      </c>
      <c r="B4" s="4" t="s">
        <v>235</v>
      </c>
      <c r="C4" s="4" t="s">
        <v>236</v>
      </c>
      <c r="D4" s="25" t="s">
        <v>227</v>
      </c>
      <c r="E4" s="4" t="s">
        <v>237</v>
      </c>
      <c r="F4" s="4" t="s">
        <v>57</v>
      </c>
      <c r="G4" s="4" t="s">
        <v>18</v>
      </c>
      <c r="H4" s="23">
        <v>44754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238</v>
      </c>
      <c r="B5" s="4" t="s">
        <v>239</v>
      </c>
      <c r="C5" s="4" t="s">
        <v>240</v>
      </c>
      <c r="D5" s="25" t="s">
        <v>227</v>
      </c>
      <c r="E5" s="4" t="s">
        <v>241</v>
      </c>
      <c r="F5" s="25" t="s">
        <v>242</v>
      </c>
      <c r="G5" s="4" t="s">
        <v>18</v>
      </c>
      <c r="H5" s="23">
        <v>44754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 s="4"/>
      <c r="B6" s="4"/>
      <c r="C6" s="4"/>
      <c r="D6" s="4"/>
      <c r="E6" s="4"/>
      <c r="F6" s="4"/>
      <c r="G6" s="4"/>
      <c r="H6" s="2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>
      <c r="A7" s="4"/>
      <c r="B7" s="4"/>
      <c r="C7" s="4"/>
      <c r="D7" s="4"/>
      <c r="E7" s="4"/>
      <c r="F7" s="4"/>
      <c r="G7" s="4"/>
      <c r="H7" s="2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4"/>
      <c r="B8" s="4"/>
      <c r="C8" s="4"/>
      <c r="D8" s="4"/>
      <c r="E8" s="4"/>
      <c r="F8" s="4"/>
      <c r="G8" s="4"/>
      <c r="H8" s="2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2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2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2"/>
  <sheetViews>
    <sheetView topLeftCell="A10" zoomScale="75" zoomScaleNormal="75" workbookViewId="0">
      <selection activeCell="H2" sqref="H2:H13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1" t="s">
        <v>34</v>
      </c>
      <c r="B1" s="21" t="s">
        <v>35</v>
      </c>
      <c r="C1" s="21" t="s">
        <v>4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3</v>
      </c>
      <c r="I1" s="21" t="s">
        <v>40</v>
      </c>
      <c r="J1" s="21" t="s">
        <v>41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50.1">
      <c r="A2" s="4" t="s">
        <v>243</v>
      </c>
      <c r="B2" s="4" t="s">
        <v>244</v>
      </c>
      <c r="C2" s="4" t="s">
        <v>245</v>
      </c>
      <c r="D2" s="25" t="s">
        <v>246</v>
      </c>
      <c r="E2" s="4" t="s">
        <v>247</v>
      </c>
      <c r="F2" s="4" t="s">
        <v>248</v>
      </c>
      <c r="G2" s="4" t="s">
        <v>18</v>
      </c>
      <c r="H2" s="23">
        <v>44754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249</v>
      </c>
      <c r="B3" s="4" t="s">
        <v>250</v>
      </c>
      <c r="C3" s="4" t="s">
        <v>251</v>
      </c>
      <c r="D3" s="25" t="s">
        <v>246</v>
      </c>
      <c r="E3" s="4" t="s">
        <v>252</v>
      </c>
      <c r="F3" s="4" t="s">
        <v>57</v>
      </c>
      <c r="G3" s="4" t="s">
        <v>18</v>
      </c>
      <c r="H3" s="23">
        <v>44754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253</v>
      </c>
      <c r="B4" s="4" t="s">
        <v>254</v>
      </c>
      <c r="C4" s="4" t="s">
        <v>255</v>
      </c>
      <c r="D4" s="25" t="s">
        <v>246</v>
      </c>
      <c r="E4" s="4" t="s">
        <v>256</v>
      </c>
      <c r="F4" s="4" t="s">
        <v>78</v>
      </c>
      <c r="G4" s="4" t="s">
        <v>18</v>
      </c>
      <c r="H4" s="23">
        <v>44754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257</v>
      </c>
      <c r="B5" s="4" t="s">
        <v>258</v>
      </c>
      <c r="C5" s="4" t="s">
        <v>259</v>
      </c>
      <c r="D5" s="25" t="s">
        <v>246</v>
      </c>
      <c r="E5" s="4" t="s">
        <v>260</v>
      </c>
      <c r="F5" s="25" t="s">
        <v>261</v>
      </c>
      <c r="G5" s="4" t="s">
        <v>18</v>
      </c>
      <c r="H5" s="23">
        <v>44754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4" t="s">
        <v>262</v>
      </c>
      <c r="B6" s="4" t="s">
        <v>263</v>
      </c>
      <c r="C6" s="4" t="s">
        <v>264</v>
      </c>
      <c r="D6" s="25" t="s">
        <v>246</v>
      </c>
      <c r="E6" s="4" t="s">
        <v>265</v>
      </c>
      <c r="F6" s="4" t="s">
        <v>78</v>
      </c>
      <c r="G6" s="4" t="s">
        <v>18</v>
      </c>
      <c r="H6" s="23">
        <v>44754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50.1">
      <c r="A7" s="4" t="s">
        <v>266</v>
      </c>
      <c r="B7" s="4" t="s">
        <v>267</v>
      </c>
      <c r="C7" s="4" t="s">
        <v>268</v>
      </c>
      <c r="D7" s="25" t="s">
        <v>246</v>
      </c>
      <c r="E7" s="4" t="s">
        <v>269</v>
      </c>
      <c r="F7" s="4" t="s">
        <v>270</v>
      </c>
      <c r="G7" s="4" t="s">
        <v>18</v>
      </c>
      <c r="H7" s="23">
        <v>44754</v>
      </c>
      <c r="I7" s="4" t="s">
        <v>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4" t="s">
        <v>271</v>
      </c>
      <c r="B8" s="4" t="s">
        <v>272</v>
      </c>
      <c r="C8" s="4" t="s">
        <v>273</v>
      </c>
      <c r="D8" s="25" t="s">
        <v>246</v>
      </c>
      <c r="E8" s="4" t="s">
        <v>274</v>
      </c>
      <c r="F8" s="4" t="s">
        <v>57</v>
      </c>
      <c r="G8" s="4" t="s">
        <v>18</v>
      </c>
      <c r="H8" s="23">
        <v>44754</v>
      </c>
      <c r="I8" s="4" t="s">
        <v>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4" t="s">
        <v>275</v>
      </c>
      <c r="B9" s="4" t="s">
        <v>276</v>
      </c>
      <c r="C9" s="4" t="s">
        <v>277</v>
      </c>
      <c r="D9" s="25" t="s">
        <v>246</v>
      </c>
      <c r="E9" s="4" t="s">
        <v>278</v>
      </c>
      <c r="F9" s="25" t="s">
        <v>279</v>
      </c>
      <c r="G9" s="4" t="s">
        <v>18</v>
      </c>
      <c r="H9" s="23">
        <v>44754</v>
      </c>
      <c r="I9" s="4" t="s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50.1">
      <c r="A10" s="4" t="s">
        <v>280</v>
      </c>
      <c r="B10" s="4" t="s">
        <v>281</v>
      </c>
      <c r="C10" s="4" t="s">
        <v>282</v>
      </c>
      <c r="D10" s="25" t="s">
        <v>246</v>
      </c>
      <c r="E10" s="4" t="s">
        <v>283</v>
      </c>
      <c r="F10" s="4" t="s">
        <v>78</v>
      </c>
      <c r="G10" s="4" t="s">
        <v>18</v>
      </c>
      <c r="H10" s="23">
        <v>44754</v>
      </c>
      <c r="I10" s="4" t="s">
        <v>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50.1">
      <c r="A11" s="4" t="s">
        <v>284</v>
      </c>
      <c r="B11" s="4" t="s">
        <v>285</v>
      </c>
      <c r="C11" s="4" t="s">
        <v>286</v>
      </c>
      <c r="D11" s="25" t="s">
        <v>246</v>
      </c>
      <c r="E11" s="4" t="s">
        <v>287</v>
      </c>
      <c r="F11" s="4" t="s">
        <v>288</v>
      </c>
      <c r="G11" s="4" t="s">
        <v>18</v>
      </c>
      <c r="H11" s="23">
        <v>44754</v>
      </c>
      <c r="I11" s="4" t="s">
        <v>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50.1">
      <c r="A12" s="4" t="s">
        <v>289</v>
      </c>
      <c r="B12" s="4" t="s">
        <v>290</v>
      </c>
      <c r="C12" s="4" t="s">
        <v>291</v>
      </c>
      <c r="D12" s="25" t="s">
        <v>246</v>
      </c>
      <c r="E12" s="4" t="s">
        <v>292</v>
      </c>
      <c r="F12" s="4" t="s">
        <v>57</v>
      </c>
      <c r="G12" s="4" t="s">
        <v>18</v>
      </c>
      <c r="H12" s="23">
        <v>44754</v>
      </c>
      <c r="I12" s="4" t="s">
        <v>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50.1">
      <c r="A13" s="4" t="s">
        <v>293</v>
      </c>
      <c r="B13" s="4" t="s">
        <v>294</v>
      </c>
      <c r="C13" s="4" t="s">
        <v>295</v>
      </c>
      <c r="D13" s="25" t="s">
        <v>246</v>
      </c>
      <c r="E13" s="4" t="s">
        <v>296</v>
      </c>
      <c r="F13" s="25" t="s">
        <v>297</v>
      </c>
      <c r="G13" s="4" t="s">
        <v>18</v>
      </c>
      <c r="H13" s="23">
        <v>44754</v>
      </c>
      <c r="I13" s="4" t="s">
        <v>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2"/>
  <sheetViews>
    <sheetView zoomScale="75" zoomScaleNormal="75" workbookViewId="0">
      <selection activeCell="H2" sqref="H2:H5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1" t="s">
        <v>34</v>
      </c>
      <c r="B1" s="21" t="s">
        <v>35</v>
      </c>
      <c r="C1" s="21" t="s">
        <v>4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3</v>
      </c>
      <c r="I1" s="21" t="s">
        <v>40</v>
      </c>
      <c r="J1" s="21" t="s">
        <v>41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50.1">
      <c r="A2" s="4" t="s">
        <v>298</v>
      </c>
      <c r="B2" s="4" t="s">
        <v>299</v>
      </c>
      <c r="C2" s="4" t="s">
        <v>226</v>
      </c>
      <c r="D2" s="25" t="s">
        <v>300</v>
      </c>
      <c r="E2" s="4" t="s">
        <v>301</v>
      </c>
      <c r="F2" s="4" t="s">
        <v>229</v>
      </c>
      <c r="G2" s="4" t="s">
        <v>18</v>
      </c>
      <c r="H2" s="23">
        <v>44754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302</v>
      </c>
      <c r="B3" s="4" t="s">
        <v>303</v>
      </c>
      <c r="C3" s="4" t="s">
        <v>304</v>
      </c>
      <c r="D3" s="25" t="s">
        <v>300</v>
      </c>
      <c r="E3" s="4" t="s">
        <v>305</v>
      </c>
      <c r="F3" s="4" t="s">
        <v>78</v>
      </c>
      <c r="G3" s="4" t="s">
        <v>18</v>
      </c>
      <c r="H3" s="23">
        <v>44754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306</v>
      </c>
      <c r="B4" s="4" t="s">
        <v>307</v>
      </c>
      <c r="C4" s="4" t="s">
        <v>308</v>
      </c>
      <c r="D4" s="25" t="s">
        <v>300</v>
      </c>
      <c r="E4" s="4" t="s">
        <v>309</v>
      </c>
      <c r="F4" s="4" t="s">
        <v>57</v>
      </c>
      <c r="G4" s="4" t="s">
        <v>18</v>
      </c>
      <c r="H4" s="23">
        <v>44754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310</v>
      </c>
      <c r="B5" s="4" t="s">
        <v>311</v>
      </c>
      <c r="C5" s="4" t="s">
        <v>312</v>
      </c>
      <c r="D5" s="25" t="s">
        <v>300</v>
      </c>
      <c r="E5" s="4" t="s">
        <v>313</v>
      </c>
      <c r="F5" s="25" t="s">
        <v>261</v>
      </c>
      <c r="G5" s="4" t="s">
        <v>18</v>
      </c>
      <c r="H5" s="23">
        <v>44754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 s="4"/>
      <c r="B6" s="4"/>
      <c r="C6" s="4"/>
      <c r="D6" s="4"/>
      <c r="E6" s="4"/>
      <c r="F6" s="4"/>
      <c r="G6" s="4"/>
      <c r="H6" s="2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>
      <c r="A7" s="4"/>
      <c r="B7" s="4"/>
      <c r="C7" s="4"/>
      <c r="D7" s="4"/>
      <c r="E7" s="4"/>
      <c r="F7" s="4"/>
      <c r="G7" s="4"/>
      <c r="H7" s="2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4"/>
      <c r="B8" s="4"/>
      <c r="C8" s="4"/>
      <c r="D8" s="4"/>
      <c r="E8" s="4"/>
      <c r="F8" s="4"/>
      <c r="G8" s="4"/>
      <c r="H8" s="2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2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2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2"/>
  <sheetViews>
    <sheetView zoomScale="75" zoomScaleNormal="75" workbookViewId="0">
      <selection activeCell="F6" sqref="F6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1" t="s">
        <v>34</v>
      </c>
      <c r="B1" s="21" t="s">
        <v>35</v>
      </c>
      <c r="C1" s="21" t="s">
        <v>4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3</v>
      </c>
      <c r="I1" s="21" t="s">
        <v>40</v>
      </c>
      <c r="J1" s="21" t="s">
        <v>41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50.1">
      <c r="A2" s="4" t="s">
        <v>314</v>
      </c>
      <c r="B2" s="4" t="s">
        <v>315</v>
      </c>
      <c r="C2" s="4" t="s">
        <v>44</v>
      </c>
      <c r="D2" s="25" t="s">
        <v>316</v>
      </c>
      <c r="E2" s="4" t="s">
        <v>317</v>
      </c>
      <c r="F2" s="4" t="s">
        <v>318</v>
      </c>
      <c r="G2" s="4" t="s">
        <v>18</v>
      </c>
      <c r="H2" s="23">
        <v>44754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319</v>
      </c>
      <c r="B3" s="4" t="s">
        <v>320</v>
      </c>
      <c r="C3" s="4" t="s">
        <v>50</v>
      </c>
      <c r="D3" s="25" t="s">
        <v>316</v>
      </c>
      <c r="E3" s="4" t="s">
        <v>51</v>
      </c>
      <c r="F3" s="4" t="s">
        <v>78</v>
      </c>
      <c r="G3" s="4" t="s">
        <v>18</v>
      </c>
      <c r="H3" s="23">
        <v>44754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321</v>
      </c>
      <c r="B4" s="4" t="s">
        <v>322</v>
      </c>
      <c r="C4" s="4" t="s">
        <v>55</v>
      </c>
      <c r="D4" s="25" t="s">
        <v>316</v>
      </c>
      <c r="E4" s="4" t="s">
        <v>323</v>
      </c>
      <c r="F4" s="4" t="s">
        <v>57</v>
      </c>
      <c r="G4" s="4" t="s">
        <v>18</v>
      </c>
      <c r="H4" s="23">
        <v>44754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324</v>
      </c>
      <c r="B5" s="4" t="s">
        <v>325</v>
      </c>
      <c r="C5" s="4" t="s">
        <v>60</v>
      </c>
      <c r="D5" s="25" t="s">
        <v>316</v>
      </c>
      <c r="E5" s="4" t="s">
        <v>61</v>
      </c>
      <c r="F5" s="4" t="s">
        <v>62</v>
      </c>
      <c r="G5" s="4" t="s">
        <v>18</v>
      </c>
      <c r="H5" s="23">
        <v>44754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4" t="s">
        <v>326</v>
      </c>
      <c r="B6" s="4" t="s">
        <v>327</v>
      </c>
      <c r="C6" s="4" t="s">
        <v>65</v>
      </c>
      <c r="D6" s="25" t="s">
        <v>316</v>
      </c>
      <c r="E6" s="4" t="s">
        <v>328</v>
      </c>
      <c r="F6" s="25" t="s">
        <v>329</v>
      </c>
      <c r="G6" s="4" t="s">
        <v>18</v>
      </c>
      <c r="H6" s="23">
        <v>44754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>
      <c r="A7" s="4"/>
      <c r="B7" s="4"/>
      <c r="C7" s="4"/>
      <c r="D7" s="4"/>
      <c r="E7" s="4"/>
      <c r="F7" s="4"/>
      <c r="G7" s="4"/>
      <c r="H7" s="2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4"/>
      <c r="B8" s="4"/>
      <c r="C8" s="4"/>
      <c r="D8" s="4"/>
      <c r="E8" s="4"/>
      <c r="F8" s="4"/>
      <c r="G8" s="4"/>
      <c r="H8" s="2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4"/>
      <c r="B9" s="4"/>
      <c r="C9" s="4"/>
      <c r="D9" s="4"/>
      <c r="E9" s="4"/>
      <c r="F9" s="4"/>
      <c r="G9" s="4"/>
      <c r="H9" s="2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4"/>
      <c r="B10" s="4"/>
      <c r="C10" s="4"/>
      <c r="D10" s="4"/>
      <c r="E10" s="4"/>
      <c r="F10" s="4"/>
      <c r="G10" s="4"/>
      <c r="H10" s="2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4"/>
      <c r="B11" s="4"/>
      <c r="C11" s="4"/>
      <c r="D11" s="4"/>
      <c r="E11" s="4"/>
      <c r="F11" s="4"/>
      <c r="G11" s="4"/>
      <c r="H11" s="2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03"/>
  <sheetViews>
    <sheetView topLeftCell="A7" zoomScale="75" zoomScaleNormal="75" workbookViewId="0">
      <selection activeCell="F5" sqref="F5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6" width="36" style="5" customWidth="1"/>
    <col min="7" max="7" width="17.42578125" style="5" customWidth="1"/>
    <col min="8" max="8" width="10.85546875" style="5" bestFit="1" customWidth="1"/>
    <col min="9" max="9" width="10.85546875" style="5" customWidth="1"/>
    <col min="10" max="24" width="15.140625" style="5" customWidth="1"/>
    <col min="25" max="16384" width="12.5703125" style="5"/>
  </cols>
  <sheetData>
    <row r="1" spans="1:24" ht="12.75" customHeight="1">
      <c r="A1" s="21" t="s">
        <v>34</v>
      </c>
      <c r="B1" s="21" t="s">
        <v>35</v>
      </c>
      <c r="C1" s="21" t="s">
        <v>4</v>
      </c>
      <c r="D1" s="21" t="s">
        <v>36</v>
      </c>
      <c r="E1" s="21" t="s">
        <v>37</v>
      </c>
      <c r="F1" s="21" t="s">
        <v>38</v>
      </c>
      <c r="G1" s="21" t="s">
        <v>39</v>
      </c>
      <c r="H1" s="21" t="s">
        <v>3</v>
      </c>
      <c r="I1" s="21" t="s">
        <v>40</v>
      </c>
      <c r="J1" s="21" t="s">
        <v>41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50.1">
      <c r="A2" s="4" t="s">
        <v>330</v>
      </c>
      <c r="B2" s="4" t="s">
        <v>331</v>
      </c>
      <c r="C2" s="4" t="s">
        <v>226</v>
      </c>
      <c r="D2" s="25" t="s">
        <v>332</v>
      </c>
      <c r="E2" s="4" t="s">
        <v>301</v>
      </c>
      <c r="F2" s="4" t="s">
        <v>229</v>
      </c>
      <c r="G2" s="4" t="s">
        <v>18</v>
      </c>
      <c r="H2" s="23">
        <v>44754</v>
      </c>
      <c r="I2" s="4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50.1">
      <c r="A3" s="4" t="s">
        <v>333</v>
      </c>
      <c r="B3" s="4" t="s">
        <v>334</v>
      </c>
      <c r="C3" s="4" t="s">
        <v>232</v>
      </c>
      <c r="D3" s="25" t="s">
        <v>332</v>
      </c>
      <c r="E3" s="4" t="s">
        <v>233</v>
      </c>
      <c r="F3" s="4" t="s">
        <v>78</v>
      </c>
      <c r="G3" s="4" t="s">
        <v>18</v>
      </c>
      <c r="H3" s="23">
        <v>44754</v>
      </c>
      <c r="I3" s="4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50.1">
      <c r="A4" s="4" t="s">
        <v>335</v>
      </c>
      <c r="B4" s="4" t="s">
        <v>336</v>
      </c>
      <c r="C4" s="4" t="s">
        <v>236</v>
      </c>
      <c r="D4" s="25" t="s">
        <v>332</v>
      </c>
      <c r="E4" s="4" t="s">
        <v>337</v>
      </c>
      <c r="F4" s="4" t="s">
        <v>57</v>
      </c>
      <c r="G4" s="4" t="s">
        <v>18</v>
      </c>
      <c r="H4" s="23">
        <v>44754</v>
      </c>
      <c r="I4" s="4" t="s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0.1">
      <c r="A5" s="4" t="s">
        <v>338</v>
      </c>
      <c r="B5" s="4" t="s">
        <v>339</v>
      </c>
      <c r="C5" s="4" t="s">
        <v>240</v>
      </c>
      <c r="D5" s="25" t="s">
        <v>332</v>
      </c>
      <c r="E5" s="4" t="s">
        <v>340</v>
      </c>
      <c r="F5" s="25" t="s">
        <v>341</v>
      </c>
      <c r="G5" s="4" t="s">
        <v>18</v>
      </c>
      <c r="H5" s="23">
        <v>44754</v>
      </c>
      <c r="I5" s="4" t="s">
        <v>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0.1">
      <c r="A6" s="4" t="s">
        <v>342</v>
      </c>
      <c r="B6" s="4" t="s">
        <v>343</v>
      </c>
      <c r="C6" s="4" t="s">
        <v>344</v>
      </c>
      <c r="D6" s="25" t="s">
        <v>332</v>
      </c>
      <c r="E6" s="4" t="s">
        <v>345</v>
      </c>
      <c r="F6" s="4" t="s">
        <v>346</v>
      </c>
      <c r="G6" s="4" t="s">
        <v>18</v>
      </c>
      <c r="H6" s="23">
        <v>44754</v>
      </c>
      <c r="I6" s="4" t="s">
        <v>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50.1">
      <c r="A7" s="4" t="s">
        <v>347</v>
      </c>
      <c r="B7" s="4" t="s">
        <v>348</v>
      </c>
      <c r="C7" s="4" t="s">
        <v>349</v>
      </c>
      <c r="D7" s="25" t="s">
        <v>332</v>
      </c>
      <c r="E7" s="4" t="s">
        <v>350</v>
      </c>
      <c r="F7" s="4" t="s">
        <v>78</v>
      </c>
      <c r="G7" s="4" t="s">
        <v>18</v>
      </c>
      <c r="H7" s="23">
        <v>44754</v>
      </c>
      <c r="I7" s="4" t="s">
        <v>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0.1">
      <c r="A8" s="4" t="s">
        <v>351</v>
      </c>
      <c r="B8" s="4" t="s">
        <v>352</v>
      </c>
      <c r="C8" s="4" t="s">
        <v>353</v>
      </c>
      <c r="D8" s="25" t="s">
        <v>332</v>
      </c>
      <c r="E8" s="4" t="s">
        <v>354</v>
      </c>
      <c r="F8" s="4" t="s">
        <v>57</v>
      </c>
      <c r="G8" s="4" t="s">
        <v>18</v>
      </c>
      <c r="H8" s="23">
        <v>44754</v>
      </c>
      <c r="I8" s="4" t="s">
        <v>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0.1">
      <c r="A9" s="4" t="s">
        <v>355</v>
      </c>
      <c r="B9" s="4" t="s">
        <v>356</v>
      </c>
      <c r="C9" s="4" t="s">
        <v>357</v>
      </c>
      <c r="D9" s="25" t="s">
        <v>332</v>
      </c>
      <c r="E9" s="4" t="s">
        <v>358</v>
      </c>
      <c r="F9" s="25" t="s">
        <v>359</v>
      </c>
      <c r="G9" s="4" t="s">
        <v>18</v>
      </c>
      <c r="H9" s="23">
        <v>44754</v>
      </c>
      <c r="I9" s="4" t="s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50.1">
      <c r="A10" s="4" t="s">
        <v>360</v>
      </c>
      <c r="B10" s="4" t="s">
        <v>361</v>
      </c>
      <c r="C10" s="4" t="s">
        <v>362</v>
      </c>
      <c r="D10" s="25" t="s">
        <v>332</v>
      </c>
      <c r="E10" s="4" t="s">
        <v>363</v>
      </c>
      <c r="F10" s="4" t="s">
        <v>364</v>
      </c>
      <c r="G10" s="4" t="s">
        <v>18</v>
      </c>
      <c r="H10" s="23">
        <v>44754</v>
      </c>
      <c r="I10" s="4" t="s">
        <v>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50.1">
      <c r="A11" s="4" t="s">
        <v>365</v>
      </c>
      <c r="B11" s="4" t="s">
        <v>361</v>
      </c>
      <c r="C11" s="4" t="s">
        <v>366</v>
      </c>
      <c r="D11" s="25" t="s">
        <v>332</v>
      </c>
      <c r="E11" s="4" t="s">
        <v>367</v>
      </c>
      <c r="F11" s="25" t="s">
        <v>368</v>
      </c>
      <c r="G11" s="4" t="s">
        <v>18</v>
      </c>
      <c r="H11" s="23">
        <v>44754</v>
      </c>
      <c r="I11" s="4" t="s">
        <v>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>
      <c r="A12" s="4"/>
      <c r="B12" s="4"/>
      <c r="C12" s="4"/>
      <c r="D12" s="4"/>
      <c r="E12" s="4"/>
      <c r="F12" s="4"/>
      <c r="G12" s="4"/>
      <c r="H12" s="2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>
      <c r="A13" s="4"/>
      <c r="B13" s="4"/>
      <c r="C13" s="4"/>
      <c r="D13" s="4"/>
      <c r="E13" s="4"/>
      <c r="F13" s="4"/>
      <c r="G13" s="4"/>
      <c r="H13" s="2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>
      <c r="A14" s="4"/>
      <c r="B14" s="4"/>
      <c r="C14" s="4"/>
      <c r="D14" s="4"/>
      <c r="E14" s="4"/>
      <c r="F14" s="4"/>
      <c r="G14" s="4"/>
      <c r="H14" s="2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>
      <c r="A15" s="4"/>
      <c r="B15" s="4"/>
      <c r="C15" s="4"/>
      <c r="D15" s="4"/>
      <c r="E15" s="4"/>
      <c r="F15" s="4"/>
      <c r="G15" s="4"/>
      <c r="H15" s="2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>
      <c r="A16" s="4"/>
      <c r="B16" s="4"/>
      <c r="C16" s="4"/>
      <c r="D16" s="4"/>
      <c r="E16" s="4"/>
      <c r="F16" s="4"/>
      <c r="G16" s="4"/>
      <c r="H16" s="2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>
      <c r="A17" s="4"/>
      <c r="B17" s="4"/>
      <c r="C17" s="4"/>
      <c r="D17" s="4"/>
      <c r="E17" s="4"/>
      <c r="F17" s="4"/>
      <c r="G17" s="4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>
      <c r="A18" s="4"/>
      <c r="B18" s="4"/>
      <c r="C18" s="4"/>
      <c r="D18" s="4"/>
      <c r="E18" s="4"/>
      <c r="F18" s="4"/>
      <c r="G18" s="4"/>
      <c r="H18" s="2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>
      <c r="A19" s="4"/>
      <c r="B19" s="4"/>
      <c r="C19" s="4"/>
      <c r="D19" s="4"/>
      <c r="E19" s="4"/>
      <c r="F19" s="4"/>
      <c r="G19" s="4"/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>
      <c r="A20" s="4"/>
      <c r="B20" s="4"/>
      <c r="C20" s="4"/>
      <c r="D20" s="4"/>
      <c r="E20" s="4"/>
      <c r="F20" s="4"/>
      <c r="G20" s="4"/>
      <c r="H20" s="2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Dat</cp:lastModifiedBy>
  <cp:revision/>
  <dcterms:created xsi:type="dcterms:W3CDTF">2022-12-05T08:25:19Z</dcterms:created>
  <dcterms:modified xsi:type="dcterms:W3CDTF">2022-12-13T02:57:56Z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98b11fee-6476-42dd-86bc-0379a94f983e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