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pierr\Desktop\MODELES202304031600\MODELES\"/>
    </mc:Choice>
  </mc:AlternateContent>
  <xr:revisionPtr revIDLastSave="0" documentId="13_ncr:1_{C58DFF8E-73A4-4328-95AA-CB702C8394C1}" xr6:coauthVersionLast="47" xr6:coauthVersionMax="47" xr10:uidLastSave="{00000000-0000-0000-0000-000000000000}"/>
  <bookViews>
    <workbookView xWindow="21168" yWindow="-100" windowWidth="21467" windowHeight="12163" tabRatio="917" activeTab="6" xr2:uid="{00000000-000D-0000-FFFF-FFFF00000000}"/>
  </bookViews>
  <sheets>
    <sheet name="1-Candidat, établissement" sheetId="1" r:id="rId1"/>
    <sheet name="1- Epreuve E 31" sheetId="2" r:id="rId2"/>
    <sheet name="2- Epreuve E 32" sheetId="3" r:id="rId3"/>
    <sheet name="3- Epreuve E 33 S1" sheetId="4" r:id="rId4"/>
    <sheet name="3- Epreuve E 33 S2" sheetId="5" r:id="rId5"/>
    <sheet name="4- Synthèse" sheetId="6" r:id="rId6"/>
    <sheet name="5- Récapitulatif PFMP" sheetId="7" r:id="rId7"/>
    <sheet name="Attestation" sheetId="8" r:id="rId8"/>
    <sheet name="6- PFMP" sheetId="9" state="hidden" r:id="rId9"/>
  </sheets>
  <definedNames>
    <definedName name="_xlnm.Print_Area" localSheetId="1">'1- Epreuve E 31'!$A$1:$X$62</definedName>
    <definedName name="_xlnm.Print_Area" localSheetId="0">'1-Candidat, établissement'!$B$1:$H$29</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workbook>
</file>

<file path=xl/calcChain.xml><?xml version="1.0" encoding="utf-8"?>
<calcChain xmlns="http://schemas.openxmlformats.org/spreadsheetml/2006/main">
  <c r="Q20" i="6" l="1"/>
  <c r="B45" i="8"/>
  <c r="A45" i="8"/>
  <c r="B43" i="8"/>
  <c r="A43" i="8"/>
  <c r="B42" i="8"/>
  <c r="A42" i="8"/>
  <c r="B40" i="8"/>
  <c r="A40" i="8"/>
  <c r="B36" i="8"/>
  <c r="B34" i="8"/>
  <c r="B33" i="8"/>
  <c r="B31" i="8"/>
  <c r="B26" i="8"/>
  <c r="B25" i="8"/>
  <c r="B24" i="8"/>
  <c r="B22" i="8"/>
  <c r="B17" i="8"/>
  <c r="A17" i="8"/>
  <c r="A26" i="8" s="1"/>
  <c r="A36" i="8" s="1"/>
  <c r="B16" i="8"/>
  <c r="A16" i="8"/>
  <c r="A25" i="8" s="1"/>
  <c r="A34" i="8" s="1"/>
  <c r="B15" i="8"/>
  <c r="A15" i="8"/>
  <c r="A24" i="8" s="1"/>
  <c r="A33" i="8" s="1"/>
  <c r="B13" i="8"/>
  <c r="A13" i="8"/>
  <c r="A22" i="8" s="1"/>
  <c r="A31" i="8" s="1"/>
  <c r="J9" i="8"/>
  <c r="E9" i="8"/>
  <c r="A9" i="8"/>
  <c r="K5" i="8"/>
  <c r="K4" i="8"/>
  <c r="G19" i="7"/>
  <c r="G18" i="7"/>
  <c r="G17" i="7"/>
  <c r="I14" i="7" s="1"/>
  <c r="I18" i="7" s="1"/>
  <c r="G16" i="7"/>
  <c r="G15" i="7"/>
  <c r="G14" i="7"/>
  <c r="G11" i="7"/>
  <c r="G10" i="7"/>
  <c r="I8" i="7"/>
  <c r="G8" i="7"/>
  <c r="B8" i="7"/>
  <c r="M4" i="7"/>
  <c r="A9" i="6"/>
  <c r="E6" i="6"/>
  <c r="C6" i="6"/>
  <c r="A6" i="6"/>
  <c r="N2" i="6"/>
  <c r="U9" i="5"/>
  <c r="A9" i="5"/>
  <c r="E7" i="5"/>
  <c r="C7" i="5"/>
  <c r="A7" i="5"/>
  <c r="N2" i="5"/>
  <c r="U9" i="4"/>
  <c r="A9" i="4"/>
  <c r="E7" i="4"/>
  <c r="C7" i="4"/>
  <c r="A7" i="4"/>
  <c r="N2" i="4"/>
  <c r="U9" i="3"/>
  <c r="Q16" i="6" s="1"/>
  <c r="A9" i="3"/>
  <c r="E7" i="3"/>
  <c r="C7" i="3"/>
  <c r="A7" i="3"/>
  <c r="N2" i="3"/>
  <c r="U9" i="2"/>
  <c r="Q12" i="6" s="1"/>
  <c r="A9" i="2"/>
  <c r="E7" i="2"/>
  <c r="C7" i="2"/>
  <c r="A7"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E17" authorId="0" shapeId="0" xr:uid="{00000000-0006-0000-0000-000001000000}">
      <text>
        <r>
          <rPr>
            <sz val="11"/>
            <color theme="1"/>
            <rFont val="Calibri"/>
            <family val="2"/>
            <scheme val="minor"/>
          </rPr>
          <t>Bertrand-Pascal Chapel:
Nom d'inscription du candidat</t>
        </r>
      </text>
    </comment>
    <comment ref="E19" authorId="0" shapeId="0" xr:uid="{00000000-0006-0000-0000-000002000000}">
      <text>
        <r>
          <rPr>
            <sz val="11"/>
            <color theme="1"/>
            <rFont val="Calibri"/>
            <family val="2"/>
            <scheme val="minor"/>
          </rPr>
          <t>Bertrand-Pascal Chapel:
prénom d'inscription du candidat</t>
        </r>
      </text>
    </comment>
    <comment ref="E21" authorId="0" shapeId="0" xr:uid="{00000000-0006-0000-0000-000003000000}">
      <text>
        <r>
          <rPr>
            <sz val="11"/>
            <color theme="1"/>
            <rFont val="Calibri"/>
            <family val="2"/>
            <scheme val="minor"/>
          </rPr>
          <t>Bertrand-Pascal Chapel:
Numéro d'inscription à l'examen</t>
        </r>
      </text>
    </comment>
    <comment ref="E23" authorId="0" shapeId="0" xr:uid="{00000000-0006-0000-0000-000004000000}">
      <text>
        <r>
          <rPr>
            <sz val="11"/>
            <color theme="1"/>
            <rFont val="Calibri"/>
            <family val="2"/>
            <scheme val="minor"/>
          </rPr>
          <t>Bertrand-Pascal Chapel:
(année(s) début-fin de cursus ; ex 2021-2023)</t>
        </r>
      </text>
    </comment>
    <comment ref="E25" authorId="0" shapeId="0" xr:uid="{00000000-0006-0000-0000-000005000000}">
      <text>
        <r>
          <rPr>
            <sz val="11"/>
            <color theme="1"/>
            <rFont val="Calibri"/>
            <family val="2"/>
            <scheme val="minor"/>
          </rPr>
          <t>Bertrand-Pascal Chapel:
Bac 1 an
Bac 2 ans
Bac 3 ans
redoublant
autre</t>
        </r>
      </text>
    </comment>
    <comment ref="E27" authorId="0" shapeId="0" xr:uid="{00000000-0006-0000-0000-000006000000}">
      <text>
        <r>
          <rPr>
            <sz val="11"/>
            <color theme="1"/>
            <rFont val="Calibri"/>
            <family val="2"/>
            <scheme val="minor"/>
          </rPr>
          <t>Bertrand-Pascal Chapel:
Indiquer la division</t>
        </r>
      </text>
    </comment>
    <comment ref="E29" authorId="0" shapeId="0" xr:uid="{00000000-0006-0000-0000-000007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100-000001000000}">
      <text>
        <r>
          <rPr>
            <sz val="11"/>
            <color theme="1"/>
            <rFont val="Calibri"/>
            <family val="2"/>
            <scheme val="minor"/>
          </rPr>
          <t>Bertrand-Pascal Chapel:
Report automatique de la feuille "Candidat, établissement"</t>
        </r>
      </text>
    </comment>
    <comment ref="C7" authorId="0" shapeId="0" xr:uid="{00000000-0006-0000-0100-000002000000}">
      <text>
        <r>
          <rPr>
            <sz val="11"/>
            <color theme="1"/>
            <rFont val="Calibri"/>
            <family val="2"/>
            <scheme val="minor"/>
          </rPr>
          <t>Bertrand-Pascal Chapel:
Report automatique de la feuille "Candidat, établissement"</t>
        </r>
      </text>
    </comment>
    <comment ref="E7" authorId="0" shapeId="0" xr:uid="{00000000-0006-0000-0100-000003000000}">
      <text>
        <r>
          <rPr>
            <sz val="11"/>
            <color theme="1"/>
            <rFont val="Calibri"/>
            <family val="2"/>
            <scheme val="minor"/>
          </rPr>
          <t>Bertrand-Pascal Chapel:
Report automatique de la feuille "Candidat, établissement"</t>
        </r>
      </text>
    </comment>
    <comment ref="U8" authorId="0" shapeId="0" xr:uid="{00000000-0006-0000-0100-000004000000}">
      <text>
        <r>
          <rPr>
            <sz val="11"/>
            <color theme="1"/>
            <rFont val="Calibri"/>
            <family val="2"/>
            <scheme val="minor"/>
          </rPr>
          <t>Bertrand-Pascal Chapel:
Report automatique de la ligne 47</t>
        </r>
      </text>
    </comment>
    <comment ref="A9" authorId="0" shapeId="0" xr:uid="{00000000-0006-0000-0100-000005000000}">
      <text>
        <r>
          <rPr>
            <sz val="11"/>
            <color theme="1"/>
            <rFont val="Calibri"/>
            <family val="2"/>
            <scheme val="minor"/>
          </rPr>
          <t>Bertrand-Pascal Chapel:
Report automatique de la feuille "Candidat, établissement"</t>
        </r>
      </text>
    </comment>
    <comment ref="C14" authorId="0" shapeId="0" xr:uid="{00000000-0006-0000-0100-000006000000}">
      <text>
        <r>
          <rPr>
            <sz val="11"/>
            <color theme="1"/>
            <rFont val="Calibri"/>
            <family val="2"/>
            <scheme val="minor"/>
          </rPr>
          <t xml:space="preserve">Bertrand-Pascal Chapel:
A compléter </t>
        </r>
      </text>
    </comment>
    <comment ref="C15" authorId="0" shapeId="0" xr:uid="{00000000-0006-0000-0100-000007000000}">
      <text>
        <r>
          <rPr>
            <sz val="11"/>
            <color theme="1"/>
            <rFont val="Calibri"/>
            <family val="2"/>
            <scheme val="minor"/>
          </rPr>
          <t>Bertrand-Pascal Chapel:
A compléter</t>
        </r>
      </text>
    </comment>
    <comment ref="C17" authorId="0" shapeId="0" xr:uid="{00000000-0006-0000-0100-000008000000}">
      <text>
        <r>
          <rPr>
            <sz val="11"/>
            <color theme="1"/>
            <rFont val="Calibri"/>
            <family val="2"/>
            <scheme val="minor"/>
          </rPr>
          <t>Bertrand-Pascal Chapel:
A compléter</t>
        </r>
      </text>
    </comment>
    <comment ref="C18" authorId="0" shapeId="0" xr:uid="{00000000-0006-0000-0100-000009000000}">
      <text>
        <r>
          <rPr>
            <sz val="11"/>
            <color theme="1"/>
            <rFont val="Calibri"/>
            <family val="2"/>
            <scheme val="minor"/>
          </rPr>
          <t>Bertrand-Pascal Chapel: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200-000001000000}">
      <text>
        <r>
          <rPr>
            <sz val="11"/>
            <color theme="1"/>
            <rFont val="Calibri"/>
            <family val="2"/>
            <scheme val="minor"/>
          </rPr>
          <t>Bertrand-Pascal Chapel:
Report automatique de la feuille "Candidat, établissement"</t>
        </r>
      </text>
    </comment>
    <comment ref="C7" authorId="0" shapeId="0" xr:uid="{00000000-0006-0000-0200-000002000000}">
      <text>
        <r>
          <rPr>
            <sz val="11"/>
            <color theme="1"/>
            <rFont val="Calibri"/>
            <family val="2"/>
            <scheme val="minor"/>
          </rPr>
          <t>Bertrand-Pascal Chapel:
Report automatique de la feuille "Candidat, établissement"</t>
        </r>
      </text>
    </comment>
    <comment ref="E7" authorId="0" shapeId="0" xr:uid="{00000000-0006-0000-0200-000003000000}">
      <text>
        <r>
          <rPr>
            <sz val="11"/>
            <color theme="1"/>
            <rFont val="Calibri"/>
            <family val="2"/>
            <scheme val="minor"/>
          </rPr>
          <t>Bertrand-Pascal Chapel:
Report automatique de la feuille "Candidat, établissement"</t>
        </r>
      </text>
    </comment>
    <comment ref="A9" authorId="0" shapeId="0" xr:uid="{00000000-0006-0000-0200-000004000000}">
      <text>
        <r>
          <rPr>
            <sz val="11"/>
            <color theme="1"/>
            <rFont val="Calibri"/>
            <family val="2"/>
            <scheme val="minor"/>
          </rPr>
          <t>Bertrand-Pascal Chapel:
Report automatique de la feuille "Candidat, établissement"</t>
        </r>
      </text>
    </comment>
    <comment ref="U9" authorId="0" shapeId="0" xr:uid="{00000000-0006-0000-0200-000005000000}">
      <text>
        <r>
          <rPr>
            <sz val="11"/>
            <color theme="1"/>
            <rFont val="Calibri"/>
            <family val="2"/>
            <scheme val="minor"/>
          </rPr>
          <t>Bertrand-Pascal Chapel:
Report automatique de la note ligne 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300-000001000000}">
      <text>
        <r>
          <rPr>
            <sz val="11"/>
            <color theme="1"/>
            <rFont val="Calibri"/>
            <family val="2"/>
            <scheme val="minor"/>
          </rPr>
          <t>Bertrand-Pascal Chapel:
Report automatique de la feuille "Candidat, établissement"</t>
        </r>
      </text>
    </comment>
    <comment ref="C7" authorId="0" shapeId="0" xr:uid="{00000000-0006-0000-0300-000002000000}">
      <text>
        <r>
          <rPr>
            <sz val="11"/>
            <color theme="1"/>
            <rFont val="Calibri"/>
            <family val="2"/>
            <scheme val="minor"/>
          </rPr>
          <t>Bertrand-Pascal Chapel:
Report automatique de la feuille "Candidat, établissement"</t>
        </r>
      </text>
    </comment>
    <comment ref="E7" authorId="0" shapeId="0" xr:uid="{00000000-0006-0000-0300-000003000000}">
      <text>
        <r>
          <rPr>
            <sz val="11"/>
            <color theme="1"/>
            <rFont val="Calibri"/>
            <family val="2"/>
            <scheme val="minor"/>
          </rPr>
          <t>Bertrand-Pascal Chapel:
Report automatique de la feuille "Candidat, établissement"</t>
        </r>
      </text>
    </comment>
    <comment ref="A9" authorId="0" shapeId="0" xr:uid="{00000000-0006-0000-0300-000004000000}">
      <text>
        <r>
          <rPr>
            <sz val="11"/>
            <color theme="1"/>
            <rFont val="Calibri"/>
            <family val="2"/>
            <scheme val="minor"/>
          </rPr>
          <t>Bertrand-Pascal Chapel:
Report automatique de la feuille "Candidat, établissement"</t>
        </r>
      </text>
    </comment>
    <comment ref="U9" authorId="0" shapeId="0" xr:uid="{00000000-0006-0000-0300-000005000000}">
      <text>
        <r>
          <rPr>
            <sz val="11"/>
            <color theme="1"/>
            <rFont val="Calibri"/>
            <family val="2"/>
            <scheme val="minor"/>
          </rPr>
          <t>Bertrand-Pascal Chapel:
Report de la ligne 45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400-000001000000}">
      <text>
        <r>
          <rPr>
            <sz val="11"/>
            <color theme="1"/>
            <rFont val="Calibri"/>
            <family val="2"/>
            <scheme val="minor"/>
          </rPr>
          <t>Bertrand-Pascal Chapel:
Report automatique de la feuille "Candidat, établissement"</t>
        </r>
      </text>
    </comment>
    <comment ref="C7" authorId="0" shapeId="0" xr:uid="{00000000-0006-0000-0400-000002000000}">
      <text>
        <r>
          <rPr>
            <sz val="11"/>
            <color theme="1"/>
            <rFont val="Calibri"/>
            <family val="2"/>
            <scheme val="minor"/>
          </rPr>
          <t>Bertrand-Pascal Chapel:
Report automatique de la feuille "Candidat, établissement"</t>
        </r>
      </text>
    </comment>
    <comment ref="E7"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U9" authorId="0" shapeId="0" xr:uid="{00000000-0006-0000-0400-000005000000}">
      <text>
        <r>
          <rPr>
            <sz val="11"/>
            <color theme="1"/>
            <rFont val="Calibri"/>
            <family val="2"/>
            <scheme val="minor"/>
          </rPr>
          <t>Bertrand-Pascal Chapel:
Report automatique de la ligne 48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500-000001000000}">
      <text>
        <r>
          <rPr>
            <sz val="11"/>
            <color theme="1"/>
            <rFont val="Calibri"/>
            <family val="2"/>
            <scheme val="minor"/>
          </rPr>
          <t>Bertrand-Pascal Chapel:
Report automatique de la feuille "Candidat, établissement"</t>
        </r>
      </text>
    </comment>
    <comment ref="C6" authorId="0" shapeId="0" xr:uid="{00000000-0006-0000-0500-000002000000}">
      <text>
        <r>
          <rPr>
            <sz val="11"/>
            <color theme="1"/>
            <rFont val="Calibri"/>
            <family val="2"/>
            <scheme val="minor"/>
          </rPr>
          <t>Bertrand-Pascal Chapel:
Report automatique de la feuille "Candidat, établissement"</t>
        </r>
      </text>
    </comment>
    <comment ref="E6" authorId="0" shapeId="0" xr:uid="{00000000-0006-0000-0500-000003000000}">
      <text>
        <r>
          <rPr>
            <sz val="11"/>
            <color theme="1"/>
            <rFont val="Calibri"/>
            <family val="2"/>
            <scheme val="minor"/>
          </rPr>
          <t>Bertrand-Pascal Chapel:
Report automatique de la feuille "Candidat, établissement"</t>
        </r>
      </text>
    </comment>
    <comment ref="A9" authorId="0" shapeId="0" xr:uid="{00000000-0006-0000-0500-000004000000}">
      <text>
        <r>
          <rPr>
            <sz val="11"/>
            <color theme="1"/>
            <rFont val="Calibri"/>
            <family val="2"/>
            <scheme val="minor"/>
          </rPr>
          <t>Bertrand-Pascal Chapel:
Report automatique de la feuille "Candidat, établissement"</t>
        </r>
      </text>
    </comment>
    <comment ref="Q12" authorId="0" shapeId="0" xr:uid="{00000000-0006-0000-0500-000005000000}">
      <text>
        <r>
          <rPr>
            <sz val="11"/>
            <color theme="1"/>
            <rFont val="Calibri"/>
            <family val="2"/>
            <scheme val="minor"/>
          </rPr>
          <t>Bertrand-Pascal Chapel:
Report automatique onglet 1-Epreuve E31</t>
        </r>
      </text>
    </comment>
    <comment ref="Q16" authorId="0" shapeId="0" xr:uid="{00000000-0006-0000-0500-000006000000}">
      <text>
        <r>
          <rPr>
            <sz val="11"/>
            <color theme="1"/>
            <rFont val="Calibri"/>
            <family val="2"/>
            <scheme val="minor"/>
          </rPr>
          <t>Bertrand-Pascal Chapel:
Report automatique onglet 2-Epreuve E32</t>
        </r>
      </text>
    </comment>
    <comment ref="Q20" authorId="0" shapeId="0" xr:uid="{00000000-0006-0000-0500-000007000000}">
      <text>
        <r>
          <rPr>
            <sz val="11"/>
            <color theme="1"/>
            <rFont val="Calibri"/>
            <family val="2"/>
            <scheme val="minor"/>
          </rPr>
          <t>Bertrand-Pascal Chapel:
Moyenne des notes de E33 S1 et 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MP</author>
  </authors>
  <commentList>
    <comment ref="M4" authorId="0" shapeId="0" xr:uid="{00000000-0006-0000-0600-000001000000}">
      <text>
        <r>
          <rPr>
            <sz val="11"/>
            <color theme="1"/>
            <rFont val="Calibri"/>
            <family val="2"/>
            <scheme val="minor"/>
          </rPr>
          <t xml:space="preserve">Bertrand-Pascal Chapel:
Report automatique </t>
        </r>
      </text>
    </comment>
    <comment ref="G8" authorId="0" shapeId="0" xr:uid="{00000000-0006-0000-0600-000002000000}">
      <text>
        <r>
          <rPr>
            <sz val="11"/>
            <color theme="1"/>
            <rFont val="Calibri"/>
            <family val="2"/>
            <scheme val="minor"/>
          </rPr>
          <t>Bertrand-Pascal Chapel:
Report automatique de la feuille "Candidat, établissement"</t>
        </r>
      </text>
    </comment>
    <comment ref="G10" authorId="0" shapeId="0" xr:uid="{00000000-0006-0000-0600-000003000000}">
      <text>
        <r>
          <rPr>
            <sz val="11"/>
            <color theme="1"/>
            <rFont val="Calibri"/>
            <family val="2"/>
            <scheme val="minor"/>
          </rPr>
          <t>Bertrand-Pascal Chapel:
Report automatique de la feuille "Candidat, établissement"</t>
        </r>
      </text>
    </comment>
    <comment ref="E11" authorId="1" shapeId="0" xr:uid="{DEA01E64-BFD0-46DC-A710-D54AF653E31C}">
      <text>
        <r>
          <rPr>
            <b/>
            <sz val="9"/>
            <color indexed="81"/>
            <rFont val="Tahoma"/>
            <family val="2"/>
          </rPr>
          <t>Saisir OUI ou NON</t>
        </r>
      </text>
    </comment>
    <comment ref="G11" authorId="0" shapeId="0" xr:uid="{00000000-0006-0000-0600-000004000000}">
      <text>
        <r>
          <rPr>
            <sz val="11"/>
            <color theme="1"/>
            <rFont val="Calibri"/>
            <family val="2"/>
            <scheme val="minor"/>
          </rPr>
          <t>Bertrand-Pascal Chapel:
Report automatique onglet Candidat, établissement</t>
        </r>
      </text>
    </comment>
    <comment ref="D13" authorId="0" shapeId="0" xr:uid="{00000000-0006-0000-0600-000005000000}">
      <text>
        <r>
          <rPr>
            <sz val="11"/>
            <color theme="1"/>
            <rFont val="Calibri"/>
            <family val="2"/>
            <scheme val="minor"/>
          </rPr>
          <t>Bertrand-Pascal Chapel:  
1 journée = 0,2 semaine (Si 3 semaines et 2 jours indiquer 3,4)</t>
        </r>
      </text>
    </comment>
    <comment ref="G14" authorId="0" shapeId="0" xr:uid="{00000000-0006-0000-0600-000006000000}">
      <text>
        <r>
          <rPr>
            <sz val="11"/>
            <color theme="1"/>
            <rFont val="Calibri"/>
            <family val="2"/>
            <scheme val="minor"/>
          </rPr>
          <t>Bertrand-Pascal Chapel:
Calcul automatique après avoir complété la case C14</t>
        </r>
      </text>
    </comment>
    <comment ref="I14" authorId="0" shapeId="0" xr:uid="{00000000-0006-0000-0600-000007000000}">
      <text>
        <r>
          <rPr>
            <sz val="11"/>
            <color theme="1"/>
            <rFont val="Calibri"/>
            <family val="2"/>
            <scheme val="minor"/>
          </rPr>
          <t>Bertrand-Pascal Chapel:
Calcul automatique du nombre de jours sur le cycle (1semaine=5 jours)</t>
        </r>
      </text>
    </comment>
    <comment ref="G15" authorId="0" shapeId="0" xr:uid="{00000000-0006-0000-0600-000008000000}">
      <text>
        <r>
          <rPr>
            <sz val="11"/>
            <color theme="1"/>
            <rFont val="Calibri"/>
            <family val="2"/>
            <scheme val="minor"/>
          </rPr>
          <t>Bertrand-Pascal Chapel:
Calcul automatique après avoir complété la case C15</t>
        </r>
      </text>
    </comment>
    <comment ref="G16" authorId="0" shapeId="0" xr:uid="{00000000-0006-0000-0600-000009000000}">
      <text>
        <r>
          <rPr>
            <sz val="11"/>
            <color theme="1"/>
            <rFont val="Calibri"/>
            <family val="2"/>
            <scheme val="minor"/>
          </rPr>
          <t>Bertrand-Pascal Chapel:
Calcul automatique après avoir complété la case C16</t>
        </r>
      </text>
    </comment>
    <comment ref="G17" authorId="0" shapeId="0" xr:uid="{00000000-0006-0000-0600-00000A000000}">
      <text>
        <r>
          <rPr>
            <sz val="11"/>
            <color theme="1"/>
            <rFont val="Calibri"/>
            <family val="2"/>
            <scheme val="minor"/>
          </rPr>
          <t>Bertrand-Pascal Chapel:
Calcul automatique après avoir complété la case C17</t>
        </r>
      </text>
    </comment>
    <comment ref="G18" authorId="0" shapeId="0" xr:uid="{00000000-0006-0000-0600-00000B000000}">
      <text>
        <r>
          <rPr>
            <sz val="11"/>
            <color theme="1"/>
            <rFont val="Calibri"/>
            <family val="2"/>
            <scheme val="minor"/>
          </rPr>
          <t>Bertrand-Pascal Chapel:
Calcul automatique après avoir complété la case C18</t>
        </r>
      </text>
    </comment>
    <comment ref="I18" authorId="0" shapeId="0" xr:uid="{00000000-0006-0000-0600-00000C000000}">
      <text>
        <r>
          <rPr>
            <sz val="11"/>
            <color theme="1"/>
            <rFont val="Calibri"/>
            <family val="2"/>
            <scheme val="minor"/>
          </rPr>
          <t>Bertrand-Pascal Chapel:
Calcul automatique du nombre de semaines à partir du nombre de jours cumulés</t>
        </r>
      </text>
    </comment>
    <comment ref="G19" authorId="0" shapeId="0" xr:uid="{00000000-0006-0000-0600-00000D000000}">
      <text>
        <r>
          <rPr>
            <sz val="11"/>
            <color theme="1"/>
            <rFont val="Calibri"/>
            <family val="2"/>
            <scheme val="minor"/>
          </rPr>
          <t>Bertrand-Pascal Chapel:
Calcul automatique après avoir complété la case C19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K4" authorId="0" shapeId="0" xr:uid="{00000000-0006-0000-0700-000001000000}">
      <text>
        <r>
          <rPr>
            <sz val="11"/>
            <color theme="1"/>
            <rFont val="Calibri"/>
            <family val="2"/>
            <scheme val="minor"/>
          </rPr>
          <t>Bertrand-Pascal Chapel:
Report automatique de la feuille "Candidat, établissement"</t>
        </r>
      </text>
    </comment>
    <comment ref="A9" authorId="0" shapeId="0" xr:uid="{00000000-0006-0000-0700-000002000000}">
      <text>
        <r>
          <rPr>
            <sz val="11"/>
            <color theme="1"/>
            <rFont val="Calibri"/>
            <family val="2"/>
            <scheme val="minor"/>
          </rPr>
          <t>Bertrand-Pascal Chapel:
Report automatique de la feuille "Candidat, établissement"</t>
        </r>
      </text>
    </comment>
    <comment ref="E9" authorId="0" shapeId="0" xr:uid="{00000000-0006-0000-0700-000003000000}">
      <text>
        <r>
          <rPr>
            <sz val="11"/>
            <color theme="1"/>
            <rFont val="Calibri"/>
            <family val="2"/>
            <scheme val="minor"/>
          </rPr>
          <t>Bertrand-Pascal Chapel:
Report automatique de la feuille "Candidat, établissement"</t>
        </r>
      </text>
    </comment>
    <comment ref="B13" authorId="0" shapeId="0" xr:uid="{00000000-0006-0000-0700-000004000000}">
      <text>
        <r>
          <rPr>
            <sz val="11"/>
            <color theme="1"/>
            <rFont val="Calibri"/>
            <family val="2"/>
            <scheme val="minor"/>
          </rPr>
          <t>Bertrand-Pascal Chapel:
Report automatique feuille E31</t>
        </r>
      </text>
    </comment>
    <comment ref="B15" authorId="0" shapeId="0" xr:uid="{00000000-0006-0000-0700-000005000000}">
      <text>
        <r>
          <rPr>
            <sz val="11"/>
            <color theme="1"/>
            <rFont val="Calibri"/>
            <family val="2"/>
            <scheme val="minor"/>
          </rPr>
          <t>Bertrand-Pascal Chapel:
Report automatique Epreuve E31</t>
        </r>
      </text>
    </comment>
    <comment ref="B16" authorId="0" shapeId="0" xr:uid="{00000000-0006-0000-0700-000006000000}">
      <text>
        <r>
          <rPr>
            <sz val="11"/>
            <color theme="1"/>
            <rFont val="Calibri"/>
            <family val="2"/>
            <scheme val="minor"/>
          </rPr>
          <t>Bertrand-Pascal Chapel:
Report automatique feuille E31</t>
        </r>
      </text>
    </comment>
    <comment ref="B17" authorId="0" shapeId="0" xr:uid="{00000000-0006-0000-0700-000007000000}">
      <text>
        <r>
          <rPr>
            <sz val="11"/>
            <color theme="1"/>
            <rFont val="Calibri"/>
            <family val="2"/>
            <scheme val="minor"/>
          </rPr>
          <t>Bertrand-Pascal Chapel:
Report automatique feuille E31</t>
        </r>
      </text>
    </comment>
    <comment ref="B22" authorId="0" shapeId="0" xr:uid="{00000000-0006-0000-0700-000008000000}">
      <text>
        <r>
          <rPr>
            <sz val="11"/>
            <color theme="1"/>
            <rFont val="Calibri"/>
            <family val="2"/>
            <scheme val="minor"/>
          </rPr>
          <t>Bertrand-Pascal Chapel:
Report automatique Epreuve E32</t>
        </r>
      </text>
    </comment>
    <comment ref="B24" authorId="0" shapeId="0" xr:uid="{00000000-0006-0000-0700-000009000000}">
      <text>
        <r>
          <rPr>
            <sz val="11"/>
            <color theme="1"/>
            <rFont val="Calibri"/>
            <family val="2"/>
            <scheme val="minor"/>
          </rPr>
          <t>Bertrand-Pascal Chapel:
Report automatique Epreuve E32</t>
        </r>
      </text>
    </comment>
    <comment ref="B25" authorId="0" shapeId="0" xr:uid="{00000000-0006-0000-0700-00000A000000}">
      <text>
        <r>
          <rPr>
            <sz val="11"/>
            <color theme="1"/>
            <rFont val="Calibri"/>
            <family val="2"/>
            <scheme val="minor"/>
          </rPr>
          <t>Bertrand-Pascal Chapel:
Report automatique Epreuve E32</t>
        </r>
      </text>
    </comment>
    <comment ref="B26" authorId="0" shapeId="0" xr:uid="{00000000-0006-0000-0700-00000B000000}">
      <text>
        <r>
          <rPr>
            <sz val="11"/>
            <color theme="1"/>
            <rFont val="Calibri"/>
            <family val="2"/>
            <scheme val="minor"/>
          </rPr>
          <t>Bertrand-Pascal Chapel:
Report automatique Epreuve E32</t>
        </r>
      </text>
    </comment>
    <comment ref="B31" authorId="0" shapeId="0" xr:uid="{00000000-0006-0000-0700-00000C000000}">
      <text>
        <r>
          <rPr>
            <sz val="11"/>
            <color theme="1"/>
            <rFont val="Calibri"/>
            <family val="2"/>
            <scheme val="minor"/>
          </rPr>
          <t>Bertrand-Pascal Chapel:
Report automatique Epreuve E33 S1</t>
        </r>
      </text>
    </comment>
    <comment ref="B33" authorId="0" shapeId="0" xr:uid="{00000000-0006-0000-0700-00000D000000}">
      <text>
        <r>
          <rPr>
            <sz val="11"/>
            <color theme="1"/>
            <rFont val="Calibri"/>
            <family val="2"/>
            <scheme val="minor"/>
          </rPr>
          <t>Bertrand-Pascal Chapel:
Report automatique Epreuve E33 S1</t>
        </r>
      </text>
    </comment>
    <comment ref="B34" authorId="0" shapeId="0" xr:uid="{00000000-0006-0000-0700-00000E000000}">
      <text>
        <r>
          <rPr>
            <sz val="11"/>
            <color theme="1"/>
            <rFont val="Calibri"/>
            <family val="2"/>
            <scheme val="minor"/>
          </rPr>
          <t>Bertrand-Pascal Chapel:
Report automatique Epreuve E33 S1</t>
        </r>
      </text>
    </comment>
    <comment ref="B36" authorId="0" shapeId="0" xr:uid="{00000000-0006-0000-0700-00000F000000}">
      <text>
        <r>
          <rPr>
            <sz val="11"/>
            <color theme="1"/>
            <rFont val="Calibri"/>
            <family val="2"/>
            <scheme val="minor"/>
          </rPr>
          <t>Bertrand-Pascal Chapel:
Report automatique Epreuve E33 S1</t>
        </r>
      </text>
    </comment>
    <comment ref="B40" authorId="0" shapeId="0" xr:uid="{00000000-0006-0000-0700-000010000000}">
      <text>
        <r>
          <rPr>
            <sz val="11"/>
            <color theme="1"/>
            <rFont val="Calibri"/>
            <family val="2"/>
            <scheme val="minor"/>
          </rPr>
          <t>Bertrand-Pascal Chapel:
Report automatique Epreuve E33 S2</t>
        </r>
      </text>
    </comment>
    <comment ref="B42" authorId="0" shapeId="0" xr:uid="{00000000-0006-0000-0700-000011000000}">
      <text>
        <r>
          <rPr>
            <sz val="11"/>
            <color theme="1"/>
            <rFont val="Calibri"/>
            <family val="2"/>
            <scheme val="minor"/>
          </rPr>
          <t>Bertrand-Pascal Chapel:
Report automatique Epreuve E33 S2</t>
        </r>
      </text>
    </comment>
    <comment ref="B43" authorId="0" shapeId="0" xr:uid="{00000000-0006-0000-0700-000012000000}">
      <text>
        <r>
          <rPr>
            <sz val="11"/>
            <color theme="1"/>
            <rFont val="Calibri"/>
            <family val="2"/>
            <scheme val="minor"/>
          </rPr>
          <t>Bertrand-Pascal Chapel:
Report automatique Epreuve E33 S2</t>
        </r>
      </text>
    </comment>
    <comment ref="B45" authorId="0" shapeId="0" xr:uid="{00000000-0006-0000-0700-000013000000}">
      <text>
        <r>
          <rPr>
            <sz val="11"/>
            <color theme="1"/>
            <rFont val="Calibri"/>
            <family val="2"/>
            <scheme val="minor"/>
          </rPr>
          <t>Bertrand-Pascal Chapel:
Report automatique Epreuve E33 S2</t>
        </r>
      </text>
    </comment>
  </commentList>
</comments>
</file>

<file path=xl/sharedStrings.xml><?xml version="1.0" encoding="utf-8"?>
<sst xmlns="http://schemas.openxmlformats.org/spreadsheetml/2006/main" count="340" uniqueCount="248">
  <si>
    <t>Académie de Versailles</t>
  </si>
  <si>
    <t>SESSION :</t>
  </si>
  <si>
    <t>(année certificative)</t>
  </si>
  <si>
    <t>Dossier candidat dématérialisé 
Baccalauréat professionnel
 "Métiers du Commerce et de la Vente"
    Option PVOC- Modalité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</si>
  <si>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</si>
  <si>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</si>
  <si>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</si>
  <si>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 xml:space="preserve">N° d'inscription du candidat </t>
  </si>
  <si>
    <t>Cursus de formation</t>
  </si>
  <si>
    <t>2021 - 2023</t>
  </si>
  <si>
    <t xml:space="preserve">BAC en 1, 2 ou 3 ans </t>
  </si>
  <si>
    <t>Division</t>
  </si>
  <si>
    <t>Établissement du candidat :</t>
  </si>
  <si>
    <t xml:space="preserve">Extraits du référentiel d'évaluation </t>
  </si>
  <si>
    <t>Sous-épreuve E 31 : Vente conseil (coeff 3)</t>
  </si>
  <si>
    <t>Cette sous-épreuve vise à apprécier les acquis d'apprentissage liés au groupe de compétences 1 « Conseiller
et vendre »</t>
  </si>
  <si>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</si>
  <si>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</si>
  <si>
    <t>Sous épreuve E 32 : Suivi des ventes (coeff 2)</t>
  </si>
  <si>
    <t>Cette sous-épreuve vise à apprécier les acquis d'apprentissage liés au groupe de compétences 2 « Suivre les
ventes ».</t>
  </si>
  <si>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</si>
  <si>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</si>
  <si>
    <t>Sous épreuve E 33 : Fidélisation et/ou développement de la relation client (coeff 3)</t>
  </si>
  <si>
    <t>La sous-épreuve se rapporte à la maîtrise du groupe de compétences 3 « Fidéliser la clientèle et développer la
relation client</t>
  </si>
  <si>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</si>
  <si>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</si>
  <si>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</si>
  <si>
    <t xml:space="preserve">                       Baccalauréat professionnel Métiers du Commerce et de la Vente
Académie de Versailles                      </t>
  </si>
  <si>
    <t xml:space="preserve">EPREUVE E3 : PRATIQUE PROFESSIONNELLE    </t>
  </si>
  <si>
    <t xml:space="preserve"> SESSION  :</t>
  </si>
  <si>
    <t>Date de l'épreuve :</t>
  </si>
  <si>
    <t>GRILLE D'EVALUATION SOUS EPREUVE E31 VENTE-CONSEIL</t>
  </si>
  <si>
    <t>Groupe de compétences 1: CONSEILLER ET VENDRE                                                                                                                                                  
SOUS-EPREUVE E 31 VENTE-CONSEIL CCF  Unité U31 : coefficient 3</t>
  </si>
  <si>
    <t>Nom et prénom du Candidat</t>
  </si>
  <si>
    <t xml:space="preserve">N° d'inscription </t>
  </si>
  <si>
    <t>Établissement de formation</t>
  </si>
  <si>
    <t xml:space="preserve">Note attribuée : </t>
  </si>
  <si>
    <t>/20</t>
  </si>
  <si>
    <t xml:space="preserve">Signature des membres de la commission </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</si>
  <si>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</si>
  <si>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</si>
  <si>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</si>
  <si>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</si>
  <si>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</si>
  <si>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</si>
  <si>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 xml:space="preserve">Professionnel (le) du secteur du commerce et de la vente </t>
  </si>
  <si>
    <t xml:space="preserve">Fonction et entreprise </t>
  </si>
  <si>
    <t>Compétences</t>
  </si>
  <si>
    <t xml:space="preserve">Critères et indicateurs d'évaluation </t>
  </si>
  <si>
    <t>PROFIL</t>
  </si>
  <si>
    <t xml:space="preserve">Degré de maitrise des compétences évaluées
</t>
  </si>
  <si>
    <t xml:space="preserve">Assurer la veille commerciale
</t>
  </si>
  <si>
    <t>•Qualité, maîtrise et utilisation pertinente des informations relevées et sélectionnées sur le marché, l’entreprise et ses produits
(Fiabilité, récence, utilité des informations collectées, hiérarchisées)</t>
  </si>
  <si>
    <t>Ne  collecte pas les informations issues du marché, de l’entreprise et de ses produits</t>
  </si>
  <si>
    <t>Collecte des informations partielles et/ou imprécises</t>
  </si>
  <si>
    <t xml:space="preserve">Collecte, hiérarchise et sélectionne correctement les informations </t>
  </si>
  <si>
    <t>Collecte, hiérarchise, sélectionne correctement les informations et les exploite de façon pertinente</t>
  </si>
  <si>
    <t>Réaliser la vente</t>
  </si>
  <si>
    <t>Qualité du questionnement, de l’écoute et de la reformulation des besoins du client
(Justesse et pertinence du questionnement et de la reformulation des besoins en faisant preuve d’écoute active).</t>
  </si>
  <si>
    <t>X</t>
  </si>
  <si>
    <t>Ne questionne pas et n’est pas à l’écoute des besoins du client</t>
  </si>
  <si>
    <t>Réalise un questionnement imprecis et pratique une écoute superficielle</t>
  </si>
  <si>
    <t>Procède à un questionnement permettant de cerner les principaux besoins / attentes . Ecoute le client et reformule les principaux apports du questionnement.</t>
  </si>
  <si>
    <t>Réalise un questionnement de nature à identifier l’ensemble des besoins et attentes du client en appliquant les principes de l’écoute active (empathie, reformulation, assertivité)</t>
  </si>
  <si>
    <t>Proposition d’une offre de produits et/ou de services adaptée et cohérente
(Analyse pertinente des attentes et proposition d’une solution adéquate ou conforme aux attentes du client).</t>
  </si>
  <si>
    <t>Mise en œuvre d’une argumentation convaincante et efficace
(Maîtrise et adaptation de l’argumentaire aux attentes du client)</t>
  </si>
  <si>
    <t>Ne propose pas d’offre de produits et/ou services</t>
  </si>
  <si>
    <t>Propose une offre de produits et/ou de services peu adaptée  qui répond partiellement aux attentes du client</t>
  </si>
  <si>
    <t xml:space="preserve">Propose une offre de produits et/ou de services qui répond aux principaux besoins et attentes du client </t>
  </si>
  <si>
    <t>Propose une offre de produits et/ou de services répondant aux principaux besoins et attentes du client  et s’assure de son adhésion</t>
  </si>
  <si>
    <t>Assurer l’exécution de la vente</t>
  </si>
  <si>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</si>
  <si>
    <t>Ne réalise pas d’argumentation</t>
  </si>
  <si>
    <t>Réalise une argumentation peu  cohérente</t>
  </si>
  <si>
    <t>Réalise une argumentation adaptée</t>
  </si>
  <si>
    <t>Réalise une argumentation adaptée dont l’efficacité est renforcée par une communication verbale et non-verbale convaincantes.</t>
  </si>
  <si>
    <t>Communication</t>
  </si>
  <si>
    <t xml:space="preserve">•	Adaptation de la communication verbale et non verbale au contexte de la vente.
 (Adéquation des réponses et du paralangage au contexte de la vente ) </t>
  </si>
  <si>
    <t>Ne met pas en place des modalités de règlement, ni de livraison</t>
  </si>
  <si>
    <t xml:space="preserve">Met approximativement en place des modalités de règlement et de livraison </t>
  </si>
  <si>
    <t xml:space="preserve">Met correctement en place des modalités de règlement et de livraison    </t>
  </si>
  <si>
    <t xml:space="preserve">Met correctement en place des modalités de règlement et de livraison  et se montre capable d’orienter le client vers le choix qui concilie au mieux ses intérêts et ceux de l’entreprise   </t>
  </si>
  <si>
    <t xml:space="preserve">S’exprime avec difficulté en n’adaptant pas sa communication non verbale </t>
  </si>
  <si>
    <t xml:space="preserve">S’exprime avec des approximations concernant la clarté de ses propos et sa communication non verbale </t>
  </si>
  <si>
    <t>S’exprime clairement et met en œuvre une communication non verbale adaptée</t>
  </si>
  <si>
    <t>S’exprime clairement et met en oeuvre un vocabulaire et une communication non verbale professionnels et adaptés au contexte de la vente</t>
  </si>
  <si>
    <t>1 : Novice	    2 : Débrouillé     3 : Averti     4 : Expert   (les croix doivent être positionnées au milieu des colonnes)
Appréciation motivée obligatoire au verso</t>
  </si>
  <si>
    <t>Note proposée pour le candidat                                                                                  Note arrondie au demi-point supérieur</t>
  </si>
  <si>
    <t>Observations, commentaires (justification de la note)</t>
  </si>
  <si>
    <t xml:space="preserve">                       Baccalauréat professionnel Métiers du Commerce et de la Vente       
Académie de Versailles               </t>
  </si>
  <si>
    <t>GRILLE D'EVALUATION SOUS EPREUVE DE SUIVI DES VENTES E32 (CCF)</t>
  </si>
  <si>
    <t xml:space="preserve">                                                                                                 Groupe de compétences 2: SUIVRE LES VENTES 
                                                                                   SOUS-EPREUVE E 32 SUIVI DES VENTES CCF  Unité U32 : coefficient 2                                                                                                                                                                                                                                                                          </t>
  </si>
  <si>
    <t xml:space="preserve">* Signature électronique : en cochant la case vous garantissez l'authenticité des informations portées sur la grille d'évaluation de l'épreuve, et certifiez être l'auteur de la signature. </t>
  </si>
  <si>
    <t>ASSURER LE SUIVI DE LA COMMANDE DU PRODUIT ET/OU DU SERVICE</t>
  </si>
  <si>
    <t>Efficacité du suivi de la commande
(Suivi de l’évolution de la commande et éventuellement du règlement, conformité des informations sur les délais et les modalités de mise à disposition)</t>
  </si>
  <si>
    <t>N’assure aucun suivi de la commande</t>
  </si>
  <si>
    <t>Réalise de façon partielle le suivi de la commande</t>
  </si>
  <si>
    <t>Traite correctement le suivi de la commande</t>
  </si>
  <si>
    <t>Traite correctement  le suivi de la commande et informe le client des délais et des modalités de mise à disposition</t>
  </si>
  <si>
    <t>METTRE EN ŒUVRE LE OU
LES SERVIICES ASSOCÉS</t>
  </si>
  <si>
    <t>Qualité de la mise en œuvre du ou des services associés
(Sélection adaptée des prestataires, respect des procédures , suivi de l’exécution du ou des services associés, efficacité des relances éventuelles)</t>
  </si>
  <si>
    <t>Ne met pas en œuvre  le ou les services associés</t>
  </si>
  <si>
    <t>Met en œuvre avec des omissions ou des erreurs le ou les services associés</t>
  </si>
  <si>
    <t>Met en œuvre correctement le ou les services associés</t>
  </si>
  <si>
    <t>Met  en œuvre correctement le ou les services associés et en assure le suivi</t>
  </si>
  <si>
    <t>TRAITER LES RETOURS ET
LES RÉCLAMATIONS DES CLIENTS</t>
  </si>
  <si>
    <t>Pertinence du questionnement pour identifier le(s) problème(s) rencontrés par le client
(Clarté dans le questionnement et la reformulation)</t>
  </si>
  <si>
    <t>Ne questionne pas le client</t>
  </si>
  <si>
    <t>Questionne sommairement le  client</t>
  </si>
  <si>
    <t>Questionne de façon pertinente le client pour identifier le ou les problèmes rencontrés</t>
  </si>
  <si>
    <t>Questionne de façon pertinente le client pour identifier le ou les problèmes rencontrés  et reformule le ou les problèmes rencontrés par celui-ci</t>
  </si>
  <si>
    <t>Qualité de la solution proposée
(Pertinence de la solution proposée avec les procédures de l’entreprise et la règlementation et réactivité de la proposition)</t>
  </si>
  <si>
    <t>Ne propose pas de solution</t>
  </si>
  <si>
    <t>Propose une solution partiellement adaptée au(x) problème(s) du client</t>
  </si>
  <si>
    <t xml:space="preserve">Propose une solution adaptée au(x) problème(s) rencontré(s) par le client </t>
  </si>
  <si>
    <t xml:space="preserve">Propose une solution adaptée au(x) problème(s) rencontré(s) par le client et s’assure de son adhésion </t>
  </si>
  <si>
    <t>S’ASSURER DE LA
SATISFACTION
DU CLIENT</t>
  </si>
  <si>
    <t>Qualité de l’information collectée, saisie et transmise sur la satisfaction client
(Fiabilité, récence et utilité de l’information collectée, exploitée et diffusée)</t>
  </si>
  <si>
    <t>Ne collecte pas d’informations sur la satisfaction client</t>
  </si>
  <si>
    <t>Recherche et saisit des informations incomplètes sur la satisfaction client</t>
  </si>
  <si>
    <t>Transmet une information exploitable sur la satisfaction client</t>
  </si>
  <si>
    <t>Transmet une information exploitable sur la satisfaction client et en fait une analyse</t>
  </si>
  <si>
    <t>Pertinence des propositions d’amélioration de la satisfaction client
(Pertinence et efficacité des actions d’amélioration)</t>
  </si>
  <si>
    <t>Ne préconise pas d’action d’amélioration de la satisfaction client</t>
  </si>
  <si>
    <t xml:space="preserve">Préconise des actions d’amélioration inadaptées  aux attentes du client </t>
  </si>
  <si>
    <t xml:space="preserve">Préconise des actions d’amélioration adaptées aux attentes du client </t>
  </si>
  <si>
    <t>Préconise des actions d’amélioration adaptées aux attentes du client et au contexte de l’entreprise</t>
  </si>
  <si>
    <t>COMMUNICATION</t>
  </si>
  <si>
    <t>Adaptation de la communication verbale et non verbale au contexte du suivi des ventes
(Adéquation pertinente des réponses et du paralangage au contexte du suivi des ventes)</t>
  </si>
  <si>
    <t>S’exprime avec difficulté et n’adopte pas une communication non verbale adaptée</t>
  </si>
  <si>
    <t xml:space="preserve">S’exprime clairement et met en œuvre une communication non verbale adaptée </t>
  </si>
  <si>
    <t>S’exprime clairement, met en oeuvre un vocabulaire et une communication non verbale professionnels et adaptés au contexte de la vente</t>
  </si>
  <si>
    <t>Note proposée pour le candidat                                      Note arrondie au demi-point supérieur</t>
  </si>
  <si>
    <t xml:space="preserve">                       Baccalauréat professionnel Métiers du Commerce et de la Vente     
                                                   Académie de Versailles                 </t>
  </si>
  <si>
    <t>GRILLE D'EVALUATION SOUS EPREUVE DE FIDELISATION ET DE DEVEOPPEMENT DE LA RELATION CLIENT E33 (CCF)</t>
  </si>
  <si>
    <t>Situation d'évaluation n°1- Phase préparatoire à la mise en œuvre d'une action de FDRC
 Durée: 20 minutes                      
           10 minutes de présentation  10 minutes d'entretien                           
EPREUVE ORALE EN CCF  Unité U33 : coefficient 3</t>
  </si>
  <si>
    <t xml:space="preserve">* Signature électronique : en cochant la case"Signatures" vous garantissez l'authenticité des informations portées sur la grille d'évaluation de l'épreuve, et certifiez être l'auteur de la signature. </t>
  </si>
  <si>
    <t xml:space="preserve">Degré de maitrise des compétences évaluées dans le cadre de la situation n°1                                                                                                                              « Phase préparatoire à la mise en œuvre d’une action de FDRC »
</t>
  </si>
  <si>
    <t>TRAITER ET EXPLOITER L’ INFORMATION OU LE CONTACT CLIENT</t>
  </si>
  <si>
    <t xml:space="preserve">Pertinence du choix des sources d’information,  des données recueillies et remontées
(Clarté des informations collectées, mobilisation des données internes (SIC) et externes, fiabilité, récence, utilité des sources sélectionnées)
</t>
  </si>
  <si>
    <t>Ne mobilise pas les sources d’information nécessaires pour recueillir et remonter des données</t>
  </si>
  <si>
    <t>Mobilise des sources d’information permettant de recueillir et de remonter des données partielles</t>
  </si>
  <si>
    <t>Mobilise des sources internes et externes significatives permettant de recueillir et de remonter des données quantitatives et qualitatives exploitables</t>
  </si>
  <si>
    <t>Mobilise des sources internes et externes significatives permettant de recueillir et de remonter des données quantitatives et qualitatives pertinentes dans le cadre de la FDRC</t>
  </si>
  <si>
    <t>Qualité du traitement des sollicitations clients
(Capacité à expliciter sa contribution à la FDRC dans les actions du quotidien,  appréciation de l’efficacité de sa pratique)</t>
  </si>
  <si>
    <t>Ne traite pas les sollicitations clients</t>
  </si>
  <si>
    <t xml:space="preserve">Traite partiellement les sollicitations clients </t>
  </si>
  <si>
    <t>Traite correctement les sollicitations clients et en explicite sa contribution</t>
  </si>
  <si>
    <t>Traite judicieusement les sollicitations clients, en explicite sa contribution et la justifie</t>
  </si>
  <si>
    <t>Pertinence des actions proposées   
(Faisabilité des 2 actions de FDRC proposées, cohérence  avec le contexte et la stratégie commerciale de l’entreprise)</t>
  </si>
  <si>
    <t>Ne propose pas d’actions de FDRC</t>
  </si>
  <si>
    <t xml:space="preserve">Propose des actions peu adaptées au contexte </t>
  </si>
  <si>
    <t>Propose deux actions dont l’une est pertinente au regard du contexte et de la stratégie commerciale</t>
  </si>
  <si>
    <t>Propose deux actions pertinentes  au regard du contexte et de la stratégie commerciale</t>
  </si>
  <si>
    <t xml:space="preserve">Communique avec difficulté et ne présente pas de support numérique </t>
  </si>
  <si>
    <t>Ne communique pas clairement. Utilise un support numérique peu adapté</t>
  </si>
  <si>
    <t>Communique clairement et utilise un support numérique adapté</t>
  </si>
  <si>
    <t>Réalise une présentation structurée et professionnelle en utilisant un support numérique adapté et attractif</t>
  </si>
  <si>
    <t>Qualité de la communication orale et écrite : 
(Qualité de l’écoute active, de l’argumentation et du vocabulaire professionnel, attractivité du support numérique et structuration de la présentation)</t>
  </si>
  <si>
    <t>Note proposée pour le candidat                                                                           Note arrondie au demi-point supérieur</t>
  </si>
  <si>
    <t xml:space="preserve">Sous-épreuve E33 : Fidélisation de la clientèle et Développement de la Relation Client 
Situation 1 : phase préparatoire à la mise en œuvre d’une action de FDRC
                                                                                                                                                                                                                                                                                                                                                                      </t>
  </si>
  <si>
    <t>Commentaires objectivés :</t>
  </si>
  <si>
    <t>Appréciation globale :</t>
  </si>
  <si>
    <t xml:space="preserve">                       Baccalauréat professionnel Métiers du Commerce et de la Vente    
Académie de Versailles                  </t>
  </si>
  <si>
    <t>Situation d'évaluation n°2- Présentation de la mise en œuvre de l’action de FDRC retenue             
Durée: 20 minutes                                     
10 minutes de présentation  10 minutes d'entretien                                                                                
EPREUVE ORALE EN CCF  Unité U33 : coefficient 3</t>
  </si>
  <si>
    <t xml:space="preserve">* Signature électronique : en cochant la case "Signature" vous garantissez l'authenticité des informations portées sur la grille d'évaluation de l'épreuve, et certifiez être l'auteur de la signature. </t>
  </si>
  <si>
    <t xml:space="preserve">Degré de maitrise des compétences évaluées dans le cadre de la situation n°2                                                                                                                                                     « Présentation de la mise en œuvre de l’action de FDRC retenue »                              </t>
  </si>
  <si>
    <t>CONTRIBUER À DES ACTIONS DE FIDÉLISATION ET DE DÉVELOPPEMENT DE LA RELATION CLIENT</t>
  </si>
  <si>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</si>
  <si>
    <t xml:space="preserve">Ne sélectionne pas d’outils de FDRC </t>
  </si>
  <si>
    <t>Sélectionne des outils de FDRC en cohérence partielle avec le contexte</t>
  </si>
  <si>
    <t>Sélectionne des outils de FDRC cohérents avec le contexte et le profil client</t>
  </si>
  <si>
    <t xml:space="preserve">Sélectionne des outils de FDRC cohérents avec le contexte et le profil client en analysant leur complémentarité </t>
  </si>
  <si>
    <t>Qualité de la contribution à l’opération de FDRC 
(Description et compréhension de la finalité du processus, participation à l’organisation de l’évènement et/ou de l’opération)</t>
  </si>
  <si>
    <t>N’évoque pas sa contribution à l’action</t>
  </si>
  <si>
    <t>Décrit superficiellement sa contribution à l’action</t>
  </si>
  <si>
    <t>Décrit correctement sa contribution à l’action</t>
  </si>
  <si>
    <t>Analyse sa contribution en explicitant et justifiant son implication dans le processus.</t>
  </si>
  <si>
    <t>Opportunité de la proposition de ventes au rebond 
(Repérage de situations commerciales favorables induites par l’évènement ou l’opération en face à face ou à distance)</t>
  </si>
  <si>
    <t>ÉVALUER LES ACTIONS DE FIDÉLISATION ET DE DÉVELOPPEMENT DE LA RELATION CLIENT</t>
  </si>
  <si>
    <t>Justesse de l’enrichissement et de l’actualisation du SIC
(Transmission des données collectées au bon interlocuteur, pertinence de l’actualisation et de l’enrichissement des fichiers)</t>
  </si>
  <si>
    <t>Ne cherche pas à repérer les opportunités commerciales de ventes au rebond</t>
  </si>
  <si>
    <t>Perçoit partiellement les opportunités commerciales de ventes au rebond</t>
  </si>
  <si>
    <t xml:space="preserve">Repère les principales opportunités commerciales de ventes au rebond </t>
  </si>
  <si>
    <t>Repère et provoque les opportunités commerciales de ventes au rebond</t>
  </si>
  <si>
    <t>Pertinence de l’analyse des résultats
(Analyse des performances commerciales : indicateurs quantitatifs et qualitatifs, analyse des difficultés rencontrées et surmontées, analyse des acquis)</t>
  </si>
  <si>
    <t>Intérêt des propositions d’amélioration 
(Adéquation des préconisations de remédiation avec le bilan de l’action de FDRC et l’orientation commerciale de l’entreprise)</t>
  </si>
  <si>
    <t>N’enrichit pas le SIC</t>
  </si>
  <si>
    <t xml:space="preserve">Préconise un enrichissement sommaire du SIC </t>
  </si>
  <si>
    <t>Préconise ou réalise un enrichissement adapté du SIC</t>
  </si>
  <si>
    <t xml:space="preserve">Préconise ou réalise un enrichissement adapté et continu du SIC tout au long de l’action de FDRC </t>
  </si>
  <si>
    <t xml:space="preserve">Ne présente ni bilan des acquis ni bilan commercial </t>
  </si>
  <si>
    <t xml:space="preserve">Présente un bilan partiel des acquis et des résultats de l’action de FDRC </t>
  </si>
  <si>
    <t xml:space="preserve">
Présente un bilan adapté des acquis et des résultats de l’action de FDRC </t>
  </si>
  <si>
    <t>Présente une analyse des acquis et des résultats de l’action de FDRC en utilisant des indicateurs pertinents.</t>
  </si>
  <si>
    <t>Ne préconise pas d’améliorations au regard du bilan de l’action de FDRC</t>
  </si>
  <si>
    <t>Préconise des améliorations inadaptées au regard du bilan de l’action de FDRC</t>
  </si>
  <si>
    <t>Préconise des améliorations adaptées au regard du bilan de l’action de FDRC</t>
  </si>
  <si>
    <t>Préconise des améliorations pertinentes au regard du bilan de l’action de FDRC et de l’orientation commerciale de l’entreprise</t>
  </si>
  <si>
    <t xml:space="preserve">Note                                     </t>
  </si>
  <si>
    <t xml:space="preserve">Ne communique pas clairement. Utilise un support numérique peu adapté </t>
  </si>
  <si>
    <t>Communique clairement, utilise un support numérique adapté</t>
  </si>
  <si>
    <t>Réalise une communication structurée et professionnelle en utilisant un support numérique attractif</t>
  </si>
  <si>
    <t xml:space="preserve">Sous-épreuve E33 : Fidélisation de la clientèle et Développement de la Relation Client
Situation 2 : Phase de présentation de la mise en œuvre de l’action de FDRC retenue                                                                                                                                                                          </t>
  </si>
  <si>
    <t xml:space="preserve">Commentaires objectivés                                                                                                                             Professionnalité du candidat dans sa capacité à :
•	Contribuer à des actions de fidélisation et de développement de la relation client
</t>
  </si>
  <si>
    <t xml:space="preserve">•Évaluer les actions de fidélisation et de développement de la relation client
</t>
  </si>
  <si>
    <t xml:space="preserve">SYNTHESE DES NOTES </t>
  </si>
  <si>
    <t xml:space="preserve">            EPREUVES PROFESSIONNELLES</t>
  </si>
  <si>
    <t xml:space="preserve">Notes </t>
  </si>
  <si>
    <t xml:space="preserve">   EPREUVE E 31</t>
  </si>
  <si>
    <t>VENTE-CONSEIL - CCF</t>
  </si>
  <si>
    <t>EPREUVE E 32</t>
  </si>
  <si>
    <t>SUIVI DES VENTES</t>
  </si>
  <si>
    <t>EPREUVE E33</t>
  </si>
  <si>
    <t>Moyenne des situations 1 et 2 _Fidélisation et développement de la relation client (phase préparatoire à la mise en œuvre d'une action de FDRC) et (présentation de la mise en œuvre de l'action de FDRC retenue)</t>
  </si>
  <si>
    <t xml:space="preserve">           Déposer le(s) lien(s) de l'accès à la présentation numérique du candidat pour les deux situations de la sous-épreuve de FDRC E33</t>
  </si>
  <si>
    <t>ICI</t>
  </si>
  <si>
    <t xml:space="preserve">Observations : </t>
  </si>
  <si>
    <t xml:space="preserve">Baccalauréat professionnel Métiers du Commerce de la Vente   </t>
  </si>
  <si>
    <t>ACADEMIE DE VERSAILLES</t>
  </si>
  <si>
    <t>ATTESTATION RECAPITULATIVE DE PFMP</t>
  </si>
  <si>
    <t>ETABLISSEMENT</t>
  </si>
  <si>
    <t>Nom et prénom du candidat :</t>
  </si>
  <si>
    <t>Cachet établissement (En cochant la case, l'attestation est reconnue être visée par le chef d'établissement )</t>
  </si>
  <si>
    <t>N° d'inscription du candidat</t>
  </si>
  <si>
    <t xml:space="preserve">DEROGATION </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</si>
  <si>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</si>
  <si>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</si>
  <si>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</si>
  <si>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</si>
  <si>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</si>
  <si>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</si>
  <si>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</si>
  <si>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</si>
  <si>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 xml:space="preserve">Du                                                   au </t>
  </si>
  <si>
    <t>TOTAL (en semaine sur le cycle)</t>
  </si>
  <si>
    <t xml:space="preserve">Du                                                               au </t>
  </si>
  <si>
    <t xml:space="preserve">                Baccalauréat professionnel Métiers du Commerce et de la Vente   </t>
  </si>
  <si>
    <t xml:space="preserve">ATTESTATION </t>
  </si>
  <si>
    <t>N° inscription</t>
  </si>
  <si>
    <t>Établissement :</t>
  </si>
  <si>
    <t xml:space="preserve">Évaluation épreuve E31  </t>
  </si>
  <si>
    <t xml:space="preserve">Évaluation épreuve E32  </t>
  </si>
  <si>
    <t xml:space="preserve">Évaluation épreuve E33 : situation 1 </t>
  </si>
  <si>
    <t>Signatures</t>
  </si>
  <si>
    <t xml:space="preserve">&amp; </t>
  </si>
  <si>
    <t>Ou</t>
  </si>
  <si>
    <t xml:space="preserve">Évaluation épreuve E33 : situation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</si>
</sst>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102"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2"/>
      <color rgb="FFFF0000"/>
      <name val="Calibri"/>
      <family val="2"/>
      <scheme val="minor"/>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8"/>
      <color indexed="53"/>
      <name val="Calibri"/>
      <family val="2"/>
      <scheme val="minor"/>
    </font>
    <font>
      <b/>
      <sz val="18"/>
      <color rgb="FFFF0000"/>
      <name val="Calibri"/>
      <family val="2"/>
      <scheme val="minor"/>
    </font>
    <font>
      <b/>
      <sz val="24"/>
      <name val="Calibri"/>
      <family val="2"/>
      <scheme val="minor"/>
    </font>
    <font>
      <b/>
      <sz val="11"/>
      <color rgb="FF000000"/>
      <name val="Calibri"/>
      <family val="2"/>
    </font>
    <font>
      <b/>
      <sz val="10"/>
      <color rgb="FF000000"/>
      <name val="Calibri"/>
      <family val="2"/>
    </font>
    <font>
      <b/>
      <sz val="10"/>
      <color theme="1"/>
      <name val="Calibri"/>
      <family val="2"/>
      <scheme val="minor"/>
    </font>
    <font>
      <b/>
      <sz val="12"/>
      <color rgb="FF000000"/>
      <name val="Calibri"/>
      <family val="2"/>
    </font>
    <font>
      <b/>
      <sz val="18"/>
      <color theme="1"/>
      <name val="Calibri"/>
      <family val="2"/>
      <scheme val="minor"/>
    </font>
    <font>
      <b/>
      <sz val="18"/>
      <name val="Calibri"/>
      <family val="2"/>
      <scheme val="minor"/>
    </font>
    <font>
      <b/>
      <sz val="11"/>
      <color rgb="FF000000"/>
      <name val="Calibri"/>
      <family val="2"/>
      <scheme val="minor"/>
    </font>
    <font>
      <b/>
      <sz val="16"/>
      <color theme="3"/>
      <name val="Calibri"/>
      <family val="2"/>
    </font>
    <font>
      <b/>
      <sz val="14"/>
      <color theme="3"/>
      <name val="Calibri"/>
      <family val="2"/>
    </font>
    <font>
      <b/>
      <sz val="20"/>
      <name val="Calibri"/>
      <family val="2"/>
    </font>
    <font>
      <b/>
      <sz val="10"/>
      <color rgb="FF000000"/>
      <name val="Calibri"/>
      <family val="2"/>
      <scheme val="minor"/>
    </font>
    <font>
      <b/>
      <sz val="24"/>
      <color theme="1"/>
      <name val="Calibri"/>
      <family val="2"/>
      <scheme val="minor"/>
    </font>
    <font>
      <sz val="11"/>
      <color rgb="FFFF0000"/>
      <name val="Calibri"/>
      <family val="2"/>
      <scheme val="minor"/>
    </font>
    <font>
      <sz val="11"/>
      <color rgb="FFFF0000"/>
      <name val="Calibri"/>
      <family val="2"/>
    </font>
    <font>
      <b/>
      <sz val="14"/>
      <color theme="4" tint="-0.249977111117893"/>
      <name val="Calibri"/>
      <family val="2"/>
    </font>
    <font>
      <b/>
      <sz val="16"/>
      <color theme="4" tint="-0.249977111117893"/>
      <name val="Calibri"/>
      <family val="2"/>
    </font>
    <font>
      <b/>
      <sz val="48"/>
      <color theme="4" tint="-0.249977111117893"/>
      <name val="Calibri"/>
      <family val="2"/>
    </font>
    <font>
      <b/>
      <sz val="36"/>
      <color theme="4" tint="-0.249977111117893"/>
      <name val="Calibri"/>
      <family val="2"/>
    </font>
    <font>
      <b/>
      <sz val="8"/>
      <color theme="1"/>
      <name val="Calibri"/>
      <family val="2"/>
    </font>
    <font>
      <b/>
      <sz val="8"/>
      <color rgb="FF000000"/>
      <name val="Calibri"/>
      <family val="2"/>
    </font>
    <font>
      <b/>
      <sz val="16"/>
      <name val="Bookman Old Style"/>
      <family val="1"/>
    </font>
    <font>
      <b/>
      <sz val="18"/>
      <color theme="4" tint="-0.249977111117893"/>
      <name val="Calibri"/>
      <family val="2"/>
    </font>
    <font>
      <b/>
      <sz val="22"/>
      <color theme="3" tint="-0.249977111117893"/>
      <name val="Calibri"/>
      <family val="2"/>
    </font>
    <font>
      <b/>
      <sz val="12"/>
      <color theme="4" tint="-0.249977111117893"/>
      <name val="Calibri"/>
      <family val="2"/>
    </font>
    <font>
      <b/>
      <sz val="12"/>
      <color theme="3"/>
      <name val="Calibri"/>
      <family val="2"/>
    </font>
    <font>
      <b/>
      <sz val="14"/>
      <color rgb="FFFF0000"/>
      <name val="Calibri"/>
      <family val="2"/>
      <scheme val="minor"/>
    </font>
    <font>
      <b/>
      <sz val="22"/>
      <name val="Calibri"/>
      <family val="2"/>
      <scheme val="minor"/>
    </font>
    <font>
      <b/>
      <sz val="20"/>
      <name val="Calibri"/>
      <family val="2"/>
      <scheme val="minor"/>
    </font>
    <font>
      <b/>
      <sz val="12"/>
      <color rgb="FFFF0000"/>
      <name val="Calibri"/>
      <family val="2"/>
      <scheme val="minor"/>
    </font>
    <font>
      <b/>
      <sz val="9"/>
      <color indexed="81"/>
      <name val="Tahoma"/>
      <family val="2"/>
    </font>
  </fonts>
  <fills count="21">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7" tint="0.59999389629810485"/>
        <bgColor indexed="64"/>
      </patternFill>
    </fill>
  </fills>
  <borders count="108">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indexed="64"/>
      </left>
      <right style="medium">
        <color indexed="64"/>
      </right>
      <top/>
      <bottom style="double">
        <color auto="1"/>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64"/>
      </left>
      <right style="thin">
        <color indexed="55"/>
      </right>
      <top style="thin">
        <color indexed="55"/>
      </top>
      <bottom style="medium">
        <color indexed="64"/>
      </bottom>
      <diagonal/>
    </border>
  </borders>
  <cellStyleXfs count="4">
    <xf numFmtId="0" fontId="0" fillId="0" borderId="0"/>
    <xf numFmtId="0" fontId="56" fillId="0" borderId="0"/>
    <xf numFmtId="0" fontId="64" fillId="12" borderId="0"/>
    <xf numFmtId="44" fontId="64" fillId="0" borderId="0"/>
  </cellStyleXfs>
  <cellXfs count="662">
    <xf numFmtId="0" fontId="0" fillId="0" borderId="0" xfId="0"/>
    <xf numFmtId="0" fontId="10" fillId="0" borderId="0" xfId="0" applyFont="1" applyAlignment="1">
      <alignment vertical="top" wrapText="1"/>
    </xf>
    <xf numFmtId="0" fontId="31" fillId="0" borderId="0" xfId="0" applyFont="1"/>
    <xf numFmtId="0" fontId="37" fillId="0" borderId="0" xfId="0" applyFont="1"/>
    <xf numFmtId="0" fontId="31" fillId="0" borderId="0" xfId="0" applyFont="1" applyAlignment="1">
      <alignment vertical="center"/>
    </xf>
    <xf numFmtId="0" fontId="31" fillId="2" borderId="0" xfId="0" applyFont="1" applyFill="1"/>
    <xf numFmtId="0" fontId="31" fillId="0" borderId="4" xfId="0" applyFont="1" applyBorder="1"/>
    <xf numFmtId="0" fontId="31" fillId="0" borderId="5" xfId="0" applyFont="1" applyBorder="1"/>
    <xf numFmtId="0" fontId="31" fillId="0" borderId="6" xfId="0" applyFont="1" applyBorder="1"/>
    <xf numFmtId="0" fontId="31" fillId="5" borderId="0" xfId="0" applyFont="1" applyFill="1"/>
    <xf numFmtId="0" fontId="32" fillId="0" borderId="0" xfId="0" applyFont="1"/>
    <xf numFmtId="0" fontId="31" fillId="0" borderId="8" xfId="0" applyFont="1" applyBorder="1"/>
    <xf numFmtId="0" fontId="31" fillId="0" borderId="7" xfId="0" applyFont="1" applyBorder="1"/>
    <xf numFmtId="0" fontId="36" fillId="3" borderId="0" xfId="0" applyFont="1" applyFill="1" applyAlignment="1">
      <alignment horizontal="center" vertical="top" wrapText="1"/>
    </xf>
    <xf numFmtId="0" fontId="43" fillId="0" borderId="0" xfId="0" applyFont="1" applyAlignment="1">
      <alignment vertical="center"/>
    </xf>
    <xf numFmtId="0" fontId="10" fillId="0" borderId="0" xfId="0" applyFont="1" applyAlignment="1">
      <alignment wrapText="1"/>
    </xf>
    <xf numFmtId="0" fontId="50" fillId="0" borderId="0" xfId="0" applyFont="1" applyAlignment="1">
      <alignment horizontal="center" vertical="center" wrapText="1"/>
    </xf>
    <xf numFmtId="0" fontId="54" fillId="0" borderId="0" xfId="0" applyFont="1" applyAlignment="1">
      <alignment horizontal="center" vertical="center"/>
    </xf>
    <xf numFmtId="164" fontId="7" fillId="4" borderId="0" xfId="0" applyNumberFormat="1" applyFont="1" applyFill="1" applyAlignment="1">
      <alignment horizontal="center" vertical="center" wrapText="1"/>
    </xf>
    <xf numFmtId="0" fontId="35" fillId="4" borderId="0" xfId="0" applyFont="1" applyFill="1" applyAlignment="1" applyProtection="1">
      <alignment horizontal="center"/>
      <protection locked="0"/>
    </xf>
    <xf numFmtId="14" fontId="7" fillId="4" borderId="0" xfId="0" applyNumberFormat="1" applyFont="1" applyFill="1" applyAlignment="1">
      <alignment horizontal="center" vertical="center" wrapText="1"/>
    </xf>
    <xf numFmtId="0" fontId="0" fillId="4" borderId="0" xfId="0" applyFill="1"/>
    <xf numFmtId="0" fontId="45" fillId="4" borderId="0" xfId="0" applyFont="1" applyFill="1" applyAlignment="1">
      <alignment horizontal="center"/>
    </xf>
    <xf numFmtId="0" fontId="31" fillId="4" borderId="7" xfId="0" applyFont="1" applyFill="1" applyBorder="1"/>
    <xf numFmtId="0" fontId="45" fillId="4" borderId="2" xfId="0" applyFont="1" applyFill="1" applyBorder="1" applyAlignment="1">
      <alignment horizontal="center"/>
    </xf>
    <xf numFmtId="0" fontId="45" fillId="4" borderId="12" xfId="0" applyFont="1" applyFill="1" applyBorder="1" applyAlignment="1">
      <alignment horizontal="center"/>
    </xf>
    <xf numFmtId="0" fontId="43" fillId="0" borderId="2" xfId="0" applyFont="1" applyBorder="1" applyAlignment="1">
      <alignment vertical="center"/>
    </xf>
    <xf numFmtId="0" fontId="36" fillId="3" borderId="12"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10" fillId="4" borderId="0" xfId="0" applyFont="1" applyFill="1" applyAlignment="1">
      <alignment horizontal="center" vertical="center" wrapText="1"/>
    </xf>
    <xf numFmtId="0" fontId="31" fillId="4" borderId="0" xfId="0" applyFont="1" applyFill="1"/>
    <xf numFmtId="0" fontId="32" fillId="4" borderId="0" xfId="0" applyFont="1" applyFill="1"/>
    <xf numFmtId="0" fontId="23" fillId="4" borderId="0" xfId="0" applyFont="1" applyFill="1" applyAlignment="1">
      <alignment vertical="top"/>
    </xf>
    <xf numFmtId="0" fontId="30"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7" fillId="4" borderId="0" xfId="0" applyFont="1" applyFill="1" applyAlignment="1">
      <alignment horizontal="center"/>
    </xf>
    <xf numFmtId="0" fontId="35" fillId="4" borderId="0" xfId="0" applyFont="1" applyFill="1" applyAlignment="1">
      <alignment horizontal="center"/>
    </xf>
    <xf numFmtId="0" fontId="27" fillId="4" borderId="0" xfId="0" applyFont="1" applyFill="1" applyAlignment="1">
      <alignment horizontal="center" vertical="center" wrapText="1"/>
    </xf>
    <xf numFmtId="0" fontId="7" fillId="4" borderId="0" xfId="0" applyFont="1" applyFill="1" applyAlignment="1">
      <alignment horizontal="center" vertical="center" wrapText="1"/>
    </xf>
    <xf numFmtId="0" fontId="30"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6" fillId="4" borderId="0" xfId="0" applyFont="1" applyFill="1" applyAlignment="1">
      <alignment horizontal="left" vertical="center"/>
    </xf>
    <xf numFmtId="0" fontId="47" fillId="4" borderId="0" xfId="0" applyFont="1" applyFill="1" applyAlignment="1">
      <alignment horizontal="right" vertical="center"/>
    </xf>
    <xf numFmtId="0" fontId="3" fillId="4" borderId="0" xfId="0" applyFont="1" applyFill="1" applyAlignment="1">
      <alignment vertical="center"/>
    </xf>
    <xf numFmtId="0" fontId="27"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8" fillId="4" borderId="0" xfId="0" applyFont="1" applyFill="1"/>
    <xf numFmtId="0" fontId="27" fillId="4" borderId="0" xfId="0" applyFont="1" applyFill="1" applyAlignment="1">
      <alignment horizontal="left" vertical="center"/>
    </xf>
    <xf numFmtId="0" fontId="52" fillId="4" borderId="0" xfId="0" applyFont="1" applyFill="1"/>
    <xf numFmtId="0" fontId="27" fillId="4" borderId="0" xfId="0" applyFont="1" applyFill="1" applyAlignment="1">
      <alignment horizontal="left" vertical="center" wrapText="1"/>
    </xf>
    <xf numFmtId="0" fontId="55" fillId="4" borderId="0" xfId="0" applyFont="1" applyFill="1" applyAlignment="1">
      <alignment horizontal="center" vertical="center" wrapText="1"/>
    </xf>
    <xf numFmtId="0" fontId="11" fillId="4" borderId="0" xfId="0" applyFont="1" applyFill="1" applyAlignment="1">
      <alignment horizontal="center"/>
    </xf>
    <xf numFmtId="0" fontId="29" fillId="4" borderId="0" xfId="0" applyFont="1" applyFill="1" applyAlignment="1">
      <alignment horizontal="center" wrapText="1"/>
    </xf>
    <xf numFmtId="0" fontId="31" fillId="4" borderId="0" xfId="0" applyFont="1" applyFill="1" applyAlignment="1">
      <alignment horizontal="center"/>
    </xf>
    <xf numFmtId="0" fontId="28" fillId="4" borderId="0" xfId="0" applyFont="1" applyFill="1" applyAlignment="1" applyProtection="1">
      <alignment horizontal="center" vertical="center" wrapText="1"/>
      <protection locked="0"/>
    </xf>
    <xf numFmtId="0" fontId="13" fillId="0" borderId="0" xfId="0" applyFont="1" applyAlignment="1">
      <alignment horizontal="left" vertical="center"/>
    </xf>
    <xf numFmtId="0" fontId="6" fillId="4" borderId="0" xfId="0" applyFont="1" applyFill="1" applyAlignment="1">
      <alignment horizontal="center" vertical="center"/>
    </xf>
    <xf numFmtId="0" fontId="37" fillId="4" borderId="0" xfId="0" applyFont="1" applyFill="1"/>
    <xf numFmtId="0" fontId="62" fillId="4" borderId="0" xfId="0" applyFont="1" applyFill="1" applyAlignment="1">
      <alignment vertical="top"/>
    </xf>
    <xf numFmtId="0" fontId="39" fillId="4" borderId="0" xfId="0" applyFont="1" applyFill="1" applyAlignment="1">
      <alignment horizontal="right" vertical="center"/>
    </xf>
    <xf numFmtId="0" fontId="62"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1" fillId="4" borderId="0" xfId="0" applyFont="1" applyFill="1" applyAlignment="1">
      <alignment vertical="center"/>
    </xf>
    <xf numFmtId="0" fontId="32" fillId="4" borderId="0" xfId="0" applyFont="1" applyFill="1" applyAlignment="1">
      <alignment vertical="center"/>
    </xf>
    <xf numFmtId="0" fontId="25" fillId="4" borderId="0" xfId="0" applyFont="1" applyFill="1" applyAlignment="1">
      <alignment vertical="center"/>
    </xf>
    <xf numFmtId="0" fontId="60" fillId="4" borderId="0" xfId="0" applyFont="1" applyFill="1" applyAlignment="1">
      <alignment horizontal="center" vertical="center"/>
    </xf>
    <xf numFmtId="0" fontId="44" fillId="4" borderId="0" xfId="0" applyFont="1" applyFill="1"/>
    <xf numFmtId="0" fontId="18" fillId="4" borderId="0" xfId="0" applyFont="1" applyFill="1" applyAlignment="1">
      <alignment vertical="center" wrapText="1"/>
    </xf>
    <xf numFmtId="0" fontId="63"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2" fontId="38" fillId="4" borderId="0" xfId="0" applyNumberFormat="1" applyFont="1" applyFill="1" applyAlignment="1" applyProtection="1">
      <alignment horizontal="center" vertical="center"/>
      <protection locked="0"/>
    </xf>
    <xf numFmtId="0" fontId="59" fillId="4" borderId="0" xfId="0" applyFont="1" applyFill="1" applyAlignment="1">
      <alignment vertical="center" wrapText="1"/>
    </xf>
    <xf numFmtId="0" fontId="1" fillId="4" borderId="0" xfId="0" applyFont="1" applyFill="1" applyAlignment="1">
      <alignment vertical="top" textRotation="255" wrapText="1"/>
    </xf>
    <xf numFmtId="0" fontId="50" fillId="4" borderId="0" xfId="0" applyFont="1" applyFill="1" applyAlignment="1">
      <alignment horizontal="center" vertical="center" wrapText="1"/>
    </xf>
    <xf numFmtId="0" fontId="10" fillId="4" borderId="0" xfId="0" applyFont="1" applyFill="1" applyAlignment="1">
      <alignment wrapText="1"/>
    </xf>
    <xf numFmtId="0" fontId="54" fillId="4" borderId="0" xfId="0" applyFont="1" applyFill="1" applyAlignment="1">
      <alignment horizontal="center" vertical="center"/>
    </xf>
    <xf numFmtId="0" fontId="8" fillId="4" borderId="0" xfId="0" applyFont="1" applyFill="1" applyAlignment="1">
      <alignment wrapText="1"/>
    </xf>
    <xf numFmtId="0" fontId="68" fillId="0" borderId="0" xfId="0" applyFont="1"/>
    <xf numFmtId="0" fontId="6" fillId="0" borderId="27" xfId="0" applyFont="1" applyBorder="1" applyAlignment="1">
      <alignment vertical="center" wrapText="1"/>
    </xf>
    <xf numFmtId="0" fontId="0" fillId="0" borderId="28" xfId="0" applyBorder="1"/>
    <xf numFmtId="0" fontId="1" fillId="0" borderId="28"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6" fillId="0" borderId="23" xfId="0" applyFont="1" applyBorder="1" applyAlignment="1">
      <alignment vertical="center" wrapText="1"/>
    </xf>
    <xf numFmtId="0" fontId="0" fillId="0" borderId="24" xfId="0" applyBorder="1"/>
    <xf numFmtId="0" fontId="1" fillId="0" borderId="24"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9" fillId="4" borderId="0" xfId="0" applyFont="1" applyFill="1" applyAlignment="1">
      <alignment horizontal="center" vertical="center" wrapText="1"/>
    </xf>
    <xf numFmtId="0" fontId="36" fillId="0" borderId="0" xfId="0" applyFont="1" applyAlignment="1">
      <alignment horizontal="center" vertical="center" wrapText="1"/>
    </xf>
    <xf numFmtId="0" fontId="0" fillId="0" borderId="39" xfId="0" applyBorder="1" applyAlignment="1">
      <alignment vertical="top"/>
    </xf>
    <xf numFmtId="0" fontId="0" fillId="0" borderId="0" xfId="0" applyAlignment="1">
      <alignment vertical="top"/>
    </xf>
    <xf numFmtId="0" fontId="71" fillId="4" borderId="0" xfId="0" applyFont="1" applyFill="1" applyAlignment="1">
      <alignment horizontal="center" vertical="center"/>
    </xf>
    <xf numFmtId="0" fontId="8" fillId="4" borderId="0" xfId="0" applyFont="1" applyFill="1" applyAlignment="1">
      <alignment horizontal="center" wrapText="1"/>
    </xf>
    <xf numFmtId="0" fontId="18" fillId="4" borderId="0" xfId="0" applyFont="1" applyFill="1" applyAlignment="1">
      <alignment horizontal="center" vertical="center" wrapText="1"/>
    </xf>
    <xf numFmtId="1" fontId="19" fillId="4" borderId="0" xfId="0" applyNumberFormat="1" applyFont="1" applyFill="1" applyAlignment="1">
      <alignment horizontal="center" vertical="center"/>
    </xf>
    <xf numFmtId="0" fontId="0" fillId="4" borderId="0" xfId="0" applyFill="1" applyAlignment="1">
      <alignment horizontal="left"/>
    </xf>
    <xf numFmtId="0" fontId="15" fillId="4" borderId="0" xfId="0" applyFont="1" applyFill="1" applyAlignment="1">
      <alignment horizontal="center" vertical="center"/>
    </xf>
    <xf numFmtId="0" fontId="70" fillId="4" borderId="0" xfId="0" applyFont="1" applyFill="1" applyAlignment="1">
      <alignment horizontal="center" vertical="center" wrapText="1"/>
    </xf>
    <xf numFmtId="1" fontId="58"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0" fillId="4" borderId="0" xfId="0" applyFont="1" applyFill="1" applyAlignment="1">
      <alignment horizontal="center" vertical="top" wrapText="1"/>
    </xf>
    <xf numFmtId="0" fontId="0" fillId="4" borderId="0" xfId="0" applyFill="1" applyAlignment="1">
      <alignment horizontal="center" wrapText="1"/>
    </xf>
    <xf numFmtId="0" fontId="1" fillId="7" borderId="18" xfId="0" applyFont="1" applyFill="1" applyBorder="1" applyAlignment="1">
      <alignment horizontal="center" vertical="center" wrapText="1"/>
    </xf>
    <xf numFmtId="0" fontId="1" fillId="4" borderId="0" xfId="0" applyFont="1" applyFill="1" applyAlignment="1">
      <alignment horizontal="center" vertical="center" wrapText="1"/>
    </xf>
    <xf numFmtId="4" fontId="6" fillId="4" borderId="0" xfId="0" applyNumberFormat="1" applyFont="1" applyFill="1" applyAlignment="1">
      <alignment horizontal="center" vertical="center"/>
    </xf>
    <xf numFmtId="4" fontId="6" fillId="4" borderId="0" xfId="0" applyNumberFormat="1" applyFont="1" applyFill="1" applyAlignment="1">
      <alignment horizontal="center" vertical="center" wrapText="1"/>
    </xf>
    <xf numFmtId="0" fontId="6" fillId="0" borderId="28" xfId="0" applyFont="1" applyBorder="1" applyAlignment="1">
      <alignment horizontal="left" vertical="center" wrapText="1"/>
    </xf>
    <xf numFmtId="0" fontId="54" fillId="4" borderId="0" xfId="0" applyFont="1" applyFill="1" applyAlignment="1">
      <alignment horizontal="center" vertical="center" wrapText="1"/>
    </xf>
    <xf numFmtId="0" fontId="9" fillId="4" borderId="25" xfId="0" applyFont="1" applyFill="1" applyBorder="1" applyAlignment="1">
      <alignment vertical="center" wrapText="1"/>
    </xf>
    <xf numFmtId="0" fontId="0" fillId="0" borderId="0" xfId="0" applyAlignment="1">
      <alignment vertical="top" wrapText="1"/>
    </xf>
    <xf numFmtId="0" fontId="36" fillId="0" borderId="18" xfId="0" applyFont="1" applyBorder="1" applyAlignment="1">
      <alignment horizontal="center" vertical="center" wrapText="1"/>
    </xf>
    <xf numFmtId="0" fontId="36" fillId="0" borderId="18" xfId="0" applyFont="1" applyBorder="1" applyAlignment="1">
      <alignment vertical="center" wrapText="1"/>
    </xf>
    <xf numFmtId="0" fontId="36" fillId="0" borderId="20" xfId="0" applyFont="1" applyBorder="1" applyAlignment="1">
      <alignment vertical="center" wrapText="1"/>
    </xf>
    <xf numFmtId="0" fontId="0" fillId="0" borderId="46" xfId="0" applyBorder="1"/>
    <xf numFmtId="0" fontId="0" fillId="0" borderId="18" xfId="0" applyBorder="1"/>
    <xf numFmtId="0" fontId="10" fillId="4" borderId="2" xfId="0" applyFont="1" applyFill="1" applyBorder="1" applyAlignment="1">
      <alignment horizontal="center" vertical="center" wrapText="1"/>
    </xf>
    <xf numFmtId="0" fontId="74" fillId="14" borderId="51" xfId="0" applyFont="1" applyFill="1" applyBorder="1" applyAlignment="1">
      <alignment horizontal="center" vertical="center" textRotation="90" wrapText="1"/>
    </xf>
    <xf numFmtId="0" fontId="34" fillId="14" borderId="48" xfId="0" applyFont="1" applyFill="1" applyBorder="1" applyAlignment="1">
      <alignment horizontal="center" vertical="center"/>
    </xf>
    <xf numFmtId="0" fontId="0" fillId="0" borderId="2" xfId="0" applyBorder="1"/>
    <xf numFmtId="0" fontId="0" fillId="0" borderId="12" xfId="0" applyBorder="1"/>
    <xf numFmtId="0" fontId="15" fillId="0" borderId="0" xfId="0" applyFont="1" applyAlignment="1">
      <alignment vertical="center"/>
    </xf>
    <xf numFmtId="0" fontId="77" fillId="4" borderId="0" xfId="0" applyFont="1" applyFill="1" applyAlignment="1">
      <alignment horizontal="center" vertical="center"/>
    </xf>
    <xf numFmtId="0" fontId="15" fillId="4" borderId="0" xfId="0" applyFont="1" applyFill="1" applyAlignment="1">
      <alignment vertical="center"/>
    </xf>
    <xf numFmtId="0" fontId="0" fillId="4" borderId="0" xfId="0" applyFill="1" applyAlignment="1">
      <alignment vertical="top"/>
    </xf>
    <xf numFmtId="0" fontId="1" fillId="7" borderId="51" xfId="0" applyFont="1" applyFill="1" applyBorder="1" applyAlignment="1">
      <alignment horizontal="center" vertical="center" wrapText="1"/>
    </xf>
    <xf numFmtId="0" fontId="1" fillId="7" borderId="49" xfId="0" applyFont="1" applyFill="1" applyBorder="1" applyAlignment="1">
      <alignment horizontal="center" vertical="center" wrapText="1"/>
    </xf>
    <xf numFmtId="0" fontId="15" fillId="0" borderId="2" xfId="0" applyFont="1" applyBorder="1" applyAlignment="1">
      <alignment vertical="center"/>
    </xf>
    <xf numFmtId="0" fontId="15" fillId="0" borderId="12" xfId="0" applyFont="1" applyBorder="1" applyAlignment="1">
      <alignment vertical="center"/>
    </xf>
    <xf numFmtId="0" fontId="60" fillId="0" borderId="18" xfId="0" applyFont="1" applyBorder="1" applyAlignment="1">
      <alignment horizontal="center" vertical="center" wrapText="1"/>
    </xf>
    <xf numFmtId="0" fontId="0" fillId="14" borderId="51" xfId="0" applyFill="1" applyBorder="1"/>
    <xf numFmtId="0" fontId="61" fillId="4" borderId="0" xfId="0" applyFont="1" applyFill="1" applyAlignment="1">
      <alignment vertical="center"/>
    </xf>
    <xf numFmtId="0" fontId="61" fillId="4" borderId="12" xfId="0" applyFont="1" applyFill="1" applyBorder="1" applyAlignment="1">
      <alignment vertical="center"/>
    </xf>
    <xf numFmtId="0" fontId="31" fillId="0" borderId="2" xfId="0" applyFont="1" applyBorder="1"/>
    <xf numFmtId="0" fontId="61" fillId="4" borderId="26" xfId="0" applyFont="1" applyFill="1" applyBorder="1" applyAlignment="1">
      <alignment vertical="center"/>
    </xf>
    <xf numFmtId="0" fontId="31" fillId="0" borderId="26" xfId="0" applyFont="1" applyBorder="1" applyAlignment="1">
      <alignment vertical="center"/>
    </xf>
    <xf numFmtId="0" fontId="31" fillId="0" borderId="26" xfId="0" applyFont="1" applyBorder="1"/>
    <xf numFmtId="0" fontId="8" fillId="4" borderId="0" xfId="0" applyFont="1" applyFill="1" applyAlignment="1">
      <alignment horizontal="center" vertical="center" wrapText="1"/>
    </xf>
    <xf numFmtId="0" fontId="69" fillId="4" borderId="0" xfId="0" applyFont="1" applyFill="1" applyAlignment="1">
      <alignment horizontal="center" vertical="center"/>
    </xf>
    <xf numFmtId="0" fontId="68" fillId="0" borderId="18" xfId="0" applyFont="1" applyBorder="1" applyAlignment="1">
      <alignment horizontal="center" vertical="center" wrapText="1"/>
    </xf>
    <xf numFmtId="0" fontId="72" fillId="0" borderId="18" xfId="0" applyFont="1" applyBorder="1" applyAlignment="1">
      <alignment horizontal="center" vertical="center" wrapText="1"/>
    </xf>
    <xf numFmtId="0" fontId="72" fillId="0" borderId="18" xfId="0" applyFont="1" applyBorder="1" applyAlignment="1">
      <alignment horizontal="center" vertical="top" wrapText="1"/>
    </xf>
    <xf numFmtId="0" fontId="78" fillId="0" borderId="18" xfId="0" applyFont="1" applyBorder="1" applyAlignment="1">
      <alignment horizontal="center" vertical="top" wrapText="1"/>
    </xf>
    <xf numFmtId="0" fontId="68" fillId="0" borderId="18" xfId="0" applyFont="1" applyBorder="1" applyAlignment="1">
      <alignment horizontal="center" vertical="top" wrapText="1"/>
    </xf>
    <xf numFmtId="0" fontId="0" fillId="0" borderId="2" xfId="0" applyBorder="1" applyAlignment="1">
      <alignment vertical="top" wrapText="1"/>
    </xf>
    <xf numFmtId="0" fontId="59" fillId="4" borderId="2" xfId="0" applyFont="1" applyFill="1" applyBorder="1" applyAlignment="1">
      <alignment vertical="center" wrapText="1"/>
    </xf>
    <xf numFmtId="0" fontId="0" fillId="0" borderId="9" xfId="0" applyBorder="1" applyAlignment="1">
      <alignment vertical="top" wrapText="1"/>
    </xf>
    <xf numFmtId="0" fontId="0" fillId="0" borderId="49" xfId="0" applyBorder="1"/>
    <xf numFmtId="0" fontId="10" fillId="4" borderId="51" xfId="0" applyFont="1" applyFill="1" applyBorder="1" applyAlignment="1">
      <alignment horizontal="center" vertical="center" wrapText="1"/>
    </xf>
    <xf numFmtId="0" fontId="20" fillId="0" borderId="0" xfId="0" applyFont="1" applyAlignment="1">
      <alignment wrapText="1"/>
    </xf>
    <xf numFmtId="0" fontId="15" fillId="13" borderId="20" xfId="0" applyFont="1" applyFill="1" applyBorder="1" applyAlignment="1">
      <alignment horizontal="center" vertical="center" wrapText="1"/>
    </xf>
    <xf numFmtId="0" fontId="15" fillId="13" borderId="49" xfId="0" applyFont="1" applyFill="1" applyBorder="1" applyAlignment="1">
      <alignment horizontal="center" vertical="center" wrapText="1"/>
    </xf>
    <xf numFmtId="0" fontId="8" fillId="4" borderId="39" xfId="0" applyFont="1" applyFill="1" applyBorder="1" applyAlignment="1">
      <alignment vertical="center" wrapText="1"/>
    </xf>
    <xf numFmtId="0" fontId="67" fillId="0" borderId="50" xfId="0" applyFont="1" applyBorder="1" applyAlignment="1">
      <alignment vertical="center" wrapText="1"/>
    </xf>
    <xf numFmtId="0" fontId="67" fillId="0" borderId="11" xfId="0" applyFont="1" applyBorder="1" applyAlignment="1">
      <alignment vertical="center" wrapText="1"/>
    </xf>
    <xf numFmtId="0" fontId="6" fillId="0" borderId="24" xfId="0" applyFont="1" applyBorder="1" applyAlignment="1">
      <alignment horizontal="left" vertical="center" wrapText="1"/>
    </xf>
    <xf numFmtId="0" fontId="46" fillId="10" borderId="12" xfId="0" applyFont="1" applyFill="1" applyBorder="1" applyAlignment="1">
      <alignment vertical="top" wrapText="1"/>
    </xf>
    <xf numFmtId="0" fontId="46" fillId="4" borderId="12" xfId="0" applyFont="1" applyFill="1" applyBorder="1" applyAlignment="1">
      <alignment vertical="top" wrapText="1"/>
    </xf>
    <xf numFmtId="0" fontId="0" fillId="0" borderId="0" xfId="0" applyAlignment="1">
      <alignment vertical="center"/>
    </xf>
    <xf numFmtId="0" fontId="31" fillId="0" borderId="27" xfId="0" applyFont="1" applyBorder="1"/>
    <xf numFmtId="0" fontId="31" fillId="0" borderId="28" xfId="0" applyFont="1" applyBorder="1"/>
    <xf numFmtId="0" fontId="31" fillId="0" borderId="29" xfId="0" applyFont="1" applyBorder="1"/>
    <xf numFmtId="0" fontId="1" fillId="0" borderId="0" xfId="0" applyFont="1" applyAlignment="1">
      <alignment horizontal="right"/>
    </xf>
    <xf numFmtId="0" fontId="31" fillId="0" borderId="0" xfId="0" applyFont="1" applyAlignment="1">
      <alignment horizontal="right"/>
    </xf>
    <xf numFmtId="0" fontId="53" fillId="0" borderId="12" xfId="0" applyFont="1" applyBorder="1" applyAlignment="1">
      <alignment horizontal="left" vertical="center"/>
    </xf>
    <xf numFmtId="0" fontId="31" fillId="0" borderId="12" xfId="0" applyFont="1" applyBorder="1" applyAlignment="1">
      <alignment horizontal="center" vertical="center"/>
    </xf>
    <xf numFmtId="0" fontId="31" fillId="0" borderId="12" xfId="0" applyFont="1" applyBorder="1"/>
    <xf numFmtId="0" fontId="68" fillId="4" borderId="0" xfId="2" applyFont="1" applyFill="1" applyAlignment="1">
      <alignment vertical="top" wrapText="1"/>
    </xf>
    <xf numFmtId="0" fontId="36" fillId="0" borderId="0" xfId="0" applyFont="1"/>
    <xf numFmtId="0" fontId="1" fillId="4" borderId="12" xfId="0" applyFont="1" applyFill="1" applyBorder="1" applyAlignment="1">
      <alignment horizontal="center" vertical="center"/>
    </xf>
    <xf numFmtId="0" fontId="0" fillId="4" borderId="0" xfId="0" applyFill="1" applyAlignment="1">
      <alignment vertical="center"/>
    </xf>
    <xf numFmtId="0" fontId="31" fillId="0" borderId="0" xfId="0" applyFont="1" applyAlignment="1">
      <alignment horizontal="left"/>
    </xf>
    <xf numFmtId="0" fontId="31" fillId="0" borderId="12" xfId="0" applyFont="1" applyBorder="1" applyAlignment="1">
      <alignment horizontal="left"/>
    </xf>
    <xf numFmtId="0" fontId="51" fillId="0" borderId="12" xfId="0" applyFont="1" applyBorder="1" applyAlignment="1">
      <alignment horizontal="left" vertical="center" wrapText="1"/>
    </xf>
    <xf numFmtId="0" fontId="38" fillId="0" borderId="2" xfId="0" applyFont="1" applyBorder="1" applyAlignment="1">
      <alignment horizontal="right" vertical="center"/>
    </xf>
    <xf numFmtId="0" fontId="38" fillId="0" borderId="0" xfId="0" applyFont="1" applyAlignment="1">
      <alignment horizontal="right" vertical="center"/>
    </xf>
    <xf numFmtId="0" fontId="0" fillId="0" borderId="0" xfId="0" applyAlignment="1">
      <alignment horizontal="left"/>
    </xf>
    <xf numFmtId="0" fontId="42" fillId="0" borderId="12" xfId="0" applyFont="1" applyBorder="1" applyAlignment="1">
      <alignment horizontal="left"/>
    </xf>
    <xf numFmtId="0" fontId="51" fillId="0" borderId="12" xfId="0" applyFont="1" applyBorder="1" applyAlignment="1">
      <alignment horizontal="left"/>
    </xf>
    <xf numFmtId="0" fontId="26" fillId="0" borderId="2" xfId="0" applyFont="1" applyBorder="1" applyAlignment="1">
      <alignment vertical="center"/>
    </xf>
    <xf numFmtId="0" fontId="26" fillId="0" borderId="0" xfId="0" applyFont="1" applyAlignment="1">
      <alignment vertical="center"/>
    </xf>
    <xf numFmtId="0" fontId="51" fillId="0" borderId="12" xfId="0" applyFont="1" applyBorder="1" applyAlignment="1">
      <alignment horizontal="left" vertical="center"/>
    </xf>
    <xf numFmtId="0" fontId="0" fillId="4" borderId="0" xfId="2" applyFont="1" applyFill="1" applyAlignment="1">
      <alignment horizontal="center" vertical="top" wrapText="1"/>
    </xf>
    <xf numFmtId="0" fontId="44" fillId="0" borderId="0" xfId="0" applyFont="1" applyAlignment="1">
      <alignment horizontal="center"/>
    </xf>
    <xf numFmtId="0" fontId="44" fillId="4" borderId="0" xfId="0" applyFont="1" applyFill="1" applyAlignment="1">
      <alignment horizontal="center"/>
    </xf>
    <xf numFmtId="0" fontId="31" fillId="0" borderId="7" xfId="0" applyFont="1" applyBorder="1" applyAlignment="1">
      <alignment vertical="center"/>
    </xf>
    <xf numFmtId="0" fontId="33" fillId="0" borderId="0" xfId="0" applyFont="1" applyAlignment="1">
      <alignment vertical="center"/>
    </xf>
    <xf numFmtId="0" fontId="33" fillId="0" borderId="7" xfId="0" applyFont="1" applyBorder="1" applyAlignment="1">
      <alignmen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horizontal="left" vertical="center"/>
    </xf>
    <xf numFmtId="0" fontId="33" fillId="0" borderId="12" xfId="0" applyFont="1" applyBorder="1" applyAlignment="1">
      <alignment horizontal="left" vertical="center"/>
    </xf>
    <xf numFmtId="0" fontId="32" fillId="0" borderId="7" xfId="0" applyFont="1" applyBorder="1" applyAlignment="1">
      <alignment vertical="center"/>
    </xf>
    <xf numFmtId="0" fontId="36" fillId="0" borderId="45" xfId="0" applyFont="1" applyBorder="1" applyAlignment="1">
      <alignment horizontal="center" vertical="center"/>
    </xf>
    <xf numFmtId="0" fontId="1" fillId="13" borderId="62" xfId="0" applyFont="1" applyFill="1" applyBorder="1" applyAlignment="1">
      <alignment horizontal="center" vertical="center" wrapText="1"/>
    </xf>
    <xf numFmtId="0" fontId="36" fillId="0" borderId="42" xfId="0" applyFont="1" applyBorder="1" applyAlignment="1">
      <alignment horizontal="center" vertical="center"/>
    </xf>
    <xf numFmtId="0" fontId="0" fillId="0" borderId="0" xfId="0" applyAlignment="1">
      <alignment horizontal="center" vertical="top" wrapText="1"/>
    </xf>
    <xf numFmtId="0" fontId="46" fillId="4" borderId="0" xfId="0" applyFont="1" applyFill="1" applyAlignment="1">
      <alignment vertical="top" wrapText="1"/>
    </xf>
    <xf numFmtId="0" fontId="32" fillId="4" borderId="0" xfId="0" applyFont="1" applyFill="1" applyAlignment="1">
      <alignment vertical="center" wrapText="1"/>
    </xf>
    <xf numFmtId="0" fontId="32" fillId="4" borderId="12" xfId="0" applyFont="1" applyFill="1" applyBorder="1" applyAlignment="1">
      <alignment vertical="center" wrapText="1"/>
    </xf>
    <xf numFmtId="164" fontId="6" fillId="4" borderId="23" xfId="0" applyNumberFormat="1" applyFont="1" applyFill="1" applyBorder="1" applyAlignment="1">
      <alignment vertical="center" wrapText="1"/>
    </xf>
    <xf numFmtId="164" fontId="6" fillId="4" borderId="24" xfId="0" applyNumberFormat="1" applyFont="1" applyFill="1" applyBorder="1" applyAlignment="1">
      <alignment vertical="center" wrapText="1"/>
    </xf>
    <xf numFmtId="164" fontId="6" fillId="4" borderId="25" xfId="0" applyNumberFormat="1" applyFont="1" applyFill="1" applyBorder="1" applyAlignment="1">
      <alignment vertical="center" wrapText="1"/>
    </xf>
    <xf numFmtId="0" fontId="92" fillId="0" borderId="0" xfId="0" applyFont="1" applyAlignment="1">
      <alignment horizontal="center" vertical="center"/>
    </xf>
    <xf numFmtId="0" fontId="94" fillId="0" borderId="0" xfId="0" applyFont="1" applyAlignment="1">
      <alignment horizontal="center"/>
    </xf>
    <xf numFmtId="0" fontId="1" fillId="4" borderId="11" xfId="0" applyFont="1" applyFill="1" applyBorder="1" applyAlignment="1">
      <alignment vertical="center"/>
    </xf>
    <xf numFmtId="0" fontId="1" fillId="4" borderId="23" xfId="0" applyFont="1" applyFill="1" applyBorder="1" applyAlignment="1">
      <alignment vertical="center"/>
    </xf>
    <xf numFmtId="0" fontId="6" fillId="0" borderId="0" xfId="0" applyFont="1" applyAlignment="1">
      <alignment horizontal="center" vertical="center"/>
    </xf>
    <xf numFmtId="0" fontId="3" fillId="0" borderId="39" xfId="0" applyFont="1" applyBorder="1" applyAlignment="1">
      <alignment horizontal="center" vertical="center"/>
    </xf>
    <xf numFmtId="0" fontId="31" fillId="0" borderId="9" xfId="0" applyFont="1" applyBorder="1"/>
    <xf numFmtId="0" fontId="6" fillId="8" borderId="69" xfId="0" applyFont="1" applyFill="1" applyBorder="1" applyAlignment="1">
      <alignment horizontal="center" vertical="center" wrapText="1"/>
    </xf>
    <xf numFmtId="0" fontId="13" fillId="0" borderId="0" xfId="0" applyFont="1"/>
    <xf numFmtId="0" fontId="6" fillId="8" borderId="71" xfId="0" applyFont="1" applyFill="1" applyBorder="1" applyAlignment="1">
      <alignment horizontal="center" vertical="center" wrapText="1"/>
    </xf>
    <xf numFmtId="0" fontId="6" fillId="8" borderId="72" xfId="0" applyFont="1" applyFill="1" applyBorder="1" applyAlignment="1">
      <alignment horizontal="center" vertical="center" wrapText="1"/>
    </xf>
    <xf numFmtId="0" fontId="37" fillId="4" borderId="12" xfId="0" applyFont="1" applyFill="1" applyBorder="1"/>
    <xf numFmtId="0" fontId="6" fillId="0" borderId="39" xfId="0" applyFont="1" applyBorder="1" applyAlignment="1">
      <alignment horizontal="center" vertical="center"/>
    </xf>
    <xf numFmtId="0" fontId="37" fillId="0" borderId="9" xfId="0" applyFont="1" applyBorder="1"/>
    <xf numFmtId="0" fontId="13" fillId="4" borderId="12" xfId="0" applyFont="1" applyFill="1" applyBorder="1" applyAlignment="1">
      <alignment horizontal="center" vertical="center" wrapText="1"/>
    </xf>
    <xf numFmtId="164" fontId="6" fillId="14" borderId="26" xfId="0" applyNumberFormat="1" applyFont="1" applyFill="1" applyBorder="1" applyAlignment="1">
      <alignment horizontal="center" vertical="center" wrapText="1"/>
    </xf>
    <xf numFmtId="164" fontId="6" fillId="14" borderId="0" xfId="0" applyNumberFormat="1" applyFont="1" applyFill="1" applyAlignment="1">
      <alignment horizontal="center" vertical="center" wrapText="1"/>
    </xf>
    <xf numFmtId="164" fontId="6" fillId="14" borderId="12" xfId="0" applyNumberFormat="1" applyFont="1" applyFill="1" applyBorder="1" applyAlignment="1">
      <alignment horizontal="center" vertical="center" wrapText="1"/>
    </xf>
    <xf numFmtId="0" fontId="6" fillId="8" borderId="73" xfId="0" applyFont="1" applyFill="1" applyBorder="1" applyAlignment="1">
      <alignment horizontal="center" vertical="center" wrapText="1"/>
    </xf>
    <xf numFmtId="0" fontId="13" fillId="0" borderId="16" xfId="0" applyFont="1" applyBorder="1"/>
    <xf numFmtId="0" fontId="68" fillId="14" borderId="51" xfId="0" applyFont="1" applyFill="1" applyBorder="1" applyAlignment="1">
      <alignment horizontal="center" vertical="center" textRotation="90" wrapText="1"/>
    </xf>
    <xf numFmtId="0" fontId="9" fillId="4" borderId="0" xfId="0" applyFont="1" applyFill="1" applyAlignment="1">
      <alignment vertical="center" wrapText="1"/>
    </xf>
    <xf numFmtId="0" fontId="63" fillId="4" borderId="0" xfId="0" applyFont="1" applyFill="1" applyAlignment="1">
      <alignment horizontal="center" vertical="center" wrapText="1"/>
    </xf>
    <xf numFmtId="0" fontId="39" fillId="4" borderId="0" xfId="0" applyFont="1" applyFill="1" applyAlignment="1">
      <alignment vertical="center" wrapText="1"/>
    </xf>
    <xf numFmtId="0" fontId="90" fillId="4" borderId="0" xfId="0" applyFont="1" applyFill="1" applyAlignment="1">
      <alignment vertical="center" wrapText="1"/>
    </xf>
    <xf numFmtId="0" fontId="91" fillId="4" borderId="0" xfId="0" applyFont="1" applyFill="1" applyAlignment="1">
      <alignment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31" fillId="0" borderId="0" xfId="0" applyFont="1" applyAlignment="1">
      <alignment horizontal="center" vertical="center"/>
    </xf>
    <xf numFmtId="0" fontId="1" fillId="4" borderId="0" xfId="0" applyFont="1" applyFill="1" applyAlignment="1">
      <alignment horizontal="center" vertical="center"/>
    </xf>
    <xf numFmtId="1" fontId="15" fillId="17" borderId="45" xfId="0" applyNumberFormat="1" applyFont="1" applyFill="1" applyBorder="1" applyAlignment="1">
      <alignment horizontal="center" vertical="center"/>
    </xf>
    <xf numFmtId="0" fontId="1" fillId="4" borderId="18" xfId="0" applyFont="1" applyFill="1" applyBorder="1" applyAlignment="1" applyProtection="1">
      <alignment vertical="center" wrapText="1"/>
      <protection locked="0"/>
    </xf>
    <xf numFmtId="0" fontId="1" fillId="4" borderId="37" xfId="0" applyFont="1" applyFill="1" applyBorder="1" applyAlignment="1" applyProtection="1">
      <alignment vertical="center" wrapText="1"/>
      <protection locked="0"/>
    </xf>
    <xf numFmtId="0" fontId="1" fillId="4" borderId="20" xfId="0" applyFont="1" applyFill="1" applyBorder="1" applyAlignment="1" applyProtection="1">
      <alignment vertical="center" wrapText="1"/>
      <protection locked="0"/>
    </xf>
    <xf numFmtId="0" fontId="1" fillId="4" borderId="49" xfId="0" applyFont="1" applyFill="1" applyBorder="1" applyAlignment="1" applyProtection="1">
      <alignment vertical="center" wrapText="1"/>
      <protection locked="0"/>
    </xf>
    <xf numFmtId="0" fontId="1" fillId="4" borderId="64" xfId="0" applyFont="1" applyFill="1" applyBorder="1" applyAlignment="1" applyProtection="1">
      <alignment vertical="center" wrapText="1"/>
      <protection locked="0"/>
    </xf>
    <xf numFmtId="0" fontId="1" fillId="4" borderId="63" xfId="0" applyFont="1" applyFill="1" applyBorder="1" applyAlignment="1" applyProtection="1">
      <alignment vertical="center" wrapText="1"/>
      <protection locked="0"/>
    </xf>
    <xf numFmtId="0" fontId="1" fillId="4" borderId="55" xfId="0" applyFont="1" applyFill="1" applyBorder="1" applyAlignment="1">
      <alignment horizontal="center" vertical="center" wrapText="1"/>
    </xf>
    <xf numFmtId="0" fontId="1" fillId="4" borderId="46" xfId="0" applyFont="1" applyFill="1" applyBorder="1" applyAlignment="1" applyProtection="1">
      <alignment vertical="center" wrapText="1"/>
      <protection locked="0"/>
    </xf>
    <xf numFmtId="0" fontId="1" fillId="4" borderId="21" xfId="0" applyFont="1" applyFill="1" applyBorder="1" applyAlignment="1" applyProtection="1">
      <alignment vertical="center" wrapText="1"/>
      <protection locked="0"/>
    </xf>
    <xf numFmtId="0" fontId="1" fillId="4" borderId="9" xfId="0" applyFont="1" applyFill="1" applyBorder="1" applyAlignment="1" applyProtection="1">
      <alignment vertical="center" wrapText="1"/>
      <protection locked="0"/>
    </xf>
    <xf numFmtId="0" fontId="1" fillId="4" borderId="62" xfId="0" applyFont="1" applyFill="1" applyBorder="1" applyAlignment="1" applyProtection="1">
      <alignment vertical="center" wrapText="1"/>
      <protection locked="0"/>
    </xf>
    <xf numFmtId="0" fontId="1" fillId="4" borderId="31" xfId="0" applyFont="1" applyFill="1" applyBorder="1" applyAlignment="1" applyProtection="1">
      <alignment vertical="center" wrapText="1"/>
      <protection locked="0"/>
    </xf>
    <xf numFmtId="0" fontId="6" fillId="4" borderId="62" xfId="0" applyFont="1" applyFill="1" applyBorder="1" applyAlignment="1" applyProtection="1">
      <alignment horizontal="left" vertical="center" wrapText="1"/>
      <protection locked="0"/>
    </xf>
    <xf numFmtId="0" fontId="6" fillId="4" borderId="18" xfId="0" applyFont="1" applyFill="1" applyBorder="1" applyAlignment="1" applyProtection="1">
      <alignment horizontal="center" vertical="center" wrapText="1"/>
      <protection locked="0"/>
    </xf>
    <xf numFmtId="0" fontId="6" fillId="4" borderId="18" xfId="0" applyFont="1" applyFill="1" applyBorder="1" applyAlignment="1" applyProtection="1">
      <alignment vertical="center" wrapText="1"/>
      <protection locked="0"/>
    </xf>
    <xf numFmtId="0" fontId="6" fillId="4" borderId="19" xfId="0" applyFont="1" applyFill="1" applyBorder="1" applyAlignment="1" applyProtection="1">
      <alignment vertical="center" wrapText="1"/>
      <protection locked="0"/>
    </xf>
    <xf numFmtId="0" fontId="6" fillId="4" borderId="18" xfId="0" applyFont="1" applyFill="1" applyBorder="1" applyAlignment="1" applyProtection="1">
      <alignment horizontal="left" vertical="center" wrapText="1"/>
      <protection locked="0"/>
    </xf>
    <xf numFmtId="0" fontId="0" fillId="0" borderId="45" xfId="0" applyBorder="1"/>
    <xf numFmtId="0" fontId="60" fillId="0" borderId="18" xfId="0" applyFont="1" applyBorder="1" applyAlignment="1" applyProtection="1">
      <alignment horizontal="center" vertical="center" wrapText="1"/>
      <protection locked="0"/>
    </xf>
    <xf numFmtId="0" fontId="1" fillId="4" borderId="18" xfId="0" applyFont="1" applyFill="1" applyBorder="1" applyAlignment="1" applyProtection="1">
      <alignment vertical="center" textRotation="255" wrapText="1"/>
      <protection locked="0"/>
    </xf>
    <xf numFmtId="0" fontId="1" fillId="4" borderId="61" xfId="0" applyFont="1" applyFill="1" applyBorder="1" applyAlignment="1" applyProtection="1">
      <alignment vertical="center" textRotation="255" wrapText="1"/>
      <protection locked="0"/>
    </xf>
    <xf numFmtId="0" fontId="1" fillId="4" borderId="37" xfId="0" applyFont="1" applyFill="1" applyBorder="1" applyAlignment="1" applyProtection="1">
      <alignment vertical="center" textRotation="255" wrapText="1"/>
      <protection locked="0"/>
    </xf>
    <xf numFmtId="0" fontId="1" fillId="4" borderId="20" xfId="0" applyFont="1" applyFill="1" applyBorder="1" applyAlignment="1" applyProtection="1">
      <alignment vertical="center" textRotation="255" wrapText="1"/>
      <protection locked="0"/>
    </xf>
    <xf numFmtId="0" fontId="1" fillId="4" borderId="21" xfId="0" applyFont="1" applyFill="1" applyBorder="1" applyAlignment="1" applyProtection="1">
      <alignment vertical="center" textRotation="255" wrapText="1"/>
      <protection locked="0"/>
    </xf>
    <xf numFmtId="0" fontId="1" fillId="4" borderId="9" xfId="0" applyFont="1" applyFill="1" applyBorder="1" applyAlignment="1" applyProtection="1">
      <alignment vertical="center" textRotation="255" wrapText="1"/>
      <protection locked="0"/>
    </xf>
    <xf numFmtId="0" fontId="1" fillId="4" borderId="62" xfId="0" applyFont="1" applyFill="1" applyBorder="1" applyAlignment="1" applyProtection="1">
      <alignment vertical="center" textRotation="255" wrapText="1"/>
      <protection locked="0"/>
    </xf>
    <xf numFmtId="0" fontId="8" fillId="4" borderId="12" xfId="0" applyFont="1" applyFill="1" applyBorder="1" applyAlignment="1">
      <alignment wrapText="1"/>
    </xf>
    <xf numFmtId="0" fontId="67" fillId="0" borderId="0" xfId="0" applyFont="1" applyAlignment="1" applyProtection="1">
      <alignment vertical="center" wrapText="1"/>
      <protection locked="0"/>
    </xf>
    <xf numFmtId="0" fontId="67" fillId="0" borderId="12" xfId="0" applyFont="1" applyBorder="1" applyAlignment="1" applyProtection="1">
      <alignment vertical="center" wrapText="1"/>
      <protection locked="0"/>
    </xf>
    <xf numFmtId="0" fontId="38" fillId="0" borderId="2" xfId="0" applyFont="1" applyBorder="1"/>
    <xf numFmtId="0" fontId="68" fillId="12" borderId="45" xfId="2" applyFont="1" applyBorder="1" applyAlignment="1">
      <alignment horizontal="left" vertical="top" wrapText="1"/>
    </xf>
    <xf numFmtId="0" fontId="0" fillId="0" borderId="28" xfId="0" applyBorder="1"/>
    <xf numFmtId="0" fontId="0" fillId="0" borderId="29" xfId="0" applyBorder="1"/>
    <xf numFmtId="0" fontId="0" fillId="0" borderId="87" xfId="0" applyBorder="1"/>
    <xf numFmtId="0" fontId="0" fillId="0" borderId="0" xfId="0"/>
    <xf numFmtId="0" fontId="0" fillId="0" borderId="12" xfId="0" applyBorder="1"/>
    <xf numFmtId="0" fontId="0" fillId="0" borderId="15" xfId="0" applyBorder="1"/>
    <xf numFmtId="0" fontId="0" fillId="0" borderId="16" xfId="0" applyBorder="1"/>
    <xf numFmtId="0" fontId="0" fillId="0" borderId="17" xfId="0" applyBorder="1"/>
    <xf numFmtId="0" fontId="1" fillId="0" borderId="15" xfId="0" applyFont="1" applyBorder="1" applyAlignment="1">
      <alignment horizontal="center" vertical="center"/>
    </xf>
    <xf numFmtId="0" fontId="31" fillId="0" borderId="88" xfId="0" applyFont="1" applyBorder="1" applyAlignment="1">
      <alignment horizontal="center" vertical="top" wrapText="1"/>
    </xf>
    <xf numFmtId="0" fontId="0" fillId="0" borderId="11" xfId="0" applyBorder="1"/>
    <xf numFmtId="0" fontId="0" fillId="0" borderId="10" xfId="0" applyBorder="1"/>
    <xf numFmtId="0" fontId="1" fillId="9" borderId="45" xfId="0" applyFont="1" applyFill="1" applyBorder="1" applyAlignment="1" applyProtection="1">
      <alignment horizontal="center" vertical="center" wrapText="1"/>
      <protection locked="0"/>
    </xf>
    <xf numFmtId="0" fontId="0" fillId="0" borderId="24" xfId="0" applyBorder="1" applyProtection="1">
      <protection locked="0"/>
    </xf>
    <xf numFmtId="0" fontId="0" fillId="0" borderId="25" xfId="0" applyBorder="1" applyProtection="1">
      <protection locked="0"/>
    </xf>
    <xf numFmtId="0" fontId="33" fillId="0" borderId="90" xfId="0" applyFont="1" applyBorder="1" applyAlignment="1">
      <alignment horizontal="center" vertical="center" wrapText="1"/>
    </xf>
    <xf numFmtId="0" fontId="32" fillId="0" borderId="0" xfId="0" applyFont="1" applyAlignment="1">
      <alignment vertical="center"/>
    </xf>
    <xf numFmtId="0" fontId="1" fillId="9" borderId="45" xfId="0" applyFont="1" applyFill="1" applyBorder="1" applyAlignment="1" applyProtection="1">
      <alignment horizontal="center" vertical="center"/>
      <protection locked="0"/>
    </xf>
    <xf numFmtId="0" fontId="38" fillId="9" borderId="45" xfId="0" applyFont="1" applyFill="1" applyBorder="1" applyAlignment="1" applyProtection="1">
      <alignment horizontal="center" vertical="center"/>
      <protection locked="0"/>
    </xf>
    <xf numFmtId="0" fontId="38" fillId="0" borderId="2" xfId="0" applyFont="1" applyBorder="1" applyAlignment="1">
      <alignment horizontal="center" vertical="center"/>
    </xf>
    <xf numFmtId="0" fontId="0" fillId="0" borderId="0" xfId="0" applyAlignment="1">
      <alignment vertical="center"/>
    </xf>
    <xf numFmtId="0" fontId="0" fillId="9" borderId="45" xfId="0" applyFill="1" applyBorder="1" applyAlignment="1" applyProtection="1">
      <alignment horizontal="center" vertical="center"/>
      <protection locked="0"/>
    </xf>
    <xf numFmtId="0" fontId="40" fillId="10" borderId="90" xfId="0" applyFont="1" applyFill="1" applyBorder="1" applyAlignment="1">
      <alignment horizontal="center"/>
    </xf>
    <xf numFmtId="0" fontId="31" fillId="0" borderId="0" xfId="0" applyFont="1"/>
    <xf numFmtId="0" fontId="41" fillId="0" borderId="89" xfId="0" applyFont="1" applyBorder="1" applyAlignment="1">
      <alignment horizontal="center" vertical="center" wrapText="1"/>
    </xf>
    <xf numFmtId="0" fontId="0" fillId="0" borderId="32" xfId="0" applyBorder="1"/>
    <xf numFmtId="0" fontId="0" fillId="0" borderId="33" xfId="0" applyBorder="1"/>
    <xf numFmtId="0" fontId="31" fillId="0" borderId="91" xfId="0" applyFont="1" applyBorder="1" applyAlignment="1">
      <alignment horizontal="center" vertical="top" wrapText="1"/>
    </xf>
    <xf numFmtId="0" fontId="0" fillId="0" borderId="39" xfId="0" applyBorder="1"/>
    <xf numFmtId="0" fontId="0" fillId="0" borderId="40" xfId="0" applyBorder="1"/>
    <xf numFmtId="0" fontId="33" fillId="0" borderId="93" xfId="0" applyFont="1" applyBorder="1" applyAlignment="1">
      <alignment horizontal="center" vertical="top" wrapText="1"/>
    </xf>
    <xf numFmtId="0" fontId="0" fillId="0" borderId="43" xfId="0" applyBorder="1"/>
    <xf numFmtId="0" fontId="0" fillId="0" borderId="44" xfId="0" applyBorder="1"/>
    <xf numFmtId="0" fontId="33" fillId="0" borderId="92" xfId="0" applyFont="1" applyBorder="1" applyAlignment="1">
      <alignment horizontal="center" vertical="center" wrapText="1"/>
    </xf>
    <xf numFmtId="0" fontId="0" fillId="0" borderId="1" xfId="0" applyBorder="1"/>
    <xf numFmtId="0" fontId="0" fillId="0" borderId="14" xfId="0" applyBorder="1"/>
    <xf numFmtId="0" fontId="33" fillId="0" borderId="92" xfId="0" applyFont="1" applyBorder="1" applyAlignment="1">
      <alignment horizontal="center" vertical="top" wrapText="1"/>
    </xf>
    <xf numFmtId="0" fontId="76" fillId="20" borderId="45" xfId="0" applyFont="1" applyFill="1" applyBorder="1" applyAlignment="1">
      <alignment horizontal="center" vertical="center" wrapText="1" readingOrder="1"/>
    </xf>
    <xf numFmtId="0" fontId="38" fillId="9" borderId="77" xfId="0" applyFont="1" applyFill="1" applyBorder="1" applyAlignment="1">
      <alignment horizontal="center" vertical="center" wrapText="1"/>
    </xf>
    <xf numFmtId="0" fontId="0" fillId="0" borderId="13" xfId="0" applyBorder="1"/>
    <xf numFmtId="0" fontId="1" fillId="0" borderId="2" xfId="0" applyFont="1" applyBorder="1" applyAlignment="1">
      <alignment horizontal="center" vertical="center"/>
    </xf>
    <xf numFmtId="0" fontId="33" fillId="0" borderId="90" xfId="0" applyFont="1" applyBorder="1" applyAlignment="1">
      <alignment horizontal="center" vertical="top" wrapText="1"/>
    </xf>
    <xf numFmtId="0" fontId="31" fillId="0" borderId="0" xfId="0" applyFont="1" applyAlignment="1">
      <alignment vertical="center"/>
    </xf>
    <xf numFmtId="0" fontId="32" fillId="4" borderId="12" xfId="0" applyFont="1" applyFill="1" applyBorder="1" applyAlignment="1">
      <alignment horizontal="center" vertical="center" wrapText="1"/>
    </xf>
    <xf numFmtId="0" fontId="33" fillId="0" borderId="90" xfId="0" applyFont="1" applyBorder="1" applyAlignment="1">
      <alignment horizontal="center" vertical="top"/>
    </xf>
    <xf numFmtId="0" fontId="35" fillId="0" borderId="18" xfId="0" applyFont="1" applyBorder="1" applyAlignment="1">
      <alignment horizontal="center" vertical="center" wrapText="1"/>
    </xf>
    <xf numFmtId="0" fontId="0" fillId="0" borderId="20" xfId="0" applyBorder="1"/>
    <xf numFmtId="0" fontId="1" fillId="4" borderId="64" xfId="0" applyFont="1" applyFill="1" applyBorder="1" applyAlignment="1" applyProtection="1">
      <alignment horizontal="center" vertical="center" wrapText="1"/>
      <protection locked="0"/>
    </xf>
    <xf numFmtId="0" fontId="0" fillId="0" borderId="39" xfId="0" applyBorder="1" applyProtection="1">
      <protection locked="0"/>
    </xf>
    <xf numFmtId="0" fontId="0" fillId="0" borderId="13" xfId="0" applyBorder="1" applyProtection="1">
      <protection locked="0"/>
    </xf>
    <xf numFmtId="0" fontId="10" fillId="8" borderId="51" xfId="0" applyFont="1" applyFill="1" applyBorder="1" applyAlignment="1">
      <alignment horizontal="center" vertical="center" wrapText="1"/>
    </xf>
    <xf numFmtId="0" fontId="0" fillId="0" borderId="60" xfId="0" applyBorder="1"/>
    <xf numFmtId="0" fontId="35" fillId="4" borderId="0" xfId="0" applyFont="1" applyFill="1" applyAlignment="1">
      <alignment horizontal="center" vertical="center" wrapText="1"/>
    </xf>
    <xf numFmtId="0" fontId="1" fillId="4" borderId="0" xfId="0" applyFont="1" applyFill="1" applyAlignment="1">
      <alignment horizontal="center" vertical="center" wrapText="1"/>
    </xf>
    <xf numFmtId="0" fontId="8" fillId="8" borderId="18" xfId="0" applyFont="1" applyFill="1" applyBorder="1" applyAlignment="1" applyProtection="1">
      <alignment horizontal="center" vertical="center" wrapText="1"/>
      <protection locked="0"/>
    </xf>
    <xf numFmtId="0" fontId="0" fillId="0" borderId="11" xfId="0" applyBorder="1" applyProtection="1">
      <protection locked="0"/>
    </xf>
    <xf numFmtId="0" fontId="0" fillId="0" borderId="60" xfId="0" applyBorder="1" applyProtection="1">
      <protection locked="0"/>
    </xf>
    <xf numFmtId="0" fontId="1" fillId="4" borderId="18" xfId="0" applyFont="1" applyFill="1" applyBorder="1" applyAlignment="1" applyProtection="1">
      <alignment horizontal="center" vertical="center" wrapText="1"/>
      <protection locked="0"/>
    </xf>
    <xf numFmtId="0" fontId="0" fillId="0" borderId="61" xfId="0" applyBorder="1" applyProtection="1">
      <protection locked="0"/>
    </xf>
    <xf numFmtId="0" fontId="0" fillId="0" borderId="26" xfId="0" applyBorder="1" applyProtection="1">
      <protection locked="0"/>
    </xf>
    <xf numFmtId="0" fontId="0" fillId="0" borderId="0" xfId="0" applyProtection="1">
      <protection locked="0"/>
    </xf>
    <xf numFmtId="0" fontId="0" fillId="0" borderId="46" xfId="0" applyBorder="1" applyProtection="1">
      <protection locked="0"/>
    </xf>
    <xf numFmtId="0" fontId="0" fillId="0" borderId="21" xfId="0" applyBorder="1" applyProtection="1">
      <protection locked="0"/>
    </xf>
    <xf numFmtId="0" fontId="0" fillId="0" borderId="9" xfId="0" applyBorder="1" applyProtection="1">
      <protection locked="0"/>
    </xf>
    <xf numFmtId="0" fontId="0" fillId="0" borderId="62" xfId="0" applyBorder="1" applyProtection="1">
      <protection locked="0"/>
    </xf>
    <xf numFmtId="0" fontId="0" fillId="0" borderId="22" xfId="0" applyBorder="1"/>
    <xf numFmtId="0" fontId="16" fillId="0" borderId="18" xfId="0" applyFont="1" applyBorder="1" applyAlignment="1">
      <alignment horizontal="center" vertical="center" wrapText="1"/>
    </xf>
    <xf numFmtId="0" fontId="31" fillId="0" borderId="22" xfId="0" applyFont="1" applyBorder="1" applyAlignment="1">
      <alignment horizontal="center" vertical="center" wrapText="1"/>
    </xf>
    <xf numFmtId="0" fontId="0" fillId="0" borderId="46" xfId="0" applyBorder="1"/>
    <xf numFmtId="0" fontId="9" fillId="4" borderId="0" xfId="0" applyFont="1" applyFill="1" applyAlignment="1">
      <alignment horizontal="center" vertical="center" wrapText="1"/>
    </xf>
    <xf numFmtId="0" fontId="60" fillId="0" borderId="51" xfId="0" applyFont="1" applyBorder="1" applyAlignment="1">
      <alignment horizontal="center" vertical="center" wrapText="1"/>
    </xf>
    <xf numFmtId="14" fontId="19" fillId="17" borderId="45" xfId="0" applyNumberFormat="1" applyFont="1" applyFill="1" applyBorder="1" applyAlignment="1" applyProtection="1">
      <alignment horizontal="center" vertical="center"/>
      <protection locked="0"/>
    </xf>
    <xf numFmtId="0" fontId="73" fillId="0" borderId="18" xfId="0" applyFont="1" applyBorder="1" applyAlignment="1">
      <alignment horizontal="center" vertical="center" wrapText="1"/>
    </xf>
    <xf numFmtId="0" fontId="8" fillId="8" borderId="18" xfId="0" applyFont="1" applyFill="1" applyBorder="1" applyAlignment="1">
      <alignment horizontal="center" wrapText="1"/>
    </xf>
    <xf numFmtId="0" fontId="70" fillId="0" borderId="51" xfId="0" applyFont="1" applyBorder="1" applyAlignment="1">
      <alignment horizontal="center" vertical="center" wrapText="1"/>
    </xf>
    <xf numFmtId="0" fontId="1" fillId="4" borderId="18" xfId="0" applyFont="1" applyFill="1" applyBorder="1" applyAlignment="1" applyProtection="1">
      <alignment horizontal="center" vertical="center" textRotation="255" wrapText="1"/>
      <protection locked="0"/>
    </xf>
    <xf numFmtId="0" fontId="18" fillId="18" borderId="66" xfId="0" applyFont="1" applyFill="1" applyBorder="1" applyAlignment="1" applyProtection="1">
      <alignment horizontal="center" vertical="center" wrapText="1"/>
      <protection locked="0"/>
    </xf>
    <xf numFmtId="0" fontId="0" fillId="0" borderId="95" xfId="0" applyBorder="1" applyProtection="1">
      <protection locked="0"/>
    </xf>
    <xf numFmtId="0" fontId="15" fillId="9" borderId="51" xfId="0" applyFont="1" applyFill="1" applyBorder="1" applyAlignment="1">
      <alignment horizontal="center" vertical="center"/>
    </xf>
    <xf numFmtId="0" fontId="36" fillId="0" borderId="20" xfId="0" applyFont="1" applyBorder="1" applyAlignment="1">
      <alignment horizontal="center" vertical="center" wrapText="1"/>
    </xf>
    <xf numFmtId="0" fontId="0" fillId="0" borderId="9" xfId="0" applyBorder="1"/>
    <xf numFmtId="0" fontId="0" fillId="0" borderId="62" xfId="0" applyBorder="1"/>
    <xf numFmtId="0" fontId="1" fillId="14" borderId="51" xfId="0" applyFont="1" applyFill="1" applyBorder="1" applyAlignment="1">
      <alignment horizontal="center" vertical="center" wrapText="1"/>
    </xf>
    <xf numFmtId="0" fontId="0" fillId="0" borderId="48" xfId="0" applyBorder="1"/>
    <xf numFmtId="2" fontId="18" fillId="7" borderId="52" xfId="0" applyNumberFormat="1" applyFont="1" applyFill="1" applyBorder="1" applyAlignment="1" applyProtection="1">
      <alignment horizontal="center" vertical="center" wrapText="1"/>
      <protection locked="0"/>
    </xf>
    <xf numFmtId="0" fontId="0" fillId="0" borderId="34" xfId="0" applyBorder="1" applyProtection="1">
      <protection locked="0"/>
    </xf>
    <xf numFmtId="0" fontId="0" fillId="0" borderId="68" xfId="0" applyBorder="1" applyProtection="1">
      <protection locked="0"/>
    </xf>
    <xf numFmtId="0" fontId="1" fillId="14" borderId="18" xfId="0" applyFont="1" applyFill="1" applyBorder="1" applyAlignment="1">
      <alignment horizontal="center" vertical="center" wrapText="1"/>
    </xf>
    <xf numFmtId="0" fontId="1" fillId="4" borderId="49" xfId="0" applyFont="1" applyFill="1" applyBorder="1" applyAlignment="1" applyProtection="1">
      <alignment horizontal="center" vertical="center" textRotation="255" wrapText="1"/>
      <protection locked="0"/>
    </xf>
    <xf numFmtId="0" fontId="0" fillId="0" borderId="36" xfId="0" applyBorder="1" applyProtection="1">
      <protection locked="0"/>
    </xf>
    <xf numFmtId="0" fontId="15" fillId="4" borderId="18" xfId="0" applyFont="1" applyFill="1" applyBorder="1" applyAlignment="1">
      <alignment horizontal="center" vertical="center"/>
    </xf>
    <xf numFmtId="0" fontId="18" fillId="9" borderId="51" xfId="0" applyFont="1" applyFill="1" applyBorder="1" applyAlignment="1">
      <alignment horizontal="center" vertical="center" wrapText="1"/>
    </xf>
    <xf numFmtId="0" fontId="8" fillId="18" borderId="65" xfId="0" applyFont="1" applyFill="1" applyBorder="1" applyAlignment="1" applyProtection="1">
      <alignment horizontal="center" wrapText="1"/>
      <protection locked="0"/>
    </xf>
    <xf numFmtId="0" fontId="0" fillId="0" borderId="28" xfId="0" applyBorder="1" applyProtection="1">
      <protection locked="0"/>
    </xf>
    <xf numFmtId="0" fontId="0" fillId="0" borderId="94" xfId="0" applyBorder="1" applyProtection="1">
      <protection locked="0"/>
    </xf>
    <xf numFmtId="0" fontId="0" fillId="0" borderId="30" xfId="0" applyBorder="1" applyProtection="1">
      <protection locked="0"/>
    </xf>
    <xf numFmtId="0" fontId="0" fillId="0" borderId="61" xfId="0" applyBorder="1"/>
    <xf numFmtId="0" fontId="0" fillId="0" borderId="21" xfId="0" applyBorder="1"/>
    <xf numFmtId="0" fontId="1" fillId="4" borderId="18" xfId="0" applyFont="1" applyFill="1" applyBorder="1" applyAlignment="1" applyProtection="1">
      <alignment vertical="center" textRotation="255" wrapText="1"/>
      <protection locked="0"/>
    </xf>
    <xf numFmtId="0" fontId="18" fillId="4" borderId="18" xfId="0" applyFont="1" applyFill="1" applyBorder="1" applyAlignment="1">
      <alignment horizontal="center" vertical="center" wrapText="1"/>
    </xf>
    <xf numFmtId="0" fontId="1" fillId="4" borderId="13" xfId="0" applyFont="1" applyFill="1" applyBorder="1" applyAlignment="1" applyProtection="1">
      <alignment horizontal="center" vertical="center" wrapText="1"/>
      <protection locked="0"/>
    </xf>
    <xf numFmtId="0" fontId="73" fillId="4" borderId="0" xfId="0" applyFont="1" applyFill="1" applyAlignment="1">
      <alignment horizontal="center" vertical="center" wrapText="1"/>
    </xf>
    <xf numFmtId="0" fontId="84" fillId="0" borderId="65" xfId="0" applyFont="1" applyBorder="1" applyAlignment="1">
      <alignment horizontal="center" vertical="center" wrapText="1"/>
    </xf>
    <xf numFmtId="0" fontId="0" fillId="0" borderId="94" xfId="0" applyBorder="1"/>
    <xf numFmtId="0" fontId="0" fillId="0" borderId="30" xfId="0" applyBorder="1"/>
    <xf numFmtId="0" fontId="72" fillId="14" borderId="51" xfId="0" applyFont="1" applyFill="1" applyBorder="1" applyAlignment="1">
      <alignment horizontal="center" vertical="center" textRotation="90" wrapText="1"/>
    </xf>
    <xf numFmtId="0" fontId="0" fillId="0" borderId="55" xfId="0" applyBorder="1"/>
    <xf numFmtId="0" fontId="72" fillId="14" borderId="50" xfId="0" applyFont="1" applyFill="1" applyBorder="1" applyAlignment="1">
      <alignment horizontal="center" vertical="center" textRotation="90" wrapText="1"/>
    </xf>
    <xf numFmtId="0" fontId="31" fillId="0" borderId="47" xfId="0" applyFont="1" applyBorder="1" applyAlignment="1">
      <alignment horizontal="center" vertical="center" wrapText="1"/>
    </xf>
    <xf numFmtId="0" fontId="0" fillId="0" borderId="26" xfId="0" applyBorder="1"/>
    <xf numFmtId="0" fontId="8" fillId="4" borderId="37" xfId="0" applyFont="1" applyFill="1" applyBorder="1" applyAlignment="1">
      <alignment horizontal="center" wrapText="1"/>
    </xf>
    <xf numFmtId="0" fontId="31" fillId="0" borderId="18" xfId="0" applyFont="1" applyBorder="1" applyAlignment="1">
      <alignment horizontal="center" vertical="center" wrapText="1"/>
    </xf>
    <xf numFmtId="0" fontId="0" fillId="4" borderId="0" xfId="0" applyFill="1" applyAlignment="1">
      <alignment horizontal="center" vertical="top" wrapText="1"/>
    </xf>
    <xf numFmtId="0" fontId="0" fillId="4" borderId="0" xfId="0" applyFill="1"/>
    <xf numFmtId="0" fontId="1" fillId="4" borderId="49" xfId="0" applyFont="1" applyFill="1" applyBorder="1" applyAlignment="1" applyProtection="1">
      <alignment horizontal="center" vertical="center" wrapText="1"/>
      <protection locked="0"/>
    </xf>
    <xf numFmtId="0" fontId="0" fillId="0" borderId="65" xfId="0" applyBorder="1" applyAlignment="1" applyProtection="1">
      <alignment horizontal="center" vertical="top"/>
      <protection locked="0"/>
    </xf>
    <xf numFmtId="0" fontId="1" fillId="4" borderId="64" xfId="0" applyFont="1" applyFill="1" applyBorder="1" applyAlignment="1" applyProtection="1">
      <alignment horizontal="center" vertical="center" textRotation="255" wrapText="1"/>
      <protection locked="0"/>
    </xf>
    <xf numFmtId="0" fontId="25" fillId="6" borderId="54" xfId="0" applyFont="1" applyFill="1" applyBorder="1" applyAlignment="1">
      <alignment horizontal="center" vertical="top" wrapText="1"/>
    </xf>
    <xf numFmtId="0" fontId="19" fillId="9" borderId="51" xfId="0" applyFont="1" applyFill="1" applyBorder="1" applyAlignment="1">
      <alignment horizontal="center" vertical="center" wrapText="1"/>
    </xf>
    <xf numFmtId="0" fontId="24" fillId="9" borderId="65" xfId="0" applyFont="1" applyFill="1" applyBorder="1" applyAlignment="1">
      <alignment horizontal="center" vertical="center" wrapText="1"/>
    </xf>
    <xf numFmtId="0" fontId="0" fillId="0" borderId="34" xfId="0" applyBorder="1"/>
    <xf numFmtId="0" fontId="0" fillId="0" borderId="68" xfId="0" applyBorder="1"/>
    <xf numFmtId="0" fontId="8" fillId="8" borderId="51" xfId="0" applyFont="1" applyFill="1" applyBorder="1" applyAlignment="1">
      <alignment horizontal="center" wrapText="1"/>
    </xf>
    <xf numFmtId="0" fontId="50" fillId="0" borderId="51" xfId="0" applyFont="1" applyBorder="1" applyAlignment="1">
      <alignment horizontal="center" vertical="top" wrapText="1"/>
    </xf>
    <xf numFmtId="0" fontId="31" fillId="0" borderId="20" xfId="0" applyFont="1" applyBorder="1" applyAlignment="1">
      <alignment horizontal="left" vertical="center" wrapText="1"/>
    </xf>
    <xf numFmtId="0" fontId="60" fillId="0" borderId="20" xfId="0" applyFont="1" applyBorder="1" applyAlignment="1">
      <alignment horizontal="center" vertical="center"/>
    </xf>
    <xf numFmtId="1" fontId="58" fillId="0" borderId="18" xfId="1" applyNumberFormat="1" applyFont="1" applyBorder="1" applyAlignment="1">
      <alignment horizontal="center" vertical="center" wrapText="1"/>
    </xf>
    <xf numFmtId="0" fontId="71" fillId="4" borderId="41" xfId="0" applyFont="1" applyFill="1" applyBorder="1" applyAlignment="1">
      <alignment horizontal="center" vertical="center" wrapText="1"/>
    </xf>
    <xf numFmtId="0" fontId="1" fillId="4" borderId="63" xfId="0" applyFont="1" applyFill="1" applyBorder="1" applyAlignment="1" applyProtection="1">
      <alignment horizontal="center" vertical="center" textRotation="255" wrapText="1"/>
      <protection locked="0"/>
    </xf>
    <xf numFmtId="0" fontId="0" fillId="0" borderId="31" xfId="0" applyBorder="1" applyProtection="1">
      <protection locked="0"/>
    </xf>
    <xf numFmtId="0" fontId="0" fillId="0" borderId="18" xfId="0" applyBorder="1" applyAlignment="1">
      <alignment horizontal="center" vertical="top" wrapText="1"/>
    </xf>
    <xf numFmtId="0" fontId="1" fillId="9"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67" fillId="0" borderId="51" xfId="0" applyFont="1" applyBorder="1" applyAlignment="1">
      <alignment horizontal="center" vertical="center" wrapText="1"/>
    </xf>
    <xf numFmtId="0" fontId="17" fillId="0" borderId="18" xfId="0" applyFont="1" applyBorder="1" applyAlignment="1">
      <alignment horizontal="center" vertical="top" wrapText="1"/>
    </xf>
    <xf numFmtId="0" fontId="15" fillId="0" borderId="78" xfId="0" applyFont="1" applyBorder="1" applyAlignment="1">
      <alignment horizontal="center" vertical="center"/>
    </xf>
    <xf numFmtId="0" fontId="0" fillId="0" borderId="36" xfId="0" applyBorder="1"/>
    <xf numFmtId="0" fontId="6" fillId="0" borderId="24" xfId="0" applyFont="1" applyBorder="1" applyAlignment="1">
      <alignment horizontal="left" vertical="center" wrapText="1"/>
    </xf>
    <xf numFmtId="0" fontId="0" fillId="0" borderId="24" xfId="0" applyBorder="1"/>
    <xf numFmtId="1" fontId="19" fillId="17" borderId="45" xfId="0" applyNumberFormat="1" applyFont="1" applyFill="1" applyBorder="1" applyAlignment="1">
      <alignment horizontal="center" vertical="center"/>
    </xf>
    <xf numFmtId="0" fontId="0" fillId="0" borderId="25" xfId="0" applyBorder="1"/>
    <xf numFmtId="0" fontId="68" fillId="14" borderId="51" xfId="0" applyFont="1" applyFill="1" applyBorder="1" applyAlignment="1">
      <alignment horizontal="center" vertical="center" textRotation="90" wrapText="1"/>
    </xf>
    <xf numFmtId="2" fontId="15" fillId="4" borderId="18" xfId="0" applyNumberFormat="1" applyFont="1" applyFill="1" applyBorder="1" applyAlignment="1">
      <alignment horizontal="center" vertical="center"/>
    </xf>
    <xf numFmtId="0" fontId="73" fillId="0" borderId="51" xfId="0" applyFont="1" applyBorder="1" applyAlignment="1">
      <alignment horizontal="center" vertical="center" wrapText="1"/>
    </xf>
    <xf numFmtId="0" fontId="39" fillId="18" borderId="0" xfId="0" applyFont="1" applyFill="1" applyAlignment="1">
      <alignment horizontal="center" vertical="center" wrapText="1"/>
    </xf>
    <xf numFmtId="0" fontId="15" fillId="4" borderId="51" xfId="0" applyFont="1" applyFill="1" applyBorder="1" applyAlignment="1">
      <alignment horizontal="center" vertical="center"/>
    </xf>
    <xf numFmtId="0" fontId="36" fillId="0" borderId="37" xfId="0" applyFont="1" applyBorder="1" applyAlignment="1">
      <alignment horizontal="center" vertical="center" wrapText="1"/>
    </xf>
    <xf numFmtId="0" fontId="0" fillId="0" borderId="51" xfId="0" applyBorder="1" applyAlignment="1" applyProtection="1">
      <alignment horizontal="center" vertical="top"/>
      <protection locked="0"/>
    </xf>
    <xf numFmtId="0" fontId="36" fillId="0" borderId="18" xfId="0" applyFont="1" applyBorder="1" applyAlignment="1">
      <alignment horizontal="center" vertical="center" wrapText="1"/>
    </xf>
    <xf numFmtId="0" fontId="60" fillId="0" borderId="51" xfId="0" applyFont="1" applyBorder="1" applyAlignment="1" applyProtection="1">
      <alignment horizontal="center" vertical="center" wrapText="1"/>
      <protection locked="0"/>
    </xf>
    <xf numFmtId="0" fontId="18" fillId="18" borderId="45" xfId="0" applyFont="1" applyFill="1" applyBorder="1" applyAlignment="1" applyProtection="1">
      <alignment horizontal="center" vertical="center" wrapText="1"/>
      <protection locked="0"/>
    </xf>
    <xf numFmtId="0" fontId="8" fillId="8" borderId="19" xfId="0" applyFont="1" applyFill="1" applyBorder="1" applyAlignment="1" applyProtection="1">
      <alignment horizontal="center" vertical="center" wrapText="1"/>
      <protection locked="0"/>
    </xf>
    <xf numFmtId="0" fontId="70" fillId="0" borderId="45" xfId="0" applyFont="1" applyBorder="1" applyAlignment="1">
      <alignment horizontal="left" vertical="top" wrapText="1"/>
    </xf>
    <xf numFmtId="0" fontId="0" fillId="0" borderId="29" xfId="0" applyBorder="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84" fillId="0" borderId="77" xfId="0" applyFont="1" applyBorder="1" applyAlignment="1">
      <alignment horizontal="center" wrapText="1"/>
    </xf>
    <xf numFmtId="0" fontId="36" fillId="0" borderId="22" xfId="0" applyFont="1" applyBorder="1" applyAlignment="1">
      <alignment horizontal="center" vertical="center" wrapText="1"/>
    </xf>
    <xf numFmtId="1" fontId="58" fillId="0" borderId="96" xfId="1" applyNumberFormat="1" applyFont="1" applyBorder="1" applyAlignment="1">
      <alignment horizontal="center" vertical="center" wrapText="1"/>
    </xf>
    <xf numFmtId="0" fontId="0" fillId="0" borderId="75" xfId="0" applyBorder="1"/>
    <xf numFmtId="0" fontId="0" fillId="0" borderId="76" xfId="0" applyBorder="1"/>
    <xf numFmtId="0" fontId="1" fillId="4" borderId="83" xfId="0" applyFont="1" applyFill="1" applyBorder="1" applyAlignment="1" applyProtection="1">
      <alignment horizontal="center" vertical="center" wrapText="1"/>
      <protection locked="0"/>
    </xf>
    <xf numFmtId="0" fontId="0" fillId="0" borderId="12" xfId="0" applyBorder="1" applyProtection="1">
      <protection locked="0"/>
    </xf>
    <xf numFmtId="0" fontId="82" fillId="14" borderId="51" xfId="0" applyFont="1" applyFill="1" applyBorder="1" applyAlignment="1">
      <alignment horizontal="center" vertical="center" textRotation="90" wrapText="1"/>
    </xf>
    <xf numFmtId="0" fontId="8" fillId="4" borderId="64" xfId="0" applyFont="1" applyFill="1" applyBorder="1" applyAlignment="1">
      <alignment horizontal="center" wrapText="1"/>
    </xf>
    <xf numFmtId="0" fontId="74" fillId="14" borderId="51" xfId="0" applyFont="1" applyFill="1" applyBorder="1" applyAlignment="1">
      <alignment horizontal="center" vertical="center" textRotation="90" wrapText="1"/>
    </xf>
    <xf numFmtId="0" fontId="15" fillId="9" borderId="90" xfId="0" applyFont="1" applyFill="1" applyBorder="1" applyAlignment="1">
      <alignment horizontal="center" vertical="center"/>
    </xf>
    <xf numFmtId="0" fontId="18" fillId="9" borderId="98" xfId="0" applyFont="1" applyFill="1" applyBorder="1" applyAlignment="1">
      <alignment horizontal="center" vertical="center" wrapText="1"/>
    </xf>
    <xf numFmtId="0" fontId="0" fillId="0" borderId="84" xfId="0" applyBorder="1"/>
    <xf numFmtId="0" fontId="74" fillId="14" borderId="54" xfId="0" applyFont="1" applyFill="1" applyBorder="1" applyAlignment="1">
      <alignment horizontal="center" vertical="center" textRotation="90" wrapText="1"/>
    </xf>
    <xf numFmtId="0" fontId="18" fillId="4" borderId="65" xfId="0" applyFont="1" applyFill="1" applyBorder="1" applyAlignment="1">
      <alignment horizontal="center" vertical="center" wrapText="1"/>
    </xf>
    <xf numFmtId="1" fontId="25" fillId="17" borderId="45" xfId="0" applyNumberFormat="1" applyFont="1" applyFill="1" applyBorder="1" applyAlignment="1">
      <alignment horizontal="center" vertical="center"/>
    </xf>
    <xf numFmtId="0" fontId="1" fillId="4" borderId="47" xfId="0" applyFont="1" applyFill="1" applyBorder="1" applyAlignment="1" applyProtection="1">
      <alignment horizontal="center" vertical="center" wrapText="1"/>
      <protection locked="0"/>
    </xf>
    <xf numFmtId="0" fontId="8" fillId="18" borderId="45" xfId="0" applyFont="1" applyFill="1" applyBorder="1" applyAlignment="1" applyProtection="1">
      <alignment horizontal="center" wrapText="1"/>
      <protection locked="0"/>
    </xf>
    <xf numFmtId="0" fontId="1" fillId="14" borderId="49" xfId="0" applyFont="1" applyFill="1" applyBorder="1" applyAlignment="1">
      <alignment horizontal="center" vertical="center" wrapText="1"/>
    </xf>
    <xf numFmtId="0" fontId="15" fillId="4" borderId="66" xfId="0" applyFont="1" applyFill="1" applyBorder="1" applyAlignment="1">
      <alignment horizontal="center" vertical="center"/>
    </xf>
    <xf numFmtId="0" fontId="0" fillId="0" borderId="95" xfId="0" applyBorder="1"/>
    <xf numFmtId="0" fontId="1" fillId="4" borderId="19" xfId="0" applyFont="1" applyFill="1" applyBorder="1" applyAlignment="1" applyProtection="1">
      <alignment horizontal="center" vertical="center" textRotation="255" wrapText="1"/>
      <protection locked="0"/>
    </xf>
    <xf numFmtId="2" fontId="15" fillId="4" borderId="66" xfId="0" applyNumberFormat="1" applyFont="1" applyFill="1" applyBorder="1" applyAlignment="1">
      <alignment horizontal="center" vertical="center"/>
    </xf>
    <xf numFmtId="0" fontId="8" fillId="8" borderId="63" xfId="0" applyFont="1" applyFill="1" applyBorder="1" applyAlignment="1">
      <alignment horizontal="center" wrapText="1"/>
    </xf>
    <xf numFmtId="0" fontId="0" fillId="0" borderId="31" xfId="0" applyBorder="1"/>
    <xf numFmtId="0" fontId="1" fillId="4" borderId="22" xfId="0" applyFont="1" applyFill="1" applyBorder="1" applyAlignment="1" applyProtection="1">
      <alignment horizontal="center" vertical="center" textRotation="255" wrapText="1"/>
      <protection locked="0"/>
    </xf>
    <xf numFmtId="0" fontId="1" fillId="4" borderId="36" xfId="0" applyFont="1" applyFill="1" applyBorder="1" applyAlignment="1" applyProtection="1">
      <alignment horizontal="center" vertical="center" wrapText="1"/>
      <protection locked="0"/>
    </xf>
    <xf numFmtId="0" fontId="18" fillId="9" borderId="97" xfId="0" applyFont="1" applyFill="1" applyBorder="1" applyAlignment="1">
      <alignment horizontal="center" vertical="center" wrapText="1"/>
    </xf>
    <xf numFmtId="0" fontId="0" fillId="0" borderId="3" xfId="0" applyBorder="1"/>
    <xf numFmtId="0" fontId="0" fillId="0" borderId="70" xfId="0" applyBorder="1"/>
    <xf numFmtId="0" fontId="1" fillId="14" borderId="26" xfId="0" applyFont="1" applyFill="1" applyBorder="1" applyAlignment="1">
      <alignment horizontal="center" vertical="center" wrapText="1"/>
    </xf>
    <xf numFmtId="0" fontId="15" fillId="0" borderId="97" xfId="0" applyFont="1" applyBorder="1" applyAlignment="1" applyProtection="1">
      <alignment horizontal="center" vertical="center"/>
      <protection locked="0"/>
    </xf>
    <xf numFmtId="0" fontId="0" fillId="0" borderId="3" xfId="0" applyBorder="1" applyProtection="1">
      <protection locked="0"/>
    </xf>
    <xf numFmtId="0" fontId="0" fillId="0" borderId="70" xfId="0" applyBorder="1" applyProtection="1">
      <protection locked="0"/>
    </xf>
    <xf numFmtId="0" fontId="18" fillId="9" borderId="99" xfId="0" applyFont="1" applyFill="1" applyBorder="1" applyAlignment="1">
      <alignment horizontal="center" vertical="center" wrapText="1"/>
    </xf>
    <xf numFmtId="0" fontId="0" fillId="0" borderId="85" xfId="0" applyBorder="1"/>
    <xf numFmtId="0" fontId="0" fillId="0" borderId="86" xfId="0" applyBorder="1"/>
    <xf numFmtId="2" fontId="18" fillId="7" borderId="23" xfId="0" applyNumberFormat="1" applyFont="1" applyFill="1" applyBorder="1" applyAlignment="1" applyProtection="1">
      <alignment horizontal="center" vertical="center" wrapText="1"/>
      <protection locked="0"/>
    </xf>
    <xf numFmtId="0" fontId="24" fillId="9" borderId="78" xfId="0" applyFont="1" applyFill="1" applyBorder="1" applyAlignment="1">
      <alignment horizontal="center" vertical="center" wrapText="1"/>
    </xf>
    <xf numFmtId="0" fontId="25" fillId="6" borderId="51" xfId="0" applyFont="1" applyFill="1" applyBorder="1" applyAlignment="1">
      <alignment horizontal="center" vertical="top" wrapText="1"/>
    </xf>
    <xf numFmtId="2" fontId="18" fillId="4" borderId="45" xfId="0" applyNumberFormat="1" applyFont="1" applyFill="1" applyBorder="1" applyAlignment="1" applyProtection="1">
      <alignment horizontal="center" vertical="center" wrapText="1"/>
      <protection locked="0"/>
    </xf>
    <xf numFmtId="0" fontId="15" fillId="0" borderId="51" xfId="0" applyFont="1" applyBorder="1" applyAlignment="1">
      <alignment horizontal="center" vertical="center"/>
    </xf>
    <xf numFmtId="0" fontId="75" fillId="0" borderId="51" xfId="0" applyFont="1" applyBorder="1" applyAlignment="1">
      <alignment horizontal="center" vertical="center" wrapText="1"/>
    </xf>
    <xf numFmtId="0" fontId="1" fillId="4" borderId="0" xfId="0" applyFont="1" applyFill="1" applyAlignment="1">
      <alignment horizontal="center" vertical="top" textRotation="255" wrapText="1"/>
    </xf>
    <xf numFmtId="0" fontId="8" fillId="4" borderId="49" xfId="0" applyFont="1" applyFill="1" applyBorder="1" applyAlignment="1">
      <alignment horizontal="center" wrapText="1"/>
    </xf>
    <xf numFmtId="0" fontId="75" fillId="0" borderId="18" xfId="0" applyFont="1" applyBorder="1" applyAlignment="1">
      <alignment horizontal="center" vertical="center" wrapText="1"/>
    </xf>
    <xf numFmtId="0" fontId="36" fillId="0" borderId="0" xfId="0" applyFont="1" applyAlignment="1">
      <alignment horizontal="center" vertical="center" wrapText="1"/>
    </xf>
    <xf numFmtId="0" fontId="1" fillId="4" borderId="83"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24" fillId="9" borderId="51" xfId="0" applyFont="1" applyFill="1" applyBorder="1" applyAlignment="1">
      <alignment horizontal="center" vertical="center" wrapText="1"/>
    </xf>
    <xf numFmtId="0" fontId="16" fillId="0" borderId="49" xfId="0" applyFont="1" applyBorder="1" applyAlignment="1">
      <alignment horizontal="center" vertical="center" wrapText="1"/>
    </xf>
    <xf numFmtId="2" fontId="18" fillId="4" borderId="18" xfId="0" applyNumberFormat="1" applyFont="1" applyFill="1" applyBorder="1" applyAlignment="1">
      <alignment horizontal="center" vertical="center" wrapText="1"/>
    </xf>
    <xf numFmtId="0" fontId="39" fillId="15" borderId="51" xfId="0" applyFont="1" applyFill="1" applyBorder="1" applyAlignment="1">
      <alignment horizontal="center" vertical="center" textRotation="90" wrapText="1"/>
    </xf>
    <xf numFmtId="0" fontId="84" fillId="0" borderId="51" xfId="0" applyFont="1" applyBorder="1" applyAlignment="1">
      <alignment horizontal="center" wrapText="1"/>
    </xf>
    <xf numFmtId="2" fontId="18" fillId="7" borderId="18" xfId="0" applyNumberFormat="1" applyFont="1" applyFill="1" applyBorder="1" applyAlignment="1" applyProtection="1">
      <alignment horizontal="center" vertical="center" wrapText="1"/>
      <protection locked="0"/>
    </xf>
    <xf numFmtId="0" fontId="18" fillId="18" borderId="49" xfId="0" applyFont="1" applyFill="1" applyBorder="1" applyAlignment="1" applyProtection="1">
      <alignment horizontal="center" vertical="center" wrapText="1"/>
      <protection locked="0"/>
    </xf>
    <xf numFmtId="0" fontId="1" fillId="4" borderId="22" xfId="0" applyFont="1" applyFill="1" applyBorder="1" applyAlignment="1">
      <alignment horizontal="center" vertical="center" wrapText="1"/>
    </xf>
    <xf numFmtId="0" fontId="6" fillId="0" borderId="28" xfId="0" applyFont="1" applyBorder="1" applyAlignment="1">
      <alignment horizontal="left" vertical="center" wrapText="1"/>
    </xf>
    <xf numFmtId="14" fontId="19" fillId="8" borderId="45" xfId="0" applyNumberFormat="1" applyFont="1" applyFill="1" applyBorder="1" applyAlignment="1" applyProtection="1">
      <alignment horizontal="center" vertical="center"/>
      <protection locked="0"/>
    </xf>
    <xf numFmtId="0" fontId="8" fillId="18" borderId="49" xfId="0" applyFont="1" applyFill="1" applyBorder="1" applyAlignment="1" applyProtection="1">
      <alignment horizontal="center" vertical="center" wrapText="1"/>
      <protection locked="0"/>
    </xf>
    <xf numFmtId="0" fontId="100" fillId="0" borderId="78" xfId="0" applyFont="1" applyBorder="1" applyAlignment="1">
      <alignment horizontal="center" vertical="center" wrapText="1"/>
    </xf>
    <xf numFmtId="0" fontId="68" fillId="4" borderId="2" xfId="0" applyFont="1" applyFill="1" applyBorder="1" applyAlignment="1">
      <alignment horizontal="center" vertical="center" textRotation="90" wrapText="1"/>
    </xf>
    <xf numFmtId="0" fontId="0" fillId="0" borderId="2" xfId="0" applyBorder="1"/>
    <xf numFmtId="0" fontId="8" fillId="8" borderId="49" xfId="0" applyFont="1" applyFill="1" applyBorder="1" applyAlignment="1">
      <alignment horizontal="center" wrapText="1"/>
    </xf>
    <xf numFmtId="0" fontId="19" fillId="6" borderId="79" xfId="0" applyFont="1" applyFill="1" applyBorder="1" applyAlignment="1" applyProtection="1">
      <alignment horizontal="center" vertical="top" wrapText="1"/>
      <protection locked="0"/>
    </xf>
    <xf numFmtId="0" fontId="71" fillId="4" borderId="41" xfId="0" applyFont="1" applyFill="1" applyBorder="1" applyAlignment="1">
      <alignment horizontal="left" vertical="center" wrapText="1"/>
    </xf>
    <xf numFmtId="0" fontId="31" fillId="0" borderId="0" xfId="0" applyFont="1" applyAlignment="1">
      <alignment horizontal="center" vertical="center" wrapText="1"/>
    </xf>
    <xf numFmtId="0" fontId="19" fillId="4" borderId="89" xfId="0" applyFont="1" applyFill="1" applyBorder="1" applyAlignment="1" applyProtection="1">
      <alignment horizontal="center" vertical="top" wrapText="1"/>
      <protection locked="0"/>
    </xf>
    <xf numFmtId="0" fontId="6" fillId="9" borderId="100" xfId="0" applyFont="1" applyFill="1" applyBorder="1" applyAlignment="1">
      <alignment horizontal="center" vertical="center" wrapText="1" shrinkToFit="1"/>
    </xf>
    <xf numFmtId="0" fontId="0" fillId="0" borderId="35" xfId="0" applyBorder="1"/>
    <xf numFmtId="0" fontId="75" fillId="0" borderId="49" xfId="0" applyFont="1" applyBorder="1" applyAlignment="1">
      <alignment horizontal="center" vertical="center" wrapText="1"/>
    </xf>
    <xf numFmtId="0" fontId="0" fillId="0" borderId="63" xfId="0" applyBorder="1"/>
    <xf numFmtId="0" fontId="75" fillId="0" borderId="49" xfId="0" applyFont="1" applyBorder="1" applyAlignment="1">
      <alignment vertical="center" wrapText="1"/>
    </xf>
    <xf numFmtId="0" fontId="72" fillId="0" borderId="18" xfId="0" applyFont="1" applyBorder="1" applyAlignment="1">
      <alignment horizontal="center" vertical="center" wrapText="1"/>
    </xf>
    <xf numFmtId="2" fontId="18" fillId="4" borderId="0" xfId="0" applyNumberFormat="1" applyFont="1" applyFill="1" applyAlignment="1" applyProtection="1">
      <alignment horizontal="center" vertical="center" wrapText="1"/>
      <protection locked="0"/>
    </xf>
    <xf numFmtId="0" fontId="8" fillId="8" borderId="18" xfId="0" applyFont="1" applyFill="1" applyBorder="1" applyAlignment="1">
      <alignment horizontal="center" vertical="center" wrapText="1"/>
    </xf>
    <xf numFmtId="0" fontId="97" fillId="0" borderId="100" xfId="0" applyFont="1" applyBorder="1" applyAlignment="1">
      <alignment horizontal="center" vertical="center" wrapText="1"/>
    </xf>
    <xf numFmtId="0" fontId="18" fillId="18" borderId="49" xfId="0" applyFont="1" applyFill="1" applyBorder="1" applyAlignment="1" applyProtection="1">
      <alignment horizontal="center" wrapText="1"/>
      <protection locked="0"/>
    </xf>
    <xf numFmtId="0" fontId="31" fillId="0" borderId="20" xfId="0" applyFont="1" applyBorder="1" applyAlignment="1">
      <alignment horizontal="center" vertical="center" wrapText="1"/>
    </xf>
    <xf numFmtId="0" fontId="15" fillId="9" borderId="45" xfId="0" applyFont="1" applyFill="1" applyBorder="1" applyAlignment="1">
      <alignment horizontal="center" vertical="center"/>
    </xf>
    <xf numFmtId="0" fontId="1" fillId="13" borderId="45" xfId="0" applyFont="1" applyFill="1" applyBorder="1" applyAlignment="1">
      <alignment horizontal="center" vertical="center" wrapText="1"/>
    </xf>
    <xf numFmtId="0" fontId="18" fillId="9" borderId="103" xfId="0" applyFont="1" applyFill="1" applyBorder="1" applyAlignment="1">
      <alignment horizontal="center" vertical="center" wrapText="1"/>
    </xf>
    <xf numFmtId="0" fontId="0" fillId="0" borderId="57" xfId="0" applyBorder="1"/>
    <xf numFmtId="0" fontId="8" fillId="8" borderId="63" xfId="0" applyFont="1" applyFill="1" applyBorder="1" applyAlignment="1">
      <alignment horizontal="center" vertical="center" wrapText="1"/>
    </xf>
    <xf numFmtId="0" fontId="15" fillId="0" borderId="102" xfId="0" applyFont="1" applyBorder="1" applyAlignment="1">
      <alignment horizontal="center" vertical="center"/>
    </xf>
    <xf numFmtId="0" fontId="0" fillId="0" borderId="38" xfId="0" applyBorder="1"/>
    <xf numFmtId="0" fontId="0" fillId="0" borderId="58" xfId="0" applyBorder="1"/>
    <xf numFmtId="0" fontId="18" fillId="9" borderId="104" xfId="0" applyFont="1" applyFill="1" applyBorder="1" applyAlignment="1">
      <alignment horizontal="center" vertical="center" wrapText="1"/>
    </xf>
    <xf numFmtId="0" fontId="46" fillId="4" borderId="0" xfId="0" applyFont="1" applyFill="1" applyAlignment="1">
      <alignment horizontal="center" vertical="top" wrapText="1"/>
    </xf>
    <xf numFmtId="0" fontId="85" fillId="0" borderId="78" xfId="0" applyFont="1" applyBorder="1" applyAlignment="1">
      <alignment horizontal="center" vertical="center" wrapText="1"/>
    </xf>
    <xf numFmtId="0" fontId="8" fillId="8" borderId="51" xfId="0" applyFont="1" applyFill="1" applyBorder="1" applyAlignment="1">
      <alignment horizontal="center" vertical="center" wrapText="1"/>
    </xf>
    <xf numFmtId="0" fontId="15" fillId="4" borderId="41" xfId="0" applyFont="1" applyFill="1" applyBorder="1" applyAlignment="1">
      <alignment horizontal="center" vertical="center"/>
    </xf>
    <xf numFmtId="0" fontId="18" fillId="4" borderId="45" xfId="0" applyFont="1" applyFill="1" applyBorder="1" applyAlignment="1">
      <alignment horizontal="center" vertical="center" wrapText="1"/>
    </xf>
    <xf numFmtId="2" fontId="15" fillId="4" borderId="45" xfId="0" applyNumberFormat="1" applyFont="1" applyFill="1" applyBorder="1" applyAlignment="1">
      <alignment horizontal="center" vertical="center"/>
    </xf>
    <xf numFmtId="0" fontId="76" fillId="0" borderId="78" xfId="0" applyFont="1" applyBorder="1" applyAlignment="1" applyProtection="1">
      <alignment horizontal="center" vertical="top" wrapText="1"/>
      <protection locked="0"/>
    </xf>
    <xf numFmtId="0" fontId="0" fillId="4" borderId="89" xfId="0" applyFill="1" applyBorder="1" applyAlignment="1">
      <alignment horizontal="center" vertical="top" wrapText="1"/>
    </xf>
    <xf numFmtId="0" fontId="39" fillId="15" borderId="48" xfId="0" applyFont="1" applyFill="1" applyBorder="1" applyAlignment="1">
      <alignment horizontal="center" vertical="center" textRotation="90" wrapText="1"/>
    </xf>
    <xf numFmtId="0" fontId="24" fillId="4" borderId="2" xfId="0" applyFont="1" applyFill="1" applyBorder="1" applyAlignment="1">
      <alignment horizontal="center" vertical="center" wrapText="1"/>
    </xf>
    <xf numFmtId="0" fontId="76" fillId="0" borderId="78" xfId="0" applyFont="1" applyBorder="1" applyAlignment="1" applyProtection="1">
      <alignment horizontal="center" vertical="top"/>
      <protection locked="0"/>
    </xf>
    <xf numFmtId="0" fontId="25" fillId="6" borderId="79" xfId="0" applyFont="1" applyFill="1" applyBorder="1" applyAlignment="1" applyProtection="1">
      <alignment horizontal="center" vertical="top" wrapText="1"/>
      <protection locked="0"/>
    </xf>
    <xf numFmtId="0" fontId="60" fillId="4" borderId="0" xfId="0" applyFont="1" applyFill="1" applyAlignment="1">
      <alignment horizontal="center" vertical="center"/>
    </xf>
    <xf numFmtId="1" fontId="58" fillId="0" borderId="45" xfId="1" applyNumberFormat="1" applyFont="1" applyBorder="1" applyAlignment="1">
      <alignment horizontal="center" vertical="center" wrapText="1"/>
    </xf>
    <xf numFmtId="0" fontId="98" fillId="4" borderId="45" xfId="0" applyFont="1" applyFill="1" applyBorder="1" applyAlignment="1">
      <alignment horizontal="center" vertical="center" wrapText="1"/>
    </xf>
    <xf numFmtId="0" fontId="39" fillId="15" borderId="50" xfId="0" applyFont="1" applyFill="1" applyBorder="1" applyAlignment="1">
      <alignment horizontal="center" vertical="center" textRotation="90" wrapText="1"/>
    </xf>
    <xf numFmtId="0" fontId="36" fillId="18" borderId="0" xfId="0" applyFont="1" applyFill="1" applyAlignment="1">
      <alignment horizontal="center" vertical="center" wrapText="1"/>
    </xf>
    <xf numFmtId="0" fontId="18" fillId="9" borderId="101" xfId="0" applyFont="1" applyFill="1" applyBorder="1" applyAlignment="1">
      <alignment horizontal="center" vertical="center" wrapText="1"/>
    </xf>
    <xf numFmtId="0" fontId="0" fillId="0" borderId="56" xfId="0" applyBorder="1"/>
    <xf numFmtId="0" fontId="0" fillId="0" borderId="59" xfId="0" applyBorder="1"/>
    <xf numFmtId="0" fontId="60" fillId="0" borderId="18" xfId="0" applyFont="1" applyBorder="1" applyAlignment="1">
      <alignment horizontal="center" vertical="center"/>
    </xf>
    <xf numFmtId="0" fontId="9" fillId="4" borderId="0" xfId="0" applyFont="1" applyFill="1" applyAlignment="1">
      <alignment vertical="center" wrapText="1"/>
    </xf>
    <xf numFmtId="0" fontId="54" fillId="4" borderId="0" xfId="0" applyFont="1" applyFill="1" applyAlignment="1">
      <alignment horizontal="center" vertical="center" wrapText="1"/>
    </xf>
    <xf numFmtId="0" fontId="50" fillId="4" borderId="0" xfId="0" applyFont="1" applyFill="1" applyAlignment="1">
      <alignment horizontal="left" vertical="center" wrapText="1"/>
    </xf>
    <xf numFmtId="0" fontId="1" fillId="4" borderId="0" xfId="0" applyFont="1" applyFill="1" applyAlignment="1">
      <alignment vertical="top" textRotation="255" wrapText="1"/>
    </xf>
    <xf numFmtId="0" fontId="18" fillId="4" borderId="51" xfId="0" applyFont="1" applyFill="1" applyBorder="1" applyAlignment="1">
      <alignment horizontal="center" vertical="center" wrapText="1"/>
    </xf>
    <xf numFmtId="2" fontId="18" fillId="4" borderId="0" xfId="0" applyNumberFormat="1" applyFont="1" applyFill="1" applyAlignment="1">
      <alignment horizontal="center" vertical="center" wrapText="1"/>
    </xf>
    <xf numFmtId="2" fontId="18" fillId="7" borderId="45" xfId="0" applyNumberFormat="1" applyFont="1" applyFill="1" applyBorder="1" applyAlignment="1">
      <alignment horizontal="center" vertical="center" wrapText="1"/>
    </xf>
    <xf numFmtId="0" fontId="46" fillId="4" borderId="18" xfId="0" applyFont="1" applyFill="1" applyBorder="1" applyAlignment="1" applyProtection="1">
      <alignment horizontal="center" vertical="top" wrapText="1"/>
      <protection locked="0"/>
    </xf>
    <xf numFmtId="0" fontId="8" fillId="4" borderId="0" xfId="0" applyFont="1" applyFill="1" applyAlignment="1">
      <alignment horizontal="center" wrapText="1"/>
    </xf>
    <xf numFmtId="0" fontId="57" fillId="0" borderId="51" xfId="0" applyFont="1" applyBorder="1" applyAlignment="1">
      <alignment horizontal="center" vertical="center" wrapText="1"/>
    </xf>
    <xf numFmtId="0" fontId="46" fillId="10" borderId="18" xfId="0" applyFont="1" applyFill="1" applyBorder="1" applyAlignment="1">
      <alignment horizontal="center" vertical="top" wrapText="1"/>
    </xf>
    <xf numFmtId="0" fontId="63" fillId="4" borderId="0" xfId="0" applyFont="1" applyFill="1" applyAlignment="1">
      <alignment horizontal="center" vertical="center" wrapText="1"/>
    </xf>
    <xf numFmtId="2" fontId="8" fillId="7" borderId="45" xfId="0" applyNumberFormat="1" applyFont="1" applyFill="1" applyBorder="1" applyAlignment="1">
      <alignment horizontal="center" vertical="center" wrapText="1"/>
    </xf>
    <xf numFmtId="0" fontId="0" fillId="0" borderId="37" xfId="0" applyBorder="1" applyAlignment="1">
      <alignment horizontal="center" vertical="top" wrapText="1"/>
    </xf>
    <xf numFmtId="0" fontId="49" fillId="4" borderId="0" xfId="0" applyFont="1" applyFill="1" applyAlignment="1">
      <alignment horizontal="center" vertical="center" wrapText="1"/>
    </xf>
    <xf numFmtId="0" fontId="66" fillId="4" borderId="36" xfId="0" applyFont="1" applyFill="1" applyBorder="1" applyAlignment="1">
      <alignment horizontal="center" vertical="center" wrapText="1"/>
    </xf>
    <xf numFmtId="0" fontId="24" fillId="4" borderId="0" xfId="0" applyFont="1" applyFill="1" applyAlignment="1">
      <alignment horizontal="center"/>
    </xf>
    <xf numFmtId="0" fontId="46" fillId="4" borderId="42" xfId="0" applyFont="1" applyFill="1" applyBorder="1" applyAlignment="1" applyProtection="1">
      <alignment horizontal="center" vertical="top" wrapText="1"/>
      <protection locked="0"/>
    </xf>
    <xf numFmtId="0" fontId="99" fillId="0" borderId="65" xfId="0" applyFont="1" applyBorder="1" applyAlignment="1">
      <alignment horizontal="center" vertical="center"/>
    </xf>
    <xf numFmtId="0" fontId="63" fillId="4" borderId="4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4" borderId="0" xfId="0" applyFill="1" applyAlignment="1">
      <alignment vertical="top" wrapText="1"/>
    </xf>
    <xf numFmtId="0" fontId="20" fillId="0" borderId="51" xfId="0" applyFont="1" applyBorder="1" applyAlignment="1">
      <alignment horizontal="center" vertical="top" wrapText="1"/>
    </xf>
    <xf numFmtId="0" fontId="25" fillId="4" borderId="0" xfId="0" applyFont="1" applyFill="1" applyAlignment="1">
      <alignment horizontal="center" vertical="center" wrapText="1"/>
    </xf>
    <xf numFmtId="0" fontId="15" fillId="19" borderId="51" xfId="0" applyFont="1" applyFill="1" applyBorder="1" applyAlignment="1">
      <alignment horizontal="center" vertical="center"/>
    </xf>
    <xf numFmtId="0" fontId="9" fillId="4" borderId="12" xfId="0" applyFont="1" applyFill="1" applyBorder="1" applyAlignment="1">
      <alignment vertical="center" wrapText="1"/>
    </xf>
    <xf numFmtId="0" fontId="0" fillId="0" borderId="49" xfId="0" applyBorder="1" applyAlignment="1">
      <alignment horizontal="center"/>
    </xf>
    <xf numFmtId="0" fontId="0" fillId="0" borderId="83" xfId="0" applyBorder="1"/>
    <xf numFmtId="0" fontId="12" fillId="0" borderId="18" xfId="0" applyFont="1" applyBorder="1" applyAlignment="1">
      <alignment horizontal="center" vertical="center"/>
    </xf>
    <xf numFmtId="0" fontId="66" fillId="4" borderId="33" xfId="0" applyFont="1" applyFill="1" applyBorder="1" applyAlignment="1" applyProtection="1">
      <alignment horizontal="center" vertical="center" wrapText="1"/>
      <protection locked="0"/>
    </xf>
    <xf numFmtId="0" fontId="65" fillId="8" borderId="13" xfId="0" applyFont="1" applyFill="1" applyBorder="1" applyAlignment="1">
      <alignment horizontal="center" vertical="center" wrapText="1"/>
    </xf>
    <xf numFmtId="1" fontId="19" fillId="17" borderId="18" xfId="0" applyNumberFormat="1" applyFont="1" applyFill="1" applyBorder="1" applyAlignment="1">
      <alignment horizontal="center" vertical="center"/>
    </xf>
    <xf numFmtId="0" fontId="65" fillId="8" borderId="31" xfId="0" applyFont="1" applyFill="1" applyBorder="1" applyAlignment="1">
      <alignment horizontal="center" vertical="center" wrapText="1"/>
    </xf>
    <xf numFmtId="0" fontId="24" fillId="9" borderId="46" xfId="0" applyFont="1" applyFill="1" applyBorder="1" applyAlignment="1">
      <alignment horizontal="center"/>
    </xf>
    <xf numFmtId="0" fontId="32" fillId="0" borderId="0" xfId="0" applyFont="1"/>
    <xf numFmtId="0" fontId="6" fillId="4" borderId="0" xfId="0" applyFont="1" applyFill="1" applyAlignment="1">
      <alignment horizontal="center" vertical="center" wrapText="1"/>
    </xf>
    <xf numFmtId="0" fontId="83" fillId="9" borderId="81" xfId="0" applyFont="1" applyFill="1" applyBorder="1" applyAlignment="1">
      <alignment horizontal="center" vertical="center"/>
    </xf>
    <xf numFmtId="0" fontId="15" fillId="0" borderId="0" xfId="0" applyFont="1" applyAlignment="1">
      <alignment horizontal="center" vertical="center"/>
    </xf>
    <xf numFmtId="0" fontId="61" fillId="16" borderId="12" xfId="0" applyFont="1" applyFill="1" applyBorder="1" applyAlignment="1">
      <alignment horizontal="center" vertical="center"/>
    </xf>
    <xf numFmtId="0" fontId="15" fillId="9" borderId="49" xfId="0" applyFont="1" applyFill="1" applyBorder="1" applyAlignment="1">
      <alignment horizontal="center" vertical="center"/>
    </xf>
    <xf numFmtId="0" fontId="86" fillId="4" borderId="18" xfId="0" applyFont="1" applyFill="1" applyBorder="1" applyAlignment="1">
      <alignment horizontal="center" vertical="center"/>
    </xf>
    <xf numFmtId="0" fontId="88" fillId="14" borderId="65" xfId="0" applyFont="1" applyFill="1" applyBorder="1" applyAlignment="1">
      <alignment horizontal="center" vertical="center" wrapText="1"/>
    </xf>
    <xf numFmtId="0" fontId="87" fillId="4" borderId="19" xfId="3" applyNumberFormat="1" applyFont="1" applyFill="1" applyBorder="1" applyAlignment="1">
      <alignment horizontal="center" vertical="center" wrapText="1"/>
    </xf>
    <xf numFmtId="0" fontId="96" fillId="13" borderId="45" xfId="0" applyFont="1" applyFill="1" applyBorder="1" applyAlignment="1">
      <alignment horizontal="center" vertical="center" wrapText="1"/>
    </xf>
    <xf numFmtId="0" fontId="79" fillId="11" borderId="45" xfId="0" applyFont="1" applyFill="1" applyBorder="1" applyAlignment="1">
      <alignment horizontal="center" vertical="center"/>
    </xf>
    <xf numFmtId="0" fontId="0" fillId="0" borderId="42" xfId="0" applyBorder="1"/>
    <xf numFmtId="164" fontId="15" fillId="13" borderId="45" xfId="0" applyNumberFormat="1" applyFont="1" applyFill="1" applyBorder="1" applyAlignment="1">
      <alignment horizontal="center" vertical="center" wrapText="1"/>
    </xf>
    <xf numFmtId="0" fontId="80" fillId="13" borderId="45" xfId="0" applyFont="1" applyFill="1" applyBorder="1" applyAlignment="1">
      <alignment horizontal="center" vertical="center"/>
    </xf>
    <xf numFmtId="0" fontId="79" fillId="18" borderId="45" xfId="0" applyFont="1" applyFill="1" applyBorder="1" applyAlignment="1" applyProtection="1">
      <alignment horizontal="center" vertical="center"/>
      <protection locked="0"/>
    </xf>
    <xf numFmtId="164" fontId="6" fillId="4" borderId="0" xfId="0" applyNumberFormat="1" applyFont="1" applyFill="1" applyAlignment="1">
      <alignment horizontal="center" vertical="center" wrapText="1"/>
    </xf>
    <xf numFmtId="0" fontId="25" fillId="17" borderId="45" xfId="0" applyFont="1" applyFill="1" applyBorder="1" applyAlignment="1">
      <alignment horizontal="center" vertical="center"/>
    </xf>
    <xf numFmtId="0" fontId="38" fillId="19" borderId="45" xfId="0" applyFont="1" applyFill="1" applyBorder="1" applyAlignment="1">
      <alignment horizontal="center" vertical="center"/>
    </xf>
    <xf numFmtId="0" fontId="80" fillId="16" borderId="45" xfId="0" applyFont="1" applyFill="1" applyBorder="1" applyAlignment="1">
      <alignment horizontal="center" vertical="center"/>
    </xf>
    <xf numFmtId="0" fontId="87" fillId="0" borderId="46" xfId="0" applyFont="1" applyBorder="1" applyAlignment="1">
      <alignment horizontal="center" vertical="center"/>
    </xf>
    <xf numFmtId="0" fontId="15" fillId="13" borderId="78" xfId="0" applyFont="1" applyFill="1" applyBorder="1" applyAlignment="1">
      <alignment horizontal="center" vertical="center" wrapText="1"/>
    </xf>
    <xf numFmtId="0" fontId="15" fillId="13" borderId="45" xfId="0" applyFont="1" applyFill="1" applyBorder="1" applyAlignment="1">
      <alignment horizontal="center" vertical="center" wrapText="1"/>
    </xf>
    <xf numFmtId="0" fontId="31" fillId="0" borderId="12" xfId="0" applyFont="1" applyBorder="1" applyAlignment="1">
      <alignment horizontal="center"/>
    </xf>
    <xf numFmtId="0" fontId="86" fillId="4" borderId="90" xfId="0" applyFont="1" applyFill="1" applyBorder="1" applyAlignment="1">
      <alignment horizontal="center" vertical="center"/>
    </xf>
    <xf numFmtId="0" fontId="6" fillId="4" borderId="0" xfId="0" applyFont="1" applyFill="1" applyAlignment="1">
      <alignment horizontal="center" vertical="center"/>
    </xf>
    <xf numFmtId="0" fontId="89" fillId="14" borderId="66" xfId="0" applyFont="1" applyFill="1" applyBorder="1" applyAlignment="1">
      <alignment horizontal="center" vertical="center" wrapText="1"/>
    </xf>
    <xf numFmtId="0" fontId="6" fillId="4" borderId="0" xfId="0" applyFont="1" applyFill="1" applyAlignment="1">
      <alignment horizontal="left" vertical="center"/>
    </xf>
    <xf numFmtId="0" fontId="86" fillId="4" borderId="25" xfId="0" applyFont="1" applyFill="1" applyBorder="1" applyAlignment="1">
      <alignment horizontal="center" vertical="center"/>
    </xf>
    <xf numFmtId="0" fontId="76" fillId="0" borderId="45" xfId="0" applyFont="1" applyBorder="1" applyAlignment="1">
      <alignment horizontal="center" vertical="center"/>
    </xf>
    <xf numFmtId="1" fontId="93" fillId="8" borderId="90" xfId="0" applyNumberFormat="1" applyFont="1" applyFill="1" applyBorder="1" applyAlignment="1">
      <alignment horizontal="center" vertical="center"/>
    </xf>
    <xf numFmtId="164" fontId="6" fillId="18" borderId="45" xfId="0" applyNumberFormat="1" applyFont="1" applyFill="1" applyBorder="1" applyAlignment="1" applyProtection="1">
      <alignment horizontal="center" vertical="center" wrapText="1"/>
      <protection locked="0"/>
    </xf>
    <xf numFmtId="0" fontId="6" fillId="9" borderId="18" xfId="0" applyFont="1" applyFill="1" applyBorder="1" applyAlignment="1">
      <alignment horizontal="left" vertical="center"/>
    </xf>
    <xf numFmtId="0" fontId="31" fillId="0" borderId="67" xfId="0" applyFont="1" applyBorder="1" applyAlignment="1">
      <alignment horizontal="center" vertical="center"/>
    </xf>
    <xf numFmtId="0" fontId="0" fillId="0" borderId="82" xfId="0" applyBorder="1"/>
    <xf numFmtId="0" fontId="3" fillId="8" borderId="105" xfId="0" applyFont="1" applyFill="1" applyBorder="1" applyAlignment="1">
      <alignment horizontal="center" vertical="center" wrapText="1"/>
    </xf>
    <xf numFmtId="0" fontId="5" fillId="0" borderId="18" xfId="0" applyFont="1" applyBorder="1" applyAlignment="1">
      <alignment horizontal="center" vertical="center"/>
    </xf>
    <xf numFmtId="0" fontId="60" fillId="9" borderId="45" xfId="0" applyFont="1" applyFill="1" applyBorder="1" applyAlignment="1">
      <alignment horizontal="center" vertical="center"/>
    </xf>
    <xf numFmtId="0" fontId="96" fillId="4" borderId="70" xfId="0" applyFont="1" applyFill="1" applyBorder="1" applyAlignment="1">
      <alignment horizontal="center" vertical="center" wrapText="1"/>
    </xf>
    <xf numFmtId="0" fontId="86" fillId="4" borderId="45" xfId="0" applyFont="1" applyFill="1" applyBorder="1" applyAlignment="1">
      <alignment horizontal="center" vertical="center"/>
    </xf>
    <xf numFmtId="0" fontId="13" fillId="0" borderId="31" xfId="0" applyFont="1" applyBorder="1" applyAlignment="1">
      <alignment horizontal="center" vertical="center"/>
    </xf>
    <xf numFmtId="0" fontId="6" fillId="13" borderId="63" xfId="0" applyFont="1" applyFill="1" applyBorder="1" applyAlignment="1">
      <alignment horizontal="center"/>
    </xf>
    <xf numFmtId="0" fontId="6" fillId="8" borderId="64" xfId="0" applyFont="1" applyFill="1" applyBorder="1" applyAlignment="1">
      <alignment horizontal="center" vertical="center"/>
    </xf>
    <xf numFmtId="0" fontId="39" fillId="19" borderId="46" xfId="0" applyFont="1" applyFill="1" applyBorder="1" applyAlignment="1">
      <alignment horizontal="center" vertical="center"/>
    </xf>
    <xf numFmtId="0" fontId="5" fillId="0" borderId="13" xfId="0" applyFont="1" applyBorder="1" applyAlignment="1">
      <alignment horizontal="center" vertical="center"/>
    </xf>
    <xf numFmtId="0" fontId="95" fillId="4" borderId="105" xfId="0" applyFont="1" applyFill="1" applyBorder="1" applyAlignment="1">
      <alignment horizontal="center" vertical="center" wrapText="1"/>
    </xf>
    <xf numFmtId="0" fontId="15" fillId="0" borderId="20" xfId="0" applyFont="1" applyBorder="1" applyAlignment="1">
      <alignment horizontal="center" vertical="center"/>
    </xf>
    <xf numFmtId="0" fontId="95" fillId="0" borderId="18" xfId="0" applyFont="1" applyBorder="1" applyAlignment="1">
      <alignment horizontal="center" vertical="center"/>
    </xf>
    <xf numFmtId="0" fontId="96" fillId="4" borderId="106" xfId="0" applyFont="1" applyFill="1" applyBorder="1" applyAlignment="1">
      <alignment horizontal="center" vertical="center" wrapText="1"/>
    </xf>
    <xf numFmtId="164" fontId="1" fillId="18" borderId="35" xfId="0" applyNumberFormat="1" applyFont="1" applyFill="1" applyBorder="1" applyAlignment="1" applyProtection="1">
      <alignment horizontal="center" vertical="center" wrapText="1"/>
      <protection locked="0"/>
    </xf>
    <xf numFmtId="164" fontId="1" fillId="18" borderId="45" xfId="0" applyNumberFormat="1" applyFont="1" applyFill="1" applyBorder="1" applyAlignment="1" applyProtection="1">
      <alignment horizontal="center" vertical="center" wrapText="1"/>
      <protection locked="0"/>
    </xf>
    <xf numFmtId="164" fontId="1" fillId="18" borderId="63" xfId="0" applyNumberFormat="1" applyFont="1" applyFill="1" applyBorder="1" applyAlignment="1" applyProtection="1">
      <alignment horizontal="center" vertical="center" wrapText="1"/>
      <protection locked="0"/>
    </xf>
    <xf numFmtId="0" fontId="94" fillId="0" borderId="45" xfId="0" applyFont="1" applyBorder="1" applyAlignment="1">
      <alignment horizontal="center"/>
    </xf>
    <xf numFmtId="0" fontId="6" fillId="13" borderId="20" xfId="0" applyFont="1" applyFill="1" applyBorder="1" applyAlignment="1">
      <alignment horizontal="center"/>
    </xf>
    <xf numFmtId="0" fontId="15" fillId="0" borderId="37" xfId="0" applyFont="1" applyBorder="1" applyAlignment="1">
      <alignment horizontal="center" vertical="center"/>
    </xf>
    <xf numFmtId="0" fontId="87" fillId="17" borderId="80" xfId="0" applyFont="1" applyFill="1" applyBorder="1" applyAlignment="1">
      <alignment horizontal="center" vertical="center"/>
    </xf>
    <xf numFmtId="0" fontId="31" fillId="5" borderId="0" xfId="0" applyFont="1" applyFill="1"/>
    <xf numFmtId="164" fontId="6" fillId="14" borderId="83" xfId="0" applyNumberFormat="1" applyFont="1" applyFill="1" applyBorder="1" applyAlignment="1">
      <alignment horizontal="center" vertical="center" wrapText="1"/>
    </xf>
    <xf numFmtId="0" fontId="95" fillId="4" borderId="106" xfId="0" applyFont="1" applyFill="1" applyBorder="1" applyAlignment="1">
      <alignment horizontal="center" vertical="center" wrapText="1"/>
    </xf>
    <xf numFmtId="0" fontId="95" fillId="4" borderId="107" xfId="0" applyFont="1" applyFill="1" applyBorder="1" applyAlignment="1">
      <alignment horizontal="center" vertical="center" wrapText="1"/>
    </xf>
    <xf numFmtId="0" fontId="0" fillId="0" borderId="74" xfId="0" applyBorder="1"/>
    <xf numFmtId="0" fontId="0" fillId="0" borderId="87" xfId="0" applyBorder="1" applyProtection="1">
      <protection locked="0"/>
    </xf>
    <xf numFmtId="164" fontId="1" fillId="18" borderId="45" xfId="0" applyNumberFormat="1" applyFont="1" applyFill="1" applyBorder="1" applyAlignment="1">
      <alignment horizontal="center" vertical="center" wrapText="1"/>
    </xf>
    <xf numFmtId="0" fontId="6" fillId="8" borderId="105" xfId="0" applyFont="1" applyFill="1" applyBorder="1" applyAlignment="1">
      <alignment horizontal="center" vertical="center" wrapText="1"/>
    </xf>
    <xf numFmtId="164" fontId="1" fillId="18" borderId="53" xfId="0" applyNumberFormat="1" applyFont="1" applyFill="1" applyBorder="1" applyAlignment="1">
      <alignment horizontal="center" vertical="center" wrapText="1"/>
    </xf>
    <xf numFmtId="0" fontId="6" fillId="8" borderId="49" xfId="0" applyFont="1" applyFill="1" applyBorder="1" applyAlignment="1">
      <alignment horizontal="center" vertical="center"/>
    </xf>
    <xf numFmtId="0" fontId="60" fillId="9" borderId="0" xfId="0" applyFont="1" applyFill="1" applyAlignment="1">
      <alignment horizontal="center" vertical="center"/>
    </xf>
    <xf numFmtId="0" fontId="18" fillId="4" borderId="0" xfId="0" applyFont="1" applyFill="1" applyAlignment="1">
      <alignment horizontal="center" vertical="center" wrapText="1"/>
    </xf>
    <xf numFmtId="0" fontId="60" fillId="4" borderId="0" xfId="0" applyFont="1" applyFill="1" applyAlignment="1">
      <alignment horizontal="center" vertical="center" wrapText="1"/>
    </xf>
    <xf numFmtId="0" fontId="38" fillId="4" borderId="39" xfId="0" applyFont="1" applyFill="1" applyBorder="1" applyAlignment="1">
      <alignment horizontal="center" vertical="center"/>
    </xf>
    <xf numFmtId="0" fontId="18" fillId="8" borderId="0" xfId="0" applyFont="1" applyFill="1" applyAlignment="1">
      <alignment horizontal="center" vertical="center"/>
    </xf>
    <xf numFmtId="0" fontId="60" fillId="4" borderId="88" xfId="0" applyFont="1" applyFill="1" applyBorder="1" applyAlignment="1">
      <alignment horizontal="center" vertical="center"/>
    </xf>
    <xf numFmtId="0" fontId="15" fillId="4" borderId="0" xfId="0" applyFont="1" applyFill="1" applyAlignment="1">
      <alignment horizontal="center" vertical="center"/>
    </xf>
    <xf numFmtId="0" fontId="1" fillId="4" borderId="0" xfId="0" applyFont="1" applyFill="1" applyAlignment="1">
      <alignment horizontal="center" vertical="center"/>
    </xf>
    <xf numFmtId="0" fontId="81" fillId="10" borderId="27" xfId="0" applyFont="1" applyFill="1" applyBorder="1" applyAlignment="1">
      <alignment horizontal="center" vertical="center"/>
    </xf>
    <xf numFmtId="0" fontId="81" fillId="10" borderId="28" xfId="0" applyFont="1" applyFill="1" applyBorder="1" applyAlignment="1">
      <alignment horizontal="center" vertical="center"/>
    </xf>
    <xf numFmtId="0" fontId="81" fillId="10" borderId="15" xfId="0" applyFont="1" applyFill="1" applyBorder="1" applyAlignment="1">
      <alignment horizontal="center" vertical="center"/>
    </xf>
    <xf numFmtId="0" fontId="81" fillId="10" borderId="16" xfId="0" applyFont="1" applyFill="1" applyBorder="1" applyAlignment="1">
      <alignment horizontal="center" vertical="center"/>
    </xf>
    <xf numFmtId="0" fontId="63" fillId="0" borderId="29" xfId="0" applyFont="1" applyBorder="1" applyAlignment="1" applyProtection="1">
      <alignment horizontal="center" vertical="center"/>
      <protection locked="0"/>
    </xf>
    <xf numFmtId="0" fontId="63" fillId="0" borderId="17" xfId="0" applyFont="1" applyBorder="1" applyAlignment="1" applyProtection="1">
      <alignment horizontal="center" vertical="center"/>
      <protection locked="0"/>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pageSetUpPr fitToPage="1"/>
  </sheetPr>
  <dimension ref="B1:T48"/>
  <sheetViews>
    <sheetView showGridLines="0" zoomScale="80" zoomScaleNormal="80" zoomScalePageLayoutView="90" workbookViewId="0">
      <selection activeCell="E17" sqref="E17:H17"/>
    </sheetView>
  </sheetViews>
  <sheetFormatPr baseColWidth="10" defaultColWidth="10.8984375" defaultRowHeight="14.4" x14ac:dyDescent="0.3"/>
  <cols>
    <col min="1" max="1" width="0.8984375" customWidth="1"/>
    <col min="2" max="2" width="15.296875" style="2" customWidth="1"/>
    <col min="3" max="3" width="11" style="2" customWidth="1"/>
    <col min="4" max="4" width="18" style="2" customWidth="1"/>
    <col min="5" max="5" width="6.296875" style="2" customWidth="1"/>
    <col min="6" max="6" width="11" style="2" customWidth="1"/>
    <col min="7" max="7" width="16.09765625" style="2" customWidth="1"/>
    <col min="8" max="8" width="20" style="2" customWidth="1"/>
    <col min="9" max="9" width="9.765625E-2" style="2" hidden="1" customWidth="1"/>
    <col min="10" max="10" width="14.3984375" customWidth="1"/>
    <col min="11" max="11" width="10.8984375" customWidth="1"/>
  </cols>
  <sheetData>
    <row r="1" spans="2:20" ht="15.8" customHeight="1" thickBot="1" x14ac:dyDescent="0.35">
      <c r="B1" s="177"/>
      <c r="C1" s="178"/>
      <c r="D1" s="178"/>
      <c r="E1" s="178"/>
      <c r="F1" s="178"/>
      <c r="G1" s="178"/>
      <c r="H1" s="179"/>
    </row>
    <row r="2" spans="2:20" ht="21.75" customHeight="1" thickBot="1" x14ac:dyDescent="0.45">
      <c r="B2" s="281" t="s">
        <v>0</v>
      </c>
      <c r="E2" s="180" t="s">
        <v>1</v>
      </c>
      <c r="F2" s="181"/>
      <c r="G2" s="251">
        <v>2023</v>
      </c>
      <c r="H2" s="182" t="s">
        <v>2</v>
      </c>
    </row>
    <row r="3" spans="2:20" ht="15.8" customHeight="1" thickBot="1" x14ac:dyDescent="0.35">
      <c r="B3" s="151"/>
      <c r="G3" s="249"/>
      <c r="H3" s="183"/>
    </row>
    <row r="4" spans="2:20" ht="23.3" customHeight="1" x14ac:dyDescent="0.3">
      <c r="B4" s="320" t="s">
        <v>3</v>
      </c>
      <c r="C4" s="283"/>
      <c r="D4" s="283"/>
      <c r="E4" s="283"/>
      <c r="F4" s="283"/>
      <c r="G4" s="284"/>
      <c r="H4" s="184"/>
    </row>
    <row r="5" spans="2:20" ht="23.3" customHeight="1" x14ac:dyDescent="0.3">
      <c r="B5" s="285"/>
      <c r="C5" s="306"/>
      <c r="D5" s="306"/>
      <c r="E5" s="306"/>
      <c r="F5" s="306"/>
      <c r="G5" s="287"/>
      <c r="H5" s="183"/>
    </row>
    <row r="6" spans="2:20" ht="23.3" customHeight="1" x14ac:dyDescent="0.3">
      <c r="B6" s="285"/>
      <c r="C6" s="306"/>
      <c r="D6" s="306"/>
      <c r="E6" s="306"/>
      <c r="F6" s="306"/>
      <c r="G6" s="287"/>
      <c r="H6" s="183"/>
    </row>
    <row r="7" spans="2:20" ht="23.3" customHeight="1" x14ac:dyDescent="0.3">
      <c r="B7" s="285"/>
      <c r="C7" s="306"/>
      <c r="D7" s="306"/>
      <c r="E7" s="306"/>
      <c r="F7" s="306"/>
      <c r="G7" s="287"/>
      <c r="H7" s="183"/>
    </row>
    <row r="8" spans="2:20" ht="15.8" customHeight="1" thickBot="1" x14ac:dyDescent="0.35">
      <c r="B8" s="288"/>
      <c r="C8" s="289"/>
      <c r="D8" s="289"/>
      <c r="E8" s="289"/>
      <c r="F8" s="289"/>
      <c r="G8" s="290"/>
      <c r="H8" s="183"/>
    </row>
    <row r="9" spans="2:20" x14ac:dyDescent="0.3">
      <c r="B9" s="151"/>
      <c r="G9" s="249"/>
      <c r="H9" s="183"/>
    </row>
    <row r="10" spans="2:20" x14ac:dyDescent="0.3">
      <c r="B10" s="151"/>
      <c r="H10" s="184"/>
    </row>
    <row r="11" spans="2:20" x14ac:dyDescent="0.3">
      <c r="B11" s="151"/>
      <c r="H11" s="184"/>
    </row>
    <row r="12" spans="2:20" ht="15.8" customHeight="1" thickBot="1" x14ac:dyDescent="0.35">
      <c r="B12" s="151"/>
      <c r="H12" s="184"/>
    </row>
    <row r="13" spans="2:20" ht="12.6" customHeight="1" x14ac:dyDescent="0.3">
      <c r="B13" s="151"/>
      <c r="H13" s="184"/>
      <c r="K13" s="282" t="s">
        <v>4</v>
      </c>
      <c r="L13" s="283"/>
      <c r="M13" s="283"/>
      <c r="N13" s="283"/>
      <c r="O13" s="283"/>
      <c r="P13" s="284"/>
      <c r="Q13" s="185"/>
      <c r="R13" s="185"/>
      <c r="S13" s="185"/>
      <c r="T13" s="21"/>
    </row>
    <row r="14" spans="2:20" ht="11.5" customHeight="1" x14ac:dyDescent="0.3">
      <c r="B14" s="151"/>
      <c r="E14" s="186"/>
      <c r="H14" s="184"/>
      <c r="K14" s="285"/>
      <c r="L14" s="286"/>
      <c r="M14" s="286"/>
      <c r="N14" s="286"/>
      <c r="O14" s="286"/>
      <c r="P14" s="287"/>
      <c r="Q14" s="185"/>
      <c r="R14" s="185"/>
      <c r="S14" s="185"/>
      <c r="T14" s="21"/>
    </row>
    <row r="15" spans="2:20" ht="65.099999999999994" customHeight="1" x14ac:dyDescent="0.3">
      <c r="B15" s="151"/>
      <c r="E15" s="326"/>
      <c r="F15" s="306"/>
      <c r="G15" s="306"/>
      <c r="H15" s="287"/>
      <c r="K15" s="285"/>
      <c r="L15" s="286"/>
      <c r="M15" s="286"/>
      <c r="N15" s="286"/>
      <c r="O15" s="286"/>
      <c r="P15" s="287"/>
      <c r="Q15" s="185"/>
      <c r="R15" s="185"/>
      <c r="S15" s="185"/>
      <c r="T15" s="21"/>
    </row>
    <row r="16" spans="2:20" ht="5.15" customHeight="1" thickBot="1" x14ac:dyDescent="0.35">
      <c r="B16" s="151"/>
      <c r="E16" s="216"/>
      <c r="F16" s="216"/>
      <c r="G16" s="216"/>
      <c r="H16" s="217"/>
      <c r="K16" s="288"/>
      <c r="L16" s="289"/>
      <c r="M16" s="289"/>
      <c r="N16" s="289"/>
      <c r="O16" s="289"/>
      <c r="P16" s="290"/>
      <c r="Q16" s="185"/>
      <c r="R16" s="185"/>
      <c r="S16" s="185"/>
      <c r="T16" s="21"/>
    </row>
    <row r="17" spans="2:20" ht="32.4" customHeight="1" thickBot="1" x14ac:dyDescent="0.35">
      <c r="B17" s="323" t="s">
        <v>5</v>
      </c>
      <c r="C17" s="306"/>
      <c r="D17" s="306"/>
      <c r="E17" s="300"/>
      <c r="F17" s="296"/>
      <c r="G17" s="296"/>
      <c r="H17" s="297"/>
      <c r="K17" s="185"/>
      <c r="L17" s="185"/>
      <c r="M17" s="185"/>
      <c r="N17" s="185"/>
      <c r="O17" s="185"/>
      <c r="P17" s="185"/>
      <c r="Q17" s="185"/>
      <c r="R17" s="185"/>
      <c r="S17" s="185"/>
      <c r="T17" s="21"/>
    </row>
    <row r="18" spans="2:20" ht="5.4" customHeight="1" thickBot="1" x14ac:dyDescent="0.35">
      <c r="B18" s="247"/>
      <c r="C18" s="248"/>
      <c r="D18" s="248"/>
      <c r="E18" s="250"/>
      <c r="F18" s="250"/>
      <c r="G18" s="250"/>
      <c r="H18" s="187"/>
      <c r="K18" s="185"/>
      <c r="L18" s="185"/>
      <c r="M18" s="185"/>
      <c r="N18" s="185"/>
      <c r="O18" s="185"/>
      <c r="P18" s="185"/>
      <c r="Q18" s="185"/>
      <c r="R18" s="185"/>
      <c r="S18" s="185"/>
      <c r="T18" s="21"/>
    </row>
    <row r="19" spans="2:20" s="176" customFormat="1" ht="30.6" customHeight="1" thickBot="1" x14ac:dyDescent="0.35">
      <c r="B19" s="247"/>
      <c r="C19" s="248" t="s">
        <v>6</v>
      </c>
      <c r="D19" s="248"/>
      <c r="E19" s="300"/>
      <c r="F19" s="296"/>
      <c r="G19" s="296"/>
      <c r="H19" s="297"/>
      <c r="I19" s="4"/>
      <c r="K19" s="185"/>
      <c r="L19" s="185"/>
      <c r="M19" s="185"/>
      <c r="N19" s="185"/>
      <c r="O19" s="185"/>
      <c r="P19" s="185"/>
      <c r="Q19" s="185"/>
      <c r="R19" s="185"/>
      <c r="S19" s="185"/>
      <c r="T19" s="188"/>
    </row>
    <row r="20" spans="2:20" ht="4.5999999999999996" customHeight="1" thickBot="1" x14ac:dyDescent="0.35">
      <c r="B20" s="151"/>
      <c r="E20" s="189"/>
      <c r="F20" s="189"/>
      <c r="G20" s="189"/>
      <c r="H20" s="190"/>
      <c r="J20" s="176"/>
      <c r="K20" s="185"/>
      <c r="L20" s="185"/>
      <c r="M20" s="185"/>
      <c r="N20" s="185"/>
      <c r="O20" s="185"/>
      <c r="P20" s="185"/>
      <c r="Q20" s="185"/>
      <c r="R20" s="185"/>
      <c r="S20" s="185"/>
      <c r="T20" s="21"/>
    </row>
    <row r="21" spans="2:20" ht="26.2" customHeight="1" thickBot="1" x14ac:dyDescent="0.35">
      <c r="B21" s="323" t="s">
        <v>7</v>
      </c>
      <c r="C21" s="306"/>
      <c r="D21" s="306"/>
      <c r="E21" s="301"/>
      <c r="F21" s="296"/>
      <c r="G21" s="297"/>
      <c r="H21" s="190"/>
      <c r="J21" s="176"/>
      <c r="K21" s="185"/>
      <c r="L21" s="185"/>
      <c r="M21" s="185"/>
      <c r="N21" s="185"/>
      <c r="O21" s="185"/>
      <c r="P21" s="185"/>
      <c r="Q21" s="185"/>
      <c r="R21" s="185"/>
      <c r="S21" s="185"/>
      <c r="T21" s="21"/>
    </row>
    <row r="22" spans="2:20" ht="6.8" customHeight="1" thickBot="1" x14ac:dyDescent="0.35">
      <c r="B22" s="151"/>
      <c r="E22" s="189"/>
      <c r="F22" s="189"/>
      <c r="G22" s="189"/>
      <c r="H22" s="190"/>
      <c r="J22" s="176"/>
      <c r="K22" s="185"/>
      <c r="L22" s="185"/>
      <c r="M22" s="185"/>
      <c r="N22" s="185"/>
      <c r="O22" s="185"/>
      <c r="P22" s="185"/>
      <c r="Q22" s="185"/>
      <c r="R22" s="185"/>
      <c r="S22" s="185"/>
      <c r="T22" s="21"/>
    </row>
    <row r="23" spans="2:20" ht="23.15" customHeight="1" thickBot="1" x14ac:dyDescent="0.35">
      <c r="B23" s="323" t="s">
        <v>8</v>
      </c>
      <c r="C23" s="306"/>
      <c r="D23" s="306"/>
      <c r="E23" s="300" t="s">
        <v>9</v>
      </c>
      <c r="F23" s="296"/>
      <c r="G23" s="297"/>
      <c r="H23" s="191"/>
      <c r="J23" s="176"/>
      <c r="K23" s="185"/>
      <c r="L23" s="185"/>
      <c r="M23" s="185"/>
      <c r="N23" s="185"/>
      <c r="O23" s="185"/>
      <c r="P23" s="185"/>
      <c r="Q23" s="185"/>
      <c r="R23" s="185"/>
      <c r="S23" s="185"/>
      <c r="T23" s="21"/>
    </row>
    <row r="24" spans="2:20" s="176" customFormat="1" ht="6.8" customHeight="1" thickBot="1" x14ac:dyDescent="0.35">
      <c r="B24" s="192"/>
      <c r="C24" s="193"/>
      <c r="D24" s="193"/>
      <c r="E24" s="194"/>
      <c r="F24" s="194"/>
      <c r="G24" s="194"/>
      <c r="H24" s="195"/>
      <c r="I24" s="4"/>
      <c r="K24" s="185"/>
      <c r="L24" s="185"/>
      <c r="M24" s="185"/>
      <c r="N24" s="185"/>
      <c r="O24" s="185"/>
      <c r="P24" s="185"/>
      <c r="Q24" s="185"/>
      <c r="R24" s="185"/>
      <c r="S24" s="185"/>
      <c r="T24" s="21"/>
    </row>
    <row r="25" spans="2:20" s="176" customFormat="1" ht="23.4" customHeight="1" thickBot="1" x14ac:dyDescent="0.35">
      <c r="B25" s="302" t="s">
        <v>10</v>
      </c>
      <c r="C25" s="303"/>
      <c r="D25" s="303"/>
      <c r="E25" s="304"/>
      <c r="F25" s="296"/>
      <c r="G25" s="297"/>
      <c r="H25" s="196"/>
      <c r="I25" s="4"/>
      <c r="K25" s="185"/>
      <c r="L25" s="185"/>
      <c r="M25" s="185"/>
      <c r="N25" s="185"/>
      <c r="O25" s="185"/>
      <c r="P25" s="185"/>
      <c r="Q25" s="185"/>
      <c r="R25" s="185"/>
      <c r="S25" s="185"/>
      <c r="T25" s="21"/>
    </row>
    <row r="26" spans="2:20" s="176" customFormat="1" ht="5.95" customHeight="1" thickBot="1" x14ac:dyDescent="0.35">
      <c r="B26" s="197"/>
      <c r="C26" s="198"/>
      <c r="D26" s="198"/>
      <c r="E26" s="194"/>
      <c r="F26" s="194"/>
      <c r="G26" s="194"/>
      <c r="H26" s="195"/>
      <c r="I26" s="4"/>
      <c r="K26" s="185"/>
      <c r="L26" s="185"/>
      <c r="M26" s="185"/>
      <c r="N26" s="185"/>
      <c r="O26" s="185"/>
      <c r="P26" s="185"/>
      <c r="Q26" s="185"/>
      <c r="R26" s="185"/>
      <c r="S26" s="185"/>
      <c r="T26" s="21"/>
    </row>
    <row r="27" spans="2:20" s="176" customFormat="1" ht="22.05" customHeight="1" thickBot="1" x14ac:dyDescent="0.35">
      <c r="B27" s="323" t="s">
        <v>11</v>
      </c>
      <c r="C27" s="303"/>
      <c r="D27" s="303"/>
      <c r="E27" s="300"/>
      <c r="F27" s="296"/>
      <c r="G27" s="297"/>
      <c r="H27" s="199"/>
      <c r="I27" s="4"/>
      <c r="K27" s="200"/>
      <c r="L27" s="200"/>
      <c r="M27" s="200"/>
      <c r="N27" s="200"/>
      <c r="O27" s="200"/>
      <c r="P27" s="200"/>
      <c r="Q27" s="200"/>
      <c r="R27" s="200"/>
      <c r="S27" s="200"/>
      <c r="T27" s="188"/>
    </row>
    <row r="28" spans="2:20" s="176" customFormat="1" ht="5.4" customHeight="1" thickBot="1" x14ac:dyDescent="0.35">
      <c r="B28" s="247"/>
      <c r="C28" s="248"/>
      <c r="D28" s="248"/>
      <c r="E28" s="248"/>
      <c r="F28" s="248"/>
      <c r="G28" s="248"/>
      <c r="H28" s="199"/>
      <c r="I28" s="4"/>
      <c r="K28" s="200"/>
      <c r="L28" s="200"/>
      <c r="M28" s="200"/>
      <c r="N28" s="200"/>
      <c r="O28" s="200"/>
      <c r="P28" s="200"/>
      <c r="Q28" s="200"/>
      <c r="R28" s="200"/>
      <c r="S28" s="200"/>
      <c r="T28" s="188"/>
    </row>
    <row r="29" spans="2:20" ht="79.5" customHeight="1" thickBot="1" x14ac:dyDescent="0.35">
      <c r="B29" s="291" t="s">
        <v>12</v>
      </c>
      <c r="C29" s="289"/>
      <c r="D29" s="289"/>
      <c r="E29" s="295"/>
      <c r="F29" s="296"/>
      <c r="G29" s="296"/>
      <c r="H29" s="297"/>
      <c r="Q29" s="21"/>
      <c r="R29" s="21"/>
      <c r="S29" s="21"/>
      <c r="T29" s="21"/>
    </row>
    <row r="30" spans="2:20" ht="14.4" customHeight="1" thickBot="1" x14ac:dyDescent="0.35"/>
    <row r="31" spans="2:20" ht="18" customHeight="1" thickTop="1" x14ac:dyDescent="0.45">
      <c r="B31" s="305" t="s">
        <v>13</v>
      </c>
      <c r="C31" s="306"/>
      <c r="D31" s="306"/>
      <c r="E31" s="306"/>
      <c r="F31" s="306"/>
      <c r="G31" s="306"/>
      <c r="H31" s="287"/>
      <c r="I31" s="11"/>
      <c r="J31" s="201"/>
    </row>
    <row r="32" spans="2:20" s="21" customFormat="1" ht="6.65" customHeight="1" x14ac:dyDescent="0.5">
      <c r="B32" s="24"/>
      <c r="C32" s="22"/>
      <c r="D32" s="22"/>
      <c r="E32" s="22"/>
      <c r="F32" s="22"/>
      <c r="G32" s="22"/>
      <c r="H32" s="25"/>
      <c r="I32" s="23"/>
      <c r="J32" s="202"/>
    </row>
    <row r="33" spans="2:10" ht="4.05" customHeight="1" x14ac:dyDescent="0.3">
      <c r="B33" s="26"/>
      <c r="C33" s="14"/>
      <c r="D33" s="14"/>
      <c r="E33" s="14"/>
      <c r="F33" s="13"/>
      <c r="G33" s="13"/>
      <c r="H33" s="27"/>
      <c r="I33" s="12"/>
      <c r="J33" s="4"/>
    </row>
    <row r="34" spans="2:10" s="4" customFormat="1" ht="18.55" customHeight="1" x14ac:dyDescent="0.3">
      <c r="B34" s="321" t="s">
        <v>14</v>
      </c>
      <c r="C34" s="311"/>
      <c r="D34" s="311"/>
      <c r="E34" s="311"/>
      <c r="F34" s="311"/>
      <c r="G34" s="311"/>
      <c r="H34" s="322"/>
      <c r="I34" s="203"/>
      <c r="J34" s="204"/>
    </row>
    <row r="35" spans="2:10" s="204" customFormat="1" ht="29.1" customHeight="1" thickBot="1" x14ac:dyDescent="0.35">
      <c r="B35" s="319" t="s">
        <v>15</v>
      </c>
      <c r="C35" s="317"/>
      <c r="D35" s="317"/>
      <c r="E35" s="317"/>
      <c r="F35" s="317"/>
      <c r="G35" s="317"/>
      <c r="H35" s="318"/>
      <c r="I35" s="205"/>
      <c r="J35" s="4"/>
    </row>
    <row r="36" spans="2:10" s="204" customFormat="1" ht="105.65" customHeight="1" thickTop="1" x14ac:dyDescent="0.3">
      <c r="B36" s="313" t="s">
        <v>16</v>
      </c>
      <c r="C36" s="314"/>
      <c r="D36" s="314"/>
      <c r="E36" s="314"/>
      <c r="F36" s="314"/>
      <c r="G36" s="314"/>
      <c r="H36" s="315"/>
      <c r="I36" s="205"/>
      <c r="J36" s="4"/>
    </row>
    <row r="37" spans="2:10" s="4" customFormat="1" ht="4.5999999999999996" customHeight="1" x14ac:dyDescent="0.3">
      <c r="B37" s="327"/>
      <c r="C37" s="325"/>
      <c r="D37" s="325"/>
      <c r="E37" s="325"/>
      <c r="F37" s="325"/>
      <c r="G37" s="325"/>
      <c r="H37" s="287"/>
      <c r="I37" s="203"/>
    </row>
    <row r="38" spans="2:10" s="4" customFormat="1" ht="95.95" customHeight="1" x14ac:dyDescent="0.3">
      <c r="B38" s="324" t="s">
        <v>17</v>
      </c>
      <c r="C38" s="325"/>
      <c r="D38" s="325"/>
      <c r="E38" s="325"/>
      <c r="F38" s="325"/>
      <c r="G38" s="325"/>
      <c r="H38" s="287"/>
      <c r="I38" s="203"/>
      <c r="J38" s="206"/>
    </row>
    <row r="39" spans="2:10" s="207" customFormat="1" ht="5.3" customHeight="1" x14ac:dyDescent="0.3">
      <c r="B39" s="26"/>
      <c r="C39" s="14"/>
      <c r="D39" s="14"/>
      <c r="E39" s="14"/>
      <c r="F39" s="208"/>
      <c r="G39" s="208"/>
      <c r="H39" s="209"/>
      <c r="I39" s="210"/>
    </row>
    <row r="40" spans="2:10" s="207" customFormat="1" ht="18" customHeight="1" x14ac:dyDescent="0.3">
      <c r="B40" s="321" t="s">
        <v>18</v>
      </c>
      <c r="C40" s="311"/>
      <c r="D40" s="311"/>
      <c r="E40" s="311"/>
      <c r="F40" s="311"/>
      <c r="G40" s="311"/>
      <c r="H40" s="322"/>
      <c r="I40" s="203"/>
    </row>
    <row r="41" spans="2:10" s="207" customFormat="1" ht="32.15" customHeight="1" thickBot="1" x14ac:dyDescent="0.35">
      <c r="B41" s="316" t="s">
        <v>19</v>
      </c>
      <c r="C41" s="317"/>
      <c r="D41" s="317"/>
      <c r="E41" s="317"/>
      <c r="F41" s="317"/>
      <c r="G41" s="317"/>
      <c r="H41" s="318"/>
      <c r="I41" s="210"/>
    </row>
    <row r="42" spans="2:10" s="207" customFormat="1" ht="119.25" customHeight="1" thickTop="1" x14ac:dyDescent="0.3">
      <c r="B42" s="298" t="s">
        <v>20</v>
      </c>
      <c r="C42" s="299"/>
      <c r="D42" s="299"/>
      <c r="E42" s="299"/>
      <c r="F42" s="299"/>
      <c r="G42" s="299"/>
      <c r="H42" s="287"/>
      <c r="I42" s="210"/>
    </row>
    <row r="43" spans="2:10" s="207" customFormat="1" ht="105.65" customHeight="1" thickBot="1" x14ac:dyDescent="0.35">
      <c r="B43" s="307" t="s">
        <v>21</v>
      </c>
      <c r="C43" s="308"/>
      <c r="D43" s="308"/>
      <c r="E43" s="308"/>
      <c r="F43" s="308"/>
      <c r="G43" s="308"/>
      <c r="H43" s="309"/>
      <c r="I43" s="210"/>
    </row>
    <row r="44" spans="2:10" ht="18.7" customHeight="1" x14ac:dyDescent="0.3">
      <c r="B44" s="321" t="s">
        <v>22</v>
      </c>
      <c r="C44" s="311"/>
      <c r="D44" s="311"/>
      <c r="E44" s="311"/>
      <c r="F44" s="311"/>
      <c r="G44" s="311"/>
      <c r="H44" s="322"/>
    </row>
    <row r="45" spans="2:10" ht="36" customHeight="1" x14ac:dyDescent="0.3">
      <c r="B45" s="310" t="s">
        <v>23</v>
      </c>
      <c r="C45" s="311"/>
      <c r="D45" s="311"/>
      <c r="E45" s="311"/>
      <c r="F45" s="311"/>
      <c r="G45" s="311"/>
      <c r="H45" s="312"/>
    </row>
    <row r="46" spans="2:10" ht="171.7" customHeight="1" x14ac:dyDescent="0.3">
      <c r="B46" s="292" t="s">
        <v>24</v>
      </c>
      <c r="C46" s="293"/>
      <c r="D46" s="293"/>
      <c r="E46" s="293"/>
      <c r="F46" s="293"/>
      <c r="G46" s="293"/>
      <c r="H46" s="294"/>
    </row>
    <row r="47" spans="2:10" ht="135" customHeight="1" x14ac:dyDescent="0.3">
      <c r="B47" s="292" t="s">
        <v>25</v>
      </c>
      <c r="C47" s="293"/>
      <c r="D47" s="293"/>
      <c r="E47" s="293"/>
      <c r="F47" s="293"/>
      <c r="G47" s="293"/>
      <c r="H47" s="294"/>
    </row>
    <row r="48" spans="2:10" ht="409.6" customHeight="1" x14ac:dyDescent="0.3">
      <c r="B48" s="292" t="s">
        <v>26</v>
      </c>
      <c r="C48" s="293"/>
      <c r="D48" s="293"/>
      <c r="E48" s="293"/>
      <c r="F48" s="293"/>
      <c r="G48" s="293"/>
      <c r="H48" s="294"/>
    </row>
  </sheetData>
  <sheetProtection algorithmName="SHA-512" hashValue="CbjVeA/Esd/uy8Umq/BSkUiQhU2rV2+3e5RvQFyNg+gRmKNT4P5nSrYfUszOFq9QMuEVQHA4orjATc83Op6dQw==" saltValue="7d2G3X1xk9bCV1yC/lWmRA==" spinCount="100000" sheet="1" selectLockedCells="1"/>
  <mergeCells count="31">
    <mergeCell ref="E27:G27"/>
    <mergeCell ref="B35:H35"/>
    <mergeCell ref="B4:G8"/>
    <mergeCell ref="E23:G23"/>
    <mergeCell ref="B44:H44"/>
    <mergeCell ref="B34:H34"/>
    <mergeCell ref="B27:D27"/>
    <mergeCell ref="B38:H38"/>
    <mergeCell ref="E15:H15"/>
    <mergeCell ref="B21:D21"/>
    <mergeCell ref="B37:H37"/>
    <mergeCell ref="E17:H17"/>
    <mergeCell ref="B40:H40"/>
    <mergeCell ref="B23:D23"/>
    <mergeCell ref="B17:D17"/>
    <mergeCell ref="K13:P16"/>
    <mergeCell ref="B29:D29"/>
    <mergeCell ref="B48:H48"/>
    <mergeCell ref="E29:H29"/>
    <mergeCell ref="B42:H42"/>
    <mergeCell ref="E19:H19"/>
    <mergeCell ref="E21:G21"/>
    <mergeCell ref="B25:D25"/>
    <mergeCell ref="B47:H47"/>
    <mergeCell ref="E25:G25"/>
    <mergeCell ref="B31:H31"/>
    <mergeCell ref="B46:H46"/>
    <mergeCell ref="B43:H43"/>
    <mergeCell ref="B45:H45"/>
    <mergeCell ref="B36:H36"/>
    <mergeCell ref="B41:H41"/>
  </mergeCells>
  <pageMargins left="0.31496062992125978" right="0.19685039370078741" top="0.55118110236220474" bottom="0.74803149606299213" header="0.31496062992125978" footer="0.31496062992125978"/>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C67"/>
  <sheetViews>
    <sheetView showGridLines="0" zoomScale="80" zoomScaleNormal="80" zoomScalePageLayoutView="70" workbookViewId="0">
      <selection sqref="A1:X1"/>
    </sheetView>
  </sheetViews>
  <sheetFormatPr baseColWidth="10" defaultColWidth="11" defaultRowHeight="25.5" customHeight="1" x14ac:dyDescent="0.3"/>
  <cols>
    <col min="1" max="1" width="25.8984375" customWidth="1"/>
    <col min="2" max="2" width="28.3984375" customWidth="1"/>
    <col min="3" max="3" width="34.8984375" customWidth="1"/>
    <col min="4" max="4" width="5.8984375" customWidth="1"/>
    <col min="5" max="5" width="3.3984375" customWidth="1"/>
    <col min="6" max="6" width="14.296875" customWidth="1"/>
    <col min="7" max="7" width="10.3984375" customWidth="1"/>
    <col min="8" max="8" width="4.69921875" customWidth="1"/>
    <col min="9" max="9" width="3.8984375" customWidth="1"/>
    <col min="10" max="10" width="5.59765625" customWidth="1"/>
    <col min="11" max="11" width="5.8984375" customWidth="1"/>
    <col min="12" max="12" width="6.8984375" customWidth="1"/>
    <col min="13" max="13" width="5.59765625" customWidth="1"/>
    <col min="14" max="14" width="2.296875" customWidth="1"/>
    <col min="15" max="15" width="7.3984375" customWidth="1"/>
    <col min="16" max="16" width="3.3984375" customWidth="1"/>
    <col min="17" max="19" width="1.8984375" customWidth="1"/>
    <col min="20" max="20" width="5.09765625" customWidth="1"/>
    <col min="21" max="21" width="3.59765625" customWidth="1"/>
    <col min="22" max="22" width="5.59765625" customWidth="1"/>
    <col min="23" max="23" width="4.09765625" customWidth="1"/>
    <col min="24" max="24" width="7.3984375" style="21" customWidth="1"/>
    <col min="25" max="25" width="7.296875" style="21" customWidth="1"/>
    <col min="26" max="29" width="30.59765625" customWidth="1"/>
    <col min="30" max="30" width="11" customWidth="1"/>
  </cols>
  <sheetData>
    <row r="1" spans="1:28" ht="53.45" customHeight="1" thickBot="1" x14ac:dyDescent="0.35">
      <c r="A1" s="410" t="s">
        <v>27</v>
      </c>
      <c r="B1" s="283"/>
      <c r="C1" s="283"/>
      <c r="D1" s="283"/>
      <c r="E1" s="283"/>
      <c r="F1" s="283"/>
      <c r="G1" s="283"/>
      <c r="H1" s="283"/>
      <c r="I1" s="283"/>
      <c r="J1" s="283"/>
      <c r="K1" s="283"/>
      <c r="L1" s="283"/>
      <c r="M1" s="283"/>
      <c r="N1" s="283"/>
      <c r="O1" s="283"/>
      <c r="P1" s="283"/>
      <c r="Q1" s="283"/>
      <c r="R1" s="283"/>
      <c r="S1" s="283"/>
      <c r="T1" s="283"/>
      <c r="U1" s="283"/>
      <c r="V1" s="283"/>
      <c r="W1" s="283"/>
      <c r="X1" s="284"/>
      <c r="Y1" s="108"/>
    </row>
    <row r="2" spans="1:28" ht="35.450000000000003" customHeight="1" thickBot="1" x14ac:dyDescent="0.35">
      <c r="A2" s="94"/>
      <c r="B2" s="420" t="s">
        <v>28</v>
      </c>
      <c r="C2" s="421"/>
      <c r="D2" s="95"/>
      <c r="E2" s="95"/>
      <c r="F2" s="96" t="s">
        <v>29</v>
      </c>
      <c r="G2" s="97"/>
      <c r="H2" s="97"/>
      <c r="I2" s="97"/>
      <c r="J2" s="97"/>
      <c r="K2" s="97"/>
      <c r="L2" s="97"/>
      <c r="M2" s="98"/>
      <c r="N2" s="422">
        <f>+'1-Candidat, établissement'!G2</f>
        <v>2023</v>
      </c>
      <c r="O2" s="421"/>
      <c r="P2" s="421"/>
      <c r="Q2" s="421"/>
      <c r="R2" s="421"/>
      <c r="S2" s="421"/>
      <c r="T2" s="421"/>
      <c r="U2" s="421"/>
      <c r="V2" s="421"/>
      <c r="W2" s="421"/>
      <c r="X2" s="423"/>
      <c r="Y2" s="111"/>
    </row>
    <row r="3" spans="1:28" ht="35.450000000000003" customHeight="1" thickBot="1" x14ac:dyDescent="0.35">
      <c r="A3" s="94"/>
      <c r="B3" s="125" t="s">
        <v>30</v>
      </c>
      <c r="C3" s="125"/>
      <c r="D3" s="95"/>
      <c r="E3" s="95"/>
      <c r="F3" s="96"/>
      <c r="G3" s="97"/>
      <c r="H3" s="97"/>
      <c r="I3" s="97"/>
      <c r="J3" s="97"/>
      <c r="K3" s="97"/>
      <c r="L3" s="97"/>
      <c r="M3" s="98"/>
      <c r="N3" s="354"/>
      <c r="O3" s="296"/>
      <c r="P3" s="296"/>
      <c r="Q3" s="296"/>
      <c r="R3" s="296"/>
      <c r="S3" s="296"/>
      <c r="T3" s="296"/>
      <c r="U3" s="296"/>
      <c r="V3" s="296"/>
      <c r="W3" s="296"/>
      <c r="X3" s="297"/>
      <c r="Y3" s="111"/>
    </row>
    <row r="4" spans="1:28" ht="30.05" customHeight="1" x14ac:dyDescent="0.3">
      <c r="A4" s="361" t="s">
        <v>31</v>
      </c>
      <c r="B4" s="293"/>
      <c r="C4" s="293"/>
      <c r="D4" s="293"/>
      <c r="E4" s="293"/>
      <c r="F4" s="293"/>
      <c r="G4" s="293"/>
      <c r="H4" s="293"/>
      <c r="I4" s="293"/>
      <c r="J4" s="293"/>
      <c r="K4" s="293"/>
      <c r="L4" s="293"/>
      <c r="M4" s="293"/>
      <c r="N4" s="293"/>
      <c r="O4" s="293"/>
      <c r="P4" s="293"/>
      <c r="Q4" s="293"/>
      <c r="R4" s="293"/>
      <c r="S4" s="293"/>
      <c r="T4" s="293"/>
      <c r="U4" s="293"/>
      <c r="V4" s="293"/>
      <c r="W4" s="293"/>
      <c r="X4" s="334"/>
      <c r="Y4" s="113"/>
    </row>
    <row r="5" spans="1:28" ht="50.95" customHeight="1" x14ac:dyDescent="0.3">
      <c r="A5" s="357" t="s">
        <v>32</v>
      </c>
      <c r="B5" s="293"/>
      <c r="C5" s="293"/>
      <c r="D5" s="293"/>
      <c r="E5" s="293"/>
      <c r="F5" s="293"/>
      <c r="G5" s="293"/>
      <c r="H5" s="293"/>
      <c r="I5" s="293"/>
      <c r="J5" s="293"/>
      <c r="K5" s="293"/>
      <c r="L5" s="293"/>
      <c r="M5" s="293"/>
      <c r="N5" s="293"/>
      <c r="O5" s="293"/>
      <c r="P5" s="293"/>
      <c r="Q5" s="293"/>
      <c r="R5" s="293"/>
      <c r="S5" s="293"/>
      <c r="T5" s="293"/>
      <c r="U5" s="293"/>
      <c r="V5" s="293"/>
      <c r="W5" s="293"/>
      <c r="X5" s="334"/>
      <c r="Y5" s="114"/>
    </row>
    <row r="6" spans="1:28" ht="25.5" customHeight="1" x14ac:dyDescent="0.3">
      <c r="A6" s="374" t="s">
        <v>33</v>
      </c>
      <c r="B6" s="293"/>
      <c r="C6" s="334"/>
      <c r="D6" s="413"/>
      <c r="E6" s="415" t="s">
        <v>34</v>
      </c>
      <c r="F6" s="293"/>
      <c r="G6" s="293"/>
      <c r="H6" s="293"/>
      <c r="I6" s="293"/>
      <c r="J6" s="293"/>
      <c r="K6" s="293"/>
      <c r="L6" s="293"/>
      <c r="M6" s="293"/>
      <c r="N6" s="293"/>
      <c r="O6" s="293"/>
      <c r="P6" s="293"/>
      <c r="Q6" s="293"/>
      <c r="R6" s="293"/>
      <c r="S6" s="293"/>
      <c r="T6" s="293"/>
      <c r="U6" s="293"/>
      <c r="V6" s="293"/>
      <c r="W6" s="293"/>
      <c r="X6" s="334"/>
      <c r="Y6" s="110"/>
    </row>
    <row r="7" spans="1:28" ht="43.5" customHeight="1" x14ac:dyDescent="0.3">
      <c r="A7" s="353" t="str">
        <f>IF(+'1-Candidat, établissement'!E17="","",+'1-Candidat, établissement'!E17)</f>
        <v/>
      </c>
      <c r="B7" s="334"/>
      <c r="C7" s="147" t="str">
        <f>IF(+'1-Candidat, établissement'!E19="","",+'1-Candidat, établissement'!E19)</f>
        <v/>
      </c>
      <c r="D7" s="348"/>
      <c r="E7" s="409" t="str">
        <f>IF(+'1-Candidat, établissement'!E21="","",+'1-Candidat, établissement'!E21)</f>
        <v/>
      </c>
      <c r="F7" s="293"/>
      <c r="G7" s="293"/>
      <c r="H7" s="293"/>
      <c r="I7" s="293"/>
      <c r="J7" s="293"/>
      <c r="K7" s="293"/>
      <c r="L7" s="293"/>
      <c r="M7" s="293"/>
      <c r="N7" s="293"/>
      <c r="O7" s="293"/>
      <c r="P7" s="293"/>
      <c r="Q7" s="293"/>
      <c r="R7" s="293"/>
      <c r="S7" s="293"/>
      <c r="T7" s="293"/>
      <c r="U7" s="293"/>
      <c r="V7" s="293"/>
      <c r="W7" s="293"/>
      <c r="X7" s="334"/>
      <c r="Y7" s="115"/>
    </row>
    <row r="8" spans="1:28" ht="25.5" customHeight="1" x14ac:dyDescent="0.3">
      <c r="A8" s="374" t="s">
        <v>35</v>
      </c>
      <c r="B8" s="293"/>
      <c r="C8" s="334"/>
      <c r="D8" s="348"/>
      <c r="E8" s="382" t="s">
        <v>36</v>
      </c>
      <c r="F8" s="311"/>
      <c r="G8" s="311"/>
      <c r="H8" s="311"/>
      <c r="I8" s="311"/>
      <c r="J8" s="311"/>
      <c r="K8" s="311"/>
      <c r="L8" s="311"/>
      <c r="M8" s="311"/>
      <c r="N8" s="311"/>
      <c r="O8" s="311"/>
      <c r="P8" s="311"/>
      <c r="Q8" s="311"/>
      <c r="R8" s="311"/>
      <c r="S8" s="311"/>
      <c r="T8" s="379"/>
      <c r="U8" s="373" t="s">
        <v>37</v>
      </c>
      <c r="V8" s="293"/>
      <c r="W8" s="293"/>
      <c r="X8" s="334"/>
      <c r="Y8" s="113"/>
    </row>
    <row r="9" spans="1:28" ht="43.5" customHeight="1" x14ac:dyDescent="0.3">
      <c r="A9" s="428" t="str">
        <f>IF(+'1-Candidat, établissement'!E29="","",+'1-Candidat, établissement'!E29)</f>
        <v/>
      </c>
      <c r="B9" s="293"/>
      <c r="C9" s="334"/>
      <c r="D9" s="329"/>
      <c r="E9" s="380"/>
      <c r="F9" s="363"/>
      <c r="G9" s="363"/>
      <c r="H9" s="363"/>
      <c r="I9" s="363"/>
      <c r="J9" s="363"/>
      <c r="K9" s="363"/>
      <c r="L9" s="363"/>
      <c r="M9" s="363"/>
      <c r="N9" s="363"/>
      <c r="O9" s="363"/>
      <c r="P9" s="363"/>
      <c r="Q9" s="363"/>
      <c r="R9" s="363"/>
      <c r="S9" s="363"/>
      <c r="T9" s="364"/>
      <c r="U9" s="425">
        <f>E47</f>
        <v>0</v>
      </c>
      <c r="V9" s="293"/>
      <c r="W9" s="293"/>
      <c r="X9" s="334"/>
      <c r="Y9" s="116"/>
    </row>
    <row r="10" spans="1:28" ht="4.05" customHeight="1" x14ac:dyDescent="0.3">
      <c r="A10" s="418"/>
      <c r="B10" s="293"/>
      <c r="C10" s="293"/>
      <c r="D10" s="293"/>
      <c r="E10" s="293"/>
      <c r="F10" s="293"/>
      <c r="G10" s="293"/>
      <c r="H10" s="293"/>
      <c r="I10" s="293"/>
      <c r="J10" s="293"/>
      <c r="K10" s="293"/>
      <c r="L10" s="293"/>
      <c r="M10" s="293"/>
      <c r="N10" s="293"/>
      <c r="O10" s="293"/>
      <c r="P10" s="293"/>
      <c r="Q10" s="293"/>
      <c r="R10" s="293"/>
      <c r="S10" s="293"/>
      <c r="T10" s="293"/>
      <c r="U10" s="293"/>
      <c r="V10" s="293"/>
      <c r="W10" s="293"/>
      <c r="X10" s="419"/>
    </row>
    <row r="11" spans="1:28" ht="25.5" customHeight="1" x14ac:dyDescent="0.3">
      <c r="A11" s="401" t="s">
        <v>38</v>
      </c>
      <c r="B11" s="293"/>
      <c r="C11" s="293"/>
      <c r="D11" s="293"/>
      <c r="E11" s="293"/>
      <c r="F11" s="293"/>
      <c r="G11" s="293"/>
      <c r="H11" s="293"/>
      <c r="I11" s="293"/>
      <c r="J11" s="293"/>
      <c r="K11" s="293"/>
      <c r="L11" s="293"/>
      <c r="M11" s="293"/>
      <c r="N11" s="293"/>
      <c r="O11" s="293"/>
      <c r="P11" s="293"/>
      <c r="Q11" s="293"/>
      <c r="R11" s="293"/>
      <c r="S11" s="293"/>
      <c r="T11" s="293"/>
      <c r="U11" s="293"/>
      <c r="V11" s="293"/>
      <c r="W11" s="293"/>
      <c r="X11" s="334"/>
      <c r="Y11" s="117"/>
    </row>
    <row r="12" spans="1:28" ht="18" customHeight="1" x14ac:dyDescent="0.35">
      <c r="A12" s="405" t="s">
        <v>39</v>
      </c>
      <c r="B12" s="334"/>
      <c r="C12" s="356" t="s">
        <v>40</v>
      </c>
      <c r="D12" s="293"/>
      <c r="E12" s="293"/>
      <c r="F12" s="293"/>
      <c r="G12" s="293"/>
      <c r="H12" s="293"/>
      <c r="I12" s="293"/>
      <c r="J12" s="293"/>
      <c r="K12" s="293"/>
      <c r="L12" s="293"/>
      <c r="M12" s="334"/>
      <c r="N12" s="356" t="s">
        <v>41</v>
      </c>
      <c r="O12" s="293"/>
      <c r="P12" s="293"/>
      <c r="Q12" s="293"/>
      <c r="R12" s="293"/>
      <c r="S12" s="293"/>
      <c r="T12" s="293"/>
      <c r="U12" s="293"/>
      <c r="V12" s="293"/>
      <c r="W12" s="293"/>
      <c r="X12" s="334"/>
      <c r="Y12" s="109"/>
    </row>
    <row r="13" spans="1:28" ht="6.65" customHeight="1" thickBot="1" x14ac:dyDescent="0.4">
      <c r="A13" s="416"/>
      <c r="B13" s="334"/>
      <c r="C13" s="417"/>
      <c r="D13" s="293"/>
      <c r="E13" s="293"/>
      <c r="F13" s="293"/>
      <c r="G13" s="293"/>
      <c r="H13" s="293"/>
      <c r="I13" s="293"/>
      <c r="J13" s="293"/>
      <c r="K13" s="293"/>
      <c r="L13" s="293"/>
      <c r="M13" s="334"/>
      <c r="N13" s="393"/>
      <c r="O13" s="311"/>
      <c r="P13" s="311"/>
      <c r="Q13" s="311"/>
      <c r="R13" s="311"/>
      <c r="S13" s="311"/>
      <c r="T13" s="311"/>
      <c r="U13" s="311"/>
      <c r="V13" s="311"/>
      <c r="W13" s="311"/>
      <c r="X13" s="379"/>
      <c r="Y13" s="109"/>
    </row>
    <row r="14" spans="1:28" ht="69.8" customHeight="1" thickBot="1" x14ac:dyDescent="0.4">
      <c r="A14" s="333" t="s">
        <v>42</v>
      </c>
      <c r="B14" s="334"/>
      <c r="C14" s="337"/>
      <c r="D14" s="338"/>
      <c r="E14" s="338"/>
      <c r="F14" s="338"/>
      <c r="G14" s="338"/>
      <c r="H14" s="338"/>
      <c r="I14" s="338"/>
      <c r="J14" s="338"/>
      <c r="K14" s="338"/>
      <c r="L14" s="338"/>
      <c r="M14" s="339"/>
      <c r="N14" s="359"/>
      <c r="O14" s="296"/>
      <c r="P14" s="296"/>
      <c r="Q14" s="296"/>
      <c r="R14" s="296"/>
      <c r="S14" s="296"/>
      <c r="T14" s="296"/>
      <c r="U14" s="296"/>
      <c r="V14" s="296"/>
      <c r="W14" s="296"/>
      <c r="X14" s="360"/>
      <c r="Y14" s="109"/>
      <c r="Z14" s="427" t="s">
        <v>43</v>
      </c>
      <c r="AA14" s="286"/>
      <c r="AB14" s="286"/>
    </row>
    <row r="15" spans="1:28" ht="50.3" customHeight="1" thickBot="1" x14ac:dyDescent="0.4">
      <c r="A15" s="333" t="s">
        <v>42</v>
      </c>
      <c r="B15" s="334"/>
      <c r="C15" s="337"/>
      <c r="D15" s="338"/>
      <c r="E15" s="338"/>
      <c r="F15" s="338"/>
      <c r="G15" s="338"/>
      <c r="H15" s="338"/>
      <c r="I15" s="338"/>
      <c r="J15" s="338"/>
      <c r="K15" s="338"/>
      <c r="L15" s="338"/>
      <c r="M15" s="339"/>
      <c r="N15" s="359"/>
      <c r="O15" s="296"/>
      <c r="P15" s="296"/>
      <c r="Q15" s="296"/>
      <c r="R15" s="296"/>
      <c r="S15" s="296"/>
      <c r="T15" s="296"/>
      <c r="U15" s="296"/>
      <c r="V15" s="296"/>
      <c r="W15" s="296"/>
      <c r="X15" s="360"/>
      <c r="Y15" s="109"/>
      <c r="Z15" s="244"/>
      <c r="AA15" s="244"/>
      <c r="AB15" s="244"/>
    </row>
    <row r="16" spans="1:28" ht="12.05" customHeight="1" thickBot="1" x14ac:dyDescent="0.35">
      <c r="A16" s="426" t="s">
        <v>44</v>
      </c>
      <c r="B16" s="334"/>
      <c r="C16" s="349"/>
      <c r="D16" s="293"/>
      <c r="E16" s="293"/>
      <c r="F16" s="293"/>
      <c r="G16" s="293"/>
      <c r="H16" s="293"/>
      <c r="I16" s="293"/>
      <c r="J16" s="293"/>
      <c r="K16" s="293"/>
      <c r="L16" s="293"/>
      <c r="M16" s="293"/>
      <c r="N16" s="293"/>
      <c r="O16" s="293"/>
      <c r="P16" s="293"/>
      <c r="Q16" s="293"/>
      <c r="R16" s="293"/>
      <c r="S16" s="293"/>
      <c r="T16" s="293"/>
      <c r="U16" s="293"/>
      <c r="V16" s="293"/>
      <c r="W16" s="293"/>
      <c r="X16" s="334"/>
      <c r="Y16" s="118"/>
      <c r="Z16" s="244"/>
      <c r="AA16" s="244"/>
      <c r="AB16" s="244"/>
    </row>
    <row r="17" spans="1:29" ht="54" customHeight="1" x14ac:dyDescent="0.35">
      <c r="A17" s="333" t="s">
        <v>45</v>
      </c>
      <c r="B17" s="334"/>
      <c r="C17" s="337"/>
      <c r="D17" s="338"/>
      <c r="E17" s="338"/>
      <c r="F17" s="338"/>
      <c r="G17" s="338"/>
      <c r="H17" s="338"/>
      <c r="I17" s="338"/>
      <c r="J17" s="338"/>
      <c r="K17" s="338"/>
      <c r="L17" s="338"/>
      <c r="M17" s="339"/>
      <c r="N17" s="375"/>
      <c r="O17" s="376"/>
      <c r="P17" s="376"/>
      <c r="Q17" s="376"/>
      <c r="R17" s="376"/>
      <c r="S17" s="376"/>
      <c r="T17" s="376"/>
      <c r="U17" s="376"/>
      <c r="V17" s="376"/>
      <c r="W17" s="376"/>
      <c r="X17" s="377"/>
      <c r="Y17" s="109"/>
      <c r="Z17" s="244"/>
      <c r="AA17" s="244"/>
      <c r="AB17" s="244"/>
    </row>
    <row r="18" spans="1:29" ht="31.6" customHeight="1" thickBot="1" x14ac:dyDescent="0.4">
      <c r="A18" s="333" t="s">
        <v>46</v>
      </c>
      <c r="B18" s="334"/>
      <c r="C18" s="337"/>
      <c r="D18" s="338"/>
      <c r="E18" s="338"/>
      <c r="F18" s="338"/>
      <c r="G18" s="338"/>
      <c r="H18" s="338"/>
      <c r="I18" s="338"/>
      <c r="J18" s="338"/>
      <c r="K18" s="338"/>
      <c r="L18" s="338"/>
      <c r="M18" s="339"/>
      <c r="N18" s="378"/>
      <c r="O18" s="346"/>
      <c r="P18" s="346"/>
      <c r="Q18" s="346"/>
      <c r="R18" s="346"/>
      <c r="S18" s="346"/>
      <c r="T18" s="346"/>
      <c r="U18" s="346"/>
      <c r="V18" s="346"/>
      <c r="W18" s="346"/>
      <c r="X18" s="347"/>
      <c r="Y18" s="109"/>
    </row>
    <row r="19" spans="1:29" ht="10.55" customHeight="1" x14ac:dyDescent="0.3">
      <c r="A19" s="406"/>
      <c r="B19" s="293"/>
      <c r="C19" s="293"/>
      <c r="D19" s="293"/>
      <c r="E19" s="293"/>
      <c r="F19" s="293"/>
      <c r="G19" s="293"/>
      <c r="H19" s="293"/>
      <c r="I19" s="293"/>
      <c r="J19" s="293"/>
      <c r="K19" s="293"/>
      <c r="L19" s="293"/>
      <c r="M19" s="293"/>
      <c r="N19" s="293"/>
      <c r="O19" s="293"/>
      <c r="P19" s="293"/>
      <c r="Q19" s="293"/>
      <c r="R19" s="293"/>
      <c r="S19" s="293"/>
      <c r="T19" s="293"/>
      <c r="U19" s="293"/>
      <c r="V19" s="293"/>
      <c r="W19" s="293"/>
      <c r="X19" s="334"/>
      <c r="Y19" s="119"/>
    </row>
    <row r="20" spans="1:29" ht="37.549999999999997" customHeight="1" x14ac:dyDescent="0.3">
      <c r="A20" s="365" t="s">
        <v>47</v>
      </c>
      <c r="B20" s="370" t="s">
        <v>48</v>
      </c>
      <c r="C20" s="311"/>
      <c r="D20" s="311"/>
      <c r="E20" s="311"/>
      <c r="F20" s="311"/>
      <c r="G20" s="311"/>
      <c r="H20" s="311"/>
      <c r="I20" s="311"/>
      <c r="J20" s="379"/>
      <c r="K20" s="370" t="s">
        <v>49</v>
      </c>
      <c r="L20" s="293"/>
      <c r="M20" s="293"/>
      <c r="N20" s="293"/>
      <c r="O20" s="293"/>
      <c r="P20" s="293"/>
      <c r="Q20" s="293"/>
      <c r="R20" s="293"/>
      <c r="S20" s="293"/>
      <c r="T20" s="293"/>
      <c r="U20" s="293"/>
      <c r="V20" s="293"/>
      <c r="W20" s="293"/>
      <c r="X20" s="334"/>
      <c r="Y20" s="122"/>
      <c r="Z20" s="414" t="s">
        <v>50</v>
      </c>
      <c r="AA20" s="293"/>
      <c r="AB20" s="293"/>
      <c r="AC20" s="334"/>
    </row>
    <row r="21" spans="1:29" ht="31.6" customHeight="1" x14ac:dyDescent="0.3">
      <c r="A21" s="366"/>
      <c r="B21" s="380"/>
      <c r="C21" s="363"/>
      <c r="D21" s="363"/>
      <c r="E21" s="363"/>
      <c r="F21" s="363"/>
      <c r="G21" s="363"/>
      <c r="H21" s="363"/>
      <c r="I21" s="363"/>
      <c r="J21" s="364"/>
      <c r="K21" s="370">
        <v>1</v>
      </c>
      <c r="L21" s="293"/>
      <c r="M21" s="334"/>
      <c r="N21" s="370">
        <v>2</v>
      </c>
      <c r="O21" s="293"/>
      <c r="P21" s="334"/>
      <c r="Q21" s="370">
        <v>3</v>
      </c>
      <c r="R21" s="293"/>
      <c r="S21" s="293"/>
      <c r="T21" s="293"/>
      <c r="U21" s="334"/>
      <c r="V21" s="370">
        <v>4</v>
      </c>
      <c r="W21" s="293"/>
      <c r="X21" s="334"/>
      <c r="Y21" s="122"/>
      <c r="Z21" s="121">
        <v>1</v>
      </c>
      <c r="AA21" s="121">
        <v>2</v>
      </c>
      <c r="AB21" s="121">
        <v>3</v>
      </c>
      <c r="AC21" s="121">
        <v>4</v>
      </c>
    </row>
    <row r="22" spans="1:29" ht="83.25" customHeight="1" x14ac:dyDescent="0.3">
      <c r="A22" s="241" t="s">
        <v>51</v>
      </c>
      <c r="B22" s="429" t="s">
        <v>52</v>
      </c>
      <c r="C22" s="311"/>
      <c r="D22" s="311"/>
      <c r="E22" s="311"/>
      <c r="F22" s="311"/>
      <c r="G22" s="311"/>
      <c r="H22" s="311"/>
      <c r="I22" s="311"/>
      <c r="J22" s="379"/>
      <c r="K22" s="381"/>
      <c r="L22" s="338"/>
      <c r="M22" s="339"/>
      <c r="N22" s="381"/>
      <c r="O22" s="338"/>
      <c r="P22" s="339"/>
      <c r="Q22" s="340"/>
      <c r="R22" s="338"/>
      <c r="S22" s="338"/>
      <c r="T22" s="338"/>
      <c r="U22" s="339"/>
      <c r="V22" s="340"/>
      <c r="W22" s="338"/>
      <c r="X22" s="339"/>
      <c r="Y22" s="122"/>
      <c r="Z22" s="328" t="s">
        <v>53</v>
      </c>
      <c r="AA22" s="328" t="s">
        <v>54</v>
      </c>
      <c r="AB22" s="328" t="s">
        <v>55</v>
      </c>
      <c r="AC22" s="328" t="s">
        <v>56</v>
      </c>
    </row>
    <row r="23" spans="1:29" ht="0.55000000000000004" customHeight="1" x14ac:dyDescent="0.3">
      <c r="A23" s="390" t="s">
        <v>57</v>
      </c>
      <c r="B23" s="391" t="s">
        <v>58</v>
      </c>
      <c r="C23" s="311"/>
      <c r="D23" s="311"/>
      <c r="E23" s="311"/>
      <c r="F23" s="311"/>
      <c r="G23" s="311"/>
      <c r="H23" s="311"/>
      <c r="I23" s="311"/>
      <c r="J23" s="311"/>
      <c r="K23" s="272"/>
      <c r="L23" s="273"/>
      <c r="M23" s="273"/>
      <c r="N23" s="273"/>
      <c r="O23" s="273"/>
      <c r="P23" s="273"/>
      <c r="Q23" s="253" t="s">
        <v>59</v>
      </c>
      <c r="R23" s="253"/>
      <c r="S23" s="253"/>
      <c r="T23" s="253"/>
      <c r="U23" s="253"/>
      <c r="V23" s="253"/>
      <c r="W23" s="253"/>
      <c r="X23" s="256"/>
      <c r="Y23" s="122"/>
      <c r="Z23" s="329"/>
      <c r="AA23" s="329"/>
      <c r="AB23" s="329"/>
      <c r="AC23" s="329"/>
    </row>
    <row r="24" spans="1:29" ht="41.15" customHeight="1" x14ac:dyDescent="0.3">
      <c r="A24" s="285"/>
      <c r="B24" s="392"/>
      <c r="C24" s="286"/>
      <c r="D24" s="286"/>
      <c r="E24" s="286"/>
      <c r="F24" s="286"/>
      <c r="G24" s="286"/>
      <c r="H24" s="286"/>
      <c r="I24" s="286"/>
      <c r="J24" s="286"/>
      <c r="K24" s="399"/>
      <c r="L24" s="331"/>
      <c r="M24" s="332"/>
      <c r="N24" s="371"/>
      <c r="O24" s="338"/>
      <c r="P24" s="372"/>
      <c r="Q24" s="383"/>
      <c r="R24" s="331"/>
      <c r="S24" s="331"/>
      <c r="T24" s="331"/>
      <c r="U24" s="332"/>
      <c r="V24" s="330"/>
      <c r="W24" s="331"/>
      <c r="X24" s="332"/>
      <c r="Y24" s="258"/>
      <c r="Z24" s="328" t="s">
        <v>60</v>
      </c>
      <c r="AA24" s="355" t="s">
        <v>61</v>
      </c>
      <c r="AB24" s="328" t="s">
        <v>62</v>
      </c>
      <c r="AC24" s="328" t="s">
        <v>63</v>
      </c>
    </row>
    <row r="25" spans="1:29" ht="28.55" customHeight="1" x14ac:dyDescent="0.3">
      <c r="A25" s="285"/>
      <c r="B25" s="350" t="s">
        <v>64</v>
      </c>
      <c r="C25" s="286"/>
      <c r="D25" s="286"/>
      <c r="E25" s="286"/>
      <c r="F25" s="286"/>
      <c r="G25" s="286"/>
      <c r="H25" s="286"/>
      <c r="I25" s="286"/>
      <c r="J25" s="351"/>
      <c r="K25" s="371"/>
      <c r="L25" s="338"/>
      <c r="M25" s="372"/>
      <c r="N25" s="371"/>
      <c r="O25" s="338"/>
      <c r="P25" s="372"/>
      <c r="Q25" s="330"/>
      <c r="R25" s="331"/>
      <c r="S25" s="331"/>
      <c r="T25" s="331"/>
      <c r="U25" s="332"/>
      <c r="V25" s="330"/>
      <c r="W25" s="331"/>
      <c r="X25" s="332"/>
      <c r="Y25" s="258"/>
      <c r="Z25" s="329"/>
      <c r="AA25" s="329"/>
      <c r="AB25" s="329"/>
      <c r="AC25" s="329"/>
    </row>
    <row r="26" spans="1:29" ht="56.25" customHeight="1" x14ac:dyDescent="0.3">
      <c r="A26" s="387"/>
      <c r="B26" s="362" t="s">
        <v>65</v>
      </c>
      <c r="C26" s="363"/>
      <c r="D26" s="363"/>
      <c r="E26" s="363"/>
      <c r="F26" s="363"/>
      <c r="G26" s="363"/>
      <c r="H26" s="363"/>
      <c r="I26" s="363"/>
      <c r="J26" s="364"/>
      <c r="K26" s="411"/>
      <c r="L26" s="346"/>
      <c r="M26" s="412"/>
      <c r="N26" s="371"/>
      <c r="O26" s="338"/>
      <c r="P26" s="372"/>
      <c r="Q26" s="397"/>
      <c r="R26" s="338"/>
      <c r="S26" s="338"/>
      <c r="T26" s="338"/>
      <c r="U26" s="372"/>
      <c r="V26" s="397"/>
      <c r="W26" s="338"/>
      <c r="X26" s="372"/>
      <c r="Y26" s="258"/>
      <c r="Z26" s="328" t="s">
        <v>66</v>
      </c>
      <c r="AA26" s="328" t="s">
        <v>67</v>
      </c>
      <c r="AB26" s="328" t="s">
        <v>68</v>
      </c>
      <c r="AC26" s="328" t="s">
        <v>69</v>
      </c>
    </row>
    <row r="27" spans="1:29" ht="22.6" hidden="1" customHeight="1" x14ac:dyDescent="0.3">
      <c r="A27" s="148"/>
      <c r="B27" s="407"/>
      <c r="C27" s="363"/>
      <c r="D27" s="364"/>
      <c r="E27" s="407"/>
      <c r="F27" s="363"/>
      <c r="G27" s="364"/>
      <c r="H27" s="407"/>
      <c r="I27" s="363"/>
      <c r="J27" s="364"/>
      <c r="K27" s="274"/>
      <c r="L27" s="274"/>
      <c r="M27" s="274"/>
      <c r="N27" s="274"/>
      <c r="O27" s="274"/>
      <c r="P27" s="274"/>
      <c r="Q27" s="254"/>
      <c r="R27" s="254"/>
      <c r="S27" s="254"/>
      <c r="T27" s="254"/>
      <c r="U27" s="254"/>
      <c r="V27" s="254"/>
      <c r="W27" s="254"/>
      <c r="X27" s="257"/>
      <c r="Y27" s="122"/>
      <c r="Z27" s="329"/>
      <c r="AA27" s="329"/>
      <c r="AB27" s="329"/>
      <c r="AC27" s="329"/>
    </row>
    <row r="28" spans="1:29" ht="41.15" customHeight="1" x14ac:dyDescent="0.3">
      <c r="A28" s="388" t="s">
        <v>70</v>
      </c>
      <c r="B28" s="394" t="s">
        <v>71</v>
      </c>
      <c r="C28" s="311"/>
      <c r="D28" s="311"/>
      <c r="E28" s="311"/>
      <c r="F28" s="311"/>
      <c r="G28" s="311"/>
      <c r="H28" s="311"/>
      <c r="I28" s="311"/>
      <c r="J28" s="379"/>
      <c r="K28" s="358"/>
      <c r="L28" s="331"/>
      <c r="M28" s="341"/>
      <c r="N28" s="358"/>
      <c r="O28" s="331"/>
      <c r="P28" s="341"/>
      <c r="Q28" s="340"/>
      <c r="R28" s="331"/>
      <c r="S28" s="331"/>
      <c r="T28" s="331"/>
      <c r="U28" s="341"/>
      <c r="V28" s="340"/>
      <c r="W28" s="331"/>
      <c r="X28" s="341"/>
      <c r="Y28" s="122"/>
      <c r="Z28" s="328" t="s">
        <v>72</v>
      </c>
      <c r="AA28" s="328" t="s">
        <v>73</v>
      </c>
      <c r="AB28" s="328" t="s">
        <v>74</v>
      </c>
      <c r="AC28" s="328" t="s">
        <v>75</v>
      </c>
    </row>
    <row r="29" spans="1:29" ht="31.6" customHeight="1" x14ac:dyDescent="0.3">
      <c r="A29" s="389"/>
      <c r="B29" s="392"/>
      <c r="C29" s="286"/>
      <c r="D29" s="286"/>
      <c r="E29" s="286"/>
      <c r="F29" s="286"/>
      <c r="G29" s="286"/>
      <c r="H29" s="286"/>
      <c r="I29" s="286"/>
      <c r="J29" s="351"/>
      <c r="K29" s="342"/>
      <c r="L29" s="343"/>
      <c r="M29" s="344"/>
      <c r="N29" s="342"/>
      <c r="O29" s="343"/>
      <c r="P29" s="344"/>
      <c r="Q29" s="342"/>
      <c r="R29" s="343"/>
      <c r="S29" s="343"/>
      <c r="T29" s="343"/>
      <c r="U29" s="344"/>
      <c r="V29" s="342"/>
      <c r="W29" s="343"/>
      <c r="X29" s="344"/>
      <c r="Y29" s="122"/>
      <c r="Z29" s="348"/>
      <c r="AA29" s="348"/>
      <c r="AB29" s="348"/>
      <c r="AC29" s="348"/>
    </row>
    <row r="30" spans="1:29" ht="11.1" customHeight="1" x14ac:dyDescent="0.3">
      <c r="A30" s="366"/>
      <c r="B30" s="380"/>
      <c r="C30" s="363"/>
      <c r="D30" s="363"/>
      <c r="E30" s="363"/>
      <c r="F30" s="363"/>
      <c r="G30" s="363"/>
      <c r="H30" s="363"/>
      <c r="I30" s="363"/>
      <c r="J30" s="364"/>
      <c r="K30" s="345"/>
      <c r="L30" s="346"/>
      <c r="M30" s="347"/>
      <c r="N30" s="345"/>
      <c r="O30" s="346"/>
      <c r="P30" s="347"/>
      <c r="Q30" s="345"/>
      <c r="R30" s="346"/>
      <c r="S30" s="346"/>
      <c r="T30" s="346"/>
      <c r="U30" s="347"/>
      <c r="V30" s="345"/>
      <c r="W30" s="346"/>
      <c r="X30" s="347"/>
      <c r="Y30" s="122"/>
      <c r="Z30" s="329"/>
      <c r="AA30" s="329"/>
      <c r="AB30" s="329"/>
      <c r="AC30" s="329"/>
    </row>
    <row r="31" spans="1:29" ht="17.45" customHeight="1" x14ac:dyDescent="0.3">
      <c r="A31" s="424" t="s">
        <v>76</v>
      </c>
      <c r="B31" s="394" t="s">
        <v>77</v>
      </c>
      <c r="C31" s="311"/>
      <c r="D31" s="311"/>
      <c r="E31" s="311"/>
      <c r="F31" s="311"/>
      <c r="G31" s="311"/>
      <c r="H31" s="311"/>
      <c r="I31" s="311"/>
      <c r="J31" s="379"/>
      <c r="K31" s="340"/>
      <c r="L31" s="331"/>
      <c r="M31" s="341"/>
      <c r="N31" s="340"/>
      <c r="O31" s="331"/>
      <c r="P31" s="341"/>
      <c r="Q31" s="340"/>
      <c r="R31" s="331"/>
      <c r="S31" s="331"/>
      <c r="T31" s="331"/>
      <c r="U31" s="341"/>
      <c r="V31" s="340"/>
      <c r="W31" s="331"/>
      <c r="X31" s="341"/>
      <c r="Y31" s="122"/>
      <c r="Z31" s="328" t="s">
        <v>78</v>
      </c>
      <c r="AA31" s="328" t="s">
        <v>79</v>
      </c>
      <c r="AB31" s="328" t="s">
        <v>80</v>
      </c>
      <c r="AC31" s="328" t="s">
        <v>81</v>
      </c>
    </row>
    <row r="32" spans="1:29" ht="36" customHeight="1" x14ac:dyDescent="0.3">
      <c r="A32" s="389"/>
      <c r="B32" s="392"/>
      <c r="C32" s="286"/>
      <c r="D32" s="286"/>
      <c r="E32" s="286"/>
      <c r="F32" s="286"/>
      <c r="G32" s="286"/>
      <c r="H32" s="286"/>
      <c r="I32" s="286"/>
      <c r="J32" s="351"/>
      <c r="K32" s="342"/>
      <c r="L32" s="343"/>
      <c r="M32" s="344"/>
      <c r="N32" s="342"/>
      <c r="O32" s="343"/>
      <c r="P32" s="344"/>
      <c r="Q32" s="342"/>
      <c r="R32" s="343"/>
      <c r="S32" s="343"/>
      <c r="T32" s="343"/>
      <c r="U32" s="344"/>
      <c r="V32" s="342"/>
      <c r="W32" s="343"/>
      <c r="X32" s="344"/>
      <c r="Y32" s="122"/>
      <c r="Z32" s="329"/>
      <c r="AA32" s="329"/>
      <c r="AB32" s="329"/>
      <c r="AC32" s="329"/>
    </row>
    <row r="33" spans="1:29" ht="55" customHeight="1" thickBot="1" x14ac:dyDescent="0.35">
      <c r="A33" s="366"/>
      <c r="B33" s="380"/>
      <c r="C33" s="363"/>
      <c r="D33" s="363"/>
      <c r="E33" s="363"/>
      <c r="F33" s="363"/>
      <c r="G33" s="363"/>
      <c r="H33" s="363"/>
      <c r="I33" s="363"/>
      <c r="J33" s="364"/>
      <c r="K33" s="345"/>
      <c r="L33" s="346"/>
      <c r="M33" s="347"/>
      <c r="N33" s="345"/>
      <c r="O33" s="346"/>
      <c r="P33" s="347"/>
      <c r="Q33" s="345"/>
      <c r="R33" s="346"/>
      <c r="S33" s="346"/>
      <c r="T33" s="346"/>
      <c r="U33" s="347"/>
      <c r="V33" s="345"/>
      <c r="W33" s="346"/>
      <c r="X33" s="347"/>
      <c r="Y33" s="122"/>
      <c r="Z33" s="328" t="s">
        <v>82</v>
      </c>
      <c r="AA33" s="328" t="s">
        <v>83</v>
      </c>
      <c r="AB33" s="328" t="s">
        <v>84</v>
      </c>
      <c r="AC33" s="328" t="s">
        <v>85</v>
      </c>
    </row>
    <row r="34" spans="1:29" ht="2.5" customHeight="1" x14ac:dyDescent="0.3">
      <c r="A34" s="385" t="s">
        <v>86</v>
      </c>
      <c r="B34" s="283"/>
      <c r="C34" s="283"/>
      <c r="D34" s="283"/>
      <c r="E34" s="283"/>
      <c r="F34" s="283"/>
      <c r="G34" s="283"/>
      <c r="H34" s="283"/>
      <c r="I34" s="283"/>
      <c r="J34" s="283"/>
      <c r="K34" s="283"/>
      <c r="L34" s="283"/>
      <c r="M34" s="283"/>
      <c r="N34" s="283"/>
      <c r="O34" s="283"/>
      <c r="P34" s="283"/>
      <c r="Q34" s="283"/>
      <c r="R34" s="283"/>
      <c r="S34" s="283"/>
      <c r="T34" s="283"/>
      <c r="U34" s="283"/>
      <c r="V34" s="283"/>
      <c r="W34" s="283"/>
      <c r="X34" s="386"/>
      <c r="Y34" s="120"/>
      <c r="Z34" s="329"/>
      <c r="AA34" s="329"/>
      <c r="AB34" s="329"/>
      <c r="AC34" s="329"/>
    </row>
    <row r="35" spans="1:29" ht="10.55" hidden="1" customHeight="1" x14ac:dyDescent="0.3">
      <c r="A35" s="285"/>
      <c r="B35" s="286"/>
      <c r="C35" s="286"/>
      <c r="D35" s="286"/>
      <c r="E35" s="286"/>
      <c r="F35" s="286"/>
      <c r="G35" s="286"/>
      <c r="H35" s="286"/>
      <c r="I35" s="286"/>
      <c r="J35" s="286"/>
      <c r="K35" s="286"/>
      <c r="L35" s="286"/>
      <c r="M35" s="286"/>
      <c r="N35" s="286"/>
      <c r="O35" s="286"/>
      <c r="P35" s="286"/>
      <c r="Q35" s="286"/>
      <c r="R35" s="286"/>
      <c r="S35" s="286"/>
      <c r="T35" s="286"/>
      <c r="U35" s="286"/>
      <c r="V35" s="286"/>
      <c r="W35" s="286"/>
      <c r="X35" s="351"/>
      <c r="Y35" s="120"/>
      <c r="Z35" s="242"/>
      <c r="AA35" s="242"/>
      <c r="AB35" s="242"/>
      <c r="AC35" s="242"/>
    </row>
    <row r="36" spans="1:29" ht="8.35" hidden="1" customHeight="1" x14ac:dyDescent="0.3">
      <c r="A36" s="285"/>
      <c r="B36" s="286"/>
      <c r="C36" s="286"/>
      <c r="D36" s="286"/>
      <c r="E36" s="286"/>
      <c r="F36" s="286"/>
      <c r="G36" s="286"/>
      <c r="H36" s="286"/>
      <c r="I36" s="286"/>
      <c r="J36" s="286"/>
      <c r="K36" s="286"/>
      <c r="L36" s="286"/>
      <c r="M36" s="286"/>
      <c r="N36" s="286"/>
      <c r="O36" s="286"/>
      <c r="P36" s="286"/>
      <c r="Q36" s="286"/>
      <c r="R36" s="286"/>
      <c r="S36" s="286"/>
      <c r="T36" s="286"/>
      <c r="U36" s="286"/>
      <c r="V36" s="286"/>
      <c r="W36" s="286"/>
      <c r="X36" s="351"/>
      <c r="Y36" s="120"/>
      <c r="Z36" s="352"/>
      <c r="AA36" s="352"/>
      <c r="AB36" s="352"/>
      <c r="AC36" s="352"/>
    </row>
    <row r="37" spans="1:29" ht="10.55" hidden="1" customHeight="1" x14ac:dyDescent="0.3">
      <c r="A37" s="285"/>
      <c r="B37" s="286"/>
      <c r="C37" s="286"/>
      <c r="D37" s="286"/>
      <c r="E37" s="286"/>
      <c r="F37" s="286"/>
      <c r="G37" s="286"/>
      <c r="H37" s="286"/>
      <c r="I37" s="286"/>
      <c r="J37" s="286"/>
      <c r="K37" s="286"/>
      <c r="L37" s="286"/>
      <c r="M37" s="286"/>
      <c r="N37" s="286"/>
      <c r="O37" s="286"/>
      <c r="P37" s="286"/>
      <c r="Q37" s="286"/>
      <c r="R37" s="286"/>
      <c r="S37" s="286"/>
      <c r="T37" s="286"/>
      <c r="U37" s="286"/>
      <c r="V37" s="286"/>
      <c r="W37" s="286"/>
      <c r="X37" s="351"/>
      <c r="Y37" s="120"/>
      <c r="Z37" s="286"/>
      <c r="AA37" s="286"/>
      <c r="AB37" s="286"/>
      <c r="AC37" s="286"/>
    </row>
    <row r="38" spans="1:29" ht="11.25" hidden="1" customHeight="1" x14ac:dyDescent="0.3">
      <c r="A38" s="285"/>
      <c r="B38" s="286"/>
      <c r="C38" s="286"/>
      <c r="D38" s="286"/>
      <c r="E38" s="286"/>
      <c r="F38" s="286"/>
      <c r="G38" s="286"/>
      <c r="H38" s="286"/>
      <c r="I38" s="286"/>
      <c r="J38" s="286"/>
      <c r="K38" s="286"/>
      <c r="L38" s="286"/>
      <c r="M38" s="286"/>
      <c r="N38" s="286"/>
      <c r="O38" s="286"/>
      <c r="P38" s="286"/>
      <c r="Q38" s="286"/>
      <c r="R38" s="286"/>
      <c r="S38" s="286"/>
      <c r="T38" s="286"/>
      <c r="U38" s="286"/>
      <c r="V38" s="286"/>
      <c r="W38" s="286"/>
      <c r="X38" s="351"/>
      <c r="Y38" s="120"/>
      <c r="Z38" s="352"/>
      <c r="AA38" s="352"/>
      <c r="AB38" s="352"/>
      <c r="AC38" s="352"/>
    </row>
    <row r="39" spans="1:29" ht="9.6999999999999993" hidden="1" customHeight="1" x14ac:dyDescent="0.3">
      <c r="A39" s="285"/>
      <c r="B39" s="286"/>
      <c r="C39" s="286"/>
      <c r="D39" s="286"/>
      <c r="E39" s="286"/>
      <c r="F39" s="286"/>
      <c r="G39" s="286"/>
      <c r="H39" s="286"/>
      <c r="I39" s="286"/>
      <c r="J39" s="286"/>
      <c r="K39" s="286"/>
      <c r="L39" s="286"/>
      <c r="M39" s="286"/>
      <c r="N39" s="286"/>
      <c r="O39" s="286"/>
      <c r="P39" s="286"/>
      <c r="Q39" s="286"/>
      <c r="R39" s="286"/>
      <c r="S39" s="286"/>
      <c r="T39" s="286"/>
      <c r="U39" s="286"/>
      <c r="V39" s="286"/>
      <c r="W39" s="286"/>
      <c r="X39" s="351"/>
      <c r="Y39" s="120"/>
      <c r="Z39" s="286"/>
      <c r="AA39" s="286"/>
      <c r="AB39" s="286"/>
      <c r="AC39" s="286"/>
    </row>
    <row r="40" spans="1:29" ht="10.55" hidden="1" customHeight="1" x14ac:dyDescent="0.3">
      <c r="A40" s="285"/>
      <c r="B40" s="286"/>
      <c r="C40" s="286"/>
      <c r="D40" s="286"/>
      <c r="E40" s="286"/>
      <c r="F40" s="286"/>
      <c r="G40" s="286"/>
      <c r="H40" s="286"/>
      <c r="I40" s="286"/>
      <c r="J40" s="286"/>
      <c r="K40" s="286"/>
      <c r="L40" s="286"/>
      <c r="M40" s="286"/>
      <c r="N40" s="286"/>
      <c r="O40" s="286"/>
      <c r="P40" s="286"/>
      <c r="Q40" s="286"/>
      <c r="R40" s="286"/>
      <c r="S40" s="286"/>
      <c r="T40" s="286"/>
      <c r="U40" s="286"/>
      <c r="V40" s="286"/>
      <c r="W40" s="286"/>
      <c r="X40" s="351"/>
      <c r="Y40" s="120"/>
      <c r="Z40" s="286"/>
      <c r="AA40" s="286"/>
      <c r="AB40" s="286"/>
      <c r="AC40" s="286"/>
    </row>
    <row r="41" spans="1:29" ht="15.8" hidden="1" customHeight="1" x14ac:dyDescent="0.3">
      <c r="A41" s="285"/>
      <c r="B41" s="286"/>
      <c r="C41" s="286"/>
      <c r="D41" s="286"/>
      <c r="E41" s="286"/>
      <c r="F41" s="286"/>
      <c r="G41" s="286"/>
      <c r="H41" s="286"/>
      <c r="I41" s="286"/>
      <c r="J41" s="286"/>
      <c r="K41" s="286"/>
      <c r="L41" s="286"/>
      <c r="M41" s="286"/>
      <c r="N41" s="286"/>
      <c r="O41" s="286"/>
      <c r="P41" s="286"/>
      <c r="Q41" s="286"/>
      <c r="R41" s="286"/>
      <c r="S41" s="286"/>
      <c r="T41" s="286"/>
      <c r="U41" s="286"/>
      <c r="V41" s="286"/>
      <c r="W41" s="286"/>
      <c r="X41" s="351"/>
      <c r="Y41" s="120"/>
      <c r="Z41" s="104"/>
      <c r="AA41" s="104"/>
      <c r="AB41" s="104"/>
      <c r="AC41" s="104"/>
    </row>
    <row r="42" spans="1:29" ht="10.55" hidden="1" customHeight="1" x14ac:dyDescent="0.3">
      <c r="A42" s="285"/>
      <c r="B42" s="286"/>
      <c r="C42" s="286"/>
      <c r="D42" s="286"/>
      <c r="E42" s="286"/>
      <c r="F42" s="286"/>
      <c r="G42" s="286"/>
      <c r="H42" s="286"/>
      <c r="I42" s="286"/>
      <c r="J42" s="286"/>
      <c r="K42" s="286"/>
      <c r="L42" s="286"/>
      <c r="M42" s="286"/>
      <c r="N42" s="286"/>
      <c r="O42" s="286"/>
      <c r="P42" s="286"/>
      <c r="Q42" s="286"/>
      <c r="R42" s="286"/>
      <c r="S42" s="286"/>
      <c r="T42" s="286"/>
      <c r="U42" s="286"/>
      <c r="V42" s="286"/>
      <c r="W42" s="286"/>
      <c r="X42" s="351"/>
      <c r="Y42" s="120"/>
      <c r="Z42" s="352"/>
      <c r="AA42" s="352"/>
      <c r="AB42" s="352"/>
      <c r="AC42" s="352"/>
    </row>
    <row r="43" spans="1:29" ht="9.5500000000000007" hidden="1" customHeight="1" x14ac:dyDescent="0.3">
      <c r="A43" s="285"/>
      <c r="B43" s="286"/>
      <c r="C43" s="286"/>
      <c r="D43" s="286"/>
      <c r="E43" s="286"/>
      <c r="F43" s="286"/>
      <c r="G43" s="286"/>
      <c r="H43" s="286"/>
      <c r="I43" s="286"/>
      <c r="J43" s="286"/>
      <c r="K43" s="286"/>
      <c r="L43" s="286"/>
      <c r="M43" s="286"/>
      <c r="N43" s="286"/>
      <c r="O43" s="286"/>
      <c r="P43" s="286"/>
      <c r="Q43" s="286"/>
      <c r="R43" s="286"/>
      <c r="S43" s="286"/>
      <c r="T43" s="286"/>
      <c r="U43" s="286"/>
      <c r="V43" s="286"/>
      <c r="W43" s="286"/>
      <c r="X43" s="351"/>
      <c r="Y43" s="120"/>
      <c r="Z43" s="286"/>
      <c r="AA43" s="286"/>
      <c r="AB43" s="286"/>
      <c r="AC43" s="286"/>
    </row>
    <row r="44" spans="1:29" ht="14.95" hidden="1" customHeight="1" x14ac:dyDescent="0.3">
      <c r="A44" s="285"/>
      <c r="B44" s="286"/>
      <c r="C44" s="286"/>
      <c r="D44" s="286"/>
      <c r="E44" s="286"/>
      <c r="F44" s="286"/>
      <c r="G44" s="286"/>
      <c r="H44" s="286"/>
      <c r="I44" s="286"/>
      <c r="J44" s="286"/>
      <c r="K44" s="286"/>
      <c r="L44" s="286"/>
      <c r="M44" s="286"/>
      <c r="N44" s="286"/>
      <c r="O44" s="286"/>
      <c r="P44" s="286"/>
      <c r="Q44" s="286"/>
      <c r="R44" s="286"/>
      <c r="S44" s="286"/>
      <c r="T44" s="286"/>
      <c r="U44" s="286"/>
      <c r="V44" s="286"/>
      <c r="W44" s="286"/>
      <c r="X44" s="351"/>
      <c r="Y44" s="120"/>
      <c r="Z44" s="104"/>
      <c r="AA44" s="104"/>
      <c r="AB44" s="104"/>
      <c r="AC44" s="104"/>
    </row>
    <row r="45" spans="1:29" ht="4.5999999999999996" hidden="1" customHeight="1" x14ac:dyDescent="0.3">
      <c r="A45" s="285"/>
      <c r="B45" s="286"/>
      <c r="C45" s="286"/>
      <c r="D45" s="286"/>
      <c r="E45" s="286"/>
      <c r="F45" s="286"/>
      <c r="G45" s="286"/>
      <c r="H45" s="286"/>
      <c r="I45" s="286"/>
      <c r="J45" s="286"/>
      <c r="K45" s="286"/>
      <c r="L45" s="286"/>
      <c r="M45" s="286"/>
      <c r="N45" s="286"/>
      <c r="O45" s="286"/>
      <c r="P45" s="286"/>
      <c r="Q45" s="286"/>
      <c r="R45" s="286"/>
      <c r="S45" s="286"/>
      <c r="T45" s="286"/>
      <c r="U45" s="286"/>
      <c r="V45" s="286"/>
      <c r="W45" s="286"/>
      <c r="X45" s="351"/>
      <c r="Y45" s="120"/>
      <c r="Z45" s="352"/>
      <c r="AA45" s="352"/>
      <c r="AB45" s="352"/>
      <c r="AC45" s="352"/>
    </row>
    <row r="46" spans="1:29" ht="44.45" customHeight="1" thickBot="1" x14ac:dyDescent="0.35">
      <c r="A46" s="387"/>
      <c r="B46" s="363"/>
      <c r="C46" s="363"/>
      <c r="D46" s="363"/>
      <c r="E46" s="363"/>
      <c r="F46" s="363"/>
      <c r="G46" s="363"/>
      <c r="H46" s="363"/>
      <c r="I46" s="363"/>
      <c r="J46" s="363"/>
      <c r="K46" s="363"/>
      <c r="L46" s="363"/>
      <c r="M46" s="363"/>
      <c r="N46" s="363"/>
      <c r="O46" s="363"/>
      <c r="P46" s="363"/>
      <c r="Q46" s="363"/>
      <c r="R46" s="363"/>
      <c r="S46" s="363"/>
      <c r="T46" s="363"/>
      <c r="U46" s="363"/>
      <c r="V46" s="363"/>
      <c r="W46" s="363"/>
      <c r="X46" s="364"/>
      <c r="Y46" s="120"/>
      <c r="Z46" s="286"/>
      <c r="AA46" s="286"/>
      <c r="AB46" s="286"/>
      <c r="AC46" s="286"/>
    </row>
    <row r="47" spans="1:29" ht="50.95" customHeight="1" x14ac:dyDescent="0.3">
      <c r="A47" s="402" t="s">
        <v>87</v>
      </c>
      <c r="B47" s="403"/>
      <c r="C47" s="403"/>
      <c r="D47" s="404"/>
      <c r="E47" s="367"/>
      <c r="F47" s="368"/>
      <c r="G47" s="368"/>
      <c r="H47" s="368"/>
      <c r="I47" s="368"/>
      <c r="J47" s="369"/>
      <c r="K47" s="408" t="s">
        <v>37</v>
      </c>
      <c r="L47" s="363"/>
      <c r="M47" s="363"/>
      <c r="N47" s="363"/>
      <c r="O47" s="363"/>
      <c r="P47" s="363"/>
      <c r="Q47" s="363"/>
      <c r="R47" s="363"/>
      <c r="S47" s="363"/>
      <c r="T47" s="363"/>
      <c r="U47" s="363"/>
      <c r="V47" s="363"/>
      <c r="W47" s="363"/>
      <c r="X47" s="364"/>
      <c r="Z47" s="104"/>
      <c r="AA47" s="104"/>
      <c r="AB47" s="104"/>
      <c r="AC47" s="104"/>
    </row>
    <row r="48" spans="1:29" ht="26.2" customHeight="1" thickBot="1" x14ac:dyDescent="0.35">
      <c r="A48" s="400" t="s">
        <v>88</v>
      </c>
      <c r="B48" s="311"/>
      <c r="C48" s="311"/>
      <c r="D48" s="311"/>
      <c r="E48" s="311"/>
      <c r="F48" s="311"/>
      <c r="G48" s="311"/>
      <c r="H48" s="311"/>
      <c r="I48" s="311"/>
      <c r="J48" s="311"/>
      <c r="K48" s="311"/>
      <c r="L48" s="311"/>
      <c r="M48" s="311"/>
      <c r="N48" s="311"/>
      <c r="O48" s="311"/>
      <c r="P48" s="311"/>
      <c r="Q48" s="311"/>
      <c r="R48" s="311"/>
      <c r="S48" s="311"/>
      <c r="T48" s="311"/>
      <c r="U48" s="311"/>
      <c r="V48" s="311"/>
      <c r="W48" s="311"/>
      <c r="X48" s="379"/>
      <c r="Z48" s="104"/>
      <c r="AA48" s="104"/>
      <c r="AB48" s="104"/>
      <c r="AC48" s="104"/>
    </row>
    <row r="49" spans="1:29" ht="89.2" customHeight="1" x14ac:dyDescent="0.3">
      <c r="A49" s="398"/>
      <c r="B49" s="376"/>
      <c r="C49" s="376"/>
      <c r="D49" s="376"/>
      <c r="E49" s="376"/>
      <c r="F49" s="376"/>
      <c r="G49" s="376"/>
      <c r="H49" s="376"/>
      <c r="I49" s="376"/>
      <c r="J49" s="376"/>
      <c r="K49" s="376"/>
      <c r="L49" s="376"/>
      <c r="M49" s="376"/>
      <c r="N49" s="376"/>
      <c r="O49" s="376"/>
      <c r="P49" s="376"/>
      <c r="Q49" s="376"/>
      <c r="R49" s="376"/>
      <c r="S49" s="376"/>
      <c r="T49" s="376"/>
      <c r="U49" s="376"/>
      <c r="V49" s="376"/>
      <c r="W49" s="376"/>
      <c r="X49" s="377"/>
      <c r="Z49" s="104"/>
      <c r="AA49" s="104"/>
      <c r="AB49" s="104"/>
      <c r="AC49" s="104"/>
    </row>
    <row r="50" spans="1:29" ht="67.599999999999994" customHeight="1" thickBot="1" x14ac:dyDescent="0.35">
      <c r="A50" s="378"/>
      <c r="B50" s="346"/>
      <c r="C50" s="346"/>
      <c r="D50" s="346"/>
      <c r="E50" s="346"/>
      <c r="F50" s="346"/>
      <c r="G50" s="346"/>
      <c r="H50" s="346"/>
      <c r="I50" s="346"/>
      <c r="J50" s="346"/>
      <c r="K50" s="346"/>
      <c r="L50" s="346"/>
      <c r="M50" s="346"/>
      <c r="N50" s="346"/>
      <c r="O50" s="346"/>
      <c r="P50" s="346"/>
      <c r="Q50" s="346"/>
      <c r="R50" s="346"/>
      <c r="S50" s="346"/>
      <c r="T50" s="346"/>
      <c r="U50" s="346"/>
      <c r="V50" s="346"/>
      <c r="W50" s="346"/>
      <c r="X50" s="347"/>
    </row>
    <row r="51" spans="1:29" s="21" customFormat="1" ht="68.150000000000006" customHeight="1" x14ac:dyDescent="0.3">
      <c r="A51" s="395"/>
      <c r="B51" s="396"/>
      <c r="C51" s="396"/>
      <c r="D51" s="396"/>
      <c r="E51" s="396"/>
      <c r="F51" s="396"/>
      <c r="G51" s="396"/>
      <c r="H51" s="396"/>
      <c r="I51" s="396"/>
      <c r="J51" s="396"/>
      <c r="K51" s="396"/>
      <c r="L51" s="396"/>
      <c r="M51" s="396"/>
      <c r="N51" s="396"/>
      <c r="O51" s="396"/>
      <c r="P51" s="396"/>
      <c r="Q51" s="396"/>
      <c r="R51" s="396"/>
      <c r="S51" s="396"/>
      <c r="T51" s="396"/>
      <c r="U51" s="396"/>
      <c r="V51" s="396"/>
      <c r="W51" s="396"/>
      <c r="X51" s="396"/>
      <c r="Y51" s="112"/>
    </row>
    <row r="52" spans="1:29" ht="19.55" customHeight="1" x14ac:dyDescent="0.3">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112"/>
    </row>
    <row r="53" spans="1:29" ht="46" customHeight="1" x14ac:dyDescent="0.3">
      <c r="A53" s="336"/>
      <c r="B53" s="286"/>
      <c r="C53" s="286"/>
      <c r="D53" s="286"/>
      <c r="E53" s="286"/>
      <c r="F53" s="286"/>
      <c r="G53" s="286"/>
      <c r="H53" s="21"/>
      <c r="I53" s="21"/>
      <c r="J53" s="21"/>
      <c r="K53" s="21"/>
      <c r="L53" s="21"/>
      <c r="M53" s="21"/>
      <c r="N53" s="21"/>
      <c r="O53" s="21"/>
      <c r="P53" s="21"/>
      <c r="Q53" s="21"/>
      <c r="R53" s="21"/>
      <c r="S53" s="21"/>
      <c r="T53" s="21"/>
      <c r="U53" s="21"/>
      <c r="V53" s="21"/>
      <c r="W53" s="21"/>
    </row>
    <row r="54" spans="1:29" ht="75.05" customHeight="1" x14ac:dyDescent="0.3">
      <c r="A54" s="122"/>
      <c r="B54" s="122"/>
      <c r="C54" s="122"/>
      <c r="D54" s="336"/>
      <c r="E54" s="286"/>
      <c r="F54" s="286"/>
      <c r="G54" s="286"/>
      <c r="H54" s="245"/>
      <c r="I54" s="245"/>
      <c r="J54" s="245"/>
      <c r="K54" s="245"/>
      <c r="L54" s="245"/>
      <c r="M54" s="245"/>
      <c r="N54" s="245"/>
      <c r="O54" s="245"/>
      <c r="P54" s="245"/>
      <c r="Q54" s="245"/>
      <c r="R54" s="245"/>
      <c r="S54" s="245"/>
      <c r="T54" s="245"/>
      <c r="U54" s="245"/>
      <c r="V54" s="21"/>
      <c r="W54" s="21"/>
    </row>
    <row r="55" spans="1:29" ht="75.05" customHeight="1" x14ac:dyDescent="0.3">
      <c r="A55" s="335"/>
      <c r="B55" s="335"/>
      <c r="C55" s="335"/>
      <c r="D55" s="335"/>
      <c r="E55" s="286"/>
      <c r="F55" s="286"/>
      <c r="G55" s="286"/>
      <c r="H55" s="246"/>
      <c r="I55" s="245"/>
      <c r="J55" s="245"/>
      <c r="K55" s="245"/>
      <c r="L55" s="245"/>
      <c r="M55" s="245"/>
      <c r="N55" s="245"/>
      <c r="O55" s="245"/>
      <c r="P55" s="245"/>
      <c r="Q55" s="245"/>
      <c r="R55" s="245"/>
      <c r="S55" s="245"/>
      <c r="T55" s="245"/>
      <c r="U55" s="245"/>
      <c r="V55" s="21"/>
      <c r="W55" s="21"/>
      <c r="Y55" s="28"/>
    </row>
    <row r="56" spans="1:29" ht="44.45" customHeight="1" x14ac:dyDescent="0.3">
      <c r="A56" s="286"/>
      <c r="B56" s="286"/>
      <c r="C56" s="286"/>
      <c r="D56" s="286"/>
      <c r="E56" s="286"/>
      <c r="F56" s="286"/>
      <c r="G56" s="286"/>
      <c r="H56" s="245"/>
      <c r="I56" s="245"/>
      <c r="J56" s="245"/>
      <c r="K56" s="245"/>
      <c r="L56" s="245"/>
      <c r="M56" s="245"/>
      <c r="N56" s="245"/>
      <c r="O56" s="245"/>
      <c r="P56" s="245"/>
      <c r="Q56" s="245"/>
      <c r="R56" s="245"/>
      <c r="S56" s="245"/>
      <c r="T56" s="245"/>
      <c r="U56" s="245"/>
      <c r="V56" s="21"/>
      <c r="W56" s="21"/>
    </row>
    <row r="57" spans="1:29" ht="75.05" customHeight="1" x14ac:dyDescent="0.3">
      <c r="A57" s="335"/>
      <c r="B57" s="384"/>
      <c r="C57" s="335"/>
      <c r="D57" s="335"/>
      <c r="E57" s="286"/>
      <c r="F57" s="286"/>
      <c r="G57" s="286"/>
      <c r="H57" s="245"/>
      <c r="I57" s="245"/>
      <c r="J57" s="245"/>
      <c r="K57" s="245"/>
      <c r="L57" s="245"/>
      <c r="M57" s="245"/>
      <c r="N57" s="245"/>
      <c r="O57" s="245"/>
      <c r="P57" s="245"/>
      <c r="Q57" s="245"/>
      <c r="R57" s="245"/>
      <c r="S57" s="245"/>
      <c r="T57" s="245"/>
      <c r="U57" s="245"/>
      <c r="V57" s="215"/>
      <c r="W57" s="215"/>
      <c r="X57" s="215"/>
      <c r="Y57" s="215"/>
      <c r="Z57" s="215"/>
      <c r="AA57" s="215"/>
      <c r="AB57" s="215"/>
    </row>
    <row r="58" spans="1:29" ht="18.55" customHeight="1" x14ac:dyDescent="0.3">
      <c r="A58" s="286"/>
      <c r="B58" s="286"/>
      <c r="C58" s="286"/>
      <c r="D58" s="286"/>
      <c r="E58" s="286"/>
      <c r="F58" s="286"/>
      <c r="G58" s="286"/>
      <c r="V58" s="215"/>
      <c r="W58" s="215"/>
      <c r="X58" s="215"/>
      <c r="Y58" s="215"/>
      <c r="Z58" s="215"/>
      <c r="AA58" s="215"/>
      <c r="AB58" s="215"/>
    </row>
    <row r="59" spans="1:29" ht="29.5" customHeight="1" x14ac:dyDescent="0.3">
      <c r="A59" s="335"/>
      <c r="B59" s="335"/>
      <c r="C59" s="335"/>
      <c r="D59" s="335"/>
      <c r="E59" s="286"/>
      <c r="F59" s="286"/>
      <c r="G59" s="286"/>
      <c r="V59" s="215"/>
      <c r="W59" s="215"/>
      <c r="X59" s="215"/>
      <c r="Y59" s="215"/>
      <c r="Z59" s="215"/>
      <c r="AA59" s="215"/>
      <c r="AB59" s="215"/>
    </row>
    <row r="60" spans="1:29" ht="52.5" customHeight="1" x14ac:dyDescent="0.3">
      <c r="A60" s="286"/>
      <c r="B60" s="286"/>
      <c r="C60" s="286"/>
      <c r="D60" s="286"/>
      <c r="E60" s="286"/>
      <c r="F60" s="286"/>
      <c r="G60" s="286"/>
      <c r="V60" s="215"/>
      <c r="W60" s="215"/>
      <c r="X60" s="215"/>
      <c r="Y60" s="215"/>
      <c r="Z60" s="215"/>
      <c r="AA60" s="215"/>
      <c r="AB60" s="215"/>
    </row>
    <row r="61" spans="1:29" ht="23.95" customHeight="1" x14ac:dyDescent="0.3">
      <c r="A61" s="335"/>
      <c r="B61" s="335"/>
      <c r="C61" s="335"/>
      <c r="D61" s="335"/>
      <c r="E61" s="286"/>
      <c r="F61" s="286"/>
      <c r="G61" s="286"/>
      <c r="V61" s="215"/>
      <c r="W61" s="215"/>
      <c r="X61" s="215"/>
      <c r="Y61" s="215"/>
      <c r="Z61" s="215"/>
      <c r="AA61" s="215"/>
      <c r="AB61" s="215"/>
    </row>
    <row r="62" spans="1:29" ht="42.95" customHeight="1" x14ac:dyDescent="0.3">
      <c r="A62" s="286"/>
      <c r="B62" s="286"/>
      <c r="C62" s="286"/>
      <c r="D62" s="286"/>
      <c r="E62" s="286"/>
      <c r="F62" s="286"/>
      <c r="G62" s="286"/>
      <c r="V62" s="215"/>
      <c r="W62" s="215"/>
      <c r="X62" s="215"/>
      <c r="Y62" s="215"/>
      <c r="Z62" s="215"/>
      <c r="AA62" s="215"/>
      <c r="AB62" s="215"/>
    </row>
    <row r="63" spans="1:29" ht="36.549999999999997" customHeight="1" x14ac:dyDescent="0.3">
      <c r="A63" s="286"/>
      <c r="B63" s="286"/>
      <c r="C63" s="286"/>
      <c r="D63" s="286"/>
      <c r="E63" s="286"/>
      <c r="F63" s="286"/>
      <c r="G63" s="286"/>
      <c r="V63" s="215"/>
      <c r="W63" s="215"/>
      <c r="X63" s="215"/>
      <c r="Y63" s="215"/>
      <c r="Z63" s="215"/>
      <c r="AA63" s="215"/>
      <c r="AB63" s="215"/>
    </row>
    <row r="64" spans="1:29" ht="14.95" customHeight="1" x14ac:dyDescent="0.3">
      <c r="A64" s="335"/>
      <c r="B64" s="335"/>
      <c r="C64" s="335"/>
      <c r="D64" s="335"/>
      <c r="E64" s="286"/>
      <c r="F64" s="286"/>
      <c r="G64" s="286"/>
    </row>
    <row r="65" spans="1:7" ht="93.6" customHeight="1" x14ac:dyDescent="0.3">
      <c r="A65" s="286"/>
      <c r="B65" s="286"/>
      <c r="C65" s="286"/>
      <c r="D65" s="286"/>
      <c r="E65" s="286"/>
      <c r="F65" s="286"/>
      <c r="G65" s="286"/>
    </row>
    <row r="66" spans="1:7" ht="25.5" customHeight="1" x14ac:dyDescent="0.3">
      <c r="A66" s="335"/>
      <c r="B66" s="335"/>
      <c r="C66" s="335"/>
      <c r="D66" s="335"/>
      <c r="E66" s="286"/>
      <c r="F66" s="286"/>
      <c r="G66" s="286"/>
    </row>
    <row r="67" spans="1:7" ht="25.5" customHeight="1" x14ac:dyDescent="0.3">
      <c r="A67" s="286"/>
      <c r="B67" s="286"/>
      <c r="C67" s="286"/>
      <c r="D67" s="286"/>
      <c r="E67" s="286"/>
      <c r="F67" s="286"/>
      <c r="G67" s="286"/>
    </row>
  </sheetData>
  <sheetProtection algorithmName="SHA-512" hashValue="8xkZCes5zjKixkFlEFAuDMuVJt0tw4F9R85xWDXgMbOD7RFfczIdr7Hf7/BLVmHoi2dLnKS5crldbucFtlU6Eg==" saltValue="N8QnzSZ1t64PU/VBz2EApg==" spinCount="100000" sheet="1" selectLockedCells="1"/>
  <mergeCells count="156">
    <mergeCell ref="A66:A67"/>
    <mergeCell ref="Z22:Z23"/>
    <mergeCell ref="D54:G54"/>
    <mergeCell ref="A16:B16"/>
    <mergeCell ref="E27:G27"/>
    <mergeCell ref="Z14:AB14"/>
    <mergeCell ref="AC33:AC34"/>
    <mergeCell ref="A8:C8"/>
    <mergeCell ref="A55:A56"/>
    <mergeCell ref="AC42:AC43"/>
    <mergeCell ref="C55:C56"/>
    <mergeCell ref="A18:B18"/>
    <mergeCell ref="Q26:U26"/>
    <mergeCell ref="N24:P24"/>
    <mergeCell ref="AC22:AC23"/>
    <mergeCell ref="N31:P33"/>
    <mergeCell ref="A9:C9"/>
    <mergeCell ref="D64:G65"/>
    <mergeCell ref="AC28:AC30"/>
    <mergeCell ref="N26:P26"/>
    <mergeCell ref="AC36:AC37"/>
    <mergeCell ref="B66:B67"/>
    <mergeCell ref="B22:J22"/>
    <mergeCell ref="Z24:Z25"/>
    <mergeCell ref="E7:X7"/>
    <mergeCell ref="AB42:AB43"/>
    <mergeCell ref="A1:X1"/>
    <mergeCell ref="K26:M26"/>
    <mergeCell ref="AC38:AC40"/>
    <mergeCell ref="Z36:Z37"/>
    <mergeCell ref="Q21:U21"/>
    <mergeCell ref="D6:D9"/>
    <mergeCell ref="Z20:AC20"/>
    <mergeCell ref="Q28:U30"/>
    <mergeCell ref="E6:X6"/>
    <mergeCell ref="B27:D27"/>
    <mergeCell ref="A13:B13"/>
    <mergeCell ref="AB33:AB34"/>
    <mergeCell ref="C13:M13"/>
    <mergeCell ref="A10:X10"/>
    <mergeCell ref="B2:C2"/>
    <mergeCell ref="N2:X2"/>
    <mergeCell ref="Z33:Z34"/>
    <mergeCell ref="A31:A33"/>
    <mergeCell ref="Z42:Z43"/>
    <mergeCell ref="V25:X25"/>
    <mergeCell ref="U9:X9"/>
    <mergeCell ref="AA36:AA37"/>
    <mergeCell ref="A61:A63"/>
    <mergeCell ref="AC31:AC32"/>
    <mergeCell ref="AC45:AC46"/>
    <mergeCell ref="K24:M24"/>
    <mergeCell ref="N25:P25"/>
    <mergeCell ref="A48:X48"/>
    <mergeCell ref="K21:M21"/>
    <mergeCell ref="C64:C65"/>
    <mergeCell ref="A11:X11"/>
    <mergeCell ref="A64:A65"/>
    <mergeCell ref="A47:D47"/>
    <mergeCell ref="B59:B60"/>
    <mergeCell ref="A12:B12"/>
    <mergeCell ref="AA28:AA30"/>
    <mergeCell ref="C12:M12"/>
    <mergeCell ref="K28:M30"/>
    <mergeCell ref="A19:X19"/>
    <mergeCell ref="A14:B14"/>
    <mergeCell ref="Q22:U22"/>
    <mergeCell ref="AA31:AA32"/>
    <mergeCell ref="D57:G58"/>
    <mergeCell ref="B28:J30"/>
    <mergeCell ref="H27:J27"/>
    <mergeCell ref="K47:X47"/>
    <mergeCell ref="A57:A58"/>
    <mergeCell ref="A23:A26"/>
    <mergeCell ref="B23:J24"/>
    <mergeCell ref="B55:B56"/>
    <mergeCell ref="N13:X13"/>
    <mergeCell ref="N22:P22"/>
    <mergeCell ref="B31:J33"/>
    <mergeCell ref="A51:X51"/>
    <mergeCell ref="N15:X15"/>
    <mergeCell ref="K20:X20"/>
    <mergeCell ref="V26:X26"/>
    <mergeCell ref="A49:X50"/>
    <mergeCell ref="Z45:Z46"/>
    <mergeCell ref="C18:M18"/>
    <mergeCell ref="N21:P21"/>
    <mergeCell ref="V28:X30"/>
    <mergeCell ref="U8:X8"/>
    <mergeCell ref="A6:C6"/>
    <mergeCell ref="AA42:AA43"/>
    <mergeCell ref="A59:A60"/>
    <mergeCell ref="Q25:U25"/>
    <mergeCell ref="N17:X18"/>
    <mergeCell ref="B20:J21"/>
    <mergeCell ref="K22:M22"/>
    <mergeCell ref="V31:X33"/>
    <mergeCell ref="C14:M14"/>
    <mergeCell ref="AA22:AA23"/>
    <mergeCell ref="D59:G60"/>
    <mergeCell ref="Z38:Z40"/>
    <mergeCell ref="E8:T9"/>
    <mergeCell ref="Q24:U24"/>
    <mergeCell ref="AA33:AA34"/>
    <mergeCell ref="C59:C60"/>
    <mergeCell ref="B57:B58"/>
    <mergeCell ref="A34:X46"/>
    <mergeCell ref="A28:A30"/>
    <mergeCell ref="A7:B7"/>
    <mergeCell ref="D66:G67"/>
    <mergeCell ref="N3:X3"/>
    <mergeCell ref="AA24:AA25"/>
    <mergeCell ref="N12:X12"/>
    <mergeCell ref="AA38:AA40"/>
    <mergeCell ref="A5:X5"/>
    <mergeCell ref="AA26:AA27"/>
    <mergeCell ref="N28:P30"/>
    <mergeCell ref="N14:X14"/>
    <mergeCell ref="V22:X22"/>
    <mergeCell ref="A4:X4"/>
    <mergeCell ref="C57:C58"/>
    <mergeCell ref="C66:C67"/>
    <mergeCell ref="B64:B65"/>
    <mergeCell ref="B26:J26"/>
    <mergeCell ref="D61:G63"/>
    <mergeCell ref="A20:A21"/>
    <mergeCell ref="E47:J47"/>
    <mergeCell ref="A17:B17"/>
    <mergeCell ref="V21:X21"/>
    <mergeCell ref="Q31:U33"/>
    <mergeCell ref="D55:G56"/>
    <mergeCell ref="K25:M25"/>
    <mergeCell ref="Z26:Z27"/>
    <mergeCell ref="V24:X24"/>
    <mergeCell ref="A15:B15"/>
    <mergeCell ref="C61:C63"/>
    <mergeCell ref="A53:G53"/>
    <mergeCell ref="C15:M15"/>
    <mergeCell ref="AB22:AB23"/>
    <mergeCell ref="K31:M33"/>
    <mergeCell ref="AC24:AC25"/>
    <mergeCell ref="Z28:Z30"/>
    <mergeCell ref="AB28:AB30"/>
    <mergeCell ref="AC26:AC27"/>
    <mergeCell ref="C17:M17"/>
    <mergeCell ref="AB24:AB25"/>
    <mergeCell ref="C16:X16"/>
    <mergeCell ref="B25:J25"/>
    <mergeCell ref="Z31:Z32"/>
    <mergeCell ref="AB36:AB37"/>
    <mergeCell ref="B61:B63"/>
    <mergeCell ref="AB45:AB46"/>
    <mergeCell ref="AB38:AB40"/>
    <mergeCell ref="AB31:AB32"/>
    <mergeCell ref="AB26:AB27"/>
    <mergeCell ref="AA45:AA46"/>
  </mergeCells>
  <dataValidations count="1">
    <dataValidation type="textLength" showInputMessage="1" showErrorMessage="1" error="Seule possibilité : &quot;X&quot;" sqref="K22:K23 K28 L22:M22 N22:N23 N28 O22:P22 Q22:Q23 Q28 R22:U22 V22:V23 V28 W22:Y22" xr:uid="{00000000-0002-0000-0100-000000000000}">
      <formula1>1</formula1>
      <formula2>1</formula2>
    </dataValidation>
  </dataValidations>
  <pageMargins left="0.6" right="0.42" top="0.52" bottom="0.74803149606299213" header="0.31496062992125978" footer="0.31496062992125978"/>
  <pageSetup paperSize="9" scale="46" fitToHeight="0" orientation="portrait"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AC47"/>
  <sheetViews>
    <sheetView showGridLines="0" zoomScale="80" zoomScaleNormal="80" zoomScalePageLayoutView="70" workbookViewId="0">
      <selection sqref="A1:X1"/>
    </sheetView>
  </sheetViews>
  <sheetFormatPr baseColWidth="10" defaultColWidth="11" defaultRowHeight="25.5" customHeight="1" x14ac:dyDescent="0.3"/>
  <cols>
    <col min="1" max="1" width="22.69921875" customWidth="1"/>
    <col min="2" max="2" width="36.59765625" customWidth="1"/>
    <col min="3" max="3" width="63.5976562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13.296875" customWidth="1"/>
    <col min="14" max="14" width="13.3984375" customWidth="1"/>
    <col min="15" max="15" width="2.296875" customWidth="1"/>
    <col min="16" max="16" width="2.3984375" customWidth="1"/>
    <col min="17" max="18" width="1.8984375" customWidth="1"/>
    <col min="19" max="19" width="14.09765625" customWidth="1"/>
    <col min="20" max="20" width="0.8984375" customWidth="1"/>
    <col min="21" max="21" width="0.59765625" customWidth="1"/>
    <col min="22" max="22" width="3.09765625" customWidth="1"/>
    <col min="23" max="23" width="3.59765625" customWidth="1"/>
    <col min="24" max="24" width="10.09765625" customWidth="1"/>
    <col min="25" max="25" width="8.296875" style="21" customWidth="1"/>
    <col min="26" max="29" width="30.59765625" customWidth="1"/>
    <col min="30" max="30" width="11" customWidth="1"/>
  </cols>
  <sheetData>
    <row r="1" spans="1:28" ht="53.45" customHeight="1" thickBot="1" x14ac:dyDescent="0.35">
      <c r="A1" s="410" t="s">
        <v>89</v>
      </c>
      <c r="B1" s="283"/>
      <c r="C1" s="283"/>
      <c r="D1" s="283"/>
      <c r="E1" s="283"/>
      <c r="F1" s="283"/>
      <c r="G1" s="283"/>
      <c r="H1" s="283"/>
      <c r="I1" s="283"/>
      <c r="J1" s="283"/>
      <c r="K1" s="283"/>
      <c r="L1" s="283"/>
      <c r="M1" s="283"/>
      <c r="N1" s="283"/>
      <c r="O1" s="283"/>
      <c r="P1" s="283"/>
      <c r="Q1" s="283"/>
      <c r="R1" s="283"/>
      <c r="S1" s="283"/>
      <c r="T1" s="283"/>
      <c r="U1" s="283"/>
      <c r="V1" s="283"/>
      <c r="W1" s="283"/>
      <c r="X1" s="284"/>
      <c r="Y1" s="108"/>
    </row>
    <row r="2" spans="1:28" ht="35.450000000000003" customHeight="1" thickBot="1" x14ac:dyDescent="0.35">
      <c r="A2" s="94"/>
      <c r="B2" s="420" t="s">
        <v>28</v>
      </c>
      <c r="C2" s="421"/>
      <c r="D2" s="95"/>
      <c r="E2" s="95"/>
      <c r="F2" s="96" t="s">
        <v>29</v>
      </c>
      <c r="G2" s="97"/>
      <c r="H2" s="97"/>
      <c r="I2" s="97"/>
      <c r="J2" s="97"/>
      <c r="K2" s="97"/>
      <c r="L2" s="97"/>
      <c r="M2" s="98"/>
      <c r="N2" s="455">
        <f>+'1-Candidat, établissement'!G2</f>
        <v>2023</v>
      </c>
      <c r="O2" s="421"/>
      <c r="P2" s="421"/>
      <c r="Q2" s="421"/>
      <c r="R2" s="421"/>
      <c r="S2" s="421"/>
      <c r="T2" s="421"/>
      <c r="U2" s="421"/>
      <c r="V2" s="421"/>
      <c r="W2" s="421"/>
      <c r="X2" s="423"/>
      <c r="Y2" s="111"/>
    </row>
    <row r="3" spans="1:28" ht="35.450000000000003" customHeight="1" thickBot="1" x14ac:dyDescent="0.35">
      <c r="A3" s="99"/>
      <c r="B3" s="173" t="s">
        <v>30</v>
      </c>
      <c r="C3" s="173"/>
      <c r="D3" s="100"/>
      <c r="E3" s="100"/>
      <c r="F3" s="101"/>
      <c r="G3" s="102"/>
      <c r="H3" s="102"/>
      <c r="I3" s="102"/>
      <c r="J3" s="102"/>
      <c r="K3" s="102"/>
      <c r="L3" s="102"/>
      <c r="M3" s="103"/>
      <c r="N3" s="354"/>
      <c r="O3" s="296"/>
      <c r="P3" s="296"/>
      <c r="Q3" s="296"/>
      <c r="R3" s="296"/>
      <c r="S3" s="296"/>
      <c r="T3" s="296"/>
      <c r="U3" s="296"/>
      <c r="V3" s="296"/>
      <c r="W3" s="296"/>
      <c r="X3" s="297"/>
      <c r="Y3" s="111"/>
    </row>
    <row r="4" spans="1:28" ht="30.05" customHeight="1" thickBot="1" x14ac:dyDescent="0.35">
      <c r="A4" s="450" t="s">
        <v>90</v>
      </c>
      <c r="B4" s="286"/>
      <c r="C4" s="286"/>
      <c r="D4" s="286"/>
      <c r="E4" s="286"/>
      <c r="F4" s="286"/>
      <c r="G4" s="286"/>
      <c r="H4" s="286"/>
      <c r="I4" s="286"/>
      <c r="J4" s="286"/>
      <c r="K4" s="286"/>
      <c r="L4" s="286"/>
      <c r="M4" s="286"/>
      <c r="N4" s="286"/>
      <c r="O4" s="286"/>
      <c r="P4" s="286"/>
      <c r="Q4" s="286"/>
      <c r="R4" s="286"/>
      <c r="S4" s="286"/>
      <c r="T4" s="286"/>
      <c r="U4" s="286"/>
      <c r="V4" s="286"/>
      <c r="W4" s="286"/>
      <c r="X4" s="287"/>
      <c r="Y4" s="113"/>
    </row>
    <row r="5" spans="1:28" ht="50.95" customHeight="1" thickBot="1" x14ac:dyDescent="0.35">
      <c r="A5" s="435" t="s">
        <v>91</v>
      </c>
      <c r="B5" s="421"/>
      <c r="C5" s="421"/>
      <c r="D5" s="421"/>
      <c r="E5" s="421"/>
      <c r="F5" s="421"/>
      <c r="G5" s="421"/>
      <c r="H5" s="421"/>
      <c r="I5" s="421"/>
      <c r="J5" s="421"/>
      <c r="K5" s="421"/>
      <c r="L5" s="421"/>
      <c r="M5" s="421"/>
      <c r="N5" s="421"/>
      <c r="O5" s="421"/>
      <c r="P5" s="421"/>
      <c r="Q5" s="421"/>
      <c r="R5" s="421"/>
      <c r="S5" s="421"/>
      <c r="T5" s="421"/>
      <c r="U5" s="421"/>
      <c r="V5" s="421"/>
      <c r="W5" s="421"/>
      <c r="X5" s="423"/>
      <c r="Y5" s="114"/>
    </row>
    <row r="6" spans="1:28" ht="25.5" customHeight="1" x14ac:dyDescent="0.3">
      <c r="A6" s="451" t="s">
        <v>33</v>
      </c>
      <c r="B6" s="286"/>
      <c r="C6" s="452"/>
      <c r="D6" s="128"/>
      <c r="E6" s="474" t="s">
        <v>34</v>
      </c>
      <c r="F6" s="475"/>
      <c r="G6" s="475"/>
      <c r="H6" s="475"/>
      <c r="I6" s="475"/>
      <c r="J6" s="475"/>
      <c r="K6" s="475"/>
      <c r="L6" s="475"/>
      <c r="M6" s="475"/>
      <c r="N6" s="475"/>
      <c r="O6" s="475"/>
      <c r="P6" s="475"/>
      <c r="Q6" s="475"/>
      <c r="R6" s="475"/>
      <c r="S6" s="475"/>
      <c r="T6" s="475"/>
      <c r="U6" s="475"/>
      <c r="V6" s="475"/>
      <c r="W6" s="475"/>
      <c r="X6" s="476"/>
      <c r="Y6" s="110"/>
    </row>
    <row r="7" spans="1:28" ht="43.5" customHeight="1" thickBot="1" x14ac:dyDescent="0.35">
      <c r="A7" s="432" t="str">
        <f>IF(+'1-Candidat, établissement'!E17="","",+'1-Candidat, établissement'!E17)</f>
        <v/>
      </c>
      <c r="B7" s="339"/>
      <c r="C7" s="270" t="str">
        <f>IF(+'1-Candidat, établissement'!E19="","",+'1-Candidat, établissement'!E19)</f>
        <v/>
      </c>
      <c r="D7" s="128"/>
      <c r="E7" s="442" t="str">
        <f>IF(+'1-Candidat, établissement'!E21="","",+'1-Candidat, établissement'!E21)</f>
        <v/>
      </c>
      <c r="F7" s="443"/>
      <c r="G7" s="443"/>
      <c r="H7" s="443"/>
      <c r="I7" s="443"/>
      <c r="J7" s="443"/>
      <c r="K7" s="443"/>
      <c r="L7" s="443"/>
      <c r="M7" s="443"/>
      <c r="N7" s="443"/>
      <c r="O7" s="443"/>
      <c r="P7" s="443"/>
      <c r="Q7" s="443"/>
      <c r="R7" s="443"/>
      <c r="S7" s="443"/>
      <c r="T7" s="443"/>
      <c r="U7" s="443"/>
      <c r="V7" s="443"/>
      <c r="W7" s="443"/>
      <c r="X7" s="444"/>
      <c r="Y7" s="115"/>
    </row>
    <row r="8" spans="1:28" ht="25.5" customHeight="1" thickBot="1" x14ac:dyDescent="0.35">
      <c r="A8" s="467" t="s">
        <v>35</v>
      </c>
      <c r="B8" s="468"/>
      <c r="C8" s="469"/>
      <c r="D8" s="128"/>
      <c r="E8" s="454" t="s">
        <v>36</v>
      </c>
      <c r="F8" s="283"/>
      <c r="G8" s="283"/>
      <c r="H8" s="283"/>
      <c r="I8" s="283"/>
      <c r="J8" s="283"/>
      <c r="K8" s="283"/>
      <c r="L8" s="283"/>
      <c r="M8" s="283"/>
      <c r="N8" s="283"/>
      <c r="O8" s="283"/>
      <c r="P8" s="283"/>
      <c r="Q8" s="283"/>
      <c r="R8" s="283"/>
      <c r="S8" s="283"/>
      <c r="T8" s="386"/>
      <c r="U8" s="459" t="s">
        <v>37</v>
      </c>
      <c r="V8" s="421"/>
      <c r="W8" s="421"/>
      <c r="X8" s="460"/>
      <c r="Y8" s="113"/>
    </row>
    <row r="9" spans="1:28" ht="43.5" customHeight="1" thickBot="1" x14ac:dyDescent="0.35">
      <c r="A9" s="471" t="str">
        <f>IF(+'1-Candidat, établissement'!E29="","",+'1-Candidat, établissement'!E29)</f>
        <v/>
      </c>
      <c r="B9" s="472"/>
      <c r="C9" s="473"/>
      <c r="D9" s="128"/>
      <c r="E9" s="387"/>
      <c r="F9" s="363"/>
      <c r="G9" s="363"/>
      <c r="H9" s="363"/>
      <c r="I9" s="363"/>
      <c r="J9" s="363"/>
      <c r="K9" s="363"/>
      <c r="L9" s="363"/>
      <c r="M9" s="363"/>
      <c r="N9" s="363"/>
      <c r="O9" s="363"/>
      <c r="P9" s="363"/>
      <c r="Q9" s="363"/>
      <c r="R9" s="363"/>
      <c r="S9" s="363"/>
      <c r="T9" s="364"/>
      <c r="U9" s="462">
        <f>D41</f>
        <v>0</v>
      </c>
      <c r="V9" s="421"/>
      <c r="W9" s="421"/>
      <c r="X9" s="460"/>
      <c r="Y9" s="116"/>
    </row>
    <row r="10" spans="1:28" ht="19" customHeight="1" x14ac:dyDescent="0.35">
      <c r="A10" s="405" t="s">
        <v>39</v>
      </c>
      <c r="B10" s="334"/>
      <c r="C10" s="356" t="s">
        <v>40</v>
      </c>
      <c r="D10" s="293"/>
      <c r="E10" s="293"/>
      <c r="F10" s="293"/>
      <c r="G10" s="293"/>
      <c r="H10" s="293"/>
      <c r="I10" s="293"/>
      <c r="J10" s="293"/>
      <c r="K10" s="293"/>
      <c r="L10" s="293"/>
      <c r="M10" s="334"/>
      <c r="N10" s="463" t="s">
        <v>41</v>
      </c>
      <c r="O10" s="363"/>
      <c r="P10" s="363"/>
      <c r="Q10" s="363"/>
      <c r="R10" s="363"/>
      <c r="S10" s="363"/>
      <c r="T10" s="363"/>
      <c r="U10" s="363"/>
      <c r="V10" s="363"/>
      <c r="W10" s="363"/>
      <c r="X10" s="464"/>
      <c r="Y10" s="109"/>
    </row>
    <row r="11" spans="1:28" ht="5.95" customHeight="1" thickBot="1" x14ac:dyDescent="0.4">
      <c r="A11" s="416"/>
      <c r="B11" s="334"/>
      <c r="C11" s="417"/>
      <c r="D11" s="293"/>
      <c r="E11" s="293"/>
      <c r="F11" s="293"/>
      <c r="G11" s="293"/>
      <c r="H11" s="293"/>
      <c r="I11" s="293"/>
      <c r="J11" s="293"/>
      <c r="K11" s="293"/>
      <c r="L11" s="293"/>
      <c r="M11" s="334"/>
      <c r="N11" s="448"/>
      <c r="O11" s="311"/>
      <c r="P11" s="311"/>
      <c r="Q11" s="311"/>
      <c r="R11" s="311"/>
      <c r="S11" s="311"/>
      <c r="T11" s="311"/>
      <c r="U11" s="311"/>
      <c r="V11" s="311"/>
      <c r="W11" s="311"/>
      <c r="X11" s="322"/>
      <c r="Y11" s="109"/>
    </row>
    <row r="12" spans="1:28" ht="50.4" customHeight="1" thickBot="1" x14ac:dyDescent="0.4">
      <c r="A12" s="333" t="s">
        <v>42</v>
      </c>
      <c r="B12" s="334"/>
      <c r="C12" s="434"/>
      <c r="D12" s="338"/>
      <c r="E12" s="338"/>
      <c r="F12" s="338"/>
      <c r="G12" s="338"/>
      <c r="H12" s="338"/>
      <c r="I12" s="338"/>
      <c r="J12" s="338"/>
      <c r="K12" s="338"/>
      <c r="L12" s="338"/>
      <c r="M12" s="338"/>
      <c r="N12" s="433"/>
      <c r="O12" s="296"/>
      <c r="P12" s="296"/>
      <c r="Q12" s="296"/>
      <c r="R12" s="296"/>
      <c r="S12" s="296"/>
      <c r="T12" s="296"/>
      <c r="U12" s="296"/>
      <c r="V12" s="296"/>
      <c r="W12" s="296"/>
      <c r="X12" s="297"/>
      <c r="Y12" s="109"/>
      <c r="Z12" s="427" t="s">
        <v>92</v>
      </c>
      <c r="AA12" s="286"/>
      <c r="AB12" s="286"/>
    </row>
    <row r="13" spans="1:28" ht="56.5" customHeight="1" thickBot="1" x14ac:dyDescent="0.4">
      <c r="A13" s="333" t="s">
        <v>42</v>
      </c>
      <c r="B13" s="334"/>
      <c r="C13" s="434"/>
      <c r="D13" s="338"/>
      <c r="E13" s="338"/>
      <c r="F13" s="338"/>
      <c r="G13" s="338"/>
      <c r="H13" s="338"/>
      <c r="I13" s="338"/>
      <c r="J13" s="338"/>
      <c r="K13" s="338"/>
      <c r="L13" s="338"/>
      <c r="M13" s="338"/>
      <c r="N13" s="457"/>
      <c r="O13" s="296"/>
      <c r="P13" s="296"/>
      <c r="Q13" s="296"/>
      <c r="R13" s="296"/>
      <c r="S13" s="296"/>
      <c r="T13" s="296"/>
      <c r="U13" s="296"/>
      <c r="V13" s="296"/>
      <c r="W13" s="296"/>
      <c r="X13" s="297"/>
      <c r="Y13" s="109"/>
    </row>
    <row r="14" spans="1:28" ht="8.4499999999999993" customHeight="1" thickBot="1" x14ac:dyDescent="0.35">
      <c r="A14" s="171" t="s">
        <v>44</v>
      </c>
      <c r="B14" s="172"/>
      <c r="C14" s="172"/>
      <c r="D14" s="172"/>
      <c r="E14" s="172"/>
      <c r="F14" s="172"/>
      <c r="G14" s="172"/>
      <c r="H14" s="172"/>
      <c r="I14" s="172"/>
      <c r="J14" s="172"/>
      <c r="K14" s="172"/>
      <c r="L14" s="172"/>
      <c r="M14" s="172"/>
      <c r="N14" s="279"/>
      <c r="O14" s="279"/>
      <c r="P14" s="279"/>
      <c r="Q14" s="279"/>
      <c r="R14" s="279"/>
      <c r="S14" s="279"/>
      <c r="T14" s="279"/>
      <c r="U14" s="279"/>
      <c r="V14" s="279"/>
      <c r="W14" s="279"/>
      <c r="X14" s="280"/>
      <c r="Y14" s="118"/>
    </row>
    <row r="15" spans="1:28" ht="46" customHeight="1" x14ac:dyDescent="0.35">
      <c r="A15" s="333" t="s">
        <v>45</v>
      </c>
      <c r="B15" s="334"/>
      <c r="C15" s="434"/>
      <c r="D15" s="338"/>
      <c r="E15" s="338"/>
      <c r="F15" s="338"/>
      <c r="G15" s="338"/>
      <c r="H15" s="338"/>
      <c r="I15" s="338"/>
      <c r="J15" s="338"/>
      <c r="K15" s="338"/>
      <c r="L15" s="338"/>
      <c r="M15" s="338"/>
      <c r="N15" s="433"/>
      <c r="O15" s="376"/>
      <c r="P15" s="376"/>
      <c r="Q15" s="376"/>
      <c r="R15" s="376"/>
      <c r="S15" s="376"/>
      <c r="T15" s="376"/>
      <c r="U15" s="376"/>
      <c r="V15" s="376"/>
      <c r="W15" s="376"/>
      <c r="X15" s="436"/>
      <c r="Y15" s="109"/>
    </row>
    <row r="16" spans="1:28" ht="58.6" customHeight="1" thickBot="1" x14ac:dyDescent="0.4">
      <c r="A16" s="333" t="s">
        <v>46</v>
      </c>
      <c r="B16" s="334"/>
      <c r="C16" s="434"/>
      <c r="D16" s="338"/>
      <c r="E16" s="338"/>
      <c r="F16" s="338"/>
      <c r="G16" s="338"/>
      <c r="H16" s="338"/>
      <c r="I16" s="338"/>
      <c r="J16" s="338"/>
      <c r="K16" s="338"/>
      <c r="L16" s="338"/>
      <c r="M16" s="338"/>
      <c r="N16" s="437"/>
      <c r="O16" s="438"/>
      <c r="P16" s="438"/>
      <c r="Q16" s="438"/>
      <c r="R16" s="438"/>
      <c r="S16" s="438"/>
      <c r="T16" s="438"/>
      <c r="U16" s="438"/>
      <c r="V16" s="438"/>
      <c r="W16" s="438"/>
      <c r="X16" s="439"/>
      <c r="Y16" s="109"/>
    </row>
    <row r="17" spans="1:29" ht="18" customHeight="1" x14ac:dyDescent="0.35">
      <c r="A17" s="134"/>
      <c r="B17" s="33"/>
      <c r="C17" s="170"/>
      <c r="D17" s="170"/>
      <c r="E17" s="170"/>
      <c r="F17" s="170"/>
      <c r="G17" s="170"/>
      <c r="H17" s="170"/>
      <c r="I17" s="170"/>
      <c r="J17" s="170"/>
      <c r="K17" s="170"/>
      <c r="L17" s="170"/>
      <c r="M17" s="170"/>
      <c r="N17" s="92"/>
      <c r="O17" s="92"/>
      <c r="P17" s="92"/>
      <c r="Q17" s="92"/>
      <c r="R17" s="92"/>
      <c r="S17" s="92"/>
      <c r="T17" s="92"/>
      <c r="U17" s="92"/>
      <c r="V17" s="92"/>
      <c r="W17" s="92"/>
      <c r="X17" s="278"/>
      <c r="Y17" s="109"/>
    </row>
    <row r="18" spans="1:29" ht="37.549999999999997" customHeight="1" x14ac:dyDescent="0.3">
      <c r="A18" s="365" t="s">
        <v>47</v>
      </c>
      <c r="B18" s="470" t="s">
        <v>48</v>
      </c>
      <c r="C18" s="286"/>
      <c r="D18" s="286"/>
      <c r="E18" s="286"/>
      <c r="F18" s="286"/>
      <c r="G18" s="286"/>
      <c r="H18" s="286"/>
      <c r="I18" s="286"/>
      <c r="J18" s="286"/>
      <c r="K18" s="458" t="s">
        <v>49</v>
      </c>
      <c r="L18" s="293"/>
      <c r="M18" s="293"/>
      <c r="N18" s="293"/>
      <c r="O18" s="293"/>
      <c r="P18" s="293"/>
      <c r="Q18" s="293"/>
      <c r="R18" s="293"/>
      <c r="S18" s="293"/>
      <c r="T18" s="293"/>
      <c r="U18" s="293"/>
      <c r="V18" s="293"/>
      <c r="W18" s="293"/>
      <c r="X18" s="419"/>
      <c r="Y18" s="122"/>
      <c r="Z18" s="414" t="s">
        <v>50</v>
      </c>
      <c r="AA18" s="293"/>
      <c r="AB18" s="293"/>
      <c r="AC18" s="334"/>
    </row>
    <row r="19" spans="1:29" ht="31.6" customHeight="1" x14ac:dyDescent="0.3">
      <c r="A19" s="366"/>
      <c r="B19" s="392"/>
      <c r="C19" s="286"/>
      <c r="D19" s="286"/>
      <c r="E19" s="286"/>
      <c r="F19" s="286"/>
      <c r="G19" s="286"/>
      <c r="H19" s="286"/>
      <c r="I19" s="286"/>
      <c r="J19" s="286"/>
      <c r="K19" s="370">
        <v>1</v>
      </c>
      <c r="L19" s="293"/>
      <c r="M19" s="334"/>
      <c r="N19" s="370">
        <v>2</v>
      </c>
      <c r="O19" s="293"/>
      <c r="P19" s="334"/>
      <c r="Q19" s="370">
        <v>3</v>
      </c>
      <c r="R19" s="293"/>
      <c r="S19" s="293"/>
      <c r="T19" s="293"/>
      <c r="U19" s="334"/>
      <c r="V19" s="458">
        <v>4</v>
      </c>
      <c r="W19" s="293"/>
      <c r="X19" s="419"/>
      <c r="Y19" s="122"/>
      <c r="Z19" s="121">
        <v>1</v>
      </c>
      <c r="AA19" s="121">
        <v>2</v>
      </c>
      <c r="AB19" s="121">
        <v>3</v>
      </c>
      <c r="AC19" s="121">
        <v>4</v>
      </c>
    </row>
    <row r="20" spans="1:29" ht="83.1" customHeight="1" x14ac:dyDescent="0.3">
      <c r="A20" s="135" t="s">
        <v>93</v>
      </c>
      <c r="B20" s="431" t="s">
        <v>94</v>
      </c>
      <c r="C20" s="293"/>
      <c r="D20" s="293"/>
      <c r="E20" s="293"/>
      <c r="F20" s="293"/>
      <c r="G20" s="293"/>
      <c r="H20" s="293"/>
      <c r="I20" s="293"/>
      <c r="J20" s="334"/>
      <c r="K20" s="381"/>
      <c r="L20" s="338"/>
      <c r="M20" s="339"/>
      <c r="N20" s="381"/>
      <c r="O20" s="338"/>
      <c r="P20" s="339"/>
      <c r="Q20" s="340"/>
      <c r="R20" s="338"/>
      <c r="S20" s="338"/>
      <c r="T20" s="338"/>
      <c r="U20" s="339"/>
      <c r="V20" s="397"/>
      <c r="W20" s="338"/>
      <c r="X20" s="372"/>
      <c r="Y20" s="258"/>
      <c r="Z20" s="431" t="s">
        <v>95</v>
      </c>
      <c r="AA20" s="431" t="s">
        <v>96</v>
      </c>
      <c r="AB20" s="431" t="s">
        <v>97</v>
      </c>
      <c r="AC20" s="431" t="s">
        <v>98</v>
      </c>
    </row>
    <row r="21" spans="1:29" ht="41.15" hidden="1" customHeight="1" thickBot="1" x14ac:dyDescent="0.35">
      <c r="A21" s="447" t="s">
        <v>99</v>
      </c>
      <c r="B21" s="431" t="s">
        <v>100</v>
      </c>
      <c r="C21" s="311"/>
      <c r="D21" s="311"/>
      <c r="E21" s="311"/>
      <c r="F21" s="311"/>
      <c r="G21" s="311"/>
      <c r="H21" s="311"/>
      <c r="I21" s="311"/>
      <c r="J21" s="379"/>
      <c r="K21" s="358"/>
      <c r="L21" s="331"/>
      <c r="M21" s="341"/>
      <c r="N21" s="461"/>
      <c r="O21" s="331"/>
      <c r="P21" s="331"/>
      <c r="Q21" s="358"/>
      <c r="R21" s="331"/>
      <c r="S21" s="331"/>
      <c r="T21" s="331"/>
      <c r="U21" s="341"/>
      <c r="V21" s="466"/>
      <c r="W21" s="331"/>
      <c r="X21" s="332"/>
      <c r="Y21" s="122"/>
      <c r="Z21" s="329"/>
      <c r="AA21" s="329"/>
      <c r="AB21" s="329"/>
      <c r="AC21" s="329"/>
    </row>
    <row r="22" spans="1:29" ht="93.6" customHeight="1" x14ac:dyDescent="0.3">
      <c r="A22" s="366"/>
      <c r="B22" s="380"/>
      <c r="C22" s="363"/>
      <c r="D22" s="363"/>
      <c r="E22" s="363"/>
      <c r="F22" s="363"/>
      <c r="G22" s="363"/>
      <c r="H22" s="363"/>
      <c r="I22" s="363"/>
      <c r="J22" s="364"/>
      <c r="K22" s="345"/>
      <c r="L22" s="346"/>
      <c r="M22" s="347"/>
      <c r="N22" s="345"/>
      <c r="O22" s="346"/>
      <c r="P22" s="346"/>
      <c r="Q22" s="345"/>
      <c r="R22" s="346"/>
      <c r="S22" s="346"/>
      <c r="T22" s="346"/>
      <c r="U22" s="347"/>
      <c r="V22" s="346"/>
      <c r="W22" s="346"/>
      <c r="X22" s="412"/>
      <c r="Y22" s="122"/>
      <c r="Z22" s="129" t="s">
        <v>101</v>
      </c>
      <c r="AA22" s="129" t="s">
        <v>102</v>
      </c>
      <c r="AB22" s="129" t="s">
        <v>103</v>
      </c>
      <c r="AC22" s="129" t="s">
        <v>104</v>
      </c>
    </row>
    <row r="23" spans="1:29" ht="66.05" customHeight="1" x14ac:dyDescent="0.3">
      <c r="A23" s="453" t="s">
        <v>105</v>
      </c>
      <c r="B23" s="429" t="s">
        <v>106</v>
      </c>
      <c r="C23" s="311"/>
      <c r="D23" s="311"/>
      <c r="E23" s="311"/>
      <c r="F23" s="311"/>
      <c r="G23" s="311"/>
      <c r="H23" s="311"/>
      <c r="I23" s="311"/>
      <c r="J23" s="379"/>
      <c r="K23" s="358"/>
      <c r="L23" s="338"/>
      <c r="M23" s="339"/>
      <c r="N23" s="358"/>
      <c r="O23" s="338"/>
      <c r="P23" s="339"/>
      <c r="Q23" s="456"/>
      <c r="R23" s="331"/>
      <c r="S23" s="331"/>
      <c r="T23" s="331"/>
      <c r="U23" s="259"/>
      <c r="V23" s="340"/>
      <c r="W23" s="338"/>
      <c r="X23" s="339"/>
      <c r="Y23" s="258"/>
      <c r="Z23" s="130" t="s">
        <v>107</v>
      </c>
      <c r="AA23" s="130" t="s">
        <v>108</v>
      </c>
      <c r="AB23" s="130" t="s">
        <v>109</v>
      </c>
      <c r="AC23" s="130" t="s">
        <v>110</v>
      </c>
    </row>
    <row r="24" spans="1:29" ht="88.5" customHeight="1" x14ac:dyDescent="0.3">
      <c r="A24" s="389"/>
      <c r="B24" s="441" t="s">
        <v>111</v>
      </c>
      <c r="C24" s="286"/>
      <c r="D24" s="286"/>
      <c r="E24" s="286"/>
      <c r="F24" s="286"/>
      <c r="G24" s="286"/>
      <c r="H24" s="286"/>
      <c r="I24" s="286"/>
      <c r="J24" s="351"/>
      <c r="K24" s="465"/>
      <c r="L24" s="343"/>
      <c r="M24" s="344"/>
      <c r="N24" s="465"/>
      <c r="O24" s="343"/>
      <c r="P24" s="344"/>
      <c r="Q24" s="340"/>
      <c r="R24" s="338"/>
      <c r="S24" s="338"/>
      <c r="T24" s="338"/>
      <c r="U24" s="339"/>
      <c r="V24" s="445"/>
      <c r="W24" s="343"/>
      <c r="X24" s="446"/>
      <c r="Y24" s="122"/>
      <c r="Z24" s="130" t="s">
        <v>112</v>
      </c>
      <c r="AA24" s="130" t="s">
        <v>113</v>
      </c>
      <c r="AB24" s="130" t="s">
        <v>114</v>
      </c>
      <c r="AC24" s="130" t="s">
        <v>115</v>
      </c>
    </row>
    <row r="25" spans="1:29" ht="52.5" hidden="1" customHeight="1" thickBot="1" x14ac:dyDescent="0.35">
      <c r="A25" s="136"/>
      <c r="B25" s="362"/>
      <c r="C25" s="363"/>
      <c r="D25" s="363"/>
      <c r="E25" s="363"/>
      <c r="F25" s="363"/>
      <c r="G25" s="363"/>
      <c r="H25" s="363"/>
      <c r="I25" s="363"/>
      <c r="J25" s="364"/>
      <c r="K25" s="275"/>
      <c r="L25" s="276"/>
      <c r="M25" s="277"/>
      <c r="N25" s="275"/>
      <c r="O25" s="276"/>
      <c r="P25" s="277"/>
      <c r="Q25" s="260"/>
      <c r="R25" s="261"/>
      <c r="S25" s="261"/>
      <c r="T25" s="261"/>
      <c r="U25" s="262"/>
      <c r="V25" s="260"/>
      <c r="W25" s="261"/>
      <c r="X25" s="263"/>
      <c r="Y25" s="122"/>
      <c r="Z25" s="131"/>
      <c r="AA25" s="131"/>
      <c r="AB25" s="131"/>
      <c r="AC25" s="131"/>
    </row>
    <row r="26" spans="1:29" ht="41.15" customHeight="1" x14ac:dyDescent="0.3">
      <c r="A26" s="447" t="s">
        <v>116</v>
      </c>
      <c r="B26" s="429" t="s">
        <v>117</v>
      </c>
      <c r="C26" s="311"/>
      <c r="D26" s="311"/>
      <c r="E26" s="311"/>
      <c r="F26" s="311"/>
      <c r="G26" s="311"/>
      <c r="H26" s="311"/>
      <c r="I26" s="311"/>
      <c r="J26" s="379"/>
      <c r="K26" s="358"/>
      <c r="L26" s="338"/>
      <c r="M26" s="339"/>
      <c r="N26" s="358"/>
      <c r="O26" s="338"/>
      <c r="P26" s="339"/>
      <c r="Q26" s="340"/>
      <c r="R26" s="338"/>
      <c r="S26" s="338"/>
      <c r="T26" s="338"/>
      <c r="U26" s="339"/>
      <c r="V26" s="340"/>
      <c r="W26" s="338"/>
      <c r="X26" s="339"/>
      <c r="Y26" s="258"/>
      <c r="Z26" s="431" t="s">
        <v>118</v>
      </c>
      <c r="AA26" s="431" t="s">
        <v>119</v>
      </c>
      <c r="AB26" s="431" t="s">
        <v>120</v>
      </c>
      <c r="AC26" s="431" t="s">
        <v>121</v>
      </c>
    </row>
    <row r="27" spans="1:29" ht="41.15" customHeight="1" x14ac:dyDescent="0.3">
      <c r="A27" s="389"/>
      <c r="B27" s="441" t="s">
        <v>122</v>
      </c>
      <c r="C27" s="286"/>
      <c r="D27" s="286"/>
      <c r="E27" s="286"/>
      <c r="F27" s="286"/>
      <c r="G27" s="286"/>
      <c r="H27" s="286"/>
      <c r="I27" s="286"/>
      <c r="J27" s="351"/>
      <c r="K27" s="358"/>
      <c r="L27" s="331"/>
      <c r="M27" s="341"/>
      <c r="N27" s="358"/>
      <c r="O27" s="331"/>
      <c r="P27" s="341"/>
      <c r="Q27" s="340"/>
      <c r="R27" s="331"/>
      <c r="S27" s="331"/>
      <c r="T27" s="331"/>
      <c r="U27" s="341"/>
      <c r="V27" s="340"/>
      <c r="W27" s="331"/>
      <c r="X27" s="341"/>
      <c r="Y27" s="258"/>
      <c r="Z27" s="329"/>
      <c r="AA27" s="329"/>
      <c r="AB27" s="329"/>
      <c r="AC27" s="329"/>
    </row>
    <row r="28" spans="1:29" ht="87.65" customHeight="1" x14ac:dyDescent="0.3">
      <c r="A28" s="366"/>
      <c r="B28" s="362"/>
      <c r="C28" s="363"/>
      <c r="D28" s="363"/>
      <c r="E28" s="363"/>
      <c r="F28" s="363"/>
      <c r="G28" s="363"/>
      <c r="H28" s="363"/>
      <c r="I28" s="363"/>
      <c r="J28" s="364"/>
      <c r="K28" s="345"/>
      <c r="L28" s="346"/>
      <c r="M28" s="347"/>
      <c r="N28" s="345"/>
      <c r="O28" s="346"/>
      <c r="P28" s="347"/>
      <c r="Q28" s="345"/>
      <c r="R28" s="346"/>
      <c r="S28" s="346"/>
      <c r="T28" s="346"/>
      <c r="U28" s="347"/>
      <c r="V28" s="345"/>
      <c r="W28" s="346"/>
      <c r="X28" s="347"/>
      <c r="Y28" s="258"/>
      <c r="Z28" s="431" t="s">
        <v>123</v>
      </c>
      <c r="AA28" s="431" t="s">
        <v>124</v>
      </c>
      <c r="AB28" s="431" t="s">
        <v>125</v>
      </c>
      <c r="AC28" s="431" t="s">
        <v>126</v>
      </c>
    </row>
    <row r="29" spans="1:29" ht="15.65" hidden="1" customHeight="1" x14ac:dyDescent="0.3">
      <c r="A29" s="449" t="s">
        <v>127</v>
      </c>
      <c r="B29" s="431" t="s">
        <v>128</v>
      </c>
      <c r="C29" s="311"/>
      <c r="D29" s="311"/>
      <c r="E29" s="311"/>
      <c r="F29" s="311"/>
      <c r="G29" s="311"/>
      <c r="H29" s="311"/>
      <c r="I29" s="311"/>
      <c r="J29" s="379"/>
      <c r="K29" s="340"/>
      <c r="L29" s="331"/>
      <c r="M29" s="341"/>
      <c r="N29" s="340"/>
      <c r="O29" s="331"/>
      <c r="P29" s="341"/>
      <c r="Q29" s="340"/>
      <c r="R29" s="331"/>
      <c r="S29" s="331"/>
      <c r="T29" s="331"/>
      <c r="U29" s="341"/>
      <c r="V29" s="397"/>
      <c r="W29" s="331"/>
      <c r="X29" s="332"/>
      <c r="Y29" s="122"/>
      <c r="Z29" s="329"/>
      <c r="AA29" s="329"/>
      <c r="AB29" s="329"/>
      <c r="AC29" s="329"/>
    </row>
    <row r="30" spans="1:29" ht="52.5" customHeight="1" x14ac:dyDescent="0.3">
      <c r="A30" s="389"/>
      <c r="B30" s="392"/>
      <c r="C30" s="286"/>
      <c r="D30" s="286"/>
      <c r="E30" s="286"/>
      <c r="F30" s="286"/>
      <c r="G30" s="286"/>
      <c r="H30" s="286"/>
      <c r="I30" s="286"/>
      <c r="J30" s="351"/>
      <c r="K30" s="342"/>
      <c r="L30" s="343"/>
      <c r="M30" s="344"/>
      <c r="N30" s="342"/>
      <c r="O30" s="343"/>
      <c r="P30" s="344"/>
      <c r="Q30" s="342"/>
      <c r="R30" s="343"/>
      <c r="S30" s="343"/>
      <c r="T30" s="343"/>
      <c r="U30" s="344"/>
      <c r="V30" s="342"/>
      <c r="W30" s="343"/>
      <c r="X30" s="446"/>
      <c r="Y30" s="122"/>
      <c r="Z30" s="431" t="s">
        <v>129</v>
      </c>
      <c r="AA30" s="431" t="s">
        <v>83</v>
      </c>
      <c r="AB30" s="431" t="s">
        <v>130</v>
      </c>
      <c r="AC30" s="431" t="s">
        <v>131</v>
      </c>
    </row>
    <row r="31" spans="1:29" ht="41.15" customHeight="1" x14ac:dyDescent="0.3">
      <c r="A31" s="366"/>
      <c r="B31" s="380"/>
      <c r="C31" s="363"/>
      <c r="D31" s="363"/>
      <c r="E31" s="363"/>
      <c r="F31" s="363"/>
      <c r="G31" s="363"/>
      <c r="H31" s="363"/>
      <c r="I31" s="363"/>
      <c r="J31" s="364"/>
      <c r="K31" s="345"/>
      <c r="L31" s="346"/>
      <c r="M31" s="347"/>
      <c r="N31" s="345"/>
      <c r="O31" s="346"/>
      <c r="P31" s="347"/>
      <c r="Q31" s="345"/>
      <c r="R31" s="346"/>
      <c r="S31" s="346"/>
      <c r="T31" s="346"/>
      <c r="U31" s="347"/>
      <c r="V31" s="345"/>
      <c r="W31" s="346"/>
      <c r="X31" s="412"/>
      <c r="Y31" s="122"/>
      <c r="Z31" s="329"/>
      <c r="AA31" s="329"/>
      <c r="AB31" s="329"/>
      <c r="AC31" s="329"/>
    </row>
    <row r="32" spans="1:29" ht="41.15" customHeight="1" x14ac:dyDescent="0.3">
      <c r="A32" s="440" t="s">
        <v>86</v>
      </c>
      <c r="B32" s="311"/>
      <c r="C32" s="311"/>
      <c r="D32" s="311"/>
      <c r="E32" s="311"/>
      <c r="F32" s="311"/>
      <c r="G32" s="311"/>
      <c r="H32" s="311"/>
      <c r="I32" s="311"/>
      <c r="J32" s="311"/>
      <c r="K32" s="311"/>
      <c r="L32" s="311"/>
      <c r="M32" s="311"/>
      <c r="N32" s="311"/>
      <c r="O32" s="311"/>
      <c r="P32" s="311"/>
      <c r="Q32" s="311"/>
      <c r="R32" s="311"/>
      <c r="S32" s="311"/>
      <c r="T32" s="311"/>
      <c r="U32" s="311"/>
      <c r="V32" s="311"/>
      <c r="W32" s="311"/>
      <c r="X32" s="322"/>
    </row>
    <row r="33" spans="1:29" ht="40.6" hidden="1" customHeight="1" x14ac:dyDescent="0.3">
      <c r="A33" s="137"/>
      <c r="P33" s="132"/>
      <c r="Q33" s="29"/>
      <c r="R33" s="29"/>
      <c r="S33" s="29"/>
      <c r="T33" s="29"/>
      <c r="U33" s="29"/>
      <c r="X33" s="138"/>
      <c r="Z33" s="352"/>
      <c r="AA33" s="352"/>
      <c r="AB33" s="352"/>
      <c r="AC33" s="352"/>
    </row>
    <row r="34" spans="1:29" ht="40.6" hidden="1" customHeight="1" x14ac:dyDescent="0.3">
      <c r="A34" s="137"/>
      <c r="P34" s="132"/>
      <c r="Q34" s="29"/>
      <c r="R34" s="29"/>
      <c r="S34" s="29"/>
      <c r="T34" s="29"/>
      <c r="U34" s="29"/>
      <c r="X34" s="138"/>
      <c r="Z34" s="286"/>
      <c r="AA34" s="286"/>
      <c r="AB34" s="286"/>
      <c r="AC34" s="286"/>
    </row>
    <row r="35" spans="1:29" ht="40.6" hidden="1" customHeight="1" x14ac:dyDescent="0.3">
      <c r="A35" s="137"/>
      <c r="P35" s="132"/>
      <c r="Q35" s="29"/>
      <c r="R35" s="29"/>
      <c r="S35" s="29"/>
      <c r="T35" s="29"/>
      <c r="U35" s="29"/>
      <c r="X35" s="138"/>
      <c r="Z35" s="104"/>
      <c r="AA35" s="104"/>
      <c r="AB35" s="104"/>
      <c r="AC35" s="104"/>
    </row>
    <row r="36" spans="1:29" ht="40.6" hidden="1" customHeight="1" x14ac:dyDescent="0.3">
      <c r="A36" s="137"/>
      <c r="P36" s="132"/>
      <c r="Q36" s="29"/>
      <c r="R36" s="29"/>
      <c r="S36" s="29"/>
      <c r="T36" s="29"/>
      <c r="U36" s="29"/>
      <c r="X36" s="138"/>
      <c r="Z36" s="352"/>
      <c r="AA36" s="352"/>
      <c r="AB36" s="352"/>
      <c r="AC36" s="352"/>
    </row>
    <row r="37" spans="1:29" ht="40.6" hidden="1" customHeight="1" x14ac:dyDescent="0.3">
      <c r="A37" s="137"/>
      <c r="P37" s="132"/>
      <c r="Q37" s="29"/>
      <c r="R37" s="29"/>
      <c r="S37" s="29"/>
      <c r="T37" s="29"/>
      <c r="U37" s="29"/>
      <c r="X37" s="138"/>
      <c r="Z37" s="286"/>
      <c r="AA37" s="286"/>
      <c r="AB37" s="286"/>
      <c r="AC37" s="286"/>
    </row>
    <row r="38" spans="1:29" ht="40.6" hidden="1" customHeight="1" x14ac:dyDescent="0.3">
      <c r="A38" s="137"/>
      <c r="P38" s="132"/>
      <c r="Q38" s="29"/>
      <c r="R38" s="29"/>
      <c r="S38" s="29"/>
      <c r="T38" s="29"/>
      <c r="U38" s="29"/>
      <c r="X38" s="138"/>
      <c r="Z38" s="104"/>
      <c r="AA38" s="104"/>
      <c r="AB38" s="104"/>
      <c r="AC38" s="104"/>
    </row>
    <row r="39" spans="1:29" ht="40.6" hidden="1" customHeight="1" x14ac:dyDescent="0.3">
      <c r="A39" s="137"/>
      <c r="P39" s="132"/>
      <c r="Q39" s="29"/>
      <c r="R39" s="29"/>
      <c r="S39" s="29"/>
      <c r="T39" s="29"/>
      <c r="U39" s="29"/>
      <c r="X39" s="138"/>
      <c r="Z39" s="352"/>
      <c r="AA39" s="352"/>
      <c r="AB39" s="352"/>
      <c r="AC39" s="352"/>
    </row>
    <row r="40" spans="1:29" ht="5.3" customHeight="1" thickBot="1" x14ac:dyDescent="0.35">
      <c r="A40" s="137"/>
      <c r="Q40" s="29"/>
      <c r="R40" s="29"/>
      <c r="S40" s="29"/>
      <c r="T40" s="29"/>
      <c r="U40" s="29"/>
      <c r="X40" s="138"/>
      <c r="Z40" s="286"/>
      <c r="AA40" s="286"/>
      <c r="AB40" s="286"/>
      <c r="AC40" s="286"/>
    </row>
    <row r="41" spans="1:29" ht="21.05" customHeight="1" thickBot="1" x14ac:dyDescent="0.35">
      <c r="A41" s="478" t="s">
        <v>132</v>
      </c>
      <c r="B41" s="311"/>
      <c r="C41" s="322"/>
      <c r="D41" s="477"/>
      <c r="E41" s="376"/>
      <c r="F41" s="376"/>
      <c r="G41" s="376"/>
      <c r="H41" s="376"/>
      <c r="I41" s="376"/>
      <c r="J41" s="376"/>
      <c r="K41" s="376"/>
      <c r="L41" s="376"/>
      <c r="M41" s="376"/>
      <c r="N41" s="480" t="s">
        <v>37</v>
      </c>
      <c r="O41" s="376"/>
      <c r="P41" s="376"/>
      <c r="Q41" s="376"/>
      <c r="R41" s="376"/>
      <c r="S41" s="376"/>
      <c r="T41" s="376"/>
      <c r="U41" s="376"/>
      <c r="V41" s="376"/>
      <c r="W41" s="376"/>
      <c r="X41" s="436"/>
      <c r="Z41" s="352"/>
      <c r="AA41" s="352"/>
      <c r="AB41" s="352"/>
      <c r="AC41" s="352"/>
    </row>
    <row r="42" spans="1:29" ht="39.049999999999997" customHeight="1" thickBot="1" x14ac:dyDescent="0.35">
      <c r="A42" s="387"/>
      <c r="B42" s="363"/>
      <c r="C42" s="464"/>
      <c r="D42" s="437"/>
      <c r="E42" s="438"/>
      <c r="F42" s="438"/>
      <c r="G42" s="438"/>
      <c r="H42" s="438"/>
      <c r="I42" s="438"/>
      <c r="J42" s="438"/>
      <c r="K42" s="438"/>
      <c r="L42" s="438"/>
      <c r="M42" s="438"/>
      <c r="N42" s="437"/>
      <c r="O42" s="438"/>
      <c r="P42" s="438"/>
      <c r="Q42" s="438"/>
      <c r="R42" s="438"/>
      <c r="S42" s="438"/>
      <c r="T42" s="438"/>
      <c r="U42" s="438"/>
      <c r="V42" s="438"/>
      <c r="W42" s="438"/>
      <c r="X42" s="439"/>
      <c r="Z42" s="286"/>
      <c r="AA42" s="286"/>
      <c r="AB42" s="286"/>
      <c r="AC42" s="286"/>
    </row>
    <row r="43" spans="1:29" ht="26.2" customHeight="1" x14ac:dyDescent="0.3">
      <c r="A43" s="479" t="s">
        <v>88</v>
      </c>
      <c r="B43" s="293"/>
      <c r="C43" s="293"/>
      <c r="D43" s="293"/>
      <c r="E43" s="293"/>
      <c r="F43" s="293"/>
      <c r="G43" s="293"/>
      <c r="H43" s="293"/>
      <c r="I43" s="293"/>
      <c r="J43" s="293"/>
      <c r="K43" s="293"/>
      <c r="L43" s="293"/>
      <c r="M43" s="293"/>
      <c r="N43" s="293"/>
      <c r="O43" s="293"/>
      <c r="P43" s="293"/>
      <c r="Q43" s="293"/>
      <c r="R43" s="293"/>
      <c r="S43" s="293"/>
      <c r="T43" s="293"/>
      <c r="U43" s="293"/>
      <c r="V43" s="293"/>
      <c r="W43" s="293"/>
      <c r="X43" s="334"/>
      <c r="Z43" s="104"/>
      <c r="AA43" s="104"/>
      <c r="AB43" s="104"/>
      <c r="AC43" s="104"/>
    </row>
    <row r="44" spans="1:29" ht="89.2" customHeight="1" x14ac:dyDescent="0.3">
      <c r="A44" s="430"/>
      <c r="B44" s="331"/>
      <c r="C44" s="331"/>
      <c r="D44" s="331"/>
      <c r="E44" s="331"/>
      <c r="F44" s="331"/>
      <c r="G44" s="331"/>
      <c r="H44" s="331"/>
      <c r="I44" s="331"/>
      <c r="J44" s="331"/>
      <c r="K44" s="331"/>
      <c r="L44" s="331"/>
      <c r="M44" s="331"/>
      <c r="N44" s="331"/>
      <c r="O44" s="331"/>
      <c r="P44" s="331"/>
      <c r="Q44" s="331"/>
      <c r="R44" s="331"/>
      <c r="S44" s="331"/>
      <c r="T44" s="331"/>
      <c r="U44" s="331"/>
      <c r="V44" s="331"/>
      <c r="W44" s="331"/>
      <c r="X44" s="341"/>
      <c r="Z44" s="104"/>
      <c r="AA44" s="104"/>
      <c r="AB44" s="104"/>
      <c r="AC44" s="104"/>
    </row>
    <row r="45" spans="1:29" ht="149.15" customHeight="1" x14ac:dyDescent="0.3">
      <c r="A45" s="378"/>
      <c r="B45" s="346"/>
      <c r="C45" s="346"/>
      <c r="D45" s="346"/>
      <c r="E45" s="346"/>
      <c r="F45" s="346"/>
      <c r="G45" s="346"/>
      <c r="H45" s="346"/>
      <c r="I45" s="346"/>
      <c r="J45" s="346"/>
      <c r="K45" s="346"/>
      <c r="L45" s="346"/>
      <c r="M45" s="346"/>
      <c r="N45" s="346"/>
      <c r="O45" s="346"/>
      <c r="P45" s="346"/>
      <c r="Q45" s="346"/>
      <c r="R45" s="346"/>
      <c r="S45" s="346"/>
      <c r="T45" s="346"/>
      <c r="U45" s="346"/>
      <c r="V45" s="346"/>
      <c r="W45" s="346"/>
      <c r="X45" s="347"/>
    </row>
    <row r="46" spans="1:29" ht="13.6" customHeight="1" x14ac:dyDescent="0.3"/>
    <row r="47" spans="1:29" ht="14.95" customHeight="1" x14ac:dyDescent="0.3"/>
  </sheetData>
  <sheetProtection algorithmName="SHA-512" hashValue="Yu11fugeQv76cdSPquf9Jl92zrUCr7hYiTn3s+2BflmA/0uOkXNH4WldR4uHW0f44JzwwtICjPc8+8Od9N9XNw==" saltValue="l+RdvJKCmo/PjjZPshPLMw==" spinCount="100000" sheet="1" selectLockedCells="1"/>
  <mergeCells count="120">
    <mergeCell ref="AA41:AA42"/>
    <mergeCell ref="A18:A19"/>
    <mergeCell ref="Q26:U26"/>
    <mergeCell ref="D41:M42"/>
    <mergeCell ref="K19:M19"/>
    <mergeCell ref="N24:P24"/>
    <mergeCell ref="A41:C42"/>
    <mergeCell ref="A43:X43"/>
    <mergeCell ref="C11:M11"/>
    <mergeCell ref="N26:P26"/>
    <mergeCell ref="N41:X42"/>
    <mergeCell ref="A13:B13"/>
    <mergeCell ref="C13:M13"/>
    <mergeCell ref="AA39:AA40"/>
    <mergeCell ref="Z41:Z42"/>
    <mergeCell ref="Z39:Z40"/>
    <mergeCell ref="Z36:Z37"/>
    <mergeCell ref="Z30:Z31"/>
    <mergeCell ref="AB30:AB31"/>
    <mergeCell ref="Z12:AB12"/>
    <mergeCell ref="A16:B16"/>
    <mergeCell ref="AC33:AC34"/>
    <mergeCell ref="A8:C8"/>
    <mergeCell ref="K21:M22"/>
    <mergeCell ref="B18:J19"/>
    <mergeCell ref="N29:P31"/>
    <mergeCell ref="A9:C9"/>
    <mergeCell ref="AC36:AC37"/>
    <mergeCell ref="AB33:AB34"/>
    <mergeCell ref="AB20:AB21"/>
    <mergeCell ref="AA33:AA34"/>
    <mergeCell ref="AA20:AA21"/>
    <mergeCell ref="Q27:U28"/>
    <mergeCell ref="AB26:AB27"/>
    <mergeCell ref="AC20:AC21"/>
    <mergeCell ref="B28:J28"/>
    <mergeCell ref="C12:M12"/>
    <mergeCell ref="N10:X10"/>
    <mergeCell ref="K24:M24"/>
    <mergeCell ref="Z18:AC18"/>
    <mergeCell ref="V21:X22"/>
    <mergeCell ref="AC26:AC27"/>
    <mergeCell ref="Q29:U31"/>
    <mergeCell ref="AC28:AC29"/>
    <mergeCell ref="A1:X1"/>
    <mergeCell ref="K26:M26"/>
    <mergeCell ref="V19:X19"/>
    <mergeCell ref="E6:X6"/>
    <mergeCell ref="AB41:AB42"/>
    <mergeCell ref="B2:C2"/>
    <mergeCell ref="AA30:AA31"/>
    <mergeCell ref="AC39:AC40"/>
    <mergeCell ref="AC30:AC31"/>
    <mergeCell ref="K23:M23"/>
    <mergeCell ref="N2:X2"/>
    <mergeCell ref="Q19:U19"/>
    <mergeCell ref="Z33:Z34"/>
    <mergeCell ref="AB36:AB37"/>
    <mergeCell ref="Z20:Z21"/>
    <mergeCell ref="V27:X28"/>
    <mergeCell ref="Q23:T23"/>
    <mergeCell ref="N20:P20"/>
    <mergeCell ref="Z28:Z29"/>
    <mergeCell ref="AB28:AB29"/>
    <mergeCell ref="N13:X13"/>
    <mergeCell ref="A10:B10"/>
    <mergeCell ref="V20:X20"/>
    <mergeCell ref="AC41:AC42"/>
    <mergeCell ref="K18:X18"/>
    <mergeCell ref="U8:X8"/>
    <mergeCell ref="AA26:AA27"/>
    <mergeCell ref="N21:P22"/>
    <mergeCell ref="A4:X4"/>
    <mergeCell ref="AB39:AB40"/>
    <mergeCell ref="B26:J26"/>
    <mergeCell ref="K27:M28"/>
    <mergeCell ref="Q21:U22"/>
    <mergeCell ref="B25:J25"/>
    <mergeCell ref="V23:X23"/>
    <mergeCell ref="A6:C6"/>
    <mergeCell ref="B27:J27"/>
    <mergeCell ref="K20:M20"/>
    <mergeCell ref="V29:X31"/>
    <mergeCell ref="A11:B11"/>
    <mergeCell ref="AA28:AA29"/>
    <mergeCell ref="A21:A22"/>
    <mergeCell ref="A23:A24"/>
    <mergeCell ref="N23:P23"/>
    <mergeCell ref="E8:T9"/>
    <mergeCell ref="Q24:U24"/>
    <mergeCell ref="Z26:Z27"/>
    <mergeCell ref="U9:X9"/>
    <mergeCell ref="V26:X26"/>
    <mergeCell ref="AA36:AA37"/>
    <mergeCell ref="A12:B12"/>
    <mergeCell ref="B20:J20"/>
    <mergeCell ref="A44:X45"/>
    <mergeCell ref="B29:J31"/>
    <mergeCell ref="N19:P19"/>
    <mergeCell ref="A7:B7"/>
    <mergeCell ref="B21:J22"/>
    <mergeCell ref="N3:X3"/>
    <mergeCell ref="Q20:U20"/>
    <mergeCell ref="N12:X12"/>
    <mergeCell ref="C10:M10"/>
    <mergeCell ref="C16:M16"/>
    <mergeCell ref="A5:X5"/>
    <mergeCell ref="N15:X16"/>
    <mergeCell ref="A32:X32"/>
    <mergeCell ref="B24:J24"/>
    <mergeCell ref="E7:X7"/>
    <mergeCell ref="K29:M31"/>
    <mergeCell ref="V24:X24"/>
    <mergeCell ref="A15:B15"/>
    <mergeCell ref="A26:A28"/>
    <mergeCell ref="N27:P28"/>
    <mergeCell ref="N11:X11"/>
    <mergeCell ref="C15:M15"/>
    <mergeCell ref="B23:J23"/>
    <mergeCell ref="A29:A31"/>
  </mergeCells>
  <dataValidations count="1">
    <dataValidation type="textLength" showInputMessage="1" showErrorMessage="1" error="Seule possibilité : &quot;X&quot;" sqref="K20:K21 K26:K27 L20:M20 L26:N26 N20:N21 O20:P20 Q20:Q21 Q26 R20:U20 V20:V21 V26 W20:Y20" xr:uid="{00000000-0002-0000-0200-000000000000}">
      <formula1>1</formula1>
      <formula2>1</formula2>
    </dataValidation>
  </dataValidations>
  <pageMargins left="0.67" right="0.6" top="0.53" bottom="1" header="0.5" footer="0.5"/>
  <pageSetup paperSize="9" scale="41"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1:AC51"/>
  <sheetViews>
    <sheetView showGridLines="0" zoomScale="80" zoomScaleNormal="80" zoomScalePageLayoutView="90" workbookViewId="0">
      <selection sqref="A1:X1"/>
    </sheetView>
  </sheetViews>
  <sheetFormatPr baseColWidth="10" defaultColWidth="11" defaultRowHeight="25.5" customHeight="1" x14ac:dyDescent="0.3"/>
  <cols>
    <col min="1" max="1" width="17.09765625" customWidth="1"/>
    <col min="2" max="2" width="32.09765625" customWidth="1"/>
    <col min="3" max="3" width="41.39843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5" customWidth="1"/>
    <col min="14" max="15" width="2.296875" customWidth="1"/>
    <col min="16" max="16" width="4.8984375" customWidth="1"/>
    <col min="17" max="17" width="3.59765625" customWidth="1"/>
    <col min="18" max="21" width="1.8984375" customWidth="1"/>
    <col min="22" max="22" width="4" customWidth="1"/>
    <col min="23" max="23" width="3.59765625" customWidth="1"/>
    <col min="24" max="24" width="3.3984375" customWidth="1"/>
    <col min="25" max="25" width="7.8984375" style="21" customWidth="1"/>
    <col min="26" max="29" width="30.59765625" customWidth="1"/>
    <col min="30" max="30" width="11" customWidth="1"/>
  </cols>
  <sheetData>
    <row r="1" spans="1:28" ht="53.45" customHeight="1" thickBot="1" x14ac:dyDescent="0.35">
      <c r="A1" s="505" t="s">
        <v>133</v>
      </c>
      <c r="B1" s="283"/>
      <c r="C1" s="283"/>
      <c r="D1" s="283"/>
      <c r="E1" s="283"/>
      <c r="F1" s="283"/>
      <c r="G1" s="283"/>
      <c r="H1" s="283"/>
      <c r="I1" s="283"/>
      <c r="J1" s="283"/>
      <c r="K1" s="283"/>
      <c r="L1" s="283"/>
      <c r="M1" s="283"/>
      <c r="N1" s="283"/>
      <c r="O1" s="283"/>
      <c r="P1" s="283"/>
      <c r="Q1" s="283"/>
      <c r="R1" s="283"/>
      <c r="S1" s="283"/>
      <c r="T1" s="283"/>
      <c r="U1" s="283"/>
      <c r="V1" s="283"/>
      <c r="W1" s="283"/>
      <c r="X1" s="284"/>
      <c r="Y1" s="108"/>
    </row>
    <row r="2" spans="1:28" ht="35.450000000000003" customHeight="1" thickBot="1" x14ac:dyDescent="0.35">
      <c r="A2" s="94"/>
      <c r="B2" s="497" t="s">
        <v>28</v>
      </c>
      <c r="C2" s="283"/>
      <c r="D2" s="95"/>
      <c r="E2" s="95"/>
      <c r="F2" s="96" t="s">
        <v>29</v>
      </c>
      <c r="G2" s="97"/>
      <c r="H2" s="97"/>
      <c r="I2" s="97"/>
      <c r="J2" s="97"/>
      <c r="K2" s="97"/>
      <c r="L2" s="97"/>
      <c r="M2" s="98"/>
      <c r="N2" s="422">
        <f>+'1-Candidat, établissement'!G2</f>
        <v>2023</v>
      </c>
      <c r="O2" s="421"/>
      <c r="P2" s="421"/>
      <c r="Q2" s="421"/>
      <c r="R2" s="421"/>
      <c r="S2" s="421"/>
      <c r="T2" s="421"/>
      <c r="U2" s="421"/>
      <c r="V2" s="421"/>
      <c r="W2" s="421"/>
      <c r="X2" s="423"/>
      <c r="Y2" s="111"/>
    </row>
    <row r="3" spans="1:28" ht="35.450000000000003" customHeight="1" thickBot="1" x14ac:dyDescent="0.35">
      <c r="A3" s="99"/>
      <c r="B3" s="173" t="s">
        <v>30</v>
      </c>
      <c r="C3" s="173"/>
      <c r="D3" s="100"/>
      <c r="E3" s="100"/>
      <c r="F3" s="101"/>
      <c r="G3" s="102"/>
      <c r="H3" s="102"/>
      <c r="I3" s="102"/>
      <c r="J3" s="102"/>
      <c r="K3" s="102"/>
      <c r="L3" s="102"/>
      <c r="M3" s="103"/>
      <c r="N3" s="498"/>
      <c r="O3" s="296"/>
      <c r="P3" s="296"/>
      <c r="Q3" s="296"/>
      <c r="R3" s="296"/>
      <c r="S3" s="296"/>
      <c r="T3" s="296"/>
      <c r="U3" s="296"/>
      <c r="V3" s="296"/>
      <c r="W3" s="296"/>
      <c r="X3" s="297"/>
      <c r="Y3" s="111"/>
    </row>
    <row r="4" spans="1:28" ht="30.05" customHeight="1" x14ac:dyDescent="0.3">
      <c r="A4" s="450" t="s">
        <v>134</v>
      </c>
      <c r="B4" s="286"/>
      <c r="C4" s="286"/>
      <c r="D4" s="286"/>
      <c r="E4" s="286"/>
      <c r="F4" s="286"/>
      <c r="G4" s="286"/>
      <c r="H4" s="286"/>
      <c r="I4" s="286"/>
      <c r="J4" s="286"/>
      <c r="K4" s="286"/>
      <c r="L4" s="286"/>
      <c r="M4" s="286"/>
      <c r="N4" s="286"/>
      <c r="O4" s="286"/>
      <c r="P4" s="286"/>
      <c r="Q4" s="286"/>
      <c r="R4" s="286"/>
      <c r="S4" s="286"/>
      <c r="T4" s="286"/>
      <c r="U4" s="286"/>
      <c r="V4" s="286"/>
      <c r="W4" s="286"/>
      <c r="X4" s="287"/>
      <c r="Y4" s="113"/>
    </row>
    <row r="5" spans="1:28" ht="81.55" customHeight="1" x14ac:dyDescent="0.3">
      <c r="A5" s="500" t="s">
        <v>135</v>
      </c>
      <c r="B5" s="293"/>
      <c r="C5" s="293"/>
      <c r="D5" s="293"/>
      <c r="E5" s="293"/>
      <c r="F5" s="293"/>
      <c r="G5" s="293"/>
      <c r="H5" s="293"/>
      <c r="I5" s="293"/>
      <c r="J5" s="293"/>
      <c r="K5" s="293"/>
      <c r="L5" s="293"/>
      <c r="M5" s="293"/>
      <c r="N5" s="293"/>
      <c r="O5" s="293"/>
      <c r="P5" s="293"/>
      <c r="Q5" s="293"/>
      <c r="R5" s="293"/>
      <c r="S5" s="293"/>
      <c r="T5" s="293"/>
      <c r="U5" s="293"/>
      <c r="V5" s="293"/>
      <c r="W5" s="293"/>
      <c r="X5" s="419"/>
      <c r="Y5" s="140"/>
    </row>
    <row r="6" spans="1:28" ht="25.5" customHeight="1" x14ac:dyDescent="0.3">
      <c r="A6" s="374" t="s">
        <v>33</v>
      </c>
      <c r="B6" s="293"/>
      <c r="C6" s="334"/>
      <c r="D6" s="128"/>
      <c r="E6" s="415" t="s">
        <v>34</v>
      </c>
      <c r="F6" s="293"/>
      <c r="G6" s="293"/>
      <c r="H6" s="293"/>
      <c r="I6" s="293"/>
      <c r="J6" s="293"/>
      <c r="K6" s="293"/>
      <c r="L6" s="293"/>
      <c r="M6" s="293"/>
      <c r="N6" s="293"/>
      <c r="O6" s="293"/>
      <c r="P6" s="293"/>
      <c r="Q6" s="293"/>
      <c r="R6" s="293"/>
      <c r="S6" s="293"/>
      <c r="T6" s="293"/>
      <c r="U6" s="293"/>
      <c r="V6" s="293"/>
      <c r="W6" s="293"/>
      <c r="X6" s="334"/>
      <c r="Y6" s="110"/>
    </row>
    <row r="7" spans="1:28" ht="43.5" customHeight="1" x14ac:dyDescent="0.3">
      <c r="A7" s="353" t="str">
        <f>IF(+'1-Candidat, établissement'!E17="","",+'1-Candidat, établissement'!E17)</f>
        <v/>
      </c>
      <c r="B7" s="334"/>
      <c r="C7" s="147" t="str">
        <f>IF(+'1-Candidat, établissement'!E19="","",+'1-Candidat, établissement'!E19)</f>
        <v/>
      </c>
      <c r="D7" s="128"/>
      <c r="E7" s="409" t="str">
        <f>IF(+'1-Candidat, établissement'!E21="","",+'1-Candidat, établissement'!E21)</f>
        <v/>
      </c>
      <c r="F7" s="293"/>
      <c r="G7" s="293"/>
      <c r="H7" s="293"/>
      <c r="I7" s="293"/>
      <c r="J7" s="293"/>
      <c r="K7" s="293"/>
      <c r="L7" s="293"/>
      <c r="M7" s="293"/>
      <c r="N7" s="293"/>
      <c r="O7" s="293"/>
      <c r="P7" s="293"/>
      <c r="Q7" s="293"/>
      <c r="R7" s="293"/>
      <c r="S7" s="293"/>
      <c r="T7" s="293"/>
      <c r="U7" s="293"/>
      <c r="V7" s="293"/>
      <c r="W7" s="293"/>
      <c r="X7" s="334"/>
      <c r="Y7" s="115"/>
    </row>
    <row r="8" spans="1:28" ht="25.5" customHeight="1" x14ac:dyDescent="0.3">
      <c r="A8" s="374" t="s">
        <v>35</v>
      </c>
      <c r="B8" s="293"/>
      <c r="C8" s="334"/>
      <c r="D8" s="128"/>
      <c r="E8" s="382" t="s">
        <v>36</v>
      </c>
      <c r="F8" s="311"/>
      <c r="G8" s="311"/>
      <c r="H8" s="311"/>
      <c r="I8" s="311"/>
      <c r="J8" s="311"/>
      <c r="K8" s="311"/>
      <c r="L8" s="311"/>
      <c r="M8" s="311"/>
      <c r="N8" s="311"/>
      <c r="O8" s="311"/>
      <c r="P8" s="311"/>
      <c r="Q8" s="311"/>
      <c r="R8" s="311"/>
      <c r="S8" s="311"/>
      <c r="T8" s="379"/>
      <c r="U8" s="373" t="s">
        <v>37</v>
      </c>
      <c r="V8" s="293"/>
      <c r="W8" s="293"/>
      <c r="X8" s="334"/>
      <c r="Y8" s="113"/>
    </row>
    <row r="9" spans="1:28" ht="43.5" customHeight="1" x14ac:dyDescent="0.3">
      <c r="A9" s="481" t="str">
        <f>IF(+'1-Candidat, établissement'!E29="","",+'1-Candidat, établissement'!E29)</f>
        <v/>
      </c>
      <c r="B9" s="293"/>
      <c r="C9" s="334"/>
      <c r="D9" s="128"/>
      <c r="E9" s="380"/>
      <c r="F9" s="363"/>
      <c r="G9" s="363"/>
      <c r="H9" s="363"/>
      <c r="I9" s="363"/>
      <c r="J9" s="363"/>
      <c r="K9" s="363"/>
      <c r="L9" s="363"/>
      <c r="M9" s="363"/>
      <c r="N9" s="363"/>
      <c r="O9" s="363"/>
      <c r="P9" s="363"/>
      <c r="Q9" s="363"/>
      <c r="R9" s="363"/>
      <c r="S9" s="363"/>
      <c r="T9" s="364"/>
      <c r="U9" s="425">
        <f>D45</f>
        <v>0</v>
      </c>
      <c r="V9" s="293"/>
      <c r="W9" s="293"/>
      <c r="X9" s="334"/>
      <c r="Y9" s="116"/>
    </row>
    <row r="10" spans="1:28" ht="19" customHeight="1" x14ac:dyDescent="0.35">
      <c r="A10" s="405" t="s">
        <v>39</v>
      </c>
      <c r="B10" s="334"/>
      <c r="C10" s="356" t="s">
        <v>40</v>
      </c>
      <c r="D10" s="293"/>
      <c r="E10" s="293"/>
      <c r="F10" s="293"/>
      <c r="G10" s="293"/>
      <c r="H10" s="293"/>
      <c r="I10" s="293"/>
      <c r="J10" s="293"/>
      <c r="K10" s="293"/>
      <c r="L10" s="293"/>
      <c r="M10" s="334"/>
      <c r="N10" s="503" t="s">
        <v>41</v>
      </c>
      <c r="O10" s="293"/>
      <c r="P10" s="293"/>
      <c r="Q10" s="293"/>
      <c r="R10" s="293"/>
      <c r="S10" s="293"/>
      <c r="T10" s="293"/>
      <c r="U10" s="293"/>
      <c r="V10" s="293"/>
      <c r="W10" s="293"/>
      <c r="X10" s="419"/>
      <c r="Y10" s="109"/>
    </row>
    <row r="11" spans="1:28" ht="5.95" customHeight="1" x14ac:dyDescent="0.35">
      <c r="A11" s="416"/>
      <c r="B11" s="334"/>
      <c r="C11" s="417"/>
      <c r="D11" s="293"/>
      <c r="E11" s="293"/>
      <c r="F11" s="293"/>
      <c r="G11" s="293"/>
      <c r="H11" s="293"/>
      <c r="I11" s="293"/>
      <c r="J11" s="293"/>
      <c r="K11" s="293"/>
      <c r="L11" s="293"/>
      <c r="M11" s="334"/>
      <c r="N11" s="484"/>
      <c r="O11" s="293"/>
      <c r="P11" s="293"/>
      <c r="Q11" s="293"/>
      <c r="R11" s="293"/>
      <c r="S11" s="293"/>
      <c r="T11" s="293"/>
      <c r="U11" s="293"/>
      <c r="V11" s="293"/>
      <c r="W11" s="293"/>
      <c r="X11" s="419"/>
      <c r="Y11" s="109"/>
    </row>
    <row r="12" spans="1:28" ht="42.95" customHeight="1" x14ac:dyDescent="0.35">
      <c r="A12" s="333" t="s">
        <v>42</v>
      </c>
      <c r="B12" s="334"/>
      <c r="C12" s="337"/>
      <c r="D12" s="338"/>
      <c r="E12" s="338"/>
      <c r="F12" s="338"/>
      <c r="G12" s="338"/>
      <c r="H12" s="338"/>
      <c r="I12" s="338"/>
      <c r="J12" s="338"/>
      <c r="K12" s="338"/>
      <c r="L12" s="338"/>
      <c r="M12" s="339"/>
      <c r="N12" s="499"/>
      <c r="O12" s="338"/>
      <c r="P12" s="338"/>
      <c r="Q12" s="338"/>
      <c r="R12" s="338"/>
      <c r="S12" s="338"/>
      <c r="T12" s="338"/>
      <c r="U12" s="338"/>
      <c r="V12" s="338"/>
      <c r="W12" s="338"/>
      <c r="X12" s="372"/>
      <c r="Y12" s="109"/>
      <c r="Z12" s="427" t="s">
        <v>136</v>
      </c>
      <c r="AA12" s="286"/>
      <c r="AB12" s="286"/>
    </row>
    <row r="13" spans="1:28" ht="42.65" customHeight="1" x14ac:dyDescent="0.35">
      <c r="A13" s="333" t="s">
        <v>42</v>
      </c>
      <c r="B13" s="334"/>
      <c r="C13" s="337"/>
      <c r="D13" s="338"/>
      <c r="E13" s="338"/>
      <c r="F13" s="338"/>
      <c r="G13" s="338"/>
      <c r="H13" s="338"/>
      <c r="I13" s="338"/>
      <c r="J13" s="338"/>
      <c r="K13" s="338"/>
      <c r="L13" s="338"/>
      <c r="M13" s="339"/>
      <c r="N13" s="495"/>
      <c r="O13" s="338"/>
      <c r="P13" s="338"/>
      <c r="Q13" s="338"/>
      <c r="R13" s="338"/>
      <c r="S13" s="338"/>
      <c r="T13" s="338"/>
      <c r="U13" s="338"/>
      <c r="V13" s="338"/>
      <c r="W13" s="338"/>
      <c r="X13" s="372"/>
      <c r="Y13" s="109"/>
    </row>
    <row r="14" spans="1:28" ht="13.6" customHeight="1" x14ac:dyDescent="0.3">
      <c r="A14" s="416" t="s">
        <v>44</v>
      </c>
      <c r="B14" s="334"/>
      <c r="C14" s="490"/>
      <c r="D14" s="293"/>
      <c r="E14" s="293"/>
      <c r="F14" s="293"/>
      <c r="G14" s="293"/>
      <c r="H14" s="293"/>
      <c r="I14" s="293"/>
      <c r="J14" s="293"/>
      <c r="K14" s="293"/>
      <c r="L14" s="293"/>
      <c r="M14" s="293"/>
      <c r="N14" s="293"/>
      <c r="O14" s="293"/>
      <c r="P14" s="293"/>
      <c r="Q14" s="293"/>
      <c r="R14" s="293"/>
      <c r="S14" s="293"/>
      <c r="T14" s="293"/>
      <c r="U14" s="293"/>
      <c r="V14" s="293"/>
      <c r="W14" s="293"/>
      <c r="X14" s="419"/>
      <c r="Y14" s="118"/>
    </row>
    <row r="15" spans="1:28" ht="38.5" customHeight="1" x14ac:dyDescent="0.35">
      <c r="A15" s="333" t="s">
        <v>45</v>
      </c>
      <c r="B15" s="334"/>
      <c r="C15" s="337"/>
      <c r="D15" s="338"/>
      <c r="E15" s="338"/>
      <c r="F15" s="338"/>
      <c r="G15" s="338"/>
      <c r="H15" s="338"/>
      <c r="I15" s="338"/>
      <c r="J15" s="338"/>
      <c r="K15" s="338"/>
      <c r="L15" s="338"/>
      <c r="M15" s="339"/>
      <c r="N15" s="495"/>
      <c r="O15" s="331"/>
      <c r="P15" s="331"/>
      <c r="Q15" s="331"/>
      <c r="R15" s="331"/>
      <c r="S15" s="331"/>
      <c r="T15" s="331"/>
      <c r="U15" s="331"/>
      <c r="V15" s="331"/>
      <c r="W15" s="331"/>
      <c r="X15" s="332"/>
      <c r="Y15" s="109"/>
    </row>
    <row r="16" spans="1:28" ht="37" customHeight="1" x14ac:dyDescent="0.35">
      <c r="A16" s="333" t="s">
        <v>46</v>
      </c>
      <c r="B16" s="334"/>
      <c r="C16" s="337"/>
      <c r="D16" s="338"/>
      <c r="E16" s="338"/>
      <c r="F16" s="338"/>
      <c r="G16" s="338"/>
      <c r="H16" s="338"/>
      <c r="I16" s="338"/>
      <c r="J16" s="338"/>
      <c r="K16" s="338"/>
      <c r="L16" s="338"/>
      <c r="M16" s="339"/>
      <c r="N16" s="345"/>
      <c r="O16" s="346"/>
      <c r="P16" s="346"/>
      <c r="Q16" s="346"/>
      <c r="R16" s="346"/>
      <c r="S16" s="346"/>
      <c r="T16" s="346"/>
      <c r="U16" s="346"/>
      <c r="V16" s="346"/>
      <c r="W16" s="346"/>
      <c r="X16" s="412"/>
      <c r="Y16" s="109"/>
    </row>
    <row r="17" spans="1:29" ht="13.05" customHeight="1" thickBot="1" x14ac:dyDescent="0.35">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41.95" customHeight="1" x14ac:dyDescent="0.3">
      <c r="A18" s="365" t="s">
        <v>47</v>
      </c>
      <c r="B18" s="370" t="s">
        <v>48</v>
      </c>
      <c r="C18" s="311"/>
      <c r="D18" s="311"/>
      <c r="E18" s="311"/>
      <c r="F18" s="311"/>
      <c r="G18" s="311"/>
      <c r="H18" s="311"/>
      <c r="I18" s="311"/>
      <c r="J18" s="379"/>
      <c r="K18" s="370" t="s">
        <v>49</v>
      </c>
      <c r="L18" s="293"/>
      <c r="M18" s="293"/>
      <c r="N18" s="293"/>
      <c r="O18" s="293"/>
      <c r="P18" s="293"/>
      <c r="Q18" s="293"/>
      <c r="R18" s="293"/>
      <c r="S18" s="293"/>
      <c r="T18" s="293"/>
      <c r="U18" s="293"/>
      <c r="V18" s="293"/>
      <c r="W18" s="293"/>
      <c r="X18" s="334"/>
      <c r="Y18" s="122"/>
      <c r="Z18" s="508" t="s">
        <v>137</v>
      </c>
      <c r="AA18" s="403"/>
      <c r="AB18" s="403"/>
      <c r="AC18" s="509"/>
    </row>
    <row r="19" spans="1:29" ht="31.6" customHeight="1" x14ac:dyDescent="0.3">
      <c r="A19" s="366"/>
      <c r="B19" s="380"/>
      <c r="C19" s="363"/>
      <c r="D19" s="363"/>
      <c r="E19" s="363"/>
      <c r="F19" s="363"/>
      <c r="G19" s="363"/>
      <c r="H19" s="363"/>
      <c r="I19" s="363"/>
      <c r="J19" s="364"/>
      <c r="K19" s="370">
        <v>1</v>
      </c>
      <c r="L19" s="293"/>
      <c r="M19" s="334"/>
      <c r="N19" s="370">
        <v>2</v>
      </c>
      <c r="O19" s="293"/>
      <c r="P19" s="334"/>
      <c r="Q19" s="370">
        <v>3</v>
      </c>
      <c r="R19" s="293"/>
      <c r="S19" s="293"/>
      <c r="T19" s="293"/>
      <c r="U19" s="334"/>
      <c r="V19" s="370">
        <v>4</v>
      </c>
      <c r="W19" s="293"/>
      <c r="X19" s="334"/>
      <c r="Y19" s="122"/>
      <c r="Z19" s="143">
        <v>1</v>
      </c>
      <c r="AA19" s="121">
        <v>2</v>
      </c>
      <c r="AB19" s="121">
        <v>3</v>
      </c>
      <c r="AC19" s="144">
        <v>4</v>
      </c>
    </row>
    <row r="20" spans="1:29" ht="95.15" customHeight="1" x14ac:dyDescent="0.3">
      <c r="A20" s="492" t="s">
        <v>138</v>
      </c>
      <c r="B20" s="431" t="s">
        <v>139</v>
      </c>
      <c r="C20" s="293"/>
      <c r="D20" s="293"/>
      <c r="E20" s="293"/>
      <c r="F20" s="293"/>
      <c r="G20" s="293"/>
      <c r="H20" s="293"/>
      <c r="I20" s="293"/>
      <c r="J20" s="334"/>
      <c r="K20" s="358"/>
      <c r="L20" s="338"/>
      <c r="M20" s="339"/>
      <c r="N20" s="358"/>
      <c r="O20" s="338"/>
      <c r="P20" s="339"/>
      <c r="Q20" s="340"/>
      <c r="R20" s="338"/>
      <c r="S20" s="338"/>
      <c r="T20" s="338"/>
      <c r="U20" s="339"/>
      <c r="V20" s="340"/>
      <c r="W20" s="338"/>
      <c r="X20" s="339"/>
      <c r="Y20" s="122"/>
      <c r="Z20" s="482" t="s">
        <v>140</v>
      </c>
      <c r="AA20" s="485" t="s">
        <v>141</v>
      </c>
      <c r="AB20" s="485" t="s">
        <v>142</v>
      </c>
      <c r="AC20" s="510" t="s">
        <v>143</v>
      </c>
    </row>
    <row r="21" spans="1:29" ht="41.15" hidden="1" customHeight="1" thickBot="1" x14ac:dyDescent="0.35">
      <c r="A21" s="389"/>
      <c r="B21" s="133"/>
      <c r="C21" s="133"/>
      <c r="D21" s="133"/>
      <c r="E21" s="133"/>
      <c r="F21" s="133"/>
      <c r="G21" s="133"/>
      <c r="H21" s="133"/>
      <c r="I21" s="133"/>
      <c r="J21" s="133"/>
      <c r="K21" s="271"/>
      <c r="L21" s="271"/>
      <c r="M21" s="271"/>
      <c r="N21" s="271"/>
      <c r="O21" s="271"/>
      <c r="P21" s="271"/>
      <c r="Q21" s="252"/>
      <c r="R21" s="252"/>
      <c r="S21" s="252"/>
      <c r="T21" s="252"/>
      <c r="U21" s="252"/>
      <c r="V21" s="252"/>
      <c r="W21" s="252"/>
      <c r="X21" s="255"/>
      <c r="Y21" s="122"/>
      <c r="Z21" s="366"/>
      <c r="AA21" s="329"/>
      <c r="AB21" s="329"/>
      <c r="AC21" s="511"/>
    </row>
    <row r="22" spans="1:29" ht="54" customHeight="1" x14ac:dyDescent="0.3">
      <c r="A22" s="389"/>
      <c r="B22" s="431" t="s">
        <v>144</v>
      </c>
      <c r="C22" s="311"/>
      <c r="D22" s="311"/>
      <c r="E22" s="311"/>
      <c r="F22" s="311"/>
      <c r="G22" s="311"/>
      <c r="H22" s="311"/>
      <c r="I22" s="311"/>
      <c r="J22" s="379"/>
      <c r="K22" s="358"/>
      <c r="L22" s="331"/>
      <c r="M22" s="341"/>
      <c r="N22" s="358"/>
      <c r="O22" s="331"/>
      <c r="P22" s="341"/>
      <c r="Q22" s="340"/>
      <c r="R22" s="331"/>
      <c r="S22" s="331"/>
      <c r="T22" s="331"/>
      <c r="U22" s="341"/>
      <c r="V22" s="340"/>
      <c r="W22" s="331"/>
      <c r="X22" s="341"/>
      <c r="Y22" s="122"/>
      <c r="Z22" s="482" t="s">
        <v>145</v>
      </c>
      <c r="AA22" s="485" t="s">
        <v>146</v>
      </c>
      <c r="AB22" s="485" t="s">
        <v>147</v>
      </c>
      <c r="AC22" s="510" t="s">
        <v>148</v>
      </c>
    </row>
    <row r="23" spans="1:29" ht="48.6" customHeight="1" x14ac:dyDescent="0.3">
      <c r="A23" s="389"/>
      <c r="B23" s="380"/>
      <c r="C23" s="363"/>
      <c r="D23" s="363"/>
      <c r="E23" s="363"/>
      <c r="F23" s="363"/>
      <c r="G23" s="363"/>
      <c r="H23" s="363"/>
      <c r="I23" s="363"/>
      <c r="J23" s="364"/>
      <c r="K23" s="345"/>
      <c r="L23" s="346"/>
      <c r="M23" s="347"/>
      <c r="N23" s="345"/>
      <c r="O23" s="346"/>
      <c r="P23" s="347"/>
      <c r="Q23" s="345"/>
      <c r="R23" s="346"/>
      <c r="S23" s="346"/>
      <c r="T23" s="346"/>
      <c r="U23" s="347"/>
      <c r="V23" s="345"/>
      <c r="W23" s="346"/>
      <c r="X23" s="347"/>
      <c r="Y23" s="32"/>
      <c r="Z23" s="366"/>
      <c r="AA23" s="329"/>
      <c r="AB23" s="329"/>
      <c r="AC23" s="511"/>
    </row>
    <row r="24" spans="1:29" ht="63.55" customHeight="1" x14ac:dyDescent="0.3">
      <c r="A24" s="389"/>
      <c r="B24" s="431" t="s">
        <v>149</v>
      </c>
      <c r="C24" s="293"/>
      <c r="D24" s="293"/>
      <c r="E24" s="293"/>
      <c r="F24" s="293"/>
      <c r="G24" s="293"/>
      <c r="H24" s="293"/>
      <c r="I24" s="293"/>
      <c r="J24" s="334"/>
      <c r="K24" s="358"/>
      <c r="L24" s="338"/>
      <c r="M24" s="339"/>
      <c r="N24" s="358"/>
      <c r="O24" s="338"/>
      <c r="P24" s="339"/>
      <c r="Q24" s="340"/>
      <c r="R24" s="338"/>
      <c r="S24" s="338"/>
      <c r="T24" s="338"/>
      <c r="U24" s="339"/>
      <c r="V24" s="340"/>
      <c r="W24" s="338"/>
      <c r="X24" s="339"/>
      <c r="Y24" s="32"/>
      <c r="Z24" s="482" t="s">
        <v>150</v>
      </c>
      <c r="AA24" s="485" t="s">
        <v>151</v>
      </c>
      <c r="AB24" s="485" t="s">
        <v>152</v>
      </c>
      <c r="AC24" s="512" t="s">
        <v>153</v>
      </c>
    </row>
    <row r="25" spans="1:29" ht="57.75" hidden="1" customHeight="1" thickBot="1" x14ac:dyDescent="0.35">
      <c r="A25" s="389"/>
      <c r="B25" s="130"/>
      <c r="C25" s="130"/>
      <c r="D25" s="130"/>
      <c r="E25" s="130"/>
      <c r="F25" s="130"/>
      <c r="G25" s="130"/>
      <c r="H25" s="130"/>
      <c r="I25" s="130"/>
      <c r="J25" s="130"/>
      <c r="K25" s="271"/>
      <c r="L25" s="271"/>
      <c r="M25" s="271"/>
      <c r="N25" s="271"/>
      <c r="O25" s="271"/>
      <c r="P25" s="271"/>
      <c r="Q25" s="252"/>
      <c r="R25" s="252"/>
      <c r="S25" s="252"/>
      <c r="T25" s="252"/>
      <c r="U25" s="252"/>
      <c r="V25" s="252"/>
      <c r="W25" s="252"/>
      <c r="X25" s="255"/>
      <c r="Y25" s="32"/>
      <c r="Z25" s="366"/>
      <c r="AA25" s="329"/>
      <c r="AB25" s="329"/>
      <c r="AC25" s="511"/>
    </row>
    <row r="26" spans="1:29" ht="18.55" hidden="1" customHeight="1" x14ac:dyDescent="0.3">
      <c r="A26" s="389"/>
      <c r="B26" s="130"/>
      <c r="C26" s="130"/>
      <c r="D26" s="130"/>
      <c r="E26" s="130"/>
      <c r="F26" s="130"/>
      <c r="G26" s="130"/>
      <c r="H26" s="130"/>
      <c r="I26" s="130"/>
      <c r="J26" s="130"/>
      <c r="K26" s="271"/>
      <c r="L26" s="271"/>
      <c r="M26" s="271"/>
      <c r="N26" s="271"/>
      <c r="O26" s="271"/>
      <c r="P26" s="271"/>
      <c r="Q26" s="252"/>
      <c r="R26" s="252"/>
      <c r="S26" s="252"/>
      <c r="T26" s="252"/>
      <c r="U26" s="252"/>
      <c r="V26" s="252"/>
      <c r="W26" s="252"/>
      <c r="X26" s="255"/>
      <c r="Y26" s="122"/>
      <c r="Z26" s="482" t="s">
        <v>154</v>
      </c>
      <c r="AA26" s="485" t="s">
        <v>155</v>
      </c>
      <c r="AB26" s="485" t="s">
        <v>156</v>
      </c>
      <c r="AC26" s="510" t="s">
        <v>157</v>
      </c>
    </row>
    <row r="27" spans="1:29" ht="84.6" customHeight="1" x14ac:dyDescent="0.3">
      <c r="A27" s="366"/>
      <c r="B27" s="431" t="s">
        <v>158</v>
      </c>
      <c r="C27" s="293"/>
      <c r="D27" s="293"/>
      <c r="E27" s="293"/>
      <c r="F27" s="293"/>
      <c r="G27" s="293"/>
      <c r="H27" s="293"/>
      <c r="I27" s="293"/>
      <c r="J27" s="334"/>
      <c r="K27" s="358"/>
      <c r="L27" s="338"/>
      <c r="M27" s="339"/>
      <c r="N27" s="358"/>
      <c r="O27" s="338"/>
      <c r="P27" s="339"/>
      <c r="Q27" s="340"/>
      <c r="R27" s="338"/>
      <c r="S27" s="338"/>
      <c r="T27" s="338"/>
      <c r="U27" s="339"/>
      <c r="V27" s="340"/>
      <c r="W27" s="338"/>
      <c r="X27" s="339"/>
      <c r="Y27" s="122"/>
      <c r="Z27" s="366"/>
      <c r="AA27" s="329"/>
      <c r="AB27" s="329"/>
      <c r="AC27" s="511"/>
    </row>
    <row r="28" spans="1:29" ht="102.75" hidden="1" customHeight="1" x14ac:dyDescent="0.3">
      <c r="A28" s="501"/>
      <c r="B28" s="506"/>
      <c r="C28" s="286"/>
      <c r="D28" s="286"/>
      <c r="E28" s="483"/>
      <c r="F28" s="286"/>
      <c r="G28" s="286"/>
      <c r="H28" s="483"/>
      <c r="I28" s="286"/>
      <c r="J28" s="286"/>
      <c r="K28" s="496"/>
      <c r="L28" s="286"/>
      <c r="M28" s="351"/>
      <c r="N28" s="496"/>
      <c r="O28" s="286"/>
      <c r="P28" s="351"/>
      <c r="Q28" s="496"/>
      <c r="R28" s="286"/>
      <c r="S28" s="286"/>
      <c r="T28" s="286"/>
      <c r="U28" s="351"/>
      <c r="V28" s="487"/>
      <c r="W28" s="286"/>
      <c r="X28" s="287"/>
      <c r="Y28" s="122"/>
      <c r="Z28" s="486"/>
      <c r="AA28" s="486"/>
      <c r="AB28" s="486"/>
      <c r="AC28" s="486"/>
    </row>
    <row r="29" spans="1:29" ht="5.95" hidden="1" customHeight="1" x14ac:dyDescent="0.3">
      <c r="A29" s="502"/>
      <c r="B29" s="286"/>
      <c r="C29" s="286"/>
      <c r="D29" s="286"/>
      <c r="E29" s="286"/>
      <c r="F29" s="286"/>
      <c r="G29" s="286"/>
      <c r="H29" s="286"/>
      <c r="I29" s="286"/>
      <c r="J29" s="286"/>
      <c r="K29" s="392"/>
      <c r="L29" s="286"/>
      <c r="M29" s="351"/>
      <c r="N29" s="392"/>
      <c r="O29" s="286"/>
      <c r="P29" s="351"/>
      <c r="Q29" s="392"/>
      <c r="R29" s="286"/>
      <c r="S29" s="286"/>
      <c r="T29" s="286"/>
      <c r="U29" s="351"/>
      <c r="V29" s="392"/>
      <c r="W29" s="286"/>
      <c r="X29" s="287"/>
      <c r="Y29" s="122"/>
      <c r="Z29" s="286"/>
      <c r="AA29" s="286"/>
      <c r="AB29" s="286"/>
      <c r="AC29" s="286"/>
    </row>
    <row r="30" spans="1:29" ht="23.95" hidden="1" customHeight="1" x14ac:dyDescent="0.3">
      <c r="A30" s="502"/>
      <c r="B30" s="286"/>
      <c r="C30" s="286"/>
      <c r="D30" s="286"/>
      <c r="E30" s="286"/>
      <c r="F30" s="286"/>
      <c r="G30" s="286"/>
      <c r="H30" s="286"/>
      <c r="I30" s="286"/>
      <c r="J30" s="286"/>
      <c r="K30" s="392"/>
      <c r="L30" s="286"/>
      <c r="M30" s="351"/>
      <c r="N30" s="392"/>
      <c r="O30" s="286"/>
      <c r="P30" s="351"/>
      <c r="Q30" s="392"/>
      <c r="R30" s="286"/>
      <c r="S30" s="286"/>
      <c r="T30" s="286"/>
      <c r="U30" s="351"/>
      <c r="V30" s="392"/>
      <c r="W30" s="286"/>
      <c r="X30" s="287"/>
      <c r="Y30" s="122"/>
      <c r="Z30" s="486"/>
      <c r="AA30" s="486"/>
      <c r="AB30" s="486"/>
      <c r="AC30" s="486"/>
    </row>
    <row r="31" spans="1:29" ht="77.3" hidden="1" customHeight="1" x14ac:dyDescent="0.3">
      <c r="A31" s="493" t="s">
        <v>86</v>
      </c>
      <c r="B31" s="311"/>
      <c r="C31" s="311"/>
      <c r="D31" s="311"/>
      <c r="E31" s="311"/>
      <c r="F31" s="311"/>
      <c r="G31" s="311"/>
      <c r="H31" s="311"/>
      <c r="I31" s="311"/>
      <c r="J31" s="311"/>
      <c r="K31" s="311"/>
      <c r="L31" s="311"/>
      <c r="M31" s="311"/>
      <c r="N31" s="311"/>
      <c r="O31" s="311"/>
      <c r="P31" s="311"/>
      <c r="Q31" s="311"/>
      <c r="R31" s="311"/>
      <c r="S31" s="311"/>
      <c r="T31" s="311"/>
      <c r="U31" s="311"/>
      <c r="V31" s="311"/>
      <c r="W31" s="311"/>
      <c r="X31" s="379"/>
      <c r="Z31" s="286"/>
      <c r="AA31" s="286"/>
      <c r="AB31" s="286"/>
      <c r="AC31" s="286"/>
    </row>
    <row r="32" spans="1:29" ht="65.25" hidden="1" customHeight="1" x14ac:dyDescent="0.3">
      <c r="A32" s="285"/>
      <c r="B32" s="286"/>
      <c r="C32" s="286"/>
      <c r="D32" s="286"/>
      <c r="E32" s="286"/>
      <c r="F32" s="286"/>
      <c r="G32" s="286"/>
      <c r="H32" s="286"/>
      <c r="I32" s="286"/>
      <c r="J32" s="286"/>
      <c r="K32" s="286"/>
      <c r="L32" s="286"/>
      <c r="M32" s="286"/>
      <c r="N32" s="286"/>
      <c r="O32" s="286"/>
      <c r="P32" s="286"/>
      <c r="Q32" s="286"/>
      <c r="R32" s="286"/>
      <c r="S32" s="286"/>
      <c r="T32" s="286"/>
      <c r="U32" s="286"/>
      <c r="V32" s="286"/>
      <c r="W32" s="286"/>
      <c r="X32" s="351"/>
      <c r="Z32" s="486"/>
      <c r="AA32" s="486"/>
      <c r="AB32" s="486"/>
      <c r="AC32" s="105"/>
    </row>
    <row r="33" spans="1:29" ht="29.25" hidden="1" customHeight="1" x14ac:dyDescent="0.3">
      <c r="A33" s="285"/>
      <c r="B33" s="286"/>
      <c r="C33" s="286"/>
      <c r="D33" s="286"/>
      <c r="E33" s="286"/>
      <c r="F33" s="286"/>
      <c r="G33" s="286"/>
      <c r="H33" s="286"/>
      <c r="I33" s="286"/>
      <c r="J33" s="286"/>
      <c r="K33" s="286"/>
      <c r="L33" s="286"/>
      <c r="M33" s="286"/>
      <c r="N33" s="286"/>
      <c r="O33" s="286"/>
      <c r="P33" s="286"/>
      <c r="Q33" s="286"/>
      <c r="R33" s="286"/>
      <c r="S33" s="286"/>
      <c r="T33" s="286"/>
      <c r="U33" s="286"/>
      <c r="V33" s="286"/>
      <c r="W33" s="286"/>
      <c r="X33" s="351"/>
      <c r="Z33" s="286"/>
      <c r="AA33" s="286"/>
      <c r="AB33" s="286"/>
      <c r="AC33" s="105"/>
    </row>
    <row r="34" spans="1:29" ht="42.8" hidden="1" customHeight="1" x14ac:dyDescent="0.3">
      <c r="A34" s="285"/>
      <c r="B34" s="286"/>
      <c r="C34" s="286"/>
      <c r="D34" s="286"/>
      <c r="E34" s="286"/>
      <c r="F34" s="286"/>
      <c r="G34" s="286"/>
      <c r="H34" s="286"/>
      <c r="I34" s="286"/>
      <c r="J34" s="286"/>
      <c r="K34" s="286"/>
      <c r="L34" s="286"/>
      <c r="M34" s="286"/>
      <c r="N34" s="286"/>
      <c r="O34" s="286"/>
      <c r="P34" s="286"/>
      <c r="Q34" s="286"/>
      <c r="R34" s="286"/>
      <c r="S34" s="286"/>
      <c r="T34" s="286"/>
      <c r="U34" s="286"/>
      <c r="V34" s="286"/>
      <c r="W34" s="286"/>
      <c r="X34" s="351"/>
      <c r="Z34" s="286"/>
      <c r="AA34" s="286"/>
      <c r="AB34" s="286"/>
      <c r="AC34" s="105"/>
    </row>
    <row r="35" spans="1:29" ht="45" hidden="1" customHeight="1" x14ac:dyDescent="0.3">
      <c r="A35" s="285"/>
      <c r="B35" s="286"/>
      <c r="C35" s="286"/>
      <c r="D35" s="286"/>
      <c r="E35" s="286"/>
      <c r="F35" s="286"/>
      <c r="G35" s="286"/>
      <c r="H35" s="286"/>
      <c r="I35" s="286"/>
      <c r="J35" s="286"/>
      <c r="K35" s="286"/>
      <c r="L35" s="286"/>
      <c r="M35" s="286"/>
      <c r="N35" s="286"/>
      <c r="O35" s="286"/>
      <c r="P35" s="286"/>
      <c r="Q35" s="286"/>
      <c r="R35" s="286"/>
      <c r="S35" s="286"/>
      <c r="T35" s="286"/>
      <c r="U35" s="286"/>
      <c r="V35" s="286"/>
      <c r="W35" s="286"/>
      <c r="X35" s="351"/>
      <c r="Z35" s="352"/>
      <c r="AA35" s="352"/>
      <c r="AB35" s="352"/>
      <c r="AC35" s="352"/>
    </row>
    <row r="36" spans="1:29" ht="79.5" hidden="1" customHeight="1" x14ac:dyDescent="0.3">
      <c r="A36" s="285"/>
      <c r="B36" s="286"/>
      <c r="C36" s="286"/>
      <c r="D36" s="286"/>
      <c r="E36" s="286"/>
      <c r="F36" s="286"/>
      <c r="G36" s="286"/>
      <c r="H36" s="286"/>
      <c r="I36" s="286"/>
      <c r="J36" s="286"/>
      <c r="K36" s="286"/>
      <c r="L36" s="286"/>
      <c r="M36" s="286"/>
      <c r="N36" s="286"/>
      <c r="O36" s="286"/>
      <c r="P36" s="286"/>
      <c r="Q36" s="286"/>
      <c r="R36" s="286"/>
      <c r="S36" s="286"/>
      <c r="T36" s="286"/>
      <c r="U36" s="286"/>
      <c r="V36" s="286"/>
      <c r="W36" s="286"/>
      <c r="X36" s="351"/>
      <c r="Z36" s="286"/>
      <c r="AA36" s="286"/>
      <c r="AB36" s="286"/>
      <c r="AC36" s="286"/>
    </row>
    <row r="37" spans="1:29" ht="14.3" hidden="1" customHeight="1" x14ac:dyDescent="0.3">
      <c r="A37" s="285"/>
      <c r="B37" s="286"/>
      <c r="C37" s="286"/>
      <c r="D37" s="286"/>
      <c r="E37" s="286"/>
      <c r="F37" s="286"/>
      <c r="G37" s="286"/>
      <c r="H37" s="286"/>
      <c r="I37" s="286"/>
      <c r="J37" s="286"/>
      <c r="K37" s="286"/>
      <c r="L37" s="286"/>
      <c r="M37" s="286"/>
      <c r="N37" s="286"/>
      <c r="O37" s="286"/>
      <c r="P37" s="286"/>
      <c r="Q37" s="286"/>
      <c r="R37" s="286"/>
      <c r="S37" s="286"/>
      <c r="T37" s="286"/>
      <c r="U37" s="286"/>
      <c r="V37" s="286"/>
      <c r="W37" s="286"/>
      <c r="X37" s="351"/>
      <c r="Z37" s="286"/>
      <c r="AA37" s="286"/>
      <c r="AB37" s="286"/>
      <c r="AC37" s="286"/>
    </row>
    <row r="38" spans="1:29" ht="71.349999999999994" hidden="1" customHeight="1" x14ac:dyDescent="0.3">
      <c r="A38" s="285"/>
      <c r="B38" s="286"/>
      <c r="C38" s="286"/>
      <c r="D38" s="286"/>
      <c r="E38" s="286"/>
      <c r="F38" s="286"/>
      <c r="G38" s="286"/>
      <c r="H38" s="286"/>
      <c r="I38" s="286"/>
      <c r="J38" s="286"/>
      <c r="K38" s="286"/>
      <c r="L38" s="286"/>
      <c r="M38" s="286"/>
      <c r="N38" s="286"/>
      <c r="O38" s="286"/>
      <c r="P38" s="286"/>
      <c r="Q38" s="286"/>
      <c r="R38" s="286"/>
      <c r="S38" s="286"/>
      <c r="T38" s="286"/>
      <c r="U38" s="286"/>
      <c r="V38" s="286"/>
      <c r="W38" s="286"/>
      <c r="X38" s="351"/>
      <c r="Z38" s="104"/>
      <c r="AA38" s="104"/>
      <c r="AB38" s="104"/>
      <c r="AC38" s="104"/>
    </row>
    <row r="39" spans="1:29" ht="98.35" hidden="1" customHeight="1" x14ac:dyDescent="0.3">
      <c r="A39" s="285"/>
      <c r="B39" s="286"/>
      <c r="C39" s="286"/>
      <c r="D39" s="286"/>
      <c r="E39" s="286"/>
      <c r="F39" s="286"/>
      <c r="G39" s="286"/>
      <c r="H39" s="286"/>
      <c r="I39" s="286"/>
      <c r="J39" s="286"/>
      <c r="K39" s="286"/>
      <c r="L39" s="286"/>
      <c r="M39" s="286"/>
      <c r="N39" s="286"/>
      <c r="O39" s="286"/>
      <c r="P39" s="286"/>
      <c r="Q39" s="286"/>
      <c r="R39" s="286"/>
      <c r="S39" s="286"/>
      <c r="T39" s="286"/>
      <c r="U39" s="286"/>
      <c r="V39" s="286"/>
      <c r="W39" s="286"/>
      <c r="X39" s="351"/>
      <c r="Z39" s="352"/>
      <c r="AA39" s="352"/>
      <c r="AB39" s="352"/>
      <c r="AC39" s="352"/>
    </row>
    <row r="40" spans="1:29" ht="66.75" hidden="1" customHeight="1" x14ac:dyDescent="0.3">
      <c r="A40" s="285"/>
      <c r="B40" s="286"/>
      <c r="C40" s="286"/>
      <c r="D40" s="286"/>
      <c r="E40" s="286"/>
      <c r="F40" s="286"/>
      <c r="G40" s="286"/>
      <c r="H40" s="286"/>
      <c r="I40" s="286"/>
      <c r="J40" s="286"/>
      <c r="K40" s="286"/>
      <c r="L40" s="286"/>
      <c r="M40" s="286"/>
      <c r="N40" s="286"/>
      <c r="O40" s="286"/>
      <c r="P40" s="286"/>
      <c r="Q40" s="286"/>
      <c r="R40" s="286"/>
      <c r="S40" s="286"/>
      <c r="T40" s="286"/>
      <c r="U40" s="286"/>
      <c r="V40" s="286"/>
      <c r="W40" s="286"/>
      <c r="X40" s="351"/>
      <c r="Z40" s="286"/>
      <c r="AA40" s="286"/>
      <c r="AB40" s="286"/>
      <c r="AC40" s="286"/>
    </row>
    <row r="41" spans="1:29" ht="82.55" hidden="1" customHeight="1" x14ac:dyDescent="0.3">
      <c r="A41" s="285"/>
      <c r="B41" s="286"/>
      <c r="C41" s="286"/>
      <c r="D41" s="286"/>
      <c r="E41" s="286"/>
      <c r="F41" s="286"/>
      <c r="G41" s="286"/>
      <c r="H41" s="286"/>
      <c r="I41" s="286"/>
      <c r="J41" s="286"/>
      <c r="K41" s="286"/>
      <c r="L41" s="286"/>
      <c r="M41" s="286"/>
      <c r="N41" s="286"/>
      <c r="O41" s="286"/>
      <c r="P41" s="286"/>
      <c r="Q41" s="286"/>
      <c r="R41" s="286"/>
      <c r="S41" s="286"/>
      <c r="T41" s="286"/>
      <c r="U41" s="286"/>
      <c r="V41" s="286"/>
      <c r="W41" s="286"/>
      <c r="X41" s="351"/>
      <c r="Z41" s="104"/>
      <c r="AA41" s="104"/>
      <c r="AB41" s="104"/>
      <c r="AC41" s="104"/>
    </row>
    <row r="42" spans="1:29" ht="36.700000000000003" hidden="1" customHeight="1" x14ac:dyDescent="0.3">
      <c r="A42" s="285"/>
      <c r="B42" s="286"/>
      <c r="C42" s="286"/>
      <c r="D42" s="286"/>
      <c r="E42" s="286"/>
      <c r="F42" s="286"/>
      <c r="G42" s="286"/>
      <c r="H42" s="286"/>
      <c r="I42" s="286"/>
      <c r="J42" s="286"/>
      <c r="K42" s="286"/>
      <c r="L42" s="286"/>
      <c r="M42" s="286"/>
      <c r="N42" s="286"/>
      <c r="O42" s="286"/>
      <c r="P42" s="286"/>
      <c r="Q42" s="286"/>
      <c r="R42" s="286"/>
      <c r="S42" s="286"/>
      <c r="T42" s="286"/>
      <c r="U42" s="286"/>
      <c r="V42" s="286"/>
      <c r="W42" s="286"/>
      <c r="X42" s="351"/>
      <c r="Z42" s="352"/>
      <c r="AA42" s="352"/>
      <c r="AB42" s="352"/>
      <c r="AC42" s="352"/>
    </row>
    <row r="43" spans="1:29" ht="11.5" customHeight="1" x14ac:dyDescent="0.3">
      <c r="A43" s="285"/>
      <c r="B43" s="286"/>
      <c r="C43" s="286"/>
      <c r="D43" s="286"/>
      <c r="E43" s="286"/>
      <c r="F43" s="286"/>
      <c r="G43" s="286"/>
      <c r="H43" s="286"/>
      <c r="I43" s="286"/>
      <c r="J43" s="286"/>
      <c r="K43" s="286"/>
      <c r="L43" s="286"/>
      <c r="M43" s="286"/>
      <c r="N43" s="286"/>
      <c r="O43" s="286"/>
      <c r="P43" s="286"/>
      <c r="Q43" s="286"/>
      <c r="R43" s="286"/>
      <c r="S43" s="286"/>
      <c r="T43" s="286"/>
      <c r="U43" s="286"/>
      <c r="V43" s="286"/>
      <c r="W43" s="286"/>
      <c r="X43" s="351"/>
      <c r="Z43" s="286"/>
      <c r="AA43" s="286"/>
      <c r="AB43" s="286"/>
      <c r="AC43" s="286"/>
    </row>
    <row r="44" spans="1:29" ht="21.05" customHeight="1" x14ac:dyDescent="0.3">
      <c r="A44" s="387"/>
      <c r="B44" s="363"/>
      <c r="C44" s="363"/>
      <c r="D44" s="363"/>
      <c r="E44" s="363"/>
      <c r="F44" s="363"/>
      <c r="G44" s="363"/>
      <c r="H44" s="363"/>
      <c r="I44" s="363"/>
      <c r="J44" s="363"/>
      <c r="K44" s="363"/>
      <c r="L44" s="363"/>
      <c r="M44" s="363"/>
      <c r="N44" s="363"/>
      <c r="O44" s="363"/>
      <c r="P44" s="363"/>
      <c r="Q44" s="363"/>
      <c r="R44" s="363"/>
      <c r="S44" s="363"/>
      <c r="T44" s="363"/>
      <c r="U44" s="363"/>
      <c r="V44" s="363"/>
      <c r="W44" s="363"/>
      <c r="X44" s="364"/>
      <c r="Z44" s="286"/>
      <c r="AA44" s="286"/>
      <c r="AB44" s="286"/>
      <c r="AC44" s="286"/>
    </row>
    <row r="45" spans="1:29" ht="21.05" customHeight="1" x14ac:dyDescent="0.3">
      <c r="A45" s="489" t="s">
        <v>159</v>
      </c>
      <c r="B45" s="311"/>
      <c r="C45" s="379"/>
      <c r="D45" s="494"/>
      <c r="E45" s="331"/>
      <c r="F45" s="331"/>
      <c r="G45" s="331"/>
      <c r="H45" s="331"/>
      <c r="I45" s="331"/>
      <c r="J45" s="331"/>
      <c r="K45" s="331"/>
      <c r="L45" s="331"/>
      <c r="M45" s="341"/>
      <c r="N45" s="491" t="s">
        <v>37</v>
      </c>
      <c r="O45" s="311"/>
      <c r="P45" s="311"/>
      <c r="Q45" s="311"/>
      <c r="R45" s="311"/>
      <c r="S45" s="311"/>
      <c r="T45" s="311"/>
      <c r="U45" s="311"/>
      <c r="V45" s="311"/>
      <c r="W45" s="311"/>
      <c r="X45" s="379"/>
      <c r="Z45" s="352"/>
      <c r="AA45" s="352"/>
      <c r="AB45" s="352"/>
      <c r="AC45" s="352"/>
    </row>
    <row r="46" spans="1:29" ht="22.6" customHeight="1" thickBot="1" x14ac:dyDescent="0.35">
      <c r="A46" s="387"/>
      <c r="B46" s="363"/>
      <c r="C46" s="364"/>
      <c r="D46" s="345"/>
      <c r="E46" s="346"/>
      <c r="F46" s="346"/>
      <c r="G46" s="346"/>
      <c r="H46" s="346"/>
      <c r="I46" s="346"/>
      <c r="J46" s="346"/>
      <c r="K46" s="346"/>
      <c r="L46" s="346"/>
      <c r="M46" s="347"/>
      <c r="N46" s="380"/>
      <c r="O46" s="363"/>
      <c r="P46" s="363"/>
      <c r="Q46" s="363"/>
      <c r="R46" s="363"/>
      <c r="S46" s="363"/>
      <c r="T46" s="363"/>
      <c r="U46" s="363"/>
      <c r="V46" s="363"/>
      <c r="W46" s="363"/>
      <c r="X46" s="364"/>
      <c r="Z46" s="286"/>
      <c r="AA46" s="286"/>
      <c r="AB46" s="286"/>
      <c r="AC46" s="286"/>
    </row>
    <row r="47" spans="1:29" ht="52.5" customHeight="1" thickBot="1" x14ac:dyDescent="0.35">
      <c r="A47" s="488" t="s">
        <v>160</v>
      </c>
      <c r="B47" s="421"/>
      <c r="C47" s="421"/>
      <c r="D47" s="421"/>
      <c r="E47" s="421"/>
      <c r="F47" s="421"/>
      <c r="G47" s="421"/>
      <c r="H47" s="421"/>
      <c r="I47" s="421"/>
      <c r="J47" s="421"/>
      <c r="K47" s="421"/>
      <c r="L47" s="421"/>
      <c r="M47" s="421"/>
      <c r="N47" s="421"/>
      <c r="O47" s="421"/>
      <c r="P47" s="421"/>
      <c r="Q47" s="421"/>
      <c r="R47" s="421"/>
      <c r="S47" s="421"/>
      <c r="T47" s="421"/>
      <c r="U47" s="421"/>
      <c r="V47" s="421"/>
      <c r="W47" s="421"/>
      <c r="X47" s="460"/>
      <c r="Z47" s="352"/>
      <c r="AA47" s="352"/>
      <c r="AB47" s="352"/>
      <c r="AC47" s="352"/>
    </row>
    <row r="48" spans="1:29" ht="99.55" customHeight="1" x14ac:dyDescent="0.3">
      <c r="A48" s="504" t="s">
        <v>161</v>
      </c>
      <c r="B48" s="346"/>
      <c r="C48" s="346"/>
      <c r="D48" s="346"/>
      <c r="E48" s="346"/>
      <c r="F48" s="346"/>
      <c r="G48" s="346"/>
      <c r="H48" s="346"/>
      <c r="I48" s="346"/>
      <c r="J48" s="346"/>
      <c r="K48" s="346"/>
      <c r="L48" s="346"/>
      <c r="M48" s="346"/>
      <c r="N48" s="346"/>
      <c r="O48" s="346"/>
      <c r="P48" s="346"/>
      <c r="Q48" s="346"/>
      <c r="R48" s="346"/>
      <c r="S48" s="346"/>
      <c r="T48" s="346"/>
      <c r="U48" s="346"/>
      <c r="V48" s="346"/>
      <c r="W48" s="346"/>
      <c r="X48" s="412"/>
      <c r="Z48" s="286"/>
      <c r="AA48" s="286"/>
      <c r="AB48" s="286"/>
      <c r="AC48" s="286"/>
    </row>
    <row r="49" spans="1:29" ht="26.2" customHeight="1" x14ac:dyDescent="0.3">
      <c r="A49" s="507" t="s">
        <v>162</v>
      </c>
      <c r="B49" s="331"/>
      <c r="C49" s="331"/>
      <c r="D49" s="331"/>
      <c r="E49" s="331"/>
      <c r="F49" s="331"/>
      <c r="G49" s="331"/>
      <c r="H49" s="331"/>
      <c r="I49" s="331"/>
      <c r="J49" s="331"/>
      <c r="K49" s="331"/>
      <c r="L49" s="331"/>
      <c r="M49" s="331"/>
      <c r="N49" s="331"/>
      <c r="O49" s="331"/>
      <c r="P49" s="331"/>
      <c r="Q49" s="331"/>
      <c r="R49" s="331"/>
      <c r="S49" s="331"/>
      <c r="T49" s="331"/>
      <c r="U49" s="331"/>
      <c r="V49" s="331"/>
      <c r="W49" s="331"/>
      <c r="X49" s="332"/>
      <c r="Z49" s="286"/>
      <c r="AA49" s="286"/>
      <c r="AB49" s="286"/>
      <c r="AC49" s="286"/>
    </row>
    <row r="50" spans="1:29" s="106" customFormat="1" ht="84.05" customHeight="1" thickBot="1" x14ac:dyDescent="0.35">
      <c r="A50" s="437"/>
      <c r="B50" s="438"/>
      <c r="C50" s="438"/>
      <c r="D50" s="438"/>
      <c r="E50" s="438"/>
      <c r="F50" s="438"/>
      <c r="G50" s="438"/>
      <c r="H50" s="438"/>
      <c r="I50" s="438"/>
      <c r="J50" s="438"/>
      <c r="K50" s="438"/>
      <c r="L50" s="438"/>
      <c r="M50" s="438"/>
      <c r="N50" s="438"/>
      <c r="O50" s="438"/>
      <c r="P50" s="438"/>
      <c r="Q50" s="438"/>
      <c r="R50" s="438"/>
      <c r="S50" s="438"/>
      <c r="T50" s="438"/>
      <c r="U50" s="438"/>
      <c r="V50" s="438"/>
      <c r="W50" s="438"/>
      <c r="X50" s="439"/>
      <c r="Y50" s="142"/>
      <c r="Z50" s="107"/>
      <c r="AA50" s="107"/>
      <c r="AB50" s="107"/>
      <c r="AC50" s="107"/>
    </row>
    <row r="51" spans="1:29" ht="25.5" customHeight="1" x14ac:dyDescent="0.3">
      <c r="A51" s="21"/>
    </row>
  </sheetData>
  <sheetProtection algorithmName="SHA-512" hashValue="HI//xlEELs6peYJR593BibpMYhVJZkzdJt6Vqd9BDwKxStuK4Z6gU4BC0gylgQUEkXxxJRbAXElhb64DgpuiNg==" saltValue="3oknB4o6ed1QZHljYsdmRQ==" spinCount="100000" sheet="1" selectLockedCells="1"/>
  <mergeCells count="126">
    <mergeCell ref="AC42:AC44"/>
    <mergeCell ref="Q27:U27"/>
    <mergeCell ref="Z24:Z25"/>
    <mergeCell ref="A13:B13"/>
    <mergeCell ref="C13:M13"/>
    <mergeCell ref="AB20:AB21"/>
    <mergeCell ref="Z42:Z44"/>
    <mergeCell ref="AC45:AC46"/>
    <mergeCell ref="K24:M24"/>
    <mergeCell ref="Z18:AC18"/>
    <mergeCell ref="AC22:AC23"/>
    <mergeCell ref="B20:J20"/>
    <mergeCell ref="AC39:AC40"/>
    <mergeCell ref="AC30:AC31"/>
    <mergeCell ref="AA42:AA44"/>
    <mergeCell ref="AA39:AA40"/>
    <mergeCell ref="AB22:AB23"/>
    <mergeCell ref="AC24:AC25"/>
    <mergeCell ref="AC26:AC27"/>
    <mergeCell ref="AC20:AC21"/>
    <mergeCell ref="AB26:AB27"/>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K22:M23"/>
    <mergeCell ref="C11:M11"/>
    <mergeCell ref="AA47:AA49"/>
    <mergeCell ref="A49:X50"/>
    <mergeCell ref="AA45:AA46"/>
    <mergeCell ref="A12:B12"/>
    <mergeCell ref="AB35:AB37"/>
    <mergeCell ref="N27:P27"/>
    <mergeCell ref="A14:B14"/>
    <mergeCell ref="Z32:Z34"/>
    <mergeCell ref="AB32:AB34"/>
    <mergeCell ref="B2:C2"/>
    <mergeCell ref="AA30:AA31"/>
    <mergeCell ref="V27:X27"/>
    <mergeCell ref="N2:X2"/>
    <mergeCell ref="Q19:U19"/>
    <mergeCell ref="N13:X13"/>
    <mergeCell ref="A10:B10"/>
    <mergeCell ref="A7:B7"/>
    <mergeCell ref="N3:X3"/>
    <mergeCell ref="N12:X12"/>
    <mergeCell ref="C10:M10"/>
    <mergeCell ref="A5:X5"/>
    <mergeCell ref="AA26:AA27"/>
    <mergeCell ref="N28:P30"/>
    <mergeCell ref="A28:A30"/>
    <mergeCell ref="U9:X9"/>
    <mergeCell ref="N10:X10"/>
    <mergeCell ref="A47:X47"/>
    <mergeCell ref="AA32:AA34"/>
    <mergeCell ref="AB42:AB44"/>
    <mergeCell ref="A45:C46"/>
    <mergeCell ref="Z20:Z21"/>
    <mergeCell ref="C14:X14"/>
    <mergeCell ref="N45:X46"/>
    <mergeCell ref="N20:P20"/>
    <mergeCell ref="Z28:Z29"/>
    <mergeCell ref="AB28:AB29"/>
    <mergeCell ref="A20:A27"/>
    <mergeCell ref="AA22:AA23"/>
    <mergeCell ref="V20:X20"/>
    <mergeCell ref="A31:X44"/>
    <mergeCell ref="Z45:Z46"/>
    <mergeCell ref="D45:M46"/>
    <mergeCell ref="N19:P19"/>
    <mergeCell ref="K27:M27"/>
    <mergeCell ref="Q20:U20"/>
    <mergeCell ref="AA24:AA25"/>
    <mergeCell ref="N22:P23"/>
    <mergeCell ref="C16:M16"/>
    <mergeCell ref="N15:X16"/>
    <mergeCell ref="B24:J24"/>
    <mergeCell ref="AC47:AC49"/>
    <mergeCell ref="A4:X4"/>
    <mergeCell ref="Z39:Z40"/>
    <mergeCell ref="AB39:AB40"/>
    <mergeCell ref="Z47:Z49"/>
    <mergeCell ref="AB47:AB49"/>
    <mergeCell ref="AB24:AB25"/>
    <mergeCell ref="A6:C6"/>
    <mergeCell ref="AA35:AA37"/>
    <mergeCell ref="B27:J27"/>
    <mergeCell ref="K20:M20"/>
    <mergeCell ref="V22:X23"/>
    <mergeCell ref="A11:B11"/>
    <mergeCell ref="AA28:AA29"/>
    <mergeCell ref="AC28:AC29"/>
    <mergeCell ref="B22:J23"/>
    <mergeCell ref="AB45:AB46"/>
    <mergeCell ref="AC35:AC37"/>
    <mergeCell ref="K18:X18"/>
    <mergeCell ref="V28:X30"/>
    <mergeCell ref="U8:X8"/>
    <mergeCell ref="E8:T9"/>
    <mergeCell ref="Q24:U24"/>
    <mergeCell ref="AA20:AA21"/>
    <mergeCell ref="A9:C9"/>
    <mergeCell ref="E6:X6"/>
    <mergeCell ref="Z26:Z27"/>
    <mergeCell ref="V24:X24"/>
    <mergeCell ref="A15:B15"/>
    <mergeCell ref="E28:G30"/>
    <mergeCell ref="N11:X11"/>
    <mergeCell ref="C15:M15"/>
    <mergeCell ref="Z35:Z37"/>
    <mergeCell ref="C12:M12"/>
    <mergeCell ref="K28:M30"/>
  </mergeCells>
  <dataValidations count="1">
    <dataValidation type="textLength" showInputMessage="1" showErrorMessage="1" error="Seule possibilité : &quot;X&quot;" sqref="K20 N20 Q20 V20 Y20" xr:uid="{00000000-0002-0000-0300-000000000000}">
      <formula1>1</formula1>
      <formula2>1</formula2>
    </dataValidation>
  </dataValidations>
  <pageMargins left="0.51" right="0.35433070866141742" top="0.39370078740157483" bottom="0.47244094488188981" header="0.31496062992125978" footer="0.31496062992125978"/>
  <pageSetup paperSize="9" scale="62" fitToHeight="0" orientation="portrait"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pageSetUpPr fitToPage="1"/>
  </sheetPr>
  <dimension ref="A1:AC47"/>
  <sheetViews>
    <sheetView showGridLines="0" zoomScale="80" zoomScaleNormal="80" zoomScalePageLayoutView="80" workbookViewId="0">
      <selection sqref="A1:X1"/>
    </sheetView>
  </sheetViews>
  <sheetFormatPr baseColWidth="10" defaultColWidth="11" defaultRowHeight="25.5" customHeight="1" x14ac:dyDescent="0.3"/>
  <cols>
    <col min="1" max="1" width="16.69921875" customWidth="1"/>
    <col min="2" max="2" width="20" customWidth="1"/>
    <col min="3" max="3" width="38.2968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6" customWidth="1"/>
    <col min="14" max="15" width="2.296875" customWidth="1"/>
    <col min="16" max="16" width="5.3984375" customWidth="1"/>
    <col min="17" max="20" width="1.8984375" customWidth="1"/>
    <col min="21" max="21" width="3.69921875" customWidth="1"/>
    <col min="22" max="22" width="3.3984375" customWidth="1"/>
    <col min="23" max="23" width="2.296875" customWidth="1"/>
    <col min="24" max="24" width="6" customWidth="1"/>
    <col min="25" max="25" width="8.69921875" style="21" customWidth="1"/>
    <col min="26" max="29" width="30.59765625" customWidth="1"/>
    <col min="30" max="30" width="11" customWidth="1"/>
  </cols>
  <sheetData>
    <row r="1" spans="1:28" ht="53.45" customHeight="1" thickBot="1" x14ac:dyDescent="0.35">
      <c r="A1" s="542" t="s">
        <v>163</v>
      </c>
      <c r="B1" s="421"/>
      <c r="C1" s="421"/>
      <c r="D1" s="421"/>
      <c r="E1" s="421"/>
      <c r="F1" s="421"/>
      <c r="G1" s="421"/>
      <c r="H1" s="421"/>
      <c r="I1" s="421"/>
      <c r="J1" s="421"/>
      <c r="K1" s="421"/>
      <c r="L1" s="421"/>
      <c r="M1" s="421"/>
      <c r="N1" s="421"/>
      <c r="O1" s="421"/>
      <c r="P1" s="421"/>
      <c r="Q1" s="421"/>
      <c r="R1" s="421"/>
      <c r="S1" s="421"/>
      <c r="T1" s="421"/>
      <c r="U1" s="421"/>
      <c r="V1" s="421"/>
      <c r="W1" s="421"/>
      <c r="X1" s="423"/>
      <c r="Y1" s="108"/>
    </row>
    <row r="2" spans="1:28" ht="35.450000000000003" customHeight="1" thickBot="1" x14ac:dyDescent="0.35">
      <c r="A2" s="94"/>
      <c r="B2" s="420" t="s">
        <v>28</v>
      </c>
      <c r="C2" s="421"/>
      <c r="D2" s="95"/>
      <c r="E2" s="95"/>
      <c r="F2" s="96" t="s">
        <v>29</v>
      </c>
      <c r="G2" s="97"/>
      <c r="H2" s="97"/>
      <c r="I2" s="97"/>
      <c r="J2" s="97"/>
      <c r="K2" s="97"/>
      <c r="L2" s="97"/>
      <c r="M2" s="98"/>
      <c r="N2" s="422">
        <f>+'1-Candidat, établissement'!G2</f>
        <v>2023</v>
      </c>
      <c r="O2" s="421"/>
      <c r="P2" s="421"/>
      <c r="Q2" s="421"/>
      <c r="R2" s="421"/>
      <c r="S2" s="421"/>
      <c r="T2" s="421"/>
      <c r="U2" s="421"/>
      <c r="V2" s="421"/>
      <c r="W2" s="421"/>
      <c r="X2" s="423"/>
      <c r="Y2" s="111"/>
    </row>
    <row r="3" spans="1:28" ht="35.450000000000003" customHeight="1" thickBot="1" x14ac:dyDescent="0.35">
      <c r="A3" s="94"/>
      <c r="B3" s="125" t="s">
        <v>30</v>
      </c>
      <c r="C3" s="125"/>
      <c r="D3" s="95"/>
      <c r="E3" s="95"/>
      <c r="F3" s="96"/>
      <c r="G3" s="97"/>
      <c r="H3" s="97"/>
      <c r="I3" s="97"/>
      <c r="J3" s="97"/>
      <c r="K3" s="97"/>
      <c r="L3" s="97"/>
      <c r="M3" s="98"/>
      <c r="N3" s="354"/>
      <c r="O3" s="296"/>
      <c r="P3" s="296"/>
      <c r="Q3" s="296"/>
      <c r="R3" s="296"/>
      <c r="S3" s="296"/>
      <c r="T3" s="296"/>
      <c r="U3" s="296"/>
      <c r="V3" s="296"/>
      <c r="W3" s="296"/>
      <c r="X3" s="297"/>
      <c r="Y3" s="111"/>
    </row>
    <row r="4" spans="1:28" ht="30.05" customHeight="1" thickBot="1" x14ac:dyDescent="0.35">
      <c r="A4" s="519" t="s">
        <v>134</v>
      </c>
      <c r="B4" s="421"/>
      <c r="C4" s="421"/>
      <c r="D4" s="421"/>
      <c r="E4" s="421"/>
      <c r="F4" s="421"/>
      <c r="G4" s="421"/>
      <c r="H4" s="421"/>
      <c r="I4" s="421"/>
      <c r="J4" s="421"/>
      <c r="K4" s="421"/>
      <c r="L4" s="421"/>
      <c r="M4" s="421"/>
      <c r="N4" s="421"/>
      <c r="O4" s="421"/>
      <c r="P4" s="421"/>
      <c r="Q4" s="421"/>
      <c r="R4" s="421"/>
      <c r="S4" s="421"/>
      <c r="T4" s="421"/>
      <c r="U4" s="421"/>
      <c r="V4" s="421"/>
      <c r="W4" s="421"/>
      <c r="X4" s="423"/>
      <c r="Y4" s="113"/>
    </row>
    <row r="5" spans="1:28" ht="96.65" customHeight="1" x14ac:dyDescent="0.3">
      <c r="A5" s="516" t="s">
        <v>164</v>
      </c>
      <c r="B5" s="403"/>
      <c r="C5" s="403"/>
      <c r="D5" s="403"/>
      <c r="E5" s="403"/>
      <c r="F5" s="403"/>
      <c r="G5" s="403"/>
      <c r="H5" s="403"/>
      <c r="I5" s="403"/>
      <c r="J5" s="403"/>
      <c r="K5" s="403"/>
      <c r="L5" s="403"/>
      <c r="M5" s="403"/>
      <c r="N5" s="403"/>
      <c r="O5" s="403"/>
      <c r="P5" s="403"/>
      <c r="Q5" s="403"/>
      <c r="R5" s="403"/>
      <c r="S5" s="403"/>
      <c r="T5" s="403"/>
      <c r="U5" s="403"/>
      <c r="V5" s="403"/>
      <c r="W5" s="403"/>
      <c r="X5" s="509"/>
      <c r="Y5" s="156"/>
    </row>
    <row r="6" spans="1:28" ht="25.5" customHeight="1" thickBot="1" x14ac:dyDescent="0.35">
      <c r="A6" s="521" t="s">
        <v>33</v>
      </c>
      <c r="B6" s="293"/>
      <c r="C6" s="522"/>
      <c r="D6" s="128"/>
      <c r="E6" s="527" t="s">
        <v>34</v>
      </c>
      <c r="F6" s="311"/>
      <c r="G6" s="311"/>
      <c r="H6" s="311"/>
      <c r="I6" s="311"/>
      <c r="J6" s="311"/>
      <c r="K6" s="311"/>
      <c r="L6" s="311"/>
      <c r="M6" s="311"/>
      <c r="N6" s="311"/>
      <c r="O6" s="311"/>
      <c r="P6" s="311"/>
      <c r="Q6" s="311"/>
      <c r="R6" s="311"/>
      <c r="S6" s="311"/>
      <c r="T6" s="311"/>
      <c r="U6" s="311"/>
      <c r="V6" s="311"/>
      <c r="W6" s="311"/>
      <c r="X6" s="322"/>
      <c r="Y6" s="110"/>
    </row>
    <row r="7" spans="1:28" ht="43.5" customHeight="1" thickBot="1" x14ac:dyDescent="0.35">
      <c r="A7" s="353" t="str">
        <f>IF(+'1-Candidat, établissement'!E17="","",+'1-Candidat, établissement'!E17)</f>
        <v/>
      </c>
      <c r="B7" s="334"/>
      <c r="C7" s="147" t="str">
        <f>IF(+'1-Candidat, établissement'!E19="","",+'1-Candidat, établissement'!E19)</f>
        <v/>
      </c>
      <c r="D7" s="128"/>
      <c r="E7" s="541" t="str">
        <f>IF(+'1-Candidat, établissement'!E21="","",+'1-Candidat, établissement'!E21)</f>
        <v/>
      </c>
      <c r="F7" s="421"/>
      <c r="G7" s="421"/>
      <c r="H7" s="421"/>
      <c r="I7" s="421"/>
      <c r="J7" s="421"/>
      <c r="K7" s="421"/>
      <c r="L7" s="421"/>
      <c r="M7" s="421"/>
      <c r="N7" s="421"/>
      <c r="O7" s="421"/>
      <c r="P7" s="421"/>
      <c r="Q7" s="421"/>
      <c r="R7" s="421"/>
      <c r="S7" s="421"/>
      <c r="T7" s="421"/>
      <c r="U7" s="421"/>
      <c r="V7" s="421"/>
      <c r="W7" s="421"/>
      <c r="X7" s="423"/>
      <c r="Y7" s="115"/>
      <c r="Z7" s="269"/>
    </row>
    <row r="8" spans="1:28" ht="25.5" customHeight="1" thickBot="1" x14ac:dyDescent="0.35">
      <c r="A8" s="545" t="s">
        <v>35</v>
      </c>
      <c r="B8" s="546"/>
      <c r="C8" s="547"/>
      <c r="D8" s="128"/>
      <c r="E8" s="532" t="s">
        <v>36</v>
      </c>
      <c r="F8" s="283"/>
      <c r="G8" s="283"/>
      <c r="H8" s="283"/>
      <c r="I8" s="283"/>
      <c r="J8" s="283"/>
      <c r="K8" s="283"/>
      <c r="L8" s="283"/>
      <c r="M8" s="283"/>
      <c r="N8" s="283"/>
      <c r="O8" s="283"/>
      <c r="P8" s="283"/>
      <c r="Q8" s="283"/>
      <c r="R8" s="283"/>
      <c r="S8" s="283"/>
      <c r="T8" s="284"/>
      <c r="U8" s="531" t="s">
        <v>37</v>
      </c>
      <c r="V8" s="283"/>
      <c r="W8" s="283"/>
      <c r="X8" s="284"/>
      <c r="Y8" s="113"/>
    </row>
    <row r="9" spans="1:28" ht="43.5" customHeight="1" thickBot="1" x14ac:dyDescent="0.35">
      <c r="A9" s="524" t="str">
        <f>IF(+'1-Candidat, établissement'!E29="","",+'1-Candidat, établissement'!E29)</f>
        <v/>
      </c>
      <c r="B9" s="525"/>
      <c r="C9" s="526"/>
      <c r="D9" s="128"/>
      <c r="E9" s="288"/>
      <c r="F9" s="289"/>
      <c r="G9" s="289"/>
      <c r="H9" s="289"/>
      <c r="I9" s="289"/>
      <c r="J9" s="289"/>
      <c r="K9" s="289"/>
      <c r="L9" s="289"/>
      <c r="M9" s="289"/>
      <c r="N9" s="289"/>
      <c r="O9" s="289"/>
      <c r="P9" s="289"/>
      <c r="Q9" s="289"/>
      <c r="R9" s="289"/>
      <c r="S9" s="289"/>
      <c r="T9" s="290"/>
      <c r="U9" s="533">
        <f>D29</f>
        <v>0</v>
      </c>
      <c r="V9" s="421"/>
      <c r="W9" s="421"/>
      <c r="X9" s="423"/>
      <c r="Y9" s="116"/>
    </row>
    <row r="10" spans="1:28" ht="28" customHeight="1" x14ac:dyDescent="0.3">
      <c r="A10" s="530" t="s">
        <v>39</v>
      </c>
      <c r="B10" s="334"/>
      <c r="C10" s="515" t="s">
        <v>40</v>
      </c>
      <c r="D10" s="293"/>
      <c r="E10" s="293"/>
      <c r="F10" s="293"/>
      <c r="G10" s="293"/>
      <c r="H10" s="293"/>
      <c r="I10" s="293"/>
      <c r="J10" s="293"/>
      <c r="K10" s="293"/>
      <c r="L10" s="293"/>
      <c r="M10" s="334"/>
      <c r="N10" s="523" t="s">
        <v>41</v>
      </c>
      <c r="O10" s="363"/>
      <c r="P10" s="363"/>
      <c r="Q10" s="363"/>
      <c r="R10" s="363"/>
      <c r="S10" s="363"/>
      <c r="T10" s="363"/>
      <c r="U10" s="363"/>
      <c r="V10" s="363"/>
      <c r="W10" s="363"/>
      <c r="X10" s="464"/>
      <c r="Y10" s="155"/>
    </row>
    <row r="11" spans="1:28" ht="6.65" customHeight="1" x14ac:dyDescent="0.35">
      <c r="A11" s="416"/>
      <c r="B11" s="334"/>
      <c r="C11" s="417"/>
      <c r="D11" s="293"/>
      <c r="E11" s="293"/>
      <c r="F11" s="293"/>
      <c r="G11" s="293"/>
      <c r="H11" s="293"/>
      <c r="I11" s="293"/>
      <c r="J11" s="293"/>
      <c r="K11" s="293"/>
      <c r="L11" s="293"/>
      <c r="M11" s="334"/>
      <c r="N11" s="484"/>
      <c r="O11" s="293"/>
      <c r="P11" s="293"/>
      <c r="Q11" s="293"/>
      <c r="R11" s="293"/>
      <c r="S11" s="293"/>
      <c r="T11" s="293"/>
      <c r="U11" s="293"/>
      <c r="V11" s="293"/>
      <c r="W11" s="293"/>
      <c r="X11" s="419"/>
      <c r="Y11" s="109"/>
    </row>
    <row r="12" spans="1:28" ht="36" customHeight="1" x14ac:dyDescent="0.35">
      <c r="A12" s="333" t="s">
        <v>42</v>
      </c>
      <c r="B12" s="334"/>
      <c r="C12" s="337"/>
      <c r="D12" s="338"/>
      <c r="E12" s="338"/>
      <c r="F12" s="338"/>
      <c r="G12" s="338"/>
      <c r="H12" s="338"/>
      <c r="I12" s="338"/>
      <c r="J12" s="338"/>
      <c r="K12" s="338"/>
      <c r="L12" s="338"/>
      <c r="M12" s="339"/>
      <c r="N12" s="495"/>
      <c r="O12" s="338"/>
      <c r="P12" s="338"/>
      <c r="Q12" s="338"/>
      <c r="R12" s="338"/>
      <c r="S12" s="338"/>
      <c r="T12" s="338"/>
      <c r="U12" s="338"/>
      <c r="V12" s="338"/>
      <c r="W12" s="338"/>
      <c r="X12" s="372"/>
      <c r="Y12" s="109"/>
      <c r="Z12" s="544" t="s">
        <v>165</v>
      </c>
      <c r="AA12" s="286"/>
      <c r="AB12" s="286"/>
    </row>
    <row r="13" spans="1:28" ht="35.200000000000003" customHeight="1" x14ac:dyDescent="0.35">
      <c r="A13" s="333" t="s">
        <v>42</v>
      </c>
      <c r="B13" s="334"/>
      <c r="C13" s="337"/>
      <c r="D13" s="338"/>
      <c r="E13" s="338"/>
      <c r="F13" s="338"/>
      <c r="G13" s="338"/>
      <c r="H13" s="338"/>
      <c r="I13" s="338"/>
      <c r="J13" s="338"/>
      <c r="K13" s="338"/>
      <c r="L13" s="338"/>
      <c r="M13" s="339"/>
      <c r="N13" s="495"/>
      <c r="O13" s="338"/>
      <c r="P13" s="338"/>
      <c r="Q13" s="338"/>
      <c r="R13" s="338"/>
      <c r="S13" s="338"/>
      <c r="T13" s="338"/>
      <c r="U13" s="338"/>
      <c r="V13" s="338"/>
      <c r="W13" s="338"/>
      <c r="X13" s="372"/>
      <c r="Y13" s="109"/>
    </row>
    <row r="14" spans="1:28" ht="8.4499999999999993" customHeight="1" x14ac:dyDescent="0.3">
      <c r="A14" s="416" t="s">
        <v>44</v>
      </c>
      <c r="B14" s="334"/>
      <c r="C14" s="490"/>
      <c r="D14" s="293"/>
      <c r="E14" s="293"/>
      <c r="F14" s="293"/>
      <c r="G14" s="293"/>
      <c r="H14" s="293"/>
      <c r="I14" s="293"/>
      <c r="J14" s="293"/>
      <c r="K14" s="293"/>
      <c r="L14" s="293"/>
      <c r="M14" s="293"/>
      <c r="N14" s="293"/>
      <c r="O14" s="293"/>
      <c r="P14" s="293"/>
      <c r="Q14" s="293"/>
      <c r="R14" s="293"/>
      <c r="S14" s="293"/>
      <c r="T14" s="293"/>
      <c r="U14" s="293"/>
      <c r="V14" s="293"/>
      <c r="W14" s="293"/>
      <c r="X14" s="419"/>
      <c r="Y14" s="118"/>
    </row>
    <row r="15" spans="1:28" ht="46" customHeight="1" x14ac:dyDescent="0.35">
      <c r="A15" s="333" t="s">
        <v>45</v>
      </c>
      <c r="B15" s="334"/>
      <c r="C15" s="337"/>
      <c r="D15" s="338"/>
      <c r="E15" s="338"/>
      <c r="F15" s="338"/>
      <c r="G15" s="338"/>
      <c r="H15" s="338"/>
      <c r="I15" s="338"/>
      <c r="J15" s="338"/>
      <c r="K15" s="338"/>
      <c r="L15" s="338"/>
      <c r="M15" s="339"/>
      <c r="N15" s="517"/>
      <c r="O15" s="331"/>
      <c r="P15" s="331"/>
      <c r="Q15" s="331"/>
      <c r="R15" s="331"/>
      <c r="S15" s="331"/>
      <c r="T15" s="331"/>
      <c r="U15" s="331"/>
      <c r="V15" s="331"/>
      <c r="W15" s="331"/>
      <c r="X15" s="332"/>
      <c r="Y15" s="109"/>
    </row>
    <row r="16" spans="1:28" ht="31.6" customHeight="1" x14ac:dyDescent="0.35">
      <c r="A16" s="333" t="s">
        <v>46</v>
      </c>
      <c r="B16" s="334"/>
      <c r="C16" s="337"/>
      <c r="D16" s="338"/>
      <c r="E16" s="338"/>
      <c r="F16" s="338"/>
      <c r="G16" s="338"/>
      <c r="H16" s="338"/>
      <c r="I16" s="338"/>
      <c r="J16" s="338"/>
      <c r="K16" s="338"/>
      <c r="L16" s="338"/>
      <c r="M16" s="339"/>
      <c r="N16" s="345"/>
      <c r="O16" s="346"/>
      <c r="P16" s="346"/>
      <c r="Q16" s="346"/>
      <c r="R16" s="346"/>
      <c r="S16" s="346"/>
      <c r="T16" s="346"/>
      <c r="U16" s="346"/>
      <c r="V16" s="346"/>
      <c r="W16" s="346"/>
      <c r="X16" s="412"/>
      <c r="Y16" s="109"/>
    </row>
    <row r="17" spans="1:29" ht="19.55" customHeight="1" x14ac:dyDescent="0.3">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34.5" customHeight="1" x14ac:dyDescent="0.3">
      <c r="A18" s="365" t="s">
        <v>47</v>
      </c>
      <c r="B18" s="370" t="s">
        <v>48</v>
      </c>
      <c r="C18" s="311"/>
      <c r="D18" s="311"/>
      <c r="E18" s="311"/>
      <c r="F18" s="311"/>
      <c r="G18" s="311"/>
      <c r="H18" s="311"/>
      <c r="I18" s="311"/>
      <c r="J18" s="379"/>
      <c r="K18" s="458" t="s">
        <v>49</v>
      </c>
      <c r="L18" s="293"/>
      <c r="M18" s="293"/>
      <c r="N18" s="293"/>
      <c r="O18" s="293"/>
      <c r="P18" s="293"/>
      <c r="Q18" s="293"/>
      <c r="R18" s="293"/>
      <c r="S18" s="293"/>
      <c r="T18" s="293"/>
      <c r="U18" s="293"/>
      <c r="V18" s="293"/>
      <c r="W18" s="293"/>
      <c r="X18" s="419"/>
      <c r="Y18" s="122"/>
      <c r="Z18" s="414" t="s">
        <v>166</v>
      </c>
      <c r="AA18" s="293"/>
      <c r="AB18" s="293"/>
      <c r="AC18" s="334"/>
    </row>
    <row r="19" spans="1:29" ht="31.6" customHeight="1" x14ac:dyDescent="0.3">
      <c r="A19" s="366"/>
      <c r="B19" s="380"/>
      <c r="C19" s="363"/>
      <c r="D19" s="363"/>
      <c r="E19" s="363"/>
      <c r="F19" s="363"/>
      <c r="G19" s="363"/>
      <c r="H19" s="363"/>
      <c r="I19" s="363"/>
      <c r="J19" s="364"/>
      <c r="K19" s="370">
        <v>1</v>
      </c>
      <c r="L19" s="293"/>
      <c r="M19" s="334"/>
      <c r="N19" s="370">
        <v>2</v>
      </c>
      <c r="O19" s="293"/>
      <c r="P19" s="334"/>
      <c r="Q19" s="370">
        <v>3</v>
      </c>
      <c r="R19" s="293"/>
      <c r="S19" s="293"/>
      <c r="T19" s="293"/>
      <c r="U19" s="334"/>
      <c r="V19" s="458">
        <v>4</v>
      </c>
      <c r="W19" s="293"/>
      <c r="X19" s="419"/>
      <c r="Y19" s="122"/>
      <c r="Z19" s="121">
        <v>1</v>
      </c>
      <c r="AA19" s="121">
        <v>2</v>
      </c>
      <c r="AB19" s="121">
        <v>3</v>
      </c>
      <c r="AC19" s="121">
        <v>4</v>
      </c>
    </row>
    <row r="20" spans="1:29" ht="76.05" customHeight="1" x14ac:dyDescent="0.3">
      <c r="A20" s="536" t="s">
        <v>167</v>
      </c>
      <c r="B20" s="431" t="s">
        <v>168</v>
      </c>
      <c r="C20" s="293"/>
      <c r="D20" s="293"/>
      <c r="E20" s="293"/>
      <c r="F20" s="293"/>
      <c r="G20" s="293"/>
      <c r="H20" s="293"/>
      <c r="I20" s="293"/>
      <c r="J20" s="334"/>
      <c r="K20" s="358"/>
      <c r="L20" s="338"/>
      <c r="M20" s="339"/>
      <c r="N20" s="358"/>
      <c r="O20" s="338"/>
      <c r="P20" s="339"/>
      <c r="Q20" s="340"/>
      <c r="R20" s="338"/>
      <c r="S20" s="338"/>
      <c r="T20" s="338"/>
      <c r="U20" s="339"/>
      <c r="V20" s="340"/>
      <c r="W20" s="338"/>
      <c r="X20" s="339"/>
      <c r="Y20" s="122"/>
      <c r="Z20" s="513" t="s">
        <v>169</v>
      </c>
      <c r="AA20" s="513" t="s">
        <v>170</v>
      </c>
      <c r="AB20" s="513" t="s">
        <v>171</v>
      </c>
      <c r="AC20" s="513" t="s">
        <v>172</v>
      </c>
    </row>
    <row r="21" spans="1:29" ht="48.05" customHeight="1" x14ac:dyDescent="0.3">
      <c r="A21" s="389"/>
      <c r="B21" s="394" t="s">
        <v>173</v>
      </c>
      <c r="C21" s="311"/>
      <c r="D21" s="311"/>
      <c r="E21" s="311"/>
      <c r="F21" s="311"/>
      <c r="G21" s="311"/>
      <c r="H21" s="311"/>
      <c r="I21" s="311"/>
      <c r="J21" s="379"/>
      <c r="K21" s="358"/>
      <c r="L21" s="338"/>
      <c r="M21" s="339"/>
      <c r="N21" s="358"/>
      <c r="O21" s="338"/>
      <c r="P21" s="339"/>
      <c r="Q21" s="340"/>
      <c r="R21" s="338"/>
      <c r="S21" s="338"/>
      <c r="T21" s="338"/>
      <c r="U21" s="339"/>
      <c r="V21" s="340"/>
      <c r="W21" s="338"/>
      <c r="X21" s="339"/>
      <c r="Y21" s="122"/>
      <c r="Z21" s="329"/>
      <c r="AA21" s="329"/>
      <c r="AB21" s="329"/>
      <c r="AC21" s="329"/>
    </row>
    <row r="22" spans="1:29" ht="23.95" hidden="1" customHeight="1" x14ac:dyDescent="0.3">
      <c r="A22" s="389"/>
      <c r="B22" s="380"/>
      <c r="C22" s="363"/>
      <c r="D22" s="363"/>
      <c r="E22" s="363"/>
      <c r="F22" s="363"/>
      <c r="G22" s="363"/>
      <c r="H22" s="363"/>
      <c r="I22" s="363"/>
      <c r="J22" s="364"/>
      <c r="K22" s="358"/>
      <c r="L22" s="331"/>
      <c r="M22" s="341"/>
      <c r="N22" s="358"/>
      <c r="O22" s="331"/>
      <c r="P22" s="341"/>
      <c r="Q22" s="340"/>
      <c r="R22" s="331"/>
      <c r="S22" s="331"/>
      <c r="T22" s="331"/>
      <c r="U22" s="341"/>
      <c r="V22" s="340"/>
      <c r="W22" s="331"/>
      <c r="X22" s="341"/>
      <c r="Y22" s="122"/>
      <c r="Z22" s="513" t="s">
        <v>174</v>
      </c>
      <c r="AA22" s="513" t="s">
        <v>175</v>
      </c>
      <c r="AB22" s="513" t="s">
        <v>176</v>
      </c>
      <c r="AC22" s="513" t="s">
        <v>177</v>
      </c>
    </row>
    <row r="23" spans="1:29" ht="66.05" customHeight="1" x14ac:dyDescent="0.3">
      <c r="A23" s="366"/>
      <c r="B23" s="518" t="s">
        <v>178</v>
      </c>
      <c r="C23" s="363"/>
      <c r="D23" s="363"/>
      <c r="E23" s="363"/>
      <c r="F23" s="363"/>
      <c r="G23" s="363"/>
      <c r="H23" s="363"/>
      <c r="I23" s="363"/>
      <c r="J23" s="364"/>
      <c r="K23" s="345"/>
      <c r="L23" s="346"/>
      <c r="M23" s="347"/>
      <c r="N23" s="345"/>
      <c r="O23" s="346"/>
      <c r="P23" s="347"/>
      <c r="Q23" s="345"/>
      <c r="R23" s="346"/>
      <c r="S23" s="346"/>
      <c r="T23" s="346"/>
      <c r="U23" s="347"/>
      <c r="V23" s="345"/>
      <c r="W23" s="346"/>
      <c r="X23" s="347"/>
      <c r="Y23" s="122"/>
      <c r="Z23" s="329"/>
      <c r="AA23" s="329"/>
      <c r="AB23" s="329"/>
      <c r="AC23" s="329"/>
    </row>
    <row r="24" spans="1:29" ht="59.15" customHeight="1" x14ac:dyDescent="0.3">
      <c r="A24" s="543" t="s">
        <v>179</v>
      </c>
      <c r="B24" s="429" t="s">
        <v>180</v>
      </c>
      <c r="C24" s="311"/>
      <c r="D24" s="311"/>
      <c r="E24" s="311"/>
      <c r="F24" s="311"/>
      <c r="G24" s="311"/>
      <c r="H24" s="311"/>
      <c r="I24" s="311"/>
      <c r="J24" s="379"/>
      <c r="K24" s="358"/>
      <c r="L24" s="338"/>
      <c r="M24" s="339"/>
      <c r="N24" s="358"/>
      <c r="O24" s="338"/>
      <c r="P24" s="339"/>
      <c r="Q24" s="340"/>
      <c r="R24" s="338"/>
      <c r="S24" s="338"/>
      <c r="T24" s="338"/>
      <c r="U24" s="339"/>
      <c r="V24" s="340"/>
      <c r="W24" s="338"/>
      <c r="X24" s="339"/>
      <c r="Y24" s="122"/>
      <c r="Z24" s="513" t="s">
        <v>181</v>
      </c>
      <c r="AA24" s="513" t="s">
        <v>182</v>
      </c>
      <c r="AB24" s="513" t="s">
        <v>183</v>
      </c>
      <c r="AC24" s="513" t="s">
        <v>184</v>
      </c>
    </row>
    <row r="25" spans="1:29" ht="46" customHeight="1" x14ac:dyDescent="0.3">
      <c r="A25" s="285"/>
      <c r="B25" s="350" t="s">
        <v>185</v>
      </c>
      <c r="C25" s="286"/>
      <c r="D25" s="286"/>
      <c r="E25" s="286"/>
      <c r="F25" s="286"/>
      <c r="G25" s="286"/>
      <c r="H25" s="286"/>
      <c r="I25" s="286"/>
      <c r="J25" s="351"/>
      <c r="K25" s="358"/>
      <c r="L25" s="338"/>
      <c r="M25" s="339"/>
      <c r="N25" s="358"/>
      <c r="O25" s="338"/>
      <c r="P25" s="339"/>
      <c r="Q25" s="340"/>
      <c r="R25" s="338"/>
      <c r="S25" s="338"/>
      <c r="T25" s="338"/>
      <c r="U25" s="339"/>
      <c r="V25" s="340"/>
      <c r="W25" s="338"/>
      <c r="X25" s="339"/>
      <c r="Y25" s="32"/>
      <c r="Z25" s="329"/>
      <c r="AA25" s="329"/>
      <c r="AB25" s="329"/>
      <c r="AC25" s="329"/>
    </row>
    <row r="26" spans="1:29" ht="55" customHeight="1" x14ac:dyDescent="0.3">
      <c r="A26" s="285"/>
      <c r="B26" s="350" t="s">
        <v>186</v>
      </c>
      <c r="C26" s="286"/>
      <c r="D26" s="286"/>
      <c r="E26" s="286"/>
      <c r="F26" s="286"/>
      <c r="G26" s="286"/>
      <c r="H26" s="286"/>
      <c r="I26" s="286"/>
      <c r="J26" s="351"/>
      <c r="K26" s="358"/>
      <c r="L26" s="338"/>
      <c r="M26" s="339"/>
      <c r="N26" s="358"/>
      <c r="O26" s="338"/>
      <c r="P26" s="339"/>
      <c r="Q26" s="340"/>
      <c r="R26" s="338"/>
      <c r="S26" s="338"/>
      <c r="T26" s="338"/>
      <c r="U26" s="339"/>
      <c r="V26" s="340"/>
      <c r="W26" s="338"/>
      <c r="X26" s="339"/>
      <c r="Y26" s="32"/>
      <c r="Z26" s="158" t="s">
        <v>187</v>
      </c>
      <c r="AA26" s="158" t="s">
        <v>188</v>
      </c>
      <c r="AB26" s="158" t="s">
        <v>189</v>
      </c>
      <c r="AC26" s="158" t="s">
        <v>190</v>
      </c>
    </row>
    <row r="27" spans="1:29" ht="54.55" customHeight="1" x14ac:dyDescent="0.3">
      <c r="A27" s="387"/>
      <c r="B27" s="518" t="s">
        <v>158</v>
      </c>
      <c r="C27" s="363"/>
      <c r="D27" s="363"/>
      <c r="E27" s="363"/>
      <c r="F27" s="363"/>
      <c r="G27" s="363"/>
      <c r="H27" s="363"/>
      <c r="I27" s="363"/>
      <c r="J27" s="364"/>
      <c r="K27" s="358"/>
      <c r="L27" s="338"/>
      <c r="M27" s="339"/>
      <c r="N27" s="358"/>
      <c r="O27" s="338"/>
      <c r="P27" s="339"/>
      <c r="Q27" s="340"/>
      <c r="R27" s="338"/>
      <c r="S27" s="338"/>
      <c r="T27" s="338"/>
      <c r="U27" s="339"/>
      <c r="V27" s="340"/>
      <c r="W27" s="338"/>
      <c r="X27" s="339"/>
      <c r="Y27" s="122"/>
      <c r="Z27" s="157" t="s">
        <v>191</v>
      </c>
      <c r="AA27" s="157" t="s">
        <v>192</v>
      </c>
      <c r="AB27" s="157" t="s">
        <v>193</v>
      </c>
      <c r="AC27" s="157" t="s">
        <v>194</v>
      </c>
    </row>
    <row r="28" spans="1:29" ht="50.15" customHeight="1" x14ac:dyDescent="0.3">
      <c r="A28" s="529" t="s">
        <v>86</v>
      </c>
      <c r="B28" s="293"/>
      <c r="C28" s="293"/>
      <c r="D28" s="293"/>
      <c r="E28" s="293"/>
      <c r="F28" s="293"/>
      <c r="G28" s="293"/>
      <c r="H28" s="293"/>
      <c r="I28" s="293"/>
      <c r="J28" s="293"/>
      <c r="K28" s="293"/>
      <c r="L28" s="293"/>
      <c r="M28" s="293"/>
      <c r="N28" s="293"/>
      <c r="O28" s="293"/>
      <c r="P28" s="293"/>
      <c r="Q28" s="293"/>
      <c r="R28" s="293"/>
      <c r="S28" s="293"/>
      <c r="T28" s="293"/>
      <c r="U28" s="293"/>
      <c r="V28" s="293"/>
      <c r="W28" s="293"/>
      <c r="X28" s="419"/>
      <c r="Z28" s="159" t="s">
        <v>195</v>
      </c>
      <c r="AA28" s="159" t="s">
        <v>196</v>
      </c>
      <c r="AB28" s="159" t="s">
        <v>197</v>
      </c>
      <c r="AC28" s="159" t="s">
        <v>198</v>
      </c>
    </row>
    <row r="29" spans="1:29" ht="60.95" customHeight="1" x14ac:dyDescent="0.3">
      <c r="A29" s="489" t="s">
        <v>199</v>
      </c>
      <c r="B29" s="293"/>
      <c r="C29" s="334"/>
      <c r="D29" s="494"/>
      <c r="E29" s="338"/>
      <c r="F29" s="338"/>
      <c r="G29" s="338"/>
      <c r="H29" s="338"/>
      <c r="I29" s="338"/>
      <c r="J29" s="338"/>
      <c r="K29" s="338"/>
      <c r="L29" s="338"/>
      <c r="M29" s="338"/>
      <c r="N29" s="338"/>
      <c r="O29" s="338"/>
      <c r="P29" s="339"/>
      <c r="Q29" s="548" t="s">
        <v>37</v>
      </c>
      <c r="R29" s="293"/>
      <c r="S29" s="293"/>
      <c r="T29" s="293"/>
      <c r="U29" s="293"/>
      <c r="V29" s="293"/>
      <c r="W29" s="293"/>
      <c r="X29" s="334"/>
      <c r="Z29" s="160" t="s">
        <v>154</v>
      </c>
      <c r="AA29" s="159" t="s">
        <v>200</v>
      </c>
      <c r="AB29" s="161" t="s">
        <v>201</v>
      </c>
      <c r="AC29" s="161" t="s">
        <v>202</v>
      </c>
    </row>
    <row r="30" spans="1:29" ht="11.5" customHeight="1" thickBot="1" x14ac:dyDescent="0.35">
      <c r="A30" s="537"/>
      <c r="B30" s="286"/>
      <c r="C30" s="286"/>
      <c r="D30" s="126"/>
      <c r="E30" s="514"/>
      <c r="F30" s="343"/>
      <c r="G30" s="343"/>
      <c r="H30" s="343"/>
      <c r="I30" s="343"/>
      <c r="J30" s="343"/>
      <c r="K30" s="540"/>
      <c r="L30" s="286"/>
      <c r="M30" s="286"/>
      <c r="N30" s="286"/>
      <c r="O30" s="286"/>
      <c r="P30" s="286"/>
      <c r="X30" s="138"/>
      <c r="Z30" s="104"/>
      <c r="AA30" s="104"/>
      <c r="AB30" s="104"/>
      <c r="AC30" s="104"/>
    </row>
    <row r="31" spans="1:29" ht="45" customHeight="1" thickBot="1" x14ac:dyDescent="0.35">
      <c r="A31" s="520" t="s">
        <v>203</v>
      </c>
      <c r="B31" s="421"/>
      <c r="C31" s="421"/>
      <c r="D31" s="421"/>
      <c r="E31" s="421"/>
      <c r="F31" s="421"/>
      <c r="G31" s="421"/>
      <c r="H31" s="421"/>
      <c r="I31" s="421"/>
      <c r="J31" s="421"/>
      <c r="K31" s="421"/>
      <c r="L31" s="421"/>
      <c r="M31" s="421"/>
      <c r="N31" s="421"/>
      <c r="O31" s="421"/>
      <c r="P31" s="421"/>
      <c r="Q31" s="421"/>
      <c r="R31" s="421"/>
      <c r="S31" s="421"/>
      <c r="T31" s="421"/>
      <c r="U31" s="421"/>
      <c r="V31" s="421"/>
      <c r="W31" s="421"/>
      <c r="X31" s="423"/>
      <c r="Z31" s="352"/>
      <c r="AA31" s="352"/>
      <c r="AB31" s="352"/>
      <c r="AC31" s="352"/>
    </row>
    <row r="32" spans="1:29" ht="320.95" customHeight="1" x14ac:dyDescent="0.3">
      <c r="A32" s="539" t="s">
        <v>204</v>
      </c>
      <c r="B32" s="346"/>
      <c r="C32" s="346"/>
      <c r="D32" s="346"/>
      <c r="E32" s="346"/>
      <c r="F32" s="346"/>
      <c r="G32" s="346"/>
      <c r="H32" s="346"/>
      <c r="I32" s="346"/>
      <c r="J32" s="346"/>
      <c r="K32" s="346"/>
      <c r="L32" s="346"/>
      <c r="M32" s="346"/>
      <c r="N32" s="346"/>
      <c r="O32" s="346"/>
      <c r="P32" s="346"/>
      <c r="Q32" s="346"/>
      <c r="R32" s="346"/>
      <c r="S32" s="346"/>
      <c r="T32" s="346"/>
      <c r="U32" s="346"/>
      <c r="V32" s="346"/>
      <c r="W32" s="346"/>
      <c r="X32" s="412"/>
      <c r="Z32" s="286"/>
      <c r="AA32" s="286"/>
      <c r="AB32" s="286"/>
      <c r="AC32" s="286"/>
    </row>
    <row r="33" spans="1:29" s="106" customFormat="1" ht="192.75" customHeight="1" x14ac:dyDescent="0.3">
      <c r="A33" s="534" t="s">
        <v>205</v>
      </c>
      <c r="B33" s="338"/>
      <c r="C33" s="338"/>
      <c r="D33" s="338"/>
      <c r="E33" s="338"/>
      <c r="F33" s="338"/>
      <c r="G33" s="338"/>
      <c r="H33" s="338"/>
      <c r="I33" s="338"/>
      <c r="J33" s="338"/>
      <c r="K33" s="338"/>
      <c r="L33" s="338"/>
      <c r="M33" s="338"/>
      <c r="N33" s="338"/>
      <c r="O33" s="338"/>
      <c r="P33" s="338"/>
      <c r="Q33" s="338"/>
      <c r="R33" s="338"/>
      <c r="S33" s="338"/>
      <c r="T33" s="338"/>
      <c r="U33" s="338"/>
      <c r="V33" s="338"/>
      <c r="W33" s="338"/>
      <c r="X33" s="372"/>
      <c r="Y33" s="142"/>
      <c r="Z33" s="107"/>
      <c r="AA33" s="107"/>
      <c r="AB33" s="107"/>
      <c r="AC33" s="107"/>
    </row>
    <row r="34" spans="1:29" s="106" customFormat="1" ht="106.5" customHeight="1" x14ac:dyDescent="0.3">
      <c r="A34" s="538" t="s">
        <v>162</v>
      </c>
      <c r="B34" s="338"/>
      <c r="C34" s="338"/>
      <c r="D34" s="338"/>
      <c r="E34" s="338"/>
      <c r="F34" s="338"/>
      <c r="G34" s="338"/>
      <c r="H34" s="338"/>
      <c r="I34" s="338"/>
      <c r="J34" s="338"/>
      <c r="K34" s="338"/>
      <c r="L34" s="338"/>
      <c r="M34" s="338"/>
      <c r="N34" s="338"/>
      <c r="O34" s="338"/>
      <c r="P34" s="338"/>
      <c r="Q34" s="338"/>
      <c r="R34" s="338"/>
      <c r="S34" s="338"/>
      <c r="T34" s="338"/>
      <c r="U34" s="338"/>
      <c r="V34" s="338"/>
      <c r="W34" s="338"/>
      <c r="X34" s="372"/>
      <c r="Y34" s="142"/>
      <c r="Z34" s="107"/>
      <c r="AA34" s="107"/>
      <c r="AB34" s="107"/>
      <c r="AC34" s="107"/>
    </row>
    <row r="35" spans="1:29" ht="91.55" customHeight="1" thickBot="1" x14ac:dyDescent="0.35">
      <c r="A35" s="535"/>
      <c r="B35" s="308"/>
      <c r="C35" s="308"/>
      <c r="D35" s="308"/>
      <c r="E35" s="308"/>
      <c r="F35" s="308"/>
      <c r="G35" s="308"/>
      <c r="H35" s="308"/>
      <c r="I35" s="308"/>
      <c r="J35" s="308"/>
      <c r="K35" s="308"/>
      <c r="L35" s="308"/>
      <c r="M35" s="308"/>
      <c r="N35" s="308"/>
      <c r="O35" s="308"/>
      <c r="P35" s="308"/>
      <c r="Q35" s="308"/>
      <c r="R35" s="308"/>
      <c r="S35" s="308"/>
      <c r="T35" s="308"/>
      <c r="U35" s="308"/>
      <c r="V35" s="308"/>
      <c r="W35" s="308"/>
      <c r="X35" s="309"/>
      <c r="Y35" s="112"/>
    </row>
    <row r="36" spans="1:29" ht="91.55" customHeight="1" x14ac:dyDescent="0.3">
      <c r="B36" s="93"/>
    </row>
    <row r="37" spans="1:29" ht="91.55" customHeight="1" x14ac:dyDescent="0.3">
      <c r="B37" s="93"/>
    </row>
    <row r="38" spans="1:29" ht="25.5" customHeight="1" x14ac:dyDescent="0.3">
      <c r="A38" s="16"/>
      <c r="B38" s="16"/>
      <c r="C38" s="16"/>
      <c r="D38" s="16"/>
      <c r="E38" s="30"/>
      <c r="F38" s="30"/>
      <c r="G38" s="30"/>
      <c r="H38" s="30"/>
      <c r="I38" s="30"/>
      <c r="J38" s="30"/>
      <c r="K38" s="31"/>
      <c r="L38" s="31"/>
      <c r="M38" s="31"/>
      <c r="N38" s="31"/>
      <c r="O38" s="31"/>
      <c r="P38" s="31"/>
      <c r="Q38" s="31"/>
      <c r="R38" s="31"/>
      <c r="S38" s="31"/>
      <c r="T38" s="31"/>
      <c r="U38" s="31"/>
      <c r="V38" s="28"/>
      <c r="W38" s="28"/>
      <c r="X38" s="28"/>
      <c r="Y38" s="28"/>
    </row>
    <row r="39" spans="1:29" ht="9.6999999999999993" customHeight="1" x14ac:dyDescent="0.3">
      <c r="A39" s="16"/>
      <c r="B39" s="16"/>
      <c r="C39" s="15"/>
      <c r="D39" s="1"/>
      <c r="E39" s="30"/>
      <c r="F39" s="30"/>
      <c r="G39" s="30"/>
      <c r="H39" s="30"/>
      <c r="I39" s="30"/>
      <c r="J39" s="30"/>
    </row>
    <row r="40" spans="1:29" ht="25.5" customHeight="1" x14ac:dyDescent="0.3">
      <c r="Q40" s="17"/>
      <c r="R40" s="17"/>
      <c r="S40" s="17"/>
      <c r="T40" s="17"/>
      <c r="U40" s="17"/>
      <c r="V40" s="528"/>
      <c r="W40" s="286"/>
      <c r="X40" s="286"/>
      <c r="Y40" s="396"/>
      <c r="Z40" s="286"/>
      <c r="AA40" s="286"/>
      <c r="AB40" s="286"/>
    </row>
    <row r="41" spans="1:29" ht="25.5" customHeight="1" x14ac:dyDescent="0.3">
      <c r="V41" s="286"/>
      <c r="W41" s="286"/>
      <c r="X41" s="286"/>
      <c r="Y41" s="396"/>
      <c r="Z41" s="286"/>
      <c r="AA41" s="286"/>
      <c r="AB41" s="286"/>
    </row>
    <row r="42" spans="1:29" ht="29.5" customHeight="1" x14ac:dyDescent="0.3">
      <c r="V42" s="286"/>
      <c r="W42" s="286"/>
      <c r="X42" s="286"/>
      <c r="Y42" s="396"/>
      <c r="Z42" s="286"/>
      <c r="AA42" s="286"/>
      <c r="AB42" s="286"/>
    </row>
    <row r="43" spans="1:29" ht="25.5" customHeight="1" x14ac:dyDescent="0.3">
      <c r="V43" s="286"/>
      <c r="W43" s="286"/>
      <c r="X43" s="286"/>
      <c r="Y43" s="396"/>
      <c r="Z43" s="286"/>
      <c r="AA43" s="286"/>
      <c r="AB43" s="286"/>
    </row>
    <row r="44" spans="1:29" ht="23.95" customHeight="1" x14ac:dyDescent="0.3">
      <c r="V44" s="286"/>
      <c r="W44" s="286"/>
      <c r="X44" s="286"/>
      <c r="Y44" s="396"/>
      <c r="Z44" s="286"/>
      <c r="AA44" s="286"/>
      <c r="AB44" s="286"/>
    </row>
    <row r="45" spans="1:29" ht="10.55" customHeight="1" x14ac:dyDescent="0.3">
      <c r="V45" s="286"/>
      <c r="W45" s="286"/>
      <c r="X45" s="286"/>
      <c r="Y45" s="396"/>
      <c r="Z45" s="286"/>
      <c r="AA45" s="286"/>
      <c r="AB45" s="286"/>
    </row>
    <row r="46" spans="1:29" ht="13.6" customHeight="1" x14ac:dyDescent="0.3">
      <c r="V46" s="286"/>
      <c r="W46" s="286"/>
      <c r="X46" s="286"/>
      <c r="Y46" s="396"/>
      <c r="Z46" s="286"/>
      <c r="AA46" s="286"/>
      <c r="AB46" s="286"/>
    </row>
    <row r="47" spans="1:29" ht="14.95" customHeight="1" x14ac:dyDescent="0.3"/>
  </sheetData>
  <sheetProtection algorithmName="SHA-512" hashValue="+ylrfl+I6T8yUWLymyA5eAMndUSR1ckfkFTEmc6FhHU87HGD/UiK/FhvO4+LJ01tUly5KqGs603uDfuPZkXgqQ==" saltValue="DzTZL8X0I0zfZ5oYXB+hiw==" spinCount="100000" sheet="1" selectLockedCells="1"/>
  <mergeCells count="109">
    <mergeCell ref="AC31:AC32"/>
    <mergeCell ref="K30:P30"/>
    <mergeCell ref="K24:M24"/>
    <mergeCell ref="N25:P25"/>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 ref="A33:X33"/>
    <mergeCell ref="V26:X26"/>
    <mergeCell ref="A12:B12"/>
    <mergeCell ref="A35:X35"/>
    <mergeCell ref="B20:J20"/>
    <mergeCell ref="C12:M12"/>
    <mergeCell ref="N27:P27"/>
    <mergeCell ref="A20:A23"/>
    <mergeCell ref="A14:B14"/>
    <mergeCell ref="A30:C30"/>
    <mergeCell ref="K22:M23"/>
    <mergeCell ref="N26:P26"/>
    <mergeCell ref="Q27:U27"/>
    <mergeCell ref="A34:X34"/>
    <mergeCell ref="A13:B13"/>
    <mergeCell ref="C13:M13"/>
    <mergeCell ref="A32:X32"/>
    <mergeCell ref="B24:J24"/>
    <mergeCell ref="V40:AB46"/>
    <mergeCell ref="A11:B11"/>
    <mergeCell ref="B2:C2"/>
    <mergeCell ref="V27:X27"/>
    <mergeCell ref="N2:X2"/>
    <mergeCell ref="Q19:U19"/>
    <mergeCell ref="A29:C29"/>
    <mergeCell ref="V25:X25"/>
    <mergeCell ref="Z20:Z21"/>
    <mergeCell ref="C14:X14"/>
    <mergeCell ref="A28:X28"/>
    <mergeCell ref="N20:P20"/>
    <mergeCell ref="N13:X13"/>
    <mergeCell ref="AA22:AA23"/>
    <mergeCell ref="A10:B10"/>
    <mergeCell ref="V20:X20"/>
    <mergeCell ref="N21:P21"/>
    <mergeCell ref="K18:X18"/>
    <mergeCell ref="U8:X8"/>
    <mergeCell ref="E8:T9"/>
    <mergeCell ref="Q24:U24"/>
    <mergeCell ref="AA20:AA21"/>
    <mergeCell ref="AB31:AB32"/>
    <mergeCell ref="U9:X9"/>
    <mergeCell ref="A31:X31"/>
    <mergeCell ref="K25:M25"/>
    <mergeCell ref="AB24:AB25"/>
    <mergeCell ref="B25:J25"/>
    <mergeCell ref="Z31:Z32"/>
    <mergeCell ref="A6:C6"/>
    <mergeCell ref="B27:J27"/>
    <mergeCell ref="K20:M20"/>
    <mergeCell ref="Q25:U25"/>
    <mergeCell ref="V22:X23"/>
    <mergeCell ref="N10:X10"/>
    <mergeCell ref="AA31:AA32"/>
    <mergeCell ref="C11:M11"/>
    <mergeCell ref="A9:C9"/>
    <mergeCell ref="E6:X6"/>
    <mergeCell ref="Z24:Z25"/>
    <mergeCell ref="AB20:AB21"/>
    <mergeCell ref="A7:B7"/>
    <mergeCell ref="B21:J22"/>
    <mergeCell ref="AB22:AB23"/>
    <mergeCell ref="AC24:AC25"/>
    <mergeCell ref="E30:J30"/>
    <mergeCell ref="N19:P19"/>
    <mergeCell ref="AC20:AC21"/>
    <mergeCell ref="AC22:AC23"/>
    <mergeCell ref="N3:X3"/>
    <mergeCell ref="K27:M27"/>
    <mergeCell ref="Q20:U20"/>
    <mergeCell ref="AA24:AA25"/>
    <mergeCell ref="N12:X12"/>
    <mergeCell ref="N22:P23"/>
    <mergeCell ref="C10:M10"/>
    <mergeCell ref="C16:M16"/>
    <mergeCell ref="A5:X5"/>
    <mergeCell ref="N15:X16"/>
    <mergeCell ref="V24:X24"/>
    <mergeCell ref="A15:B15"/>
    <mergeCell ref="N11:X11"/>
    <mergeCell ref="C15:M15"/>
    <mergeCell ref="B23:J23"/>
    <mergeCell ref="A4:X4"/>
    <mergeCell ref="B26:J26"/>
    <mergeCell ref="V21:X21"/>
  </mergeCells>
  <dataValidations count="1">
    <dataValidation type="textLength" showInputMessage="1" showErrorMessage="1" error="Seule possibilité : &quot;X&quot;" sqref="K20 N20 Q20 V20" xr:uid="{00000000-0002-0000-0400-000000000000}">
      <formula1>1</formula1>
      <formula2>1</formula2>
    </dataValidation>
  </dataValidations>
  <pageMargins left="0.39370078740157483" right="0.35433070866141742" top="0.39370078740157483" bottom="0.47244094488188981" header="0.31496062992125978" footer="0.31496062992125978"/>
  <pageSetup paperSize="9" scale="69" fitToHeight="0" orientation="portrait"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G52"/>
  <sheetViews>
    <sheetView showGridLines="0" zoomScale="80" zoomScaleNormal="80" zoomScalePageLayoutView="59" workbookViewId="0">
      <selection sqref="A1:Y1"/>
    </sheetView>
  </sheetViews>
  <sheetFormatPr baseColWidth="10" defaultColWidth="11" defaultRowHeight="25.5" customHeight="1" x14ac:dyDescent="0.3"/>
  <cols>
    <col min="1" max="1" width="20.3984375" customWidth="1"/>
    <col min="2" max="2" width="24.8984375" customWidth="1"/>
    <col min="3" max="3" width="44.69921875" customWidth="1"/>
    <col min="4" max="4" width="2.69921875" customWidth="1"/>
    <col min="5" max="5" width="3.3984375" customWidth="1"/>
    <col min="6" max="9" width="2.296875" customWidth="1"/>
    <col min="10" max="10" width="3.3984375" customWidth="1"/>
    <col min="11" max="11" width="1.09765625" customWidth="1"/>
    <col min="12" max="13" width="3.3984375" customWidth="1"/>
    <col min="14" max="15" width="2.296875" customWidth="1"/>
    <col min="16" max="16" width="3.3984375" customWidth="1"/>
    <col min="17" max="21" width="1.8984375" customWidth="1"/>
    <col min="22" max="22" width="2.3984375" customWidth="1"/>
    <col min="23" max="23" width="2.296875" customWidth="1"/>
    <col min="24" max="24" width="1.8984375" customWidth="1"/>
    <col min="25" max="25" width="0.3984375" customWidth="1"/>
    <col min="26" max="26" width="11" customWidth="1"/>
    <col min="27" max="27" width="18.09765625" customWidth="1"/>
    <col min="28" max="29" width="11" customWidth="1"/>
    <col min="30" max="30" width="12.69921875" customWidth="1"/>
    <col min="31" max="32" width="11" customWidth="1"/>
    <col min="33" max="33" width="14.8984375" customWidth="1"/>
    <col min="34" max="34" width="3.09765625" customWidth="1"/>
    <col min="35" max="35" width="11" customWidth="1"/>
  </cols>
  <sheetData>
    <row r="1" spans="1:30" ht="57.05" customHeight="1" x14ac:dyDescent="0.3">
      <c r="A1" s="567"/>
      <c r="B1" s="403"/>
      <c r="C1" s="403"/>
      <c r="D1" s="403"/>
      <c r="E1" s="403"/>
      <c r="F1" s="403"/>
      <c r="G1" s="403"/>
      <c r="H1" s="403"/>
      <c r="I1" s="403"/>
      <c r="J1" s="403"/>
      <c r="K1" s="403"/>
      <c r="L1" s="403"/>
      <c r="M1" s="403"/>
      <c r="N1" s="403"/>
      <c r="O1" s="403"/>
      <c r="P1" s="403"/>
      <c r="Q1" s="403"/>
      <c r="R1" s="403"/>
      <c r="S1" s="403"/>
      <c r="T1" s="403"/>
      <c r="U1" s="403"/>
      <c r="V1" s="403"/>
      <c r="W1" s="403"/>
      <c r="X1" s="403"/>
      <c r="Y1" s="404"/>
    </row>
    <row r="2" spans="1:30" ht="35.450000000000003" customHeight="1" x14ac:dyDescent="0.3">
      <c r="A2" s="573" t="s">
        <v>0</v>
      </c>
      <c r="B2" s="293"/>
      <c r="C2" s="334"/>
      <c r="D2" s="577" t="s">
        <v>1</v>
      </c>
      <c r="E2" s="293"/>
      <c r="F2" s="293"/>
      <c r="G2" s="293"/>
      <c r="H2" s="293"/>
      <c r="I2" s="293"/>
      <c r="J2" s="293"/>
      <c r="K2" s="293"/>
      <c r="L2" s="293"/>
      <c r="M2" s="334"/>
      <c r="N2" s="580">
        <f>+'1-Candidat, établissement'!G2</f>
        <v>2023</v>
      </c>
      <c r="O2" s="293"/>
      <c r="P2" s="293"/>
      <c r="Q2" s="293"/>
      <c r="R2" s="293"/>
      <c r="S2" s="293"/>
      <c r="T2" s="293"/>
      <c r="U2" s="293"/>
      <c r="V2" s="293"/>
      <c r="W2" s="293"/>
      <c r="X2" s="334"/>
      <c r="Y2" s="165"/>
    </row>
    <row r="3" spans="1:30" ht="30.05" customHeight="1" x14ac:dyDescent="0.3">
      <c r="A3" s="361" t="s">
        <v>206</v>
      </c>
      <c r="B3" s="293"/>
      <c r="C3" s="293"/>
      <c r="D3" s="293"/>
      <c r="E3" s="293"/>
      <c r="F3" s="293"/>
      <c r="G3" s="293"/>
      <c r="H3" s="293"/>
      <c r="I3" s="293"/>
      <c r="J3" s="293"/>
      <c r="K3" s="293"/>
      <c r="L3" s="293"/>
      <c r="M3" s="293"/>
      <c r="N3" s="293"/>
      <c r="O3" s="293"/>
      <c r="P3" s="293"/>
      <c r="Q3" s="293"/>
      <c r="R3" s="293"/>
      <c r="S3" s="293"/>
      <c r="T3" s="293"/>
      <c r="U3" s="293"/>
      <c r="V3" s="293"/>
      <c r="W3" s="293"/>
      <c r="X3" s="334"/>
      <c r="Y3" s="165"/>
    </row>
    <row r="4" spans="1:30" ht="50.95" customHeight="1" x14ac:dyDescent="0.3">
      <c r="A4" s="558" t="s">
        <v>207</v>
      </c>
      <c r="B4" s="293"/>
      <c r="C4" s="293"/>
      <c r="D4" s="293"/>
      <c r="E4" s="293"/>
      <c r="F4" s="293"/>
      <c r="G4" s="293"/>
      <c r="H4" s="293"/>
      <c r="I4" s="293"/>
      <c r="J4" s="293"/>
      <c r="K4" s="293"/>
      <c r="L4" s="293"/>
      <c r="M4" s="293"/>
      <c r="N4" s="293"/>
      <c r="O4" s="293"/>
      <c r="P4" s="293"/>
      <c r="Q4" s="293"/>
      <c r="R4" s="293"/>
      <c r="S4" s="293"/>
      <c r="T4" s="293"/>
      <c r="U4" s="293"/>
      <c r="V4" s="293"/>
      <c r="W4" s="293"/>
      <c r="X4" s="334"/>
      <c r="Y4" s="165"/>
    </row>
    <row r="5" spans="1:30" ht="25.5" customHeight="1" x14ac:dyDescent="0.3">
      <c r="A5" s="374" t="s">
        <v>33</v>
      </c>
      <c r="B5" s="293"/>
      <c r="C5" s="334"/>
      <c r="D5" s="562"/>
      <c r="E5" s="415" t="s">
        <v>34</v>
      </c>
      <c r="F5" s="293"/>
      <c r="G5" s="293"/>
      <c r="H5" s="293"/>
      <c r="I5" s="293"/>
      <c r="J5" s="293"/>
      <c r="K5" s="293"/>
      <c r="L5" s="293"/>
      <c r="M5" s="293"/>
      <c r="N5" s="293"/>
      <c r="O5" s="293"/>
      <c r="P5" s="293"/>
      <c r="Q5" s="293"/>
      <c r="R5" s="293"/>
      <c r="S5" s="293"/>
      <c r="T5" s="293"/>
      <c r="U5" s="293"/>
      <c r="V5" s="293"/>
      <c r="W5" s="293"/>
      <c r="X5" s="334"/>
      <c r="Y5" s="165"/>
    </row>
    <row r="6" spans="1:30" ht="43.5" customHeight="1" x14ac:dyDescent="0.3">
      <c r="A6" s="353" t="str">
        <f>IF(+'1-Candidat, établissement'!E17="","",+'1-Candidat, établissement'!E17)</f>
        <v/>
      </c>
      <c r="B6" s="334"/>
      <c r="C6" s="147" t="str">
        <f>IF(+'1-Candidat, établissement'!E19="","",+'1-Candidat, établissement'!E19)</f>
        <v/>
      </c>
      <c r="D6" s="348"/>
      <c r="E6" s="409" t="str">
        <f>IF(+'1-Candidat, établissement'!E21="","",+'1-Candidat, établissement'!E21)</f>
        <v/>
      </c>
      <c r="F6" s="293"/>
      <c r="G6" s="293"/>
      <c r="H6" s="293"/>
      <c r="I6" s="293"/>
      <c r="J6" s="293"/>
      <c r="K6" s="293"/>
      <c r="L6" s="293"/>
      <c r="M6" s="293"/>
      <c r="N6" s="293"/>
      <c r="O6" s="293"/>
      <c r="P6" s="293"/>
      <c r="Q6" s="293"/>
      <c r="R6" s="293"/>
      <c r="S6" s="293"/>
      <c r="T6" s="293"/>
      <c r="U6" s="293"/>
      <c r="V6" s="293"/>
      <c r="W6" s="293"/>
      <c r="X6" s="334"/>
      <c r="Y6" s="575"/>
    </row>
    <row r="7" spans="1:30" ht="4.5999999999999996" customHeight="1" x14ac:dyDescent="0.3">
      <c r="A7" s="571"/>
      <c r="B7" s="293"/>
      <c r="C7" s="334"/>
      <c r="D7" s="348"/>
      <c r="E7" s="167"/>
      <c r="F7" s="167"/>
      <c r="G7" s="167"/>
      <c r="H7" s="167"/>
      <c r="I7" s="167"/>
      <c r="J7" s="167"/>
      <c r="K7" s="167"/>
      <c r="L7" s="167"/>
      <c r="M7" s="167"/>
      <c r="N7" s="167"/>
      <c r="O7" s="167"/>
      <c r="P7" s="167"/>
      <c r="Q7" s="167"/>
      <c r="R7" s="167"/>
      <c r="S7" s="167"/>
      <c r="T7" s="167"/>
      <c r="U7" s="167"/>
      <c r="V7" s="167"/>
      <c r="W7" s="167"/>
      <c r="X7" s="167"/>
      <c r="Y7" s="576"/>
    </row>
    <row r="8" spans="1:30" ht="21.05" customHeight="1" thickBot="1" x14ac:dyDescent="0.35">
      <c r="A8" s="361" t="s">
        <v>35</v>
      </c>
      <c r="B8" s="293"/>
      <c r="C8" s="334"/>
      <c r="D8" s="348"/>
      <c r="E8" s="167"/>
      <c r="F8" s="167"/>
      <c r="G8" s="167"/>
      <c r="H8" s="167"/>
      <c r="I8" s="167"/>
      <c r="J8" s="167"/>
      <c r="K8" s="167"/>
      <c r="L8" s="167"/>
      <c r="M8" s="167"/>
      <c r="N8" s="167"/>
      <c r="O8" s="167"/>
      <c r="P8" s="167"/>
      <c r="Q8" s="167"/>
      <c r="R8" s="167"/>
      <c r="S8" s="167"/>
      <c r="T8" s="167"/>
      <c r="U8" s="167"/>
      <c r="V8" s="167"/>
      <c r="W8" s="167"/>
      <c r="X8" s="167"/>
      <c r="Y8" s="576"/>
    </row>
    <row r="9" spans="1:30" ht="40.6" customHeight="1" thickBot="1" x14ac:dyDescent="0.35">
      <c r="A9" s="481" t="str">
        <f>IF(+'1-Candidat, établissement'!E29="","",+'1-Candidat, établissement'!E29)</f>
        <v/>
      </c>
      <c r="B9" s="293"/>
      <c r="C9" s="334"/>
      <c r="D9" s="348"/>
      <c r="E9" s="167"/>
      <c r="F9" s="167"/>
      <c r="G9" s="167"/>
      <c r="H9" s="167"/>
      <c r="I9" s="167"/>
      <c r="J9" s="167"/>
      <c r="K9" s="167"/>
      <c r="L9" s="167"/>
      <c r="M9" s="167"/>
      <c r="N9" s="167"/>
      <c r="O9" s="167"/>
      <c r="P9" s="167"/>
      <c r="Q9" s="568" t="s">
        <v>208</v>
      </c>
      <c r="R9" s="421"/>
      <c r="S9" s="421"/>
      <c r="T9" s="421"/>
      <c r="U9" s="421"/>
      <c r="V9" s="421"/>
      <c r="W9" s="421"/>
      <c r="X9" s="423"/>
      <c r="Y9" s="511"/>
    </row>
    <row r="10" spans="1:30" ht="12.05" customHeight="1" x14ac:dyDescent="0.3">
      <c r="A10" s="162"/>
      <c r="B10" s="128"/>
      <c r="C10" s="128"/>
      <c r="D10" s="164"/>
      <c r="E10" s="128"/>
      <c r="F10" s="128"/>
      <c r="G10" s="128"/>
      <c r="H10" s="128"/>
      <c r="I10" s="128"/>
      <c r="J10" s="128"/>
      <c r="K10" s="128"/>
      <c r="L10" s="128"/>
      <c r="M10" s="128"/>
      <c r="N10" s="128"/>
      <c r="O10" s="128"/>
      <c r="P10" s="128"/>
      <c r="Q10" s="128"/>
      <c r="R10" s="128"/>
      <c r="S10" s="128"/>
      <c r="T10" s="128"/>
      <c r="U10" s="128"/>
      <c r="V10" s="128"/>
      <c r="W10" s="128"/>
      <c r="X10" s="128"/>
      <c r="Y10" s="138"/>
    </row>
    <row r="11" spans="1:30" ht="49.05" customHeight="1" thickBot="1" x14ac:dyDescent="0.35">
      <c r="A11" s="553" t="s">
        <v>209</v>
      </c>
      <c r="B11" s="564" t="s">
        <v>210</v>
      </c>
      <c r="C11" s="311"/>
      <c r="D11" s="311"/>
      <c r="E11" s="311"/>
      <c r="F11" s="311"/>
      <c r="G11" s="311"/>
      <c r="H11" s="311"/>
      <c r="I11" s="311"/>
      <c r="J11" s="311"/>
      <c r="K11" s="311"/>
      <c r="L11" s="311"/>
      <c r="M11" s="322"/>
      <c r="N11" s="128"/>
      <c r="O11" s="128"/>
      <c r="P11" s="128"/>
      <c r="Q11" s="128"/>
      <c r="R11" s="128"/>
      <c r="S11" s="128"/>
      <c r="T11" s="128"/>
      <c r="U11" s="128"/>
      <c r="V11" s="128"/>
      <c r="W11" s="128"/>
      <c r="X11" s="128"/>
      <c r="Y11" s="138"/>
      <c r="Z11" s="21"/>
      <c r="AA11" s="21"/>
      <c r="AB11" s="21"/>
      <c r="AC11" s="21"/>
      <c r="AD11" s="21"/>
    </row>
    <row r="12" spans="1:30" ht="55.55" customHeight="1" thickBot="1" x14ac:dyDescent="0.4">
      <c r="A12" s="389"/>
      <c r="B12" s="286"/>
      <c r="C12" s="286"/>
      <c r="D12" s="286"/>
      <c r="E12" s="286"/>
      <c r="F12" s="286"/>
      <c r="G12" s="286"/>
      <c r="H12" s="286"/>
      <c r="I12" s="286"/>
      <c r="J12" s="286"/>
      <c r="K12" s="286"/>
      <c r="L12" s="286"/>
      <c r="M12" s="287"/>
      <c r="N12" s="92"/>
      <c r="O12" s="92"/>
      <c r="P12" s="92"/>
      <c r="Q12" s="561">
        <f>'1- Epreuve E 31'!U9</f>
        <v>0</v>
      </c>
      <c r="R12" s="421"/>
      <c r="S12" s="421"/>
      <c r="T12" s="421"/>
      <c r="U12" s="421"/>
      <c r="V12" s="421"/>
      <c r="W12" s="421"/>
      <c r="X12" s="423"/>
      <c r="Y12" s="138"/>
      <c r="Z12" s="560"/>
      <c r="AA12" s="286"/>
      <c r="AB12" s="286"/>
      <c r="AC12" s="286"/>
      <c r="AD12" s="21"/>
    </row>
    <row r="13" spans="1:30" ht="51.65" customHeight="1" x14ac:dyDescent="0.35">
      <c r="A13" s="366"/>
      <c r="B13" s="363"/>
      <c r="C13" s="363"/>
      <c r="D13" s="363"/>
      <c r="E13" s="363"/>
      <c r="F13" s="363"/>
      <c r="G13" s="363"/>
      <c r="H13" s="363"/>
      <c r="I13" s="363"/>
      <c r="J13" s="363"/>
      <c r="K13" s="363"/>
      <c r="L13" s="363"/>
      <c r="M13" s="464"/>
      <c r="N13" s="92"/>
      <c r="O13" s="92"/>
      <c r="P13" s="92"/>
      <c r="Q13" s="92"/>
      <c r="R13" s="92"/>
      <c r="S13" s="92"/>
      <c r="T13" s="92"/>
      <c r="U13" s="92"/>
      <c r="V13" s="92"/>
      <c r="W13" s="92"/>
      <c r="X13" s="92"/>
      <c r="Y13" s="138"/>
      <c r="Z13" s="286"/>
      <c r="AA13" s="286"/>
      <c r="AB13" s="286"/>
      <c r="AC13" s="286"/>
      <c r="AD13" s="21"/>
    </row>
    <row r="14" spans="1:30" ht="2.5" customHeight="1" x14ac:dyDescent="0.35">
      <c r="A14" s="166"/>
      <c r="B14" s="581"/>
      <c r="C14" s="363"/>
      <c r="D14" s="363"/>
      <c r="E14" s="363"/>
      <c r="F14" s="363"/>
      <c r="G14" s="363"/>
      <c r="H14" s="363"/>
      <c r="I14" s="363"/>
      <c r="J14" s="363"/>
      <c r="K14" s="363"/>
      <c r="L14" s="363"/>
      <c r="M14" s="464"/>
      <c r="N14" s="557"/>
      <c r="O14" s="286"/>
      <c r="P14" s="286"/>
      <c r="Q14" s="286"/>
      <c r="R14" s="286"/>
      <c r="S14" s="286"/>
      <c r="T14" s="286"/>
      <c r="U14" s="286"/>
      <c r="V14" s="286"/>
      <c r="W14" s="286"/>
      <c r="X14" s="286"/>
      <c r="Y14" s="138"/>
      <c r="Z14" s="286"/>
      <c r="AA14" s="286"/>
      <c r="AB14" s="286"/>
      <c r="AC14" s="286"/>
      <c r="AD14" s="21"/>
    </row>
    <row r="15" spans="1:30" ht="55" customHeight="1" thickBot="1" x14ac:dyDescent="0.4">
      <c r="A15" s="553" t="s">
        <v>211</v>
      </c>
      <c r="B15" s="564" t="s">
        <v>212</v>
      </c>
      <c r="C15" s="311"/>
      <c r="D15" s="311"/>
      <c r="E15" s="311"/>
      <c r="F15" s="311"/>
      <c r="G15" s="311"/>
      <c r="H15" s="311"/>
      <c r="I15" s="311"/>
      <c r="J15" s="311"/>
      <c r="K15" s="311"/>
      <c r="L15" s="311"/>
      <c r="M15" s="322"/>
      <c r="N15" s="109"/>
      <c r="O15" s="109"/>
      <c r="P15" s="109"/>
      <c r="Q15" s="109"/>
      <c r="R15" s="109"/>
      <c r="S15" s="109"/>
      <c r="T15" s="109"/>
      <c r="U15" s="109"/>
      <c r="V15" s="109"/>
      <c r="W15" s="109"/>
      <c r="X15" s="109"/>
      <c r="Y15" s="138"/>
      <c r="Z15" s="243"/>
      <c r="AA15" s="243"/>
      <c r="AB15" s="243"/>
      <c r="AC15" s="243"/>
      <c r="AD15" s="21"/>
    </row>
    <row r="16" spans="1:30" ht="55" customHeight="1" thickBot="1" x14ac:dyDescent="0.4">
      <c r="A16" s="389"/>
      <c r="B16" s="286"/>
      <c r="C16" s="286"/>
      <c r="D16" s="286"/>
      <c r="E16" s="286"/>
      <c r="F16" s="286"/>
      <c r="G16" s="286"/>
      <c r="H16" s="286"/>
      <c r="I16" s="286"/>
      <c r="J16" s="286"/>
      <c r="K16" s="286"/>
      <c r="L16" s="286"/>
      <c r="M16" s="287"/>
      <c r="N16" s="109"/>
      <c r="O16" s="109"/>
      <c r="P16" s="109"/>
      <c r="Q16" s="561">
        <f>'2- Epreuve E 32'!U9</f>
        <v>0</v>
      </c>
      <c r="R16" s="421"/>
      <c r="S16" s="421"/>
      <c r="T16" s="421"/>
      <c r="U16" s="421"/>
      <c r="V16" s="421"/>
      <c r="W16" s="421"/>
      <c r="X16" s="423"/>
      <c r="Y16" s="138"/>
      <c r="Z16" s="243"/>
      <c r="AA16" s="243"/>
      <c r="AB16" s="243"/>
      <c r="AC16" s="243"/>
      <c r="AD16" s="21"/>
    </row>
    <row r="17" spans="1:33" ht="51.95" customHeight="1" x14ac:dyDescent="0.35">
      <c r="A17" s="366"/>
      <c r="B17" s="363"/>
      <c r="C17" s="363"/>
      <c r="D17" s="363"/>
      <c r="E17" s="363"/>
      <c r="F17" s="363"/>
      <c r="G17" s="363"/>
      <c r="H17" s="363"/>
      <c r="I17" s="363"/>
      <c r="J17" s="363"/>
      <c r="K17" s="363"/>
      <c r="L17" s="363"/>
      <c r="M17" s="464"/>
      <c r="N17" s="92"/>
      <c r="O17" s="92"/>
      <c r="P17" s="92"/>
      <c r="Q17" s="92"/>
      <c r="R17" s="92"/>
      <c r="S17" s="92"/>
      <c r="T17" s="92"/>
      <c r="U17" s="92"/>
      <c r="V17" s="92"/>
      <c r="W17" s="92"/>
      <c r="X17" s="92"/>
      <c r="Y17" s="138"/>
      <c r="Z17" s="21"/>
      <c r="AA17" s="21"/>
      <c r="AB17" s="21"/>
      <c r="AC17" s="21"/>
      <c r="AD17" s="21"/>
    </row>
    <row r="18" spans="1:33" ht="3.05" customHeight="1" thickBot="1" x14ac:dyDescent="0.4">
      <c r="A18" s="166"/>
      <c r="B18" s="579"/>
      <c r="C18" s="311"/>
      <c r="D18" s="311"/>
      <c r="E18" s="311"/>
      <c r="F18" s="311"/>
      <c r="G18" s="311"/>
      <c r="H18" s="311"/>
      <c r="I18" s="311"/>
      <c r="J18" s="311"/>
      <c r="K18" s="311"/>
      <c r="L18" s="311"/>
      <c r="M18" s="322"/>
      <c r="N18" s="557"/>
      <c r="O18" s="286"/>
      <c r="P18" s="286"/>
      <c r="Q18" s="286"/>
      <c r="R18" s="286"/>
      <c r="S18" s="286"/>
      <c r="T18" s="286"/>
      <c r="U18" s="286"/>
      <c r="V18" s="286"/>
      <c r="W18" s="286"/>
      <c r="X18" s="286"/>
      <c r="Y18" s="138"/>
      <c r="Z18" s="21"/>
      <c r="AA18" s="21"/>
      <c r="AB18" s="21"/>
      <c r="AC18" s="21"/>
      <c r="AD18" s="21"/>
    </row>
    <row r="19" spans="1:33" s="21" customFormat="1" ht="72" customHeight="1" thickBot="1" x14ac:dyDescent="0.35">
      <c r="A19" s="569" t="s">
        <v>213</v>
      </c>
      <c r="B19" s="578" t="s">
        <v>214</v>
      </c>
      <c r="C19" s="331"/>
      <c r="D19" s="331"/>
      <c r="E19" s="331"/>
      <c r="F19" s="331"/>
      <c r="G19" s="331"/>
      <c r="H19" s="331"/>
      <c r="I19" s="331"/>
      <c r="J19" s="331"/>
      <c r="K19" s="331"/>
      <c r="L19" s="331"/>
      <c r="M19" s="332"/>
      <c r="N19" s="552"/>
      <c r="O19" s="396"/>
      <c r="P19" s="396"/>
      <c r="Q19" s="554"/>
      <c r="R19" s="396"/>
      <c r="S19" s="396"/>
      <c r="T19" s="396"/>
      <c r="U19" s="396"/>
      <c r="V19" s="396"/>
      <c r="W19" s="396"/>
      <c r="X19" s="396"/>
      <c r="Y19" s="127"/>
      <c r="Z19" s="549"/>
      <c r="AA19" s="396"/>
      <c r="AB19" s="549"/>
      <c r="AC19" s="396"/>
      <c r="AD19" s="396"/>
      <c r="AE19" s="549"/>
      <c r="AF19" s="396"/>
      <c r="AG19" s="396"/>
    </row>
    <row r="20" spans="1:33" s="21" customFormat="1" ht="76.05" customHeight="1" thickBot="1" x14ac:dyDescent="0.35">
      <c r="A20" s="329"/>
      <c r="B20" s="438"/>
      <c r="C20" s="438"/>
      <c r="D20" s="438"/>
      <c r="E20" s="438"/>
      <c r="F20" s="438"/>
      <c r="G20" s="438"/>
      <c r="H20" s="438"/>
      <c r="I20" s="438"/>
      <c r="J20" s="438"/>
      <c r="K20" s="438"/>
      <c r="L20" s="438"/>
      <c r="M20" s="439"/>
      <c r="N20" s="88"/>
      <c r="O20" s="88"/>
      <c r="P20" s="88"/>
      <c r="Q20" s="555" t="e">
        <f>CEILING(AVERAGE('3- Epreuve E 33 S1'!D45,'3- Epreuve E 33 S2'!D29),0.5)</f>
        <v>#DIV/0!</v>
      </c>
      <c r="R20" s="421"/>
      <c r="S20" s="421"/>
      <c r="T20" s="421"/>
      <c r="U20" s="421"/>
      <c r="V20" s="421"/>
      <c r="W20" s="421"/>
      <c r="X20" s="423"/>
      <c r="Y20" s="127"/>
      <c r="Z20" s="549"/>
      <c r="AA20" s="396"/>
      <c r="AB20" s="549"/>
      <c r="AC20" s="396"/>
      <c r="AD20" s="396"/>
      <c r="AE20" s="549"/>
      <c r="AF20" s="396"/>
      <c r="AG20" s="396"/>
    </row>
    <row r="21" spans="1:33" s="21" customFormat="1" ht="20.100000000000001" customHeight="1" x14ac:dyDescent="0.3">
      <c r="A21" s="163"/>
      <c r="B21" s="551"/>
      <c r="C21" s="396"/>
      <c r="D21" s="396"/>
      <c r="E21" s="552"/>
      <c r="F21" s="396"/>
      <c r="G21" s="396"/>
      <c r="H21" s="552"/>
      <c r="I21" s="396"/>
      <c r="J21" s="396"/>
      <c r="K21" s="552"/>
      <c r="L21" s="396"/>
      <c r="M21" s="396"/>
      <c r="N21" s="552"/>
      <c r="O21" s="396"/>
      <c r="P21" s="396"/>
      <c r="Q21" s="29"/>
      <c r="R21" s="29"/>
      <c r="S21" s="29"/>
      <c r="T21" s="29"/>
      <c r="U21" s="29"/>
      <c r="V21" s="574"/>
      <c r="W21" s="396"/>
      <c r="X21" s="396"/>
      <c r="Y21" s="287"/>
      <c r="Z21" s="549"/>
      <c r="AA21" s="396"/>
      <c r="AB21" s="549"/>
      <c r="AC21" s="396"/>
      <c r="AD21" s="396"/>
      <c r="AE21" s="549"/>
      <c r="AF21" s="396"/>
      <c r="AG21" s="396"/>
    </row>
    <row r="22" spans="1:33" s="21" customFormat="1" ht="41.95" customHeight="1" x14ac:dyDescent="0.3">
      <c r="A22" s="559" t="s">
        <v>215</v>
      </c>
      <c r="B22" s="293"/>
      <c r="C22" s="293"/>
      <c r="D22" s="293"/>
      <c r="E22" s="293"/>
      <c r="F22" s="293"/>
      <c r="G22" s="293"/>
      <c r="H22" s="293"/>
      <c r="I22" s="293"/>
      <c r="J22" s="293"/>
      <c r="K22" s="293"/>
      <c r="L22" s="293"/>
      <c r="M22" s="293"/>
      <c r="N22" s="293"/>
      <c r="O22" s="293"/>
      <c r="P22" s="293"/>
      <c r="Q22" s="293"/>
      <c r="R22" s="293"/>
      <c r="S22" s="293"/>
      <c r="T22" s="293"/>
      <c r="U22" s="293"/>
      <c r="V22" s="293"/>
      <c r="W22" s="293"/>
      <c r="X22" s="334"/>
      <c r="Y22" s="174"/>
      <c r="Z22" s="549"/>
      <c r="AA22" s="396"/>
      <c r="AB22" s="549"/>
      <c r="AC22" s="396"/>
      <c r="AD22" s="396"/>
      <c r="AE22" s="549"/>
      <c r="AF22" s="396"/>
      <c r="AG22" s="396"/>
    </row>
    <row r="23" spans="1:33" s="21" customFormat="1" ht="68.150000000000006" customHeight="1" x14ac:dyDescent="0.3">
      <c r="A23" s="556" t="s">
        <v>216</v>
      </c>
      <c r="B23" s="338"/>
      <c r="C23" s="338"/>
      <c r="D23" s="338"/>
      <c r="E23" s="338"/>
      <c r="F23" s="338"/>
      <c r="G23" s="338"/>
      <c r="H23" s="338"/>
      <c r="I23" s="338"/>
      <c r="J23" s="338"/>
      <c r="K23" s="338"/>
      <c r="L23" s="338"/>
      <c r="M23" s="338"/>
      <c r="N23" s="338"/>
      <c r="O23" s="338"/>
      <c r="P23" s="338"/>
      <c r="Q23" s="338"/>
      <c r="R23" s="338"/>
      <c r="S23" s="338"/>
      <c r="T23" s="338"/>
      <c r="U23" s="338"/>
      <c r="V23" s="338"/>
      <c r="W23" s="338"/>
      <c r="X23" s="339"/>
      <c r="Y23" s="175"/>
      <c r="Z23" s="549"/>
      <c r="AA23" s="396"/>
      <c r="AB23" s="549"/>
      <c r="AC23" s="396"/>
      <c r="AD23" s="396"/>
      <c r="AE23" s="549"/>
      <c r="AF23" s="396"/>
      <c r="AG23" s="396"/>
    </row>
    <row r="24" spans="1:33" s="21" customFormat="1" ht="5.15" customHeight="1" x14ac:dyDescent="0.3">
      <c r="A24" s="559"/>
      <c r="B24" s="293"/>
      <c r="C24" s="293"/>
      <c r="D24" s="293"/>
      <c r="E24" s="293"/>
      <c r="F24" s="293"/>
      <c r="G24" s="293"/>
      <c r="H24" s="293"/>
      <c r="I24" s="293"/>
      <c r="J24" s="293"/>
      <c r="K24" s="293"/>
      <c r="L24" s="293"/>
      <c r="M24" s="293"/>
      <c r="N24" s="293"/>
      <c r="O24" s="293"/>
      <c r="P24" s="293"/>
      <c r="Q24" s="293"/>
      <c r="R24" s="293"/>
      <c r="S24" s="293"/>
      <c r="T24" s="293"/>
      <c r="U24" s="293"/>
      <c r="V24" s="293"/>
      <c r="W24" s="293"/>
      <c r="X24" s="334"/>
      <c r="Y24" s="174"/>
      <c r="Z24" s="549"/>
      <c r="AA24" s="396"/>
      <c r="AB24" s="549"/>
      <c r="AC24" s="396"/>
      <c r="AD24" s="396"/>
      <c r="AE24" s="549"/>
      <c r="AF24" s="396"/>
      <c r="AG24" s="396"/>
    </row>
    <row r="25" spans="1:33" s="21" customFormat="1" ht="128.1" customHeight="1" thickBot="1" x14ac:dyDescent="0.35">
      <c r="A25" s="566" t="s">
        <v>217</v>
      </c>
      <c r="B25" s="438"/>
      <c r="C25" s="438"/>
      <c r="D25" s="438"/>
      <c r="E25" s="438"/>
      <c r="F25" s="438"/>
      <c r="G25" s="438"/>
      <c r="H25" s="438"/>
      <c r="I25" s="438"/>
      <c r="J25" s="438"/>
      <c r="K25" s="438"/>
      <c r="L25" s="438"/>
      <c r="M25" s="438"/>
      <c r="N25" s="438"/>
      <c r="O25" s="438"/>
      <c r="P25" s="438"/>
      <c r="Q25" s="438"/>
      <c r="R25" s="438"/>
      <c r="S25" s="438"/>
      <c r="T25" s="438"/>
      <c r="U25" s="438"/>
      <c r="V25" s="438"/>
      <c r="W25" s="438"/>
      <c r="X25" s="438"/>
      <c r="Y25" s="439"/>
      <c r="Z25" s="549"/>
      <c r="AA25" s="396"/>
      <c r="AB25" s="549"/>
      <c r="AC25" s="396"/>
      <c r="AD25" s="396"/>
      <c r="AE25" s="549"/>
      <c r="AF25" s="396"/>
      <c r="AG25" s="396"/>
    </row>
    <row r="26" spans="1:33" s="21" customFormat="1" ht="56.5" customHeight="1" x14ac:dyDescent="0.3">
      <c r="A26" s="87"/>
      <c r="B26" s="551"/>
      <c r="C26" s="396"/>
      <c r="D26" s="396"/>
      <c r="E26" s="88"/>
      <c r="F26" s="88"/>
      <c r="G26" s="88"/>
      <c r="H26" s="88"/>
      <c r="I26" s="88"/>
      <c r="J26" s="88"/>
      <c r="K26" s="88"/>
      <c r="L26" s="88"/>
      <c r="M26" s="88"/>
      <c r="N26" s="88"/>
      <c r="O26" s="88"/>
      <c r="P26" s="88"/>
      <c r="Q26" s="29"/>
      <c r="R26" s="29"/>
      <c r="S26" s="29"/>
      <c r="T26" s="29"/>
      <c r="U26" s="29"/>
      <c r="V26" s="549"/>
      <c r="W26" s="396"/>
      <c r="X26" s="396"/>
      <c r="Y26" s="396"/>
      <c r="Z26" s="549"/>
      <c r="AA26" s="396"/>
      <c r="AB26" s="549"/>
      <c r="AC26" s="396"/>
      <c r="AD26" s="396"/>
      <c r="AE26" s="549"/>
      <c r="AF26" s="396"/>
      <c r="AG26" s="396"/>
    </row>
    <row r="27" spans="1:33" s="21" customFormat="1" ht="72" customHeight="1" x14ac:dyDescent="0.3">
      <c r="A27" s="87"/>
      <c r="B27" s="551"/>
      <c r="C27" s="396"/>
      <c r="D27" s="396"/>
      <c r="E27" s="552"/>
      <c r="F27" s="396"/>
      <c r="G27" s="396"/>
      <c r="H27" s="552"/>
      <c r="I27" s="396"/>
      <c r="J27" s="396"/>
      <c r="K27" s="552"/>
      <c r="L27" s="396"/>
      <c r="M27" s="396"/>
      <c r="N27" s="552"/>
      <c r="O27" s="396"/>
      <c r="P27" s="396"/>
      <c r="Q27" s="29"/>
      <c r="R27" s="29"/>
      <c r="S27" s="29"/>
      <c r="T27" s="29"/>
      <c r="U27" s="29"/>
      <c r="V27" s="549"/>
      <c r="W27" s="396"/>
      <c r="X27" s="396"/>
      <c r="Y27" s="396"/>
      <c r="Z27" s="549"/>
      <c r="AA27" s="396"/>
      <c r="AB27" s="549"/>
      <c r="AC27" s="396"/>
      <c r="AD27" s="396"/>
      <c r="AE27" s="549"/>
      <c r="AF27" s="396"/>
      <c r="AG27" s="396"/>
    </row>
    <row r="28" spans="1:33" s="21" customFormat="1" ht="9.6999999999999993" customHeight="1" x14ac:dyDescent="0.3">
      <c r="A28" s="89"/>
      <c r="B28" s="89"/>
      <c r="C28" s="90"/>
      <c r="D28" s="31"/>
      <c r="E28" s="30"/>
      <c r="F28" s="30"/>
      <c r="G28" s="30"/>
      <c r="H28" s="30"/>
      <c r="I28" s="30"/>
      <c r="J28" s="30"/>
    </row>
    <row r="29" spans="1:33" s="21" customFormat="1" ht="25.5" customHeight="1" x14ac:dyDescent="0.3">
      <c r="A29" s="89"/>
      <c r="B29" s="89"/>
      <c r="C29" s="90"/>
      <c r="D29" s="550"/>
      <c r="E29" s="396"/>
      <c r="F29" s="396"/>
      <c r="G29" s="396"/>
      <c r="H29" s="396"/>
      <c r="I29" s="396"/>
      <c r="J29" s="396"/>
      <c r="K29" s="396"/>
      <c r="L29" s="396"/>
      <c r="M29" s="396"/>
      <c r="N29" s="396"/>
      <c r="O29" s="396"/>
      <c r="P29" s="396"/>
      <c r="Q29" s="91"/>
      <c r="R29" s="91"/>
      <c r="S29" s="91"/>
      <c r="T29" s="91"/>
      <c r="U29" s="91"/>
      <c r="V29" s="91"/>
      <c r="W29" s="91"/>
      <c r="X29" s="91"/>
    </row>
    <row r="30" spans="1:33" s="21" customFormat="1" ht="25.5" customHeight="1" x14ac:dyDescent="0.5">
      <c r="A30" s="565"/>
      <c r="B30" s="396"/>
      <c r="C30" s="396"/>
      <c r="D30" s="85"/>
      <c r="E30" s="514"/>
      <c r="F30" s="343"/>
      <c r="G30" s="343"/>
      <c r="H30" s="343"/>
      <c r="I30" s="343"/>
      <c r="J30" s="343"/>
    </row>
    <row r="31" spans="1:33" s="21" customFormat="1" ht="41.4" customHeight="1" x14ac:dyDescent="0.3">
      <c r="A31" s="563"/>
      <c r="B31" s="396"/>
      <c r="C31" s="396"/>
      <c r="D31" s="85"/>
      <c r="L31" s="86"/>
      <c r="M31" s="86"/>
      <c r="N31" s="86"/>
      <c r="O31" s="86"/>
      <c r="P31" s="86"/>
    </row>
    <row r="32" spans="1:33" s="21" customFormat="1" ht="25.5" customHeight="1" x14ac:dyDescent="0.3">
      <c r="A32" s="572"/>
      <c r="B32" s="396"/>
      <c r="C32" s="396"/>
      <c r="D32" s="396"/>
      <c r="E32" s="396"/>
      <c r="F32" s="396"/>
      <c r="G32" s="396"/>
      <c r="H32" s="396"/>
      <c r="I32" s="396"/>
      <c r="J32" s="396"/>
      <c r="K32" s="396"/>
      <c r="L32" s="396"/>
      <c r="M32" s="396"/>
      <c r="N32" s="396"/>
      <c r="O32" s="396"/>
      <c r="P32" s="396"/>
      <c r="V32" s="86"/>
      <c r="W32" s="86"/>
      <c r="X32" s="86"/>
    </row>
    <row r="33" spans="1:16" s="21" customFormat="1" ht="31.05" customHeight="1" x14ac:dyDescent="0.3">
      <c r="A33" s="570"/>
      <c r="B33" s="396"/>
      <c r="C33" s="396"/>
      <c r="D33" s="396"/>
      <c r="E33" s="396"/>
      <c r="F33" s="396"/>
      <c r="G33" s="396"/>
      <c r="H33" s="396"/>
      <c r="I33" s="396"/>
      <c r="J33" s="396"/>
      <c r="K33" s="396"/>
      <c r="L33" s="396"/>
      <c r="M33" s="396"/>
      <c r="N33" s="396"/>
      <c r="O33" s="396"/>
      <c r="P33" s="396"/>
    </row>
    <row r="34" spans="1:16" s="21" customFormat="1" ht="35.200000000000003" customHeight="1" x14ac:dyDescent="0.3">
      <c r="A34" s="396"/>
      <c r="B34" s="396"/>
      <c r="C34" s="396"/>
      <c r="D34" s="396"/>
      <c r="E34" s="396"/>
      <c r="F34" s="396"/>
      <c r="G34" s="396"/>
      <c r="H34" s="396"/>
      <c r="I34" s="396"/>
      <c r="J34" s="396"/>
      <c r="K34" s="396"/>
      <c r="L34" s="396"/>
      <c r="M34" s="396"/>
      <c r="N34" s="396"/>
      <c r="O34" s="396"/>
      <c r="P34" s="396"/>
    </row>
    <row r="35" spans="1:16" s="21" customFormat="1" ht="25.5" customHeight="1" x14ac:dyDescent="0.3">
      <c r="A35" s="396"/>
      <c r="B35" s="396"/>
      <c r="C35" s="396"/>
      <c r="D35" s="396"/>
      <c r="E35" s="396"/>
      <c r="F35" s="396"/>
      <c r="G35" s="396"/>
      <c r="H35" s="396"/>
      <c r="I35" s="396"/>
      <c r="J35" s="396"/>
      <c r="K35" s="396"/>
      <c r="L35" s="396"/>
      <c r="M35" s="396"/>
      <c r="N35" s="396"/>
      <c r="O35" s="396"/>
      <c r="P35" s="396"/>
    </row>
    <row r="36" spans="1:16" s="21" customFormat="1" ht="25.5" customHeight="1" x14ac:dyDescent="0.3">
      <c r="A36" s="396"/>
      <c r="B36" s="396"/>
      <c r="C36" s="396"/>
      <c r="D36" s="396"/>
      <c r="E36" s="396"/>
      <c r="F36" s="396"/>
      <c r="G36" s="396"/>
      <c r="H36" s="396"/>
      <c r="I36" s="396"/>
      <c r="J36" s="396"/>
      <c r="K36" s="396"/>
      <c r="L36" s="396"/>
      <c r="M36" s="396"/>
      <c r="N36" s="396"/>
      <c r="O36" s="396"/>
      <c r="P36" s="396"/>
    </row>
    <row r="37" spans="1:16" s="21" customFormat="1" ht="25.5" customHeight="1" x14ac:dyDescent="0.3">
      <c r="A37" s="396"/>
      <c r="B37" s="396"/>
      <c r="C37" s="396"/>
      <c r="D37" s="396"/>
      <c r="E37" s="396"/>
      <c r="F37" s="396"/>
      <c r="G37" s="396"/>
      <c r="H37" s="396"/>
      <c r="I37" s="396"/>
      <c r="J37" s="396"/>
      <c r="K37" s="396"/>
      <c r="L37" s="396"/>
      <c r="M37" s="396"/>
      <c r="N37" s="396"/>
      <c r="O37" s="396"/>
      <c r="P37" s="396"/>
    </row>
    <row r="38" spans="1:16" s="21" customFormat="1" ht="25.5" customHeight="1" x14ac:dyDescent="0.3">
      <c r="A38" s="396"/>
      <c r="B38" s="396"/>
      <c r="C38" s="396"/>
      <c r="D38" s="396"/>
      <c r="E38" s="396"/>
      <c r="F38" s="396"/>
      <c r="G38" s="396"/>
      <c r="H38" s="396"/>
      <c r="I38" s="396"/>
      <c r="J38" s="396"/>
      <c r="K38" s="396"/>
      <c r="L38" s="396"/>
      <c r="M38" s="396"/>
      <c r="N38" s="396"/>
      <c r="O38" s="396"/>
      <c r="P38" s="396"/>
    </row>
    <row r="39" spans="1:16" s="21" customFormat="1" ht="25.5" customHeight="1" x14ac:dyDescent="0.3">
      <c r="A39" s="396"/>
      <c r="B39" s="396"/>
      <c r="C39" s="396"/>
      <c r="D39" s="396"/>
      <c r="E39" s="396"/>
      <c r="F39" s="396"/>
      <c r="G39" s="396"/>
      <c r="H39" s="396"/>
      <c r="I39" s="396"/>
      <c r="J39" s="396"/>
      <c r="K39" s="396"/>
      <c r="L39" s="396"/>
      <c r="M39" s="396"/>
      <c r="N39" s="396"/>
      <c r="O39" s="396"/>
      <c r="P39" s="396"/>
    </row>
    <row r="40" spans="1:16" s="21" customFormat="1" ht="25.5" customHeight="1" x14ac:dyDescent="0.3">
      <c r="A40" s="396"/>
      <c r="B40" s="396"/>
      <c r="C40" s="396"/>
      <c r="D40" s="396"/>
      <c r="E40" s="396"/>
      <c r="F40" s="396"/>
      <c r="G40" s="396"/>
      <c r="H40" s="396"/>
      <c r="I40" s="396"/>
      <c r="J40" s="396"/>
      <c r="K40" s="396"/>
      <c r="L40" s="396"/>
      <c r="M40" s="396"/>
      <c r="N40" s="396"/>
      <c r="O40" s="396"/>
      <c r="P40" s="396"/>
    </row>
    <row r="41" spans="1:16" s="21" customFormat="1" ht="25.5" customHeight="1" x14ac:dyDescent="0.3">
      <c r="A41" s="396"/>
      <c r="B41" s="396"/>
      <c r="C41" s="396"/>
      <c r="D41" s="396"/>
      <c r="E41" s="396"/>
      <c r="F41" s="396"/>
      <c r="G41" s="396"/>
      <c r="H41" s="396"/>
      <c r="I41" s="396"/>
      <c r="J41" s="396"/>
      <c r="K41" s="396"/>
      <c r="L41" s="396"/>
      <c r="M41" s="396"/>
      <c r="N41" s="396"/>
      <c r="O41" s="396"/>
      <c r="P41" s="396"/>
    </row>
    <row r="42" spans="1:16" s="21" customFormat="1" ht="25.5" customHeight="1" x14ac:dyDescent="0.3">
      <c r="A42" s="396"/>
      <c r="B42" s="396"/>
      <c r="C42" s="396"/>
      <c r="D42" s="396"/>
      <c r="E42" s="396"/>
      <c r="F42" s="396"/>
      <c r="G42" s="396"/>
      <c r="H42" s="396"/>
      <c r="I42" s="396"/>
      <c r="J42" s="396"/>
      <c r="K42" s="396"/>
      <c r="L42" s="396"/>
      <c r="M42" s="396"/>
      <c r="N42" s="396"/>
      <c r="O42" s="396"/>
      <c r="P42" s="396"/>
    </row>
    <row r="43" spans="1:16" s="21" customFormat="1" ht="25.5" customHeight="1" x14ac:dyDescent="0.3">
      <c r="A43" s="396"/>
      <c r="B43" s="396"/>
      <c r="C43" s="396"/>
      <c r="D43" s="396"/>
      <c r="E43" s="396"/>
      <c r="F43" s="396"/>
      <c r="G43" s="396"/>
      <c r="H43" s="396"/>
      <c r="I43" s="396"/>
      <c r="J43" s="396"/>
      <c r="K43" s="396"/>
      <c r="L43" s="396"/>
      <c r="M43" s="396"/>
      <c r="N43" s="396"/>
      <c r="O43" s="396"/>
      <c r="P43" s="396"/>
    </row>
    <row r="44" spans="1:16" s="21" customFormat="1" ht="25.5" customHeight="1" x14ac:dyDescent="0.3">
      <c r="A44" s="396"/>
      <c r="B44" s="396"/>
      <c r="C44" s="396"/>
      <c r="D44" s="396"/>
      <c r="E44" s="396"/>
      <c r="F44" s="396"/>
      <c r="G44" s="396"/>
      <c r="H44" s="396"/>
      <c r="I44" s="396"/>
      <c r="J44" s="396"/>
      <c r="K44" s="396"/>
      <c r="L44" s="396"/>
      <c r="M44" s="396"/>
      <c r="N44" s="396"/>
      <c r="O44" s="396"/>
      <c r="P44" s="396"/>
    </row>
    <row r="45" spans="1:16" s="21" customFormat="1" ht="25.5" customHeight="1" x14ac:dyDescent="0.3">
      <c r="A45" s="396"/>
      <c r="B45" s="396"/>
      <c r="C45" s="396"/>
      <c r="D45" s="396"/>
      <c r="E45" s="396"/>
      <c r="F45" s="396"/>
      <c r="G45" s="396"/>
      <c r="H45" s="396"/>
      <c r="I45" s="396"/>
      <c r="J45" s="396"/>
      <c r="K45" s="396"/>
      <c r="L45" s="396"/>
      <c r="M45" s="396"/>
      <c r="N45" s="396"/>
      <c r="O45" s="396"/>
      <c r="P45" s="396"/>
    </row>
    <row r="46" spans="1:16" s="21" customFormat="1" ht="25.5" customHeight="1" x14ac:dyDescent="0.3">
      <c r="A46" s="396"/>
      <c r="B46" s="396"/>
      <c r="C46" s="396"/>
      <c r="D46" s="396"/>
      <c r="E46" s="396"/>
      <c r="F46" s="396"/>
      <c r="G46" s="396"/>
      <c r="H46" s="396"/>
      <c r="I46" s="396"/>
      <c r="J46" s="396"/>
      <c r="K46" s="396"/>
      <c r="L46" s="396"/>
      <c r="M46" s="396"/>
      <c r="N46" s="396"/>
      <c r="O46" s="396"/>
      <c r="P46" s="396"/>
    </row>
    <row r="47" spans="1:16" s="21" customFormat="1" ht="25.5" customHeight="1" x14ac:dyDescent="0.3">
      <c r="A47" s="396"/>
      <c r="B47" s="396"/>
      <c r="C47" s="396"/>
      <c r="D47" s="396"/>
      <c r="E47" s="396"/>
      <c r="F47" s="396"/>
      <c r="G47" s="396"/>
      <c r="H47" s="396"/>
      <c r="I47" s="396"/>
      <c r="J47" s="396"/>
      <c r="K47" s="396"/>
      <c r="L47" s="396"/>
      <c r="M47" s="396"/>
      <c r="N47" s="396"/>
      <c r="O47" s="396"/>
      <c r="P47" s="396"/>
    </row>
    <row r="48" spans="1:16" s="21" customFormat="1" ht="25.5" customHeight="1" x14ac:dyDescent="0.3">
      <c r="A48" s="396"/>
      <c r="B48" s="396"/>
      <c r="C48" s="396"/>
      <c r="D48" s="396"/>
      <c r="E48" s="396"/>
      <c r="F48" s="396"/>
      <c r="G48" s="396"/>
      <c r="H48" s="396"/>
      <c r="I48" s="396"/>
      <c r="J48" s="396"/>
      <c r="K48" s="396"/>
      <c r="L48" s="396"/>
      <c r="M48" s="396"/>
      <c r="N48" s="396"/>
      <c r="O48" s="396"/>
      <c r="P48" s="396"/>
    </row>
    <row r="49" spans="1:16" s="21" customFormat="1" ht="25.5" customHeight="1" x14ac:dyDescent="0.3">
      <c r="A49" s="396"/>
      <c r="B49" s="396"/>
      <c r="C49" s="396"/>
      <c r="D49" s="396"/>
      <c r="E49" s="396"/>
      <c r="F49" s="396"/>
      <c r="G49" s="396"/>
      <c r="H49" s="396"/>
      <c r="I49" s="396"/>
      <c r="J49" s="396"/>
      <c r="K49" s="396"/>
      <c r="L49" s="396"/>
      <c r="M49" s="396"/>
      <c r="N49" s="396"/>
      <c r="O49" s="396"/>
      <c r="P49" s="396"/>
    </row>
    <row r="50" spans="1:16" s="21" customFormat="1" ht="25.5" customHeight="1" x14ac:dyDescent="0.3"/>
    <row r="51" spans="1:16" s="21" customFormat="1" ht="25.5" customHeight="1" x14ac:dyDescent="0.3"/>
    <row r="52" spans="1:16" s="21" customFormat="1" ht="25.5" customHeight="1" x14ac:dyDescent="0.3"/>
  </sheetData>
  <sheetProtection algorithmName="SHA-512" hashValue="HXAu+U5fmO3djxrtDjlfJeF/Llql+xN8ka7TlGMwBy21WWM28dNKhZCzbptjby38Hu4xkql8WkqeC22c6kBR+g==" saltValue="Df02XydENDf5CR9dhJoBQQ==" spinCount="100000" sheet="1" objects="1" scenarios="1" selectLockedCells="1"/>
  <mergeCells count="83">
    <mergeCell ref="D2:M2"/>
    <mergeCell ref="B19:M20"/>
    <mergeCell ref="AE22:AG22"/>
    <mergeCell ref="Z19:AA19"/>
    <mergeCell ref="B18:M18"/>
    <mergeCell ref="AE21:AG21"/>
    <mergeCell ref="N2:X2"/>
    <mergeCell ref="Z22:AA22"/>
    <mergeCell ref="A22:X22"/>
    <mergeCell ref="AB19:AD19"/>
    <mergeCell ref="Z20:AA20"/>
    <mergeCell ref="AB22:AD22"/>
    <mergeCell ref="B11:M13"/>
    <mergeCell ref="B14:M14"/>
    <mergeCell ref="Z21:AA21"/>
    <mergeCell ref="A1:Y1"/>
    <mergeCell ref="Q9:X9"/>
    <mergeCell ref="A19:A20"/>
    <mergeCell ref="A33:P49"/>
    <mergeCell ref="AB20:AD20"/>
    <mergeCell ref="B21:D21"/>
    <mergeCell ref="A7:C7"/>
    <mergeCell ref="N21:P21"/>
    <mergeCell ref="A32:P32"/>
    <mergeCell ref="Q12:X12"/>
    <mergeCell ref="Z26:AA26"/>
    <mergeCell ref="A2:C2"/>
    <mergeCell ref="E5:X5"/>
    <mergeCell ref="V21:Y21"/>
    <mergeCell ref="N18:X18"/>
    <mergeCell ref="Y6:Y9"/>
    <mergeCell ref="A31:C31"/>
    <mergeCell ref="B15:M17"/>
    <mergeCell ref="N27:P27"/>
    <mergeCell ref="A30:C30"/>
    <mergeCell ref="E21:G21"/>
    <mergeCell ref="A25:Y25"/>
    <mergeCell ref="K21:M21"/>
    <mergeCell ref="V27:Y27"/>
    <mergeCell ref="A4:X4"/>
    <mergeCell ref="AE26:AG26"/>
    <mergeCell ref="Z23:AA23"/>
    <mergeCell ref="AB24:AD24"/>
    <mergeCell ref="AE25:AG25"/>
    <mergeCell ref="A24:X24"/>
    <mergeCell ref="Z12:AC14"/>
    <mergeCell ref="Z24:AA24"/>
    <mergeCell ref="H21:J21"/>
    <mergeCell ref="Q16:X16"/>
    <mergeCell ref="Z25:AA25"/>
    <mergeCell ref="A5:C5"/>
    <mergeCell ref="AE19:AG19"/>
    <mergeCell ref="AB21:AD21"/>
    <mergeCell ref="D5:D9"/>
    <mergeCell ref="AE20:AG20"/>
    <mergeCell ref="A3:X3"/>
    <mergeCell ref="N19:P19"/>
    <mergeCell ref="K27:M27"/>
    <mergeCell ref="A15:A17"/>
    <mergeCell ref="Q19:X19"/>
    <mergeCell ref="H27:J27"/>
    <mergeCell ref="A6:B6"/>
    <mergeCell ref="E27:G27"/>
    <mergeCell ref="A8:C8"/>
    <mergeCell ref="Q20:X20"/>
    <mergeCell ref="A23:X23"/>
    <mergeCell ref="B26:D26"/>
    <mergeCell ref="A9:C9"/>
    <mergeCell ref="A11:A13"/>
    <mergeCell ref="E6:X6"/>
    <mergeCell ref="N14:X14"/>
    <mergeCell ref="AB25:AD25"/>
    <mergeCell ref="V26:Y26"/>
    <mergeCell ref="AB27:AD27"/>
    <mergeCell ref="AE23:AG23"/>
    <mergeCell ref="E30:J30"/>
    <mergeCell ref="AE24:AG24"/>
    <mergeCell ref="Z27:AA27"/>
    <mergeCell ref="D29:P29"/>
    <mergeCell ref="AB23:AD23"/>
    <mergeCell ref="AE27:AG27"/>
    <mergeCell ref="AB26:AD26"/>
    <mergeCell ref="B27:D27"/>
  </mergeCells>
  <pageMargins left="0.39370078740157483" right="0.18" top="0.39370078740157483" bottom="0.47244094488188981" header="0.31496062992125978" footer="0.31496062992125978"/>
  <pageSetup paperSize="9" scale="69" fitToHeight="0" orientation="portrait"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TE704"/>
  <sheetViews>
    <sheetView showGridLines="0" tabSelected="1" zoomScale="80" zoomScaleNormal="80" workbookViewId="0">
      <selection activeCell="E11" sqref="E11:E12"/>
    </sheetView>
  </sheetViews>
  <sheetFormatPr baseColWidth="10" defaultColWidth="11" defaultRowHeight="14.4" x14ac:dyDescent="0.3"/>
  <cols>
    <col min="1" max="1" width="0.69921875" style="2" customWidth="1"/>
    <col min="2" max="2" width="4.09765625" style="2" customWidth="1"/>
    <col min="3" max="3" width="28" style="2" customWidth="1"/>
    <col min="4" max="4" width="16.8984375" style="2" customWidth="1"/>
    <col min="5" max="5" width="47.09765625" style="10" customWidth="1"/>
    <col min="6" max="6" width="22.8984375" style="2" customWidth="1"/>
    <col min="7" max="7" width="11.296875" style="2" customWidth="1"/>
    <col min="8" max="8" width="24.69921875" style="2" customWidth="1"/>
    <col min="9" max="9" width="5" style="2" customWidth="1"/>
    <col min="10" max="10" width="0.3984375" style="2" customWidth="1"/>
    <col min="11" max="11" width="3.09765625" style="2" customWidth="1"/>
    <col min="12" max="12" width="5.8984375" style="2" customWidth="1"/>
    <col min="13" max="13" width="19.3984375" style="2" customWidth="1"/>
    <col min="14" max="14" width="1" style="2" customWidth="1"/>
    <col min="15" max="15" width="4.296875" style="2" customWidth="1"/>
    <col min="16" max="16" width="2.296875" style="2" customWidth="1"/>
    <col min="17" max="20" width="11" style="9" customWidth="1"/>
    <col min="21" max="22" width="11" style="2" customWidth="1"/>
    <col min="23" max="16384" width="11" style="2"/>
  </cols>
  <sheetData>
    <row r="1" spans="1:20" ht="18" customHeight="1" x14ac:dyDescent="0.3">
      <c r="A1" s="585" t="s">
        <v>218</v>
      </c>
      <c r="B1" s="283"/>
      <c r="C1" s="283"/>
      <c r="D1" s="283"/>
      <c r="E1" s="283"/>
      <c r="F1" s="283"/>
      <c r="G1" s="283"/>
      <c r="H1" s="283"/>
      <c r="I1" s="283"/>
      <c r="J1" s="283"/>
      <c r="K1" s="283"/>
      <c r="L1" s="283"/>
      <c r="M1" s="283"/>
      <c r="N1" s="283"/>
      <c r="O1" s="283"/>
      <c r="P1" s="284"/>
      <c r="Q1" s="34"/>
      <c r="R1" s="34"/>
      <c r="S1" s="34"/>
      <c r="T1" s="34"/>
    </row>
    <row r="2" spans="1:20" ht="29.5" customHeight="1" x14ac:dyDescent="0.3">
      <c r="A2" s="392"/>
      <c r="B2" s="306"/>
      <c r="C2" s="306"/>
      <c r="D2" s="306"/>
      <c r="E2" s="583"/>
      <c r="F2" s="306"/>
      <c r="G2" s="306"/>
      <c r="H2" s="306"/>
      <c r="I2" s="306"/>
      <c r="J2" s="306"/>
      <c r="K2" s="306"/>
      <c r="L2" s="306"/>
      <c r="M2" s="306"/>
      <c r="N2" s="306"/>
      <c r="O2" s="306"/>
      <c r="P2" s="287"/>
      <c r="Q2" s="34"/>
      <c r="R2" s="34"/>
      <c r="S2" s="34"/>
      <c r="T2" s="34"/>
    </row>
    <row r="3" spans="1:20" s="34" customFormat="1" ht="2.1" customHeight="1" thickBot="1" x14ac:dyDescent="0.35">
      <c r="A3" s="152"/>
      <c r="B3" s="149"/>
      <c r="C3" s="149"/>
      <c r="D3" s="149"/>
      <c r="E3" s="149"/>
      <c r="F3" s="149"/>
      <c r="G3" s="149"/>
      <c r="H3" s="149"/>
      <c r="I3" s="149"/>
      <c r="J3" s="149"/>
      <c r="K3" s="149"/>
      <c r="L3" s="149"/>
      <c r="M3" s="149"/>
      <c r="N3" s="149"/>
      <c r="O3" s="149"/>
      <c r="P3" s="150"/>
    </row>
    <row r="4" spans="1:20" s="4" customFormat="1" ht="35.200000000000003" customHeight="1" thickBot="1" x14ac:dyDescent="0.35">
      <c r="A4" s="153"/>
      <c r="B4" s="600" t="s">
        <v>219</v>
      </c>
      <c r="C4" s="421"/>
      <c r="D4" s="421"/>
      <c r="E4" s="423"/>
      <c r="G4" s="586" t="s">
        <v>1</v>
      </c>
      <c r="H4" s="325"/>
      <c r="I4" s="325"/>
      <c r="J4" s="325"/>
      <c r="M4" s="599">
        <f>+'1-Candidat, établissement'!$G$2</f>
        <v>2023</v>
      </c>
      <c r="N4" s="421"/>
      <c r="O4" s="421"/>
      <c r="P4" s="423"/>
      <c r="Q4" s="34"/>
      <c r="R4" s="34"/>
      <c r="S4" s="34"/>
      <c r="T4" s="34"/>
    </row>
    <row r="5" spans="1:20" s="4" customFormat="1" ht="35.200000000000003" customHeight="1" x14ac:dyDescent="0.3">
      <c r="A5" s="153"/>
      <c r="B5" s="587" t="s">
        <v>220</v>
      </c>
      <c r="C5" s="325"/>
      <c r="D5" s="325"/>
      <c r="E5" s="325"/>
      <c r="F5" s="325"/>
      <c r="G5" s="325"/>
      <c r="H5" s="325"/>
      <c r="I5" s="325"/>
      <c r="J5" s="325"/>
      <c r="K5" s="325"/>
      <c r="L5" s="325"/>
      <c r="M5" s="325"/>
      <c r="N5" s="325"/>
      <c r="O5" s="325"/>
      <c r="P5" s="287"/>
      <c r="Q5" s="34"/>
      <c r="R5" s="34"/>
      <c r="S5" s="34"/>
      <c r="T5" s="34"/>
    </row>
    <row r="6" spans="1:20" ht="4.5999999999999996" customHeight="1" x14ac:dyDescent="0.3">
      <c r="A6" s="154"/>
      <c r="B6" s="605"/>
      <c r="C6" s="306"/>
      <c r="D6" s="306"/>
      <c r="E6" s="583"/>
      <c r="F6" s="306"/>
      <c r="G6" s="306"/>
      <c r="H6" s="306"/>
      <c r="I6" s="306"/>
      <c r="J6" s="306"/>
      <c r="K6" s="306"/>
      <c r="L6" s="306"/>
      <c r="M6" s="306"/>
      <c r="N6" s="306"/>
      <c r="O6" s="306"/>
      <c r="P6" s="287"/>
      <c r="Q6" s="34"/>
      <c r="R6" s="34"/>
      <c r="S6" s="34"/>
      <c r="T6" s="34"/>
    </row>
    <row r="7" spans="1:20" ht="23.95" customHeight="1" x14ac:dyDescent="0.5">
      <c r="A7" s="151"/>
      <c r="B7" s="582" t="s">
        <v>221</v>
      </c>
      <c r="C7" s="306"/>
      <c r="D7" s="306"/>
      <c r="E7" s="583"/>
      <c r="F7" s="351"/>
      <c r="G7" s="588" t="s">
        <v>222</v>
      </c>
      <c r="H7" s="293"/>
      <c r="I7" s="293"/>
      <c r="J7" s="293"/>
      <c r="K7" s="293"/>
      <c r="L7" s="293"/>
      <c r="M7" s="293"/>
      <c r="N7" s="293"/>
      <c r="O7" s="293"/>
      <c r="P7" s="419"/>
      <c r="Q7" s="34"/>
      <c r="R7" s="34"/>
      <c r="S7" s="34"/>
      <c r="T7" s="34"/>
    </row>
    <row r="8" spans="1:20" ht="32.15" customHeight="1" thickBot="1" x14ac:dyDescent="0.35">
      <c r="A8" s="151"/>
      <c r="B8" s="602" t="str">
        <f>IF(+'1-Candidat, établissement'!E29="","",+'1-Candidat, établissement'!E29)</f>
        <v/>
      </c>
      <c r="C8" s="306"/>
      <c r="D8" s="306"/>
      <c r="E8" s="583"/>
      <c r="F8" s="351"/>
      <c r="G8" s="589" t="str">
        <f>IF(+'1-Candidat, établissement'!E17="","",+'1-Candidat, établissement'!E17)</f>
        <v/>
      </c>
      <c r="H8" s="334"/>
      <c r="I8" s="589" t="str">
        <f>IF(+'1-Candidat, établissement'!E19="","",+'1-Candidat, établissement'!E19)</f>
        <v/>
      </c>
      <c r="J8" s="293"/>
      <c r="K8" s="293"/>
      <c r="L8" s="293"/>
      <c r="M8" s="293"/>
      <c r="N8" s="293"/>
      <c r="O8" s="293"/>
      <c r="P8" s="334"/>
      <c r="Q8" s="34"/>
      <c r="R8" s="34"/>
      <c r="S8" s="34"/>
      <c r="T8" s="34"/>
    </row>
    <row r="9" spans="1:20" ht="31.6" customHeight="1" thickBot="1" x14ac:dyDescent="0.35">
      <c r="A9" s="151"/>
      <c r="B9" s="592" t="s">
        <v>223</v>
      </c>
      <c r="C9" s="284"/>
      <c r="D9" s="597"/>
      <c r="E9" s="376"/>
      <c r="F9" s="436"/>
      <c r="G9" s="601" t="s">
        <v>224</v>
      </c>
      <c r="H9" s="421"/>
      <c r="I9" s="421"/>
      <c r="J9" s="421"/>
      <c r="K9" s="421"/>
      <c r="L9" s="421"/>
      <c r="M9" s="421"/>
      <c r="N9" s="421"/>
      <c r="O9" s="421"/>
      <c r="P9" s="423"/>
      <c r="Q9" s="34"/>
      <c r="R9" s="34"/>
      <c r="S9" s="34"/>
      <c r="T9" s="34"/>
    </row>
    <row r="10" spans="1:20" ht="41.15" customHeight="1" thickBot="1" x14ac:dyDescent="0.35">
      <c r="A10" s="151"/>
      <c r="B10" s="288"/>
      <c r="C10" s="290"/>
      <c r="D10" s="437"/>
      <c r="E10" s="438"/>
      <c r="F10" s="439"/>
      <c r="G10" s="596">
        <f>'1-Candidat, établissement'!E21</f>
        <v>0</v>
      </c>
      <c r="H10" s="421"/>
      <c r="I10" s="421"/>
      <c r="J10" s="421"/>
      <c r="K10" s="421"/>
      <c r="L10" s="421"/>
      <c r="M10" s="421"/>
      <c r="N10" s="421"/>
      <c r="O10" s="421"/>
      <c r="P10" s="423"/>
      <c r="Q10" s="34"/>
      <c r="R10" s="34"/>
      <c r="S10" s="34"/>
      <c r="T10" s="34"/>
    </row>
    <row r="11" spans="1:20" ht="20.100000000000001" customHeight="1" thickBot="1" x14ac:dyDescent="0.35">
      <c r="A11" s="151"/>
      <c r="B11" s="656" t="s">
        <v>225</v>
      </c>
      <c r="C11" s="657"/>
      <c r="D11" s="657"/>
      <c r="E11" s="660"/>
      <c r="F11" s="593" t="s">
        <v>226</v>
      </c>
      <c r="G11" s="606">
        <f>'1-Candidat, établissement'!E25</f>
        <v>0</v>
      </c>
      <c r="H11" s="306"/>
      <c r="I11" s="306"/>
      <c r="J11" s="306"/>
      <c r="K11" s="306"/>
      <c r="L11" s="306"/>
      <c r="M11" s="306"/>
      <c r="N11" s="306"/>
      <c r="O11" s="306"/>
      <c r="P11" s="287"/>
      <c r="Q11" s="34"/>
      <c r="R11" s="34"/>
      <c r="S11" s="34"/>
      <c r="T11" s="34"/>
    </row>
    <row r="12" spans="1:20" ht="31.6" customHeight="1" thickBot="1" x14ac:dyDescent="0.35">
      <c r="A12" s="151"/>
      <c r="B12" s="658"/>
      <c r="C12" s="659"/>
      <c r="D12" s="659"/>
      <c r="E12" s="661"/>
      <c r="F12" s="594"/>
      <c r="G12" s="502"/>
      <c r="H12" s="306"/>
      <c r="I12" s="306"/>
      <c r="J12" s="306"/>
      <c r="K12" s="306"/>
      <c r="L12" s="306"/>
      <c r="M12" s="306"/>
      <c r="N12" s="306"/>
      <c r="O12" s="306"/>
      <c r="P12" s="287"/>
      <c r="Q12" s="34"/>
      <c r="R12" s="34"/>
      <c r="S12" s="34"/>
      <c r="T12" s="34"/>
    </row>
    <row r="13" spans="1:20" ht="56.1" customHeight="1" thickBot="1" x14ac:dyDescent="0.35">
      <c r="A13" s="151"/>
      <c r="B13" s="604" t="s">
        <v>227</v>
      </c>
      <c r="C13" s="423"/>
      <c r="D13" s="212" t="s">
        <v>228</v>
      </c>
      <c r="E13" s="168" t="s">
        <v>229</v>
      </c>
      <c r="F13" s="169" t="s">
        <v>230</v>
      </c>
      <c r="G13" s="603" t="s">
        <v>231</v>
      </c>
      <c r="H13" s="419"/>
      <c r="I13" s="595" t="s">
        <v>232</v>
      </c>
      <c r="J13" s="421"/>
      <c r="K13" s="421"/>
      <c r="L13" s="421"/>
      <c r="M13" s="421"/>
      <c r="N13" s="421"/>
      <c r="O13" s="421"/>
      <c r="P13" s="423"/>
      <c r="Q13" s="34"/>
      <c r="R13" s="34"/>
      <c r="S13" s="34"/>
      <c r="T13" s="34"/>
    </row>
    <row r="14" spans="1:20" ht="55" customHeight="1" thickBot="1" x14ac:dyDescent="0.35">
      <c r="A14" s="151"/>
      <c r="B14" s="213">
        <v>1</v>
      </c>
      <c r="C14" s="264" t="s">
        <v>233</v>
      </c>
      <c r="D14" s="265"/>
      <c r="E14" s="266"/>
      <c r="F14" s="267"/>
      <c r="G14" s="591">
        <f t="shared" ref="G14:G19" si="0">(D14*5)</f>
        <v>0</v>
      </c>
      <c r="H14" s="293"/>
      <c r="I14" s="590">
        <f>SUM(G14:H19)</f>
        <v>0</v>
      </c>
      <c r="J14" s="283"/>
      <c r="K14" s="283"/>
      <c r="L14" s="283"/>
      <c r="M14" s="283"/>
      <c r="N14" s="283"/>
      <c r="O14" s="283"/>
      <c r="P14" s="386"/>
      <c r="Q14" s="34"/>
      <c r="R14" s="34"/>
      <c r="S14" s="34"/>
      <c r="T14" s="34"/>
    </row>
    <row r="15" spans="1:20" ht="55" customHeight="1" thickBot="1" x14ac:dyDescent="0.35">
      <c r="A15" s="151"/>
      <c r="B15" s="211">
        <v>2</v>
      </c>
      <c r="C15" s="268" t="s">
        <v>234</v>
      </c>
      <c r="D15" s="265"/>
      <c r="E15" s="266"/>
      <c r="F15" s="267"/>
      <c r="G15" s="591">
        <f t="shared" si="0"/>
        <v>0</v>
      </c>
      <c r="H15" s="293"/>
      <c r="I15" s="387"/>
      <c r="J15" s="363"/>
      <c r="K15" s="363"/>
      <c r="L15" s="363"/>
      <c r="M15" s="363"/>
      <c r="N15" s="363"/>
      <c r="O15" s="363"/>
      <c r="P15" s="364"/>
      <c r="Q15" s="34"/>
      <c r="R15" s="34"/>
      <c r="S15" s="34"/>
      <c r="T15" s="34"/>
    </row>
    <row r="16" spans="1:20" ht="54.55" customHeight="1" thickBot="1" x14ac:dyDescent="0.35">
      <c r="A16" s="151"/>
      <c r="B16" s="211">
        <v>3</v>
      </c>
      <c r="C16" s="268" t="s">
        <v>234</v>
      </c>
      <c r="D16" s="265"/>
      <c r="E16" s="266"/>
      <c r="F16" s="267"/>
      <c r="G16" s="591">
        <f t="shared" si="0"/>
        <v>0</v>
      </c>
      <c r="H16" s="293"/>
      <c r="I16" s="218"/>
      <c r="J16" s="219"/>
      <c r="K16" s="219"/>
      <c r="L16" s="219"/>
      <c r="M16" s="219"/>
      <c r="N16" s="219"/>
      <c r="O16" s="219"/>
      <c r="P16" s="220"/>
      <c r="Q16" s="34"/>
      <c r="R16" s="34"/>
      <c r="S16" s="34"/>
      <c r="T16" s="34"/>
    </row>
    <row r="17" spans="1:20" ht="53.45" customHeight="1" thickBot="1" x14ac:dyDescent="0.35">
      <c r="A17" s="151"/>
      <c r="B17" s="211">
        <v>4</v>
      </c>
      <c r="C17" s="268" t="s">
        <v>234</v>
      </c>
      <c r="D17" s="265"/>
      <c r="E17" s="266"/>
      <c r="F17" s="267"/>
      <c r="G17" s="591">
        <f t="shared" si="0"/>
        <v>0</v>
      </c>
      <c r="H17" s="293"/>
      <c r="I17" s="595" t="s">
        <v>235</v>
      </c>
      <c r="J17" s="421"/>
      <c r="K17" s="421"/>
      <c r="L17" s="421"/>
      <c r="M17" s="421"/>
      <c r="N17" s="421"/>
      <c r="O17" s="421"/>
      <c r="P17" s="423"/>
      <c r="Q17" s="34"/>
      <c r="R17" s="34"/>
      <c r="S17" s="34"/>
      <c r="T17" s="34"/>
    </row>
    <row r="18" spans="1:20" ht="64.55" customHeight="1" thickBot="1" x14ac:dyDescent="0.35">
      <c r="A18" s="151"/>
      <c r="B18" s="211">
        <v>5</v>
      </c>
      <c r="C18" s="268" t="s">
        <v>234</v>
      </c>
      <c r="D18" s="265"/>
      <c r="E18" s="266"/>
      <c r="F18" s="267"/>
      <c r="G18" s="591">
        <f t="shared" si="0"/>
        <v>0</v>
      </c>
      <c r="H18" s="293"/>
      <c r="I18" s="608">
        <f>I14/5</f>
        <v>0</v>
      </c>
      <c r="J18" s="421"/>
      <c r="K18" s="421"/>
      <c r="L18" s="421"/>
      <c r="M18" s="421"/>
      <c r="N18" s="421"/>
      <c r="O18" s="421"/>
      <c r="P18" s="460"/>
      <c r="Q18" s="34"/>
      <c r="R18" s="34"/>
      <c r="S18" s="34"/>
      <c r="T18" s="34"/>
    </row>
    <row r="19" spans="1:20" ht="54.55" customHeight="1" thickBot="1" x14ac:dyDescent="0.35">
      <c r="A19" s="151"/>
      <c r="B19" s="211">
        <v>6</v>
      </c>
      <c r="C19" s="268" t="s">
        <v>236</v>
      </c>
      <c r="D19" s="265"/>
      <c r="E19" s="266"/>
      <c r="F19" s="267"/>
      <c r="G19" s="591">
        <f t="shared" si="0"/>
        <v>0</v>
      </c>
      <c r="H19" s="293"/>
      <c r="I19" s="218"/>
      <c r="J19" s="219"/>
      <c r="K19" s="219"/>
      <c r="L19" s="219"/>
      <c r="M19" s="219"/>
      <c r="N19" s="219"/>
      <c r="O19" s="219"/>
      <c r="P19" s="220"/>
      <c r="Q19" s="34"/>
      <c r="R19" s="34"/>
      <c r="S19" s="34"/>
      <c r="T19" s="34"/>
    </row>
    <row r="20" spans="1:20" ht="94.6" customHeight="1" x14ac:dyDescent="0.3">
      <c r="A20" s="7"/>
      <c r="C20" s="73"/>
      <c r="D20" s="124"/>
      <c r="E20" s="73"/>
      <c r="F20" s="124"/>
      <c r="G20" s="84"/>
      <c r="H20" s="34"/>
      <c r="I20" s="34"/>
      <c r="J20" s="34"/>
      <c r="K20" s="34"/>
      <c r="L20" s="34"/>
      <c r="M20" s="34"/>
      <c r="N20" s="34"/>
      <c r="O20" s="34"/>
      <c r="P20" s="34"/>
      <c r="Q20" s="34"/>
      <c r="R20" s="34"/>
      <c r="S20" s="34"/>
      <c r="T20" s="34"/>
    </row>
    <row r="21" spans="1:20" ht="97.5" customHeight="1" x14ac:dyDescent="0.3">
      <c r="A21" s="7"/>
      <c r="C21" s="73"/>
      <c r="D21" s="124"/>
      <c r="E21" s="73"/>
      <c r="F21" s="124"/>
      <c r="G21" s="84"/>
      <c r="H21" s="34"/>
      <c r="I21" s="34"/>
      <c r="J21" s="34"/>
      <c r="K21" s="34"/>
      <c r="L21" s="34"/>
      <c r="M21" s="34"/>
      <c r="N21" s="34"/>
      <c r="O21" s="34"/>
      <c r="P21" s="34"/>
      <c r="Q21" s="34"/>
      <c r="R21" s="34"/>
      <c r="S21" s="34"/>
      <c r="T21" s="34"/>
    </row>
    <row r="22" spans="1:20" ht="89.45" customHeight="1" x14ac:dyDescent="0.3">
      <c r="A22" s="7"/>
      <c r="C22" s="73"/>
      <c r="D22" s="124"/>
      <c r="E22" s="73"/>
      <c r="F22" s="124"/>
      <c r="G22" s="84"/>
      <c r="H22" s="34"/>
      <c r="I22" s="34"/>
      <c r="J22" s="34"/>
      <c r="K22" s="34"/>
      <c r="L22" s="34"/>
      <c r="M22" s="34"/>
      <c r="N22" s="34"/>
      <c r="O22" s="34"/>
      <c r="P22" s="34"/>
      <c r="Q22" s="34"/>
      <c r="R22" s="34"/>
      <c r="S22" s="34"/>
      <c r="T22" s="34"/>
    </row>
    <row r="23" spans="1:20" ht="89.45" customHeight="1" x14ac:dyDescent="0.3">
      <c r="A23" s="7"/>
      <c r="C23" s="73"/>
      <c r="D23" s="124"/>
      <c r="E23" s="73"/>
      <c r="F23" s="124"/>
      <c r="G23" s="84"/>
      <c r="H23" s="34"/>
      <c r="I23" s="34"/>
      <c r="J23" s="34"/>
      <c r="K23" s="34"/>
      <c r="L23" s="34"/>
      <c r="M23" s="34"/>
      <c r="N23" s="34"/>
      <c r="O23" s="34"/>
      <c r="P23" s="34"/>
      <c r="Q23" s="34"/>
      <c r="R23" s="34"/>
      <c r="S23" s="34"/>
      <c r="T23" s="34"/>
    </row>
    <row r="24" spans="1:20" ht="89.45" customHeight="1" x14ac:dyDescent="0.3">
      <c r="A24" s="7"/>
      <c r="C24" s="73"/>
      <c r="D24" s="124"/>
      <c r="E24" s="73"/>
      <c r="F24" s="124"/>
      <c r="G24" s="84"/>
      <c r="H24" s="34"/>
      <c r="I24" s="34"/>
      <c r="J24" s="34"/>
      <c r="K24" s="34"/>
      <c r="L24" s="34"/>
      <c r="M24" s="34"/>
      <c r="N24" s="34"/>
      <c r="O24" s="34"/>
      <c r="P24" s="34"/>
      <c r="Q24" s="34"/>
      <c r="R24" s="34"/>
      <c r="S24" s="34"/>
      <c r="T24" s="34"/>
    </row>
    <row r="25" spans="1:20" ht="89.45" customHeight="1" x14ac:dyDescent="0.3">
      <c r="A25" s="7"/>
      <c r="C25" s="73"/>
      <c r="D25" s="124"/>
      <c r="E25" s="73"/>
      <c r="F25" s="124"/>
      <c r="G25" s="84"/>
      <c r="H25" s="34"/>
      <c r="I25" s="34"/>
      <c r="J25" s="34"/>
      <c r="K25" s="34"/>
      <c r="L25" s="34"/>
      <c r="M25" s="34"/>
      <c r="N25" s="34"/>
      <c r="O25" s="34"/>
      <c r="P25" s="34"/>
      <c r="Q25" s="34"/>
      <c r="R25" s="34"/>
      <c r="S25" s="34"/>
      <c r="T25" s="34"/>
    </row>
    <row r="26" spans="1:20" ht="89.45" customHeight="1" x14ac:dyDescent="0.3">
      <c r="A26" s="7"/>
      <c r="C26" s="73"/>
      <c r="D26" s="124"/>
      <c r="E26" s="73"/>
      <c r="F26" s="124"/>
      <c r="G26" s="84"/>
      <c r="H26" s="34"/>
      <c r="I26" s="34"/>
      <c r="J26" s="34"/>
      <c r="K26" s="34"/>
      <c r="L26" s="34"/>
      <c r="M26" s="34"/>
      <c r="N26" s="34"/>
      <c r="O26" s="34"/>
      <c r="P26" s="34"/>
      <c r="Q26" s="34"/>
      <c r="R26" s="34"/>
      <c r="S26" s="34"/>
      <c r="T26" s="34"/>
    </row>
    <row r="27" spans="1:20" ht="3.75" customHeight="1" x14ac:dyDescent="0.35">
      <c r="C27" s="66"/>
      <c r="D27" s="66"/>
      <c r="E27" s="66"/>
      <c r="F27" s="66"/>
      <c r="G27" s="3"/>
      <c r="H27" s="3"/>
      <c r="I27" s="3"/>
      <c r="J27" s="3"/>
      <c r="K27" s="3"/>
      <c r="L27" s="67"/>
      <c r="M27" s="67"/>
      <c r="N27" s="67"/>
      <c r="O27" s="67"/>
      <c r="P27" s="68"/>
      <c r="Q27" s="34"/>
      <c r="R27" s="34"/>
      <c r="S27" s="34"/>
      <c r="T27" s="34"/>
    </row>
    <row r="28" spans="1:20" ht="16.5" customHeight="1" x14ac:dyDescent="0.35">
      <c r="C28" s="68"/>
      <c r="D28" s="68"/>
      <c r="E28" s="56"/>
      <c r="F28" s="67"/>
      <c r="G28" s="68"/>
      <c r="H28" s="68"/>
      <c r="I28" s="68"/>
      <c r="J28" s="68"/>
      <c r="K28" s="68"/>
      <c r="L28" s="69"/>
      <c r="M28" s="69"/>
      <c r="N28" s="69"/>
      <c r="O28" s="69"/>
      <c r="P28" s="69"/>
      <c r="Q28" s="34"/>
      <c r="R28" s="34"/>
      <c r="S28" s="34"/>
      <c r="T28" s="34"/>
    </row>
    <row r="29" spans="1:20" ht="83.5" customHeight="1" x14ac:dyDescent="0.3">
      <c r="A29" s="7"/>
      <c r="C29" s="56"/>
      <c r="D29" s="123"/>
      <c r="E29" s="56"/>
      <c r="F29" s="123"/>
      <c r="G29" s="607"/>
      <c r="H29" s="306"/>
      <c r="I29" s="306"/>
      <c r="J29" s="306"/>
      <c r="K29" s="306"/>
      <c r="L29" s="306"/>
      <c r="M29" s="306"/>
      <c r="N29" s="306"/>
      <c r="O29" s="306"/>
      <c r="P29" s="306"/>
      <c r="Q29" s="34"/>
      <c r="R29" s="34"/>
      <c r="S29" s="34"/>
      <c r="T29" s="34"/>
    </row>
    <row r="30" spans="1:20" ht="14.95" customHeight="1" x14ac:dyDescent="0.35">
      <c r="A30" s="7"/>
      <c r="C30" s="56"/>
      <c r="D30" s="56"/>
      <c r="E30" s="56"/>
      <c r="F30" s="68"/>
      <c r="G30" s="306"/>
      <c r="H30" s="306"/>
      <c r="I30" s="306"/>
      <c r="J30" s="306"/>
      <c r="K30" s="306"/>
      <c r="L30" s="306"/>
      <c r="M30" s="306"/>
      <c r="N30" s="306"/>
      <c r="O30" s="306"/>
      <c r="P30" s="306"/>
      <c r="Q30" s="34"/>
      <c r="R30" s="34"/>
      <c r="S30" s="34"/>
      <c r="T30" s="34"/>
    </row>
    <row r="31" spans="1:20" ht="64" customHeight="1" x14ac:dyDescent="0.35">
      <c r="A31" s="7"/>
      <c r="C31" s="73"/>
      <c r="D31" s="584"/>
      <c r="E31" s="583"/>
      <c r="F31" s="74"/>
      <c r="G31" s="598"/>
      <c r="H31" s="306"/>
      <c r="I31" s="306"/>
      <c r="J31" s="306"/>
      <c r="K31" s="306"/>
      <c r="L31" s="306"/>
      <c r="M31" s="306"/>
      <c r="N31" s="306"/>
      <c r="O31" s="306"/>
      <c r="P31" s="306"/>
      <c r="Q31" s="34"/>
      <c r="R31" s="34"/>
      <c r="S31" s="34"/>
      <c r="T31" s="34"/>
    </row>
    <row r="32" spans="1:20" ht="40.049999999999997" customHeight="1" x14ac:dyDescent="0.35">
      <c r="A32" s="7"/>
      <c r="C32" s="73"/>
      <c r="D32" s="584"/>
      <c r="E32" s="583"/>
      <c r="F32" s="74"/>
      <c r="G32" s="598"/>
      <c r="H32" s="306"/>
      <c r="I32" s="306"/>
      <c r="J32" s="306"/>
      <c r="K32" s="306"/>
      <c r="L32" s="306"/>
      <c r="M32" s="306"/>
      <c r="N32" s="306"/>
      <c r="O32" s="306"/>
      <c r="P32" s="306"/>
      <c r="Q32" s="34"/>
      <c r="R32" s="34"/>
      <c r="S32" s="34"/>
      <c r="T32" s="34"/>
    </row>
    <row r="33" spans="1:20" ht="35.450000000000003" customHeight="1" x14ac:dyDescent="0.35">
      <c r="A33" s="7"/>
      <c r="C33" s="73"/>
      <c r="D33" s="584"/>
      <c r="E33" s="583"/>
      <c r="F33" s="74"/>
      <c r="G33" s="306"/>
      <c r="H33" s="306"/>
      <c r="I33" s="306"/>
      <c r="J33" s="306"/>
      <c r="K33" s="306"/>
      <c r="L33" s="306"/>
      <c r="M33" s="306"/>
      <c r="N33" s="306"/>
      <c r="O33" s="306"/>
      <c r="P33" s="306"/>
      <c r="Q33" s="34"/>
      <c r="R33" s="34"/>
      <c r="S33" s="34"/>
      <c r="T33" s="34"/>
    </row>
    <row r="34" spans="1:20" ht="45.55" customHeight="1" thickBot="1" x14ac:dyDescent="0.4">
      <c r="A34" s="8"/>
      <c r="C34" s="73"/>
      <c r="D34" s="584"/>
      <c r="E34" s="583"/>
      <c r="F34" s="74"/>
      <c r="G34" s="598"/>
      <c r="H34" s="306"/>
      <c r="I34" s="306"/>
      <c r="J34" s="306"/>
      <c r="K34" s="306"/>
      <c r="L34" s="306"/>
      <c r="M34" s="306"/>
      <c r="N34" s="306"/>
      <c r="O34" s="306"/>
      <c r="P34" s="306"/>
      <c r="Q34" s="34"/>
      <c r="R34" s="34"/>
      <c r="S34" s="34"/>
      <c r="T34" s="34"/>
    </row>
    <row r="35" spans="1:20" ht="3.75" customHeight="1" thickBot="1" x14ac:dyDescent="0.4">
      <c r="C35" s="68"/>
      <c r="D35" s="68"/>
      <c r="E35" s="68"/>
      <c r="F35" s="68"/>
      <c r="G35" s="68"/>
      <c r="H35" s="68"/>
      <c r="I35" s="68"/>
      <c r="J35" s="68"/>
      <c r="K35" s="68"/>
      <c r="L35" s="68"/>
      <c r="M35" s="68"/>
      <c r="N35" s="68"/>
      <c r="O35" s="68"/>
      <c r="P35" s="68"/>
      <c r="Q35" s="34"/>
      <c r="R35" s="34"/>
      <c r="S35" s="34"/>
      <c r="T35" s="34"/>
    </row>
    <row r="36" spans="1:20" ht="3.05" customHeight="1" x14ac:dyDescent="0.35">
      <c r="A36" s="6"/>
      <c r="C36" s="68"/>
      <c r="D36" s="68"/>
      <c r="E36" s="56"/>
      <c r="F36" s="67"/>
      <c r="G36" s="68"/>
      <c r="H36" s="68"/>
      <c r="I36" s="68"/>
      <c r="J36" s="68"/>
      <c r="K36" s="68"/>
      <c r="L36" s="69"/>
      <c r="M36" s="69"/>
      <c r="N36" s="69"/>
      <c r="O36" s="69"/>
      <c r="P36" s="69"/>
      <c r="Q36" s="34"/>
      <c r="R36" s="34"/>
      <c r="S36" s="34"/>
      <c r="T36" s="34"/>
    </row>
    <row r="37" spans="1:20" ht="14.4" customHeight="1" x14ac:dyDescent="0.35">
      <c r="A37" s="7"/>
      <c r="C37" s="56"/>
      <c r="D37" s="56"/>
      <c r="E37" s="68"/>
      <c r="F37" s="68"/>
      <c r="G37" s="70"/>
      <c r="H37" s="56"/>
      <c r="I37" s="56"/>
      <c r="J37" s="68"/>
      <c r="K37" s="68"/>
      <c r="L37" s="71"/>
      <c r="M37" s="71"/>
      <c r="N37" s="71"/>
      <c r="O37" s="71"/>
      <c r="P37" s="71"/>
      <c r="Q37" s="34"/>
      <c r="R37" s="34"/>
      <c r="S37" s="34"/>
      <c r="T37" s="34"/>
    </row>
    <row r="38" spans="1:20" ht="16.5" customHeight="1" x14ac:dyDescent="0.35">
      <c r="A38" s="7"/>
      <c r="C38" s="72"/>
      <c r="D38" s="73"/>
      <c r="E38" s="73"/>
      <c r="F38" s="74"/>
      <c r="G38" s="75"/>
      <c r="H38" s="75"/>
      <c r="I38" s="75"/>
      <c r="J38" s="68"/>
      <c r="K38" s="68"/>
      <c r="L38" s="76"/>
      <c r="M38" s="76"/>
      <c r="N38" s="76"/>
      <c r="O38" s="76"/>
      <c r="P38" s="76"/>
      <c r="Q38" s="34"/>
      <c r="R38" s="34"/>
      <c r="S38" s="34"/>
      <c r="T38" s="34"/>
    </row>
    <row r="39" spans="1:20" ht="18" customHeight="1" thickBot="1" x14ac:dyDescent="0.35">
      <c r="A39" s="8"/>
      <c r="C39" s="609"/>
      <c r="D39" s="306"/>
      <c r="E39" s="583"/>
      <c r="F39" s="67"/>
      <c r="G39" s="607"/>
      <c r="H39" s="306"/>
      <c r="I39" s="306"/>
      <c r="J39" s="306"/>
      <c r="K39" s="306"/>
      <c r="L39" s="306"/>
      <c r="M39" s="306"/>
      <c r="N39" s="306"/>
      <c r="O39" s="306"/>
      <c r="P39" s="306"/>
      <c r="Q39" s="34"/>
      <c r="R39" s="34"/>
      <c r="S39" s="34"/>
      <c r="T39" s="34"/>
    </row>
    <row r="40" spans="1:20" ht="13.05" customHeight="1" thickBot="1" x14ac:dyDescent="0.4">
      <c r="C40" s="306"/>
      <c r="D40" s="306"/>
      <c r="E40" s="583"/>
      <c r="F40" s="68"/>
      <c r="G40" s="306"/>
      <c r="H40" s="306"/>
      <c r="I40" s="306"/>
      <c r="J40" s="306"/>
      <c r="K40" s="306"/>
      <c r="L40" s="306"/>
      <c r="M40" s="306"/>
      <c r="N40" s="306"/>
      <c r="O40" s="306"/>
      <c r="P40" s="306"/>
      <c r="Q40" s="34"/>
      <c r="R40" s="34"/>
      <c r="S40" s="34"/>
      <c r="T40" s="34"/>
    </row>
    <row r="41" spans="1:20" ht="53.45" customHeight="1" x14ac:dyDescent="0.35">
      <c r="A41" s="6"/>
      <c r="C41" s="73"/>
      <c r="D41" s="584"/>
      <c r="E41" s="583"/>
      <c r="F41" s="74"/>
      <c r="G41" s="598"/>
      <c r="H41" s="306"/>
      <c r="I41" s="306"/>
      <c r="J41" s="306"/>
      <c r="K41" s="306"/>
      <c r="L41" s="306"/>
      <c r="M41" s="306"/>
      <c r="N41" s="306"/>
      <c r="O41" s="306"/>
      <c r="P41" s="306"/>
      <c r="Q41" s="34"/>
      <c r="R41" s="34"/>
      <c r="S41" s="34"/>
      <c r="T41" s="34"/>
    </row>
    <row r="42" spans="1:20" ht="56.1" customHeight="1" x14ac:dyDescent="0.35">
      <c r="A42" s="7"/>
      <c r="C42" s="73"/>
      <c r="D42" s="584"/>
      <c r="E42" s="583"/>
      <c r="F42" s="74"/>
      <c r="G42" s="598"/>
      <c r="H42" s="306"/>
      <c r="I42" s="306"/>
      <c r="J42" s="306"/>
      <c r="K42" s="306"/>
      <c r="L42" s="306"/>
      <c r="M42" s="306"/>
      <c r="N42" s="306"/>
      <c r="O42" s="306"/>
      <c r="P42" s="306"/>
      <c r="Q42" s="34"/>
      <c r="R42" s="34"/>
      <c r="S42" s="34"/>
      <c r="T42" s="34"/>
    </row>
    <row r="43" spans="1:20" ht="41.4" customHeight="1" x14ac:dyDescent="0.35">
      <c r="A43" s="7"/>
      <c r="C43" s="73"/>
      <c r="D43" s="584"/>
      <c r="E43" s="583"/>
      <c r="F43" s="74"/>
      <c r="G43" s="306"/>
      <c r="H43" s="306"/>
      <c r="I43" s="306"/>
      <c r="J43" s="306"/>
      <c r="K43" s="306"/>
      <c r="L43" s="306"/>
      <c r="M43" s="306"/>
      <c r="N43" s="306"/>
      <c r="O43" s="306"/>
      <c r="P43" s="306"/>
      <c r="Q43" s="34"/>
      <c r="R43" s="34"/>
      <c r="S43" s="34"/>
      <c r="T43" s="34"/>
    </row>
    <row r="44" spans="1:20" ht="44.2" customHeight="1" x14ac:dyDescent="0.35">
      <c r="A44" s="7"/>
      <c r="C44" s="73"/>
      <c r="D44" s="584"/>
      <c r="E44" s="583"/>
      <c r="F44" s="74"/>
      <c r="G44" s="598"/>
      <c r="H44" s="306"/>
      <c r="I44" s="306"/>
      <c r="J44" s="306"/>
      <c r="K44" s="306"/>
      <c r="L44" s="306"/>
      <c r="M44" s="306"/>
      <c r="N44" s="306"/>
      <c r="O44" s="306"/>
      <c r="P44" s="306"/>
      <c r="Q44" s="34"/>
      <c r="R44" s="34"/>
      <c r="S44" s="34"/>
      <c r="T44" s="34"/>
    </row>
    <row r="45" spans="1:20" ht="35.35" customHeight="1" x14ac:dyDescent="0.3">
      <c r="A45" s="7"/>
      <c r="C45" s="52"/>
      <c r="D45" s="43"/>
      <c r="E45" s="43"/>
      <c r="F45" s="51"/>
      <c r="G45" s="20"/>
      <c r="H45" s="20"/>
      <c r="I45" s="20"/>
      <c r="J45" s="34"/>
      <c r="K45" s="34"/>
      <c r="L45" s="37"/>
      <c r="M45" s="37"/>
      <c r="N45" s="37"/>
      <c r="O45" s="37"/>
      <c r="P45" s="37"/>
      <c r="Q45" s="34"/>
      <c r="R45" s="34"/>
      <c r="S45" s="34"/>
      <c r="T45" s="34"/>
    </row>
    <row r="46" spans="1:20" ht="3.75" customHeight="1" thickBot="1" x14ac:dyDescent="0.35">
      <c r="A46" s="8"/>
      <c r="C46" s="34"/>
      <c r="D46" s="34"/>
      <c r="E46" s="35"/>
      <c r="F46" s="34"/>
      <c r="G46" s="34"/>
      <c r="H46" s="34"/>
      <c r="I46" s="34"/>
      <c r="J46" s="34"/>
      <c r="K46" s="34"/>
      <c r="L46" s="36"/>
      <c r="M46" s="36"/>
      <c r="N46" s="36"/>
      <c r="O46" s="36"/>
      <c r="P46" s="36"/>
      <c r="Q46" s="34"/>
      <c r="R46" s="34"/>
      <c r="S46" s="34"/>
      <c r="T46" s="34"/>
    </row>
    <row r="47" spans="1:20" ht="3.75" customHeight="1" thickBot="1" x14ac:dyDescent="0.35">
      <c r="C47" s="38"/>
      <c r="D47" s="55"/>
      <c r="E47" s="55"/>
      <c r="F47" s="55"/>
      <c r="G47" s="34"/>
      <c r="H47" s="34"/>
      <c r="I47" s="34"/>
      <c r="J47" s="34"/>
      <c r="K47" s="34"/>
      <c r="L47" s="39"/>
      <c r="M47" s="39"/>
      <c r="N47" s="39"/>
      <c r="O47" s="39"/>
      <c r="P47" s="39"/>
      <c r="Q47" s="34"/>
      <c r="R47" s="34"/>
      <c r="S47" s="34"/>
      <c r="T47" s="34"/>
    </row>
    <row r="48" spans="1:20" ht="3.05" customHeight="1" x14ac:dyDescent="0.3">
      <c r="A48" s="6"/>
      <c r="C48" s="34"/>
      <c r="D48" s="34"/>
      <c r="E48" s="45"/>
      <c r="F48" s="46"/>
      <c r="G48" s="34"/>
      <c r="H48" s="34"/>
      <c r="I48" s="34"/>
      <c r="J48" s="34"/>
      <c r="K48" s="34"/>
      <c r="L48" s="36"/>
      <c r="M48" s="36"/>
      <c r="N48" s="36"/>
      <c r="O48" s="36"/>
      <c r="P48" s="36"/>
      <c r="Q48" s="34"/>
      <c r="R48" s="34"/>
      <c r="S48" s="34"/>
      <c r="T48" s="34"/>
    </row>
    <row r="49" spans="1:20" ht="15.8" customHeight="1" x14ac:dyDescent="0.3">
      <c r="A49" s="7"/>
      <c r="C49" s="56"/>
      <c r="D49" s="56"/>
      <c r="E49" s="21"/>
      <c r="F49" s="21"/>
      <c r="G49" s="48"/>
      <c r="H49" s="49"/>
      <c r="I49" s="49"/>
      <c r="J49" s="34"/>
      <c r="K49" s="34"/>
      <c r="L49" s="39"/>
      <c r="M49" s="39"/>
      <c r="N49" s="39"/>
      <c r="O49" s="39"/>
      <c r="P49" s="39"/>
      <c r="Q49" s="34"/>
      <c r="R49" s="34"/>
      <c r="S49" s="34"/>
      <c r="T49" s="34"/>
    </row>
    <row r="50" spans="1:20" ht="36.700000000000003" customHeight="1" x14ac:dyDescent="0.3">
      <c r="A50" s="7"/>
      <c r="C50" s="50"/>
      <c r="D50" s="42"/>
      <c r="E50" s="42"/>
      <c r="F50" s="51"/>
      <c r="G50" s="20"/>
      <c r="H50" s="20"/>
      <c r="I50" s="20"/>
      <c r="J50" s="34"/>
      <c r="K50" s="34"/>
      <c r="L50" s="37"/>
      <c r="M50" s="37"/>
      <c r="N50" s="37"/>
      <c r="O50" s="37"/>
      <c r="P50" s="37"/>
      <c r="Q50" s="34"/>
      <c r="R50" s="34"/>
      <c r="S50" s="34"/>
      <c r="T50" s="34"/>
    </row>
    <row r="51" spans="1:20" ht="34.5" customHeight="1" x14ac:dyDescent="0.3">
      <c r="A51" s="7"/>
      <c r="C51" s="52"/>
      <c r="D51" s="43"/>
      <c r="E51" s="43"/>
      <c r="F51" s="51"/>
      <c r="G51" s="57"/>
      <c r="H51" s="57"/>
      <c r="I51" s="57"/>
      <c r="J51" s="34"/>
      <c r="K51" s="34"/>
      <c r="L51" s="37"/>
      <c r="M51" s="37"/>
      <c r="N51" s="37"/>
      <c r="O51" s="37"/>
      <c r="P51" s="37"/>
      <c r="Q51" s="34"/>
      <c r="R51" s="34"/>
      <c r="S51" s="34"/>
      <c r="T51" s="34"/>
    </row>
    <row r="52" spans="1:20" ht="3.75" customHeight="1" thickBot="1" x14ac:dyDescent="0.35">
      <c r="A52" s="8"/>
      <c r="C52" s="34"/>
      <c r="D52" s="34"/>
      <c r="E52" s="35"/>
      <c r="F52" s="34"/>
      <c r="G52" s="34"/>
      <c r="H52" s="34"/>
      <c r="I52" s="34"/>
      <c r="J52" s="34"/>
      <c r="K52" s="34"/>
      <c r="L52" s="36"/>
      <c r="M52" s="36"/>
      <c r="N52" s="36"/>
      <c r="O52" s="36"/>
      <c r="P52" s="36"/>
      <c r="Q52" s="34"/>
      <c r="R52" s="34"/>
      <c r="S52" s="34"/>
      <c r="T52" s="34"/>
    </row>
    <row r="53" spans="1:20" ht="3.75" customHeight="1" thickBot="1" x14ac:dyDescent="0.35">
      <c r="C53" s="38"/>
      <c r="D53" s="55"/>
      <c r="E53" s="55"/>
      <c r="F53" s="55"/>
      <c r="G53" s="34"/>
      <c r="H53" s="34"/>
      <c r="I53" s="34"/>
      <c r="J53" s="34"/>
      <c r="K53" s="34"/>
      <c r="L53" s="39"/>
      <c r="M53" s="39"/>
      <c r="N53" s="39"/>
      <c r="O53" s="39"/>
      <c r="P53" s="39"/>
      <c r="Q53" s="34"/>
      <c r="R53" s="34"/>
      <c r="S53" s="34"/>
      <c r="T53" s="34"/>
    </row>
    <row r="54" spans="1:20" ht="3.05" customHeight="1" x14ac:dyDescent="0.3">
      <c r="A54" s="6"/>
      <c r="C54" s="34"/>
      <c r="D54" s="34"/>
      <c r="E54" s="45"/>
      <c r="F54" s="46"/>
      <c r="G54" s="34"/>
      <c r="H54" s="34"/>
      <c r="I54" s="34"/>
      <c r="J54" s="34"/>
      <c r="K54" s="34"/>
      <c r="L54" s="36"/>
      <c r="M54" s="36"/>
      <c r="N54" s="36"/>
      <c r="O54" s="36"/>
      <c r="P54" s="36"/>
      <c r="Q54" s="34"/>
      <c r="R54" s="34"/>
      <c r="S54" s="34"/>
      <c r="T54" s="34"/>
    </row>
    <row r="55" spans="1:20" ht="15.8" customHeight="1" x14ac:dyDescent="0.3">
      <c r="A55" s="7"/>
      <c r="C55" s="56"/>
      <c r="D55" s="56"/>
      <c r="E55" s="21"/>
      <c r="F55" s="21"/>
      <c r="G55" s="48"/>
      <c r="H55" s="49"/>
      <c r="I55" s="49"/>
      <c r="J55" s="34"/>
      <c r="K55" s="34"/>
      <c r="L55" s="39"/>
      <c r="M55" s="39"/>
      <c r="N55" s="39"/>
      <c r="O55" s="39"/>
      <c r="P55" s="39"/>
      <c r="Q55" s="34"/>
      <c r="R55" s="34"/>
      <c r="S55" s="34"/>
      <c r="T55" s="34"/>
    </row>
    <row r="56" spans="1:20" ht="41.3" customHeight="1" x14ac:dyDescent="0.3">
      <c r="A56" s="7"/>
      <c r="C56" s="50"/>
      <c r="D56" s="42"/>
      <c r="E56" s="42"/>
      <c r="F56" s="51"/>
      <c r="G56" s="20"/>
      <c r="H56" s="20"/>
      <c r="I56" s="20"/>
      <c r="J56" s="34"/>
      <c r="K56" s="34"/>
      <c r="L56" s="37"/>
      <c r="M56" s="37"/>
      <c r="N56" s="37"/>
      <c r="O56" s="37"/>
      <c r="P56" s="37"/>
      <c r="Q56" s="34"/>
      <c r="R56" s="34"/>
      <c r="S56" s="34"/>
      <c r="T56" s="34"/>
    </row>
    <row r="57" spans="1:20" ht="36.700000000000003" customHeight="1" x14ac:dyDescent="0.3">
      <c r="A57" s="7"/>
      <c r="C57" s="52"/>
      <c r="D57" s="43"/>
      <c r="E57" s="43"/>
      <c r="F57" s="51"/>
      <c r="G57" s="57"/>
      <c r="H57" s="57"/>
      <c r="I57" s="57"/>
      <c r="J57" s="34"/>
      <c r="K57" s="34"/>
      <c r="L57" s="37"/>
      <c r="M57" s="37"/>
      <c r="N57" s="37"/>
      <c r="O57" s="37"/>
      <c r="P57" s="37"/>
      <c r="Q57" s="34"/>
      <c r="R57" s="34"/>
      <c r="S57" s="34"/>
      <c r="T57" s="34"/>
    </row>
    <row r="58" spans="1:20" ht="3.75" customHeight="1" thickBot="1" x14ac:dyDescent="0.35">
      <c r="A58" s="8"/>
      <c r="C58" s="34"/>
      <c r="D58" s="34"/>
      <c r="E58" s="35"/>
      <c r="F58" s="34"/>
      <c r="G58" s="34"/>
      <c r="H58" s="34"/>
      <c r="I58" s="34"/>
      <c r="J58" s="34"/>
      <c r="K58" s="34"/>
      <c r="L58" s="36"/>
      <c r="M58" s="36"/>
      <c r="N58" s="36"/>
      <c r="O58" s="36"/>
      <c r="P58" s="36"/>
      <c r="Q58" s="34"/>
      <c r="R58" s="34"/>
      <c r="S58" s="34"/>
      <c r="T58" s="34"/>
    </row>
    <row r="59" spans="1:20" ht="3.05" customHeight="1" thickBot="1" x14ac:dyDescent="0.35">
      <c r="C59" s="38"/>
      <c r="D59" s="55"/>
      <c r="E59" s="55"/>
      <c r="F59" s="55"/>
      <c r="G59" s="34"/>
      <c r="H59" s="34"/>
      <c r="I59" s="34"/>
      <c r="J59" s="34"/>
      <c r="K59" s="34"/>
      <c r="L59" s="39"/>
      <c r="M59" s="39"/>
      <c r="N59" s="39"/>
      <c r="O59" s="39"/>
      <c r="P59" s="39"/>
      <c r="Q59" s="34"/>
      <c r="R59" s="34"/>
      <c r="S59" s="34"/>
      <c r="T59" s="34"/>
    </row>
    <row r="60" spans="1:20" ht="3.05" customHeight="1" x14ac:dyDescent="0.3">
      <c r="A60" s="6"/>
      <c r="C60" s="34"/>
      <c r="D60" s="34"/>
      <c r="E60" s="45"/>
      <c r="F60" s="46"/>
      <c r="G60" s="34"/>
      <c r="H60" s="34"/>
      <c r="I60" s="34"/>
      <c r="J60" s="34"/>
      <c r="K60" s="34"/>
      <c r="L60" s="36"/>
      <c r="M60" s="36"/>
      <c r="N60" s="36"/>
      <c r="O60" s="36"/>
      <c r="P60" s="36"/>
      <c r="Q60" s="34"/>
      <c r="R60" s="34"/>
      <c r="S60" s="34"/>
      <c r="T60" s="34"/>
    </row>
    <row r="61" spans="1:20" ht="15.8" customHeight="1" x14ac:dyDescent="0.3">
      <c r="A61" s="7"/>
      <c r="C61" s="56"/>
      <c r="D61" s="56"/>
      <c r="E61" s="21"/>
      <c r="F61" s="21"/>
      <c r="G61" s="48"/>
      <c r="H61" s="49"/>
      <c r="I61" s="49"/>
      <c r="J61" s="34"/>
      <c r="K61" s="34"/>
      <c r="L61" s="39"/>
      <c r="M61" s="39"/>
      <c r="N61" s="39"/>
      <c r="O61" s="39"/>
      <c r="P61" s="39"/>
      <c r="Q61" s="34"/>
      <c r="R61" s="34"/>
      <c r="S61" s="34"/>
      <c r="T61" s="34"/>
    </row>
    <row r="62" spans="1:20" ht="13.6" customHeight="1" x14ac:dyDescent="0.3">
      <c r="A62" s="7"/>
      <c r="C62" s="42"/>
      <c r="D62" s="58"/>
      <c r="E62" s="59"/>
      <c r="F62" s="21"/>
      <c r="G62" s="18"/>
      <c r="H62" s="18"/>
      <c r="I62" s="18"/>
      <c r="J62" s="34"/>
      <c r="K62" s="34"/>
      <c r="L62" s="39"/>
      <c r="M62" s="39"/>
      <c r="N62" s="39"/>
      <c r="O62" s="39"/>
      <c r="P62" s="39"/>
      <c r="Q62" s="34"/>
      <c r="R62" s="34"/>
      <c r="S62" s="34"/>
      <c r="T62" s="34"/>
    </row>
    <row r="63" spans="1:20" ht="13.6" customHeight="1" x14ac:dyDescent="0.3">
      <c r="A63" s="7"/>
      <c r="C63" s="42"/>
      <c r="D63" s="58"/>
      <c r="E63" s="59"/>
      <c r="F63" s="21"/>
      <c r="G63" s="18"/>
      <c r="H63" s="18"/>
      <c r="I63" s="18"/>
      <c r="J63" s="34"/>
      <c r="K63" s="34"/>
      <c r="L63" s="39"/>
      <c r="M63" s="39"/>
      <c r="N63" s="39"/>
      <c r="O63" s="39"/>
      <c r="P63" s="39"/>
      <c r="Q63" s="34"/>
      <c r="R63" s="34"/>
      <c r="S63" s="34"/>
      <c r="T63" s="34"/>
    </row>
    <row r="64" spans="1:20" ht="13.6" customHeight="1" x14ac:dyDescent="0.3">
      <c r="A64" s="7"/>
      <c r="C64" s="42"/>
      <c r="D64" s="60"/>
      <c r="E64" s="59"/>
      <c r="F64" s="51"/>
      <c r="G64" s="18"/>
      <c r="H64" s="18"/>
      <c r="I64" s="18"/>
      <c r="J64" s="34"/>
      <c r="K64" s="34"/>
      <c r="L64" s="37"/>
      <c r="M64" s="37"/>
      <c r="N64" s="37"/>
      <c r="O64" s="37"/>
      <c r="P64" s="37"/>
      <c r="Q64" s="34"/>
      <c r="R64" s="34"/>
      <c r="S64" s="34"/>
      <c r="T64" s="34"/>
    </row>
    <row r="65" spans="1:20" ht="13.6" customHeight="1" x14ac:dyDescent="0.3">
      <c r="A65" s="7"/>
      <c r="C65" s="43"/>
      <c r="D65" s="58"/>
      <c r="E65" s="44"/>
      <c r="F65" s="51"/>
      <c r="G65" s="20"/>
      <c r="H65" s="20"/>
      <c r="I65" s="20"/>
      <c r="J65" s="34"/>
      <c r="K65" s="34"/>
      <c r="L65" s="37"/>
      <c r="M65" s="37"/>
      <c r="N65" s="37"/>
      <c r="O65" s="37"/>
      <c r="P65" s="37"/>
      <c r="Q65" s="34"/>
      <c r="R65" s="34"/>
      <c r="S65" s="34"/>
      <c r="T65" s="34"/>
    </row>
    <row r="66" spans="1:20" ht="13.6" customHeight="1" x14ac:dyDescent="0.3">
      <c r="A66" s="7"/>
      <c r="C66" s="43"/>
      <c r="D66" s="58"/>
      <c r="E66" s="44"/>
      <c r="F66" s="51"/>
      <c r="G66" s="20"/>
      <c r="H66" s="20"/>
      <c r="I66" s="20"/>
      <c r="J66" s="34"/>
      <c r="K66" s="34"/>
      <c r="L66" s="37"/>
      <c r="M66" s="37"/>
      <c r="N66" s="37"/>
      <c r="O66" s="37"/>
      <c r="P66" s="37"/>
      <c r="Q66" s="34"/>
      <c r="R66" s="34"/>
      <c r="S66" s="34"/>
      <c r="T66" s="34"/>
    </row>
    <row r="67" spans="1:20" ht="13.6" customHeight="1" x14ac:dyDescent="0.3">
      <c r="A67" s="7"/>
      <c r="C67" s="43"/>
      <c r="D67" s="60"/>
      <c r="E67" s="44"/>
      <c r="F67" s="51"/>
      <c r="G67" s="20"/>
      <c r="H67" s="20"/>
      <c r="I67" s="20"/>
      <c r="J67" s="34"/>
      <c r="K67" s="34"/>
      <c r="L67" s="37"/>
      <c r="M67" s="37"/>
      <c r="N67" s="37"/>
      <c r="O67" s="37"/>
      <c r="P67" s="37"/>
      <c r="Q67" s="34"/>
      <c r="R67" s="34"/>
      <c r="S67" s="34"/>
      <c r="T67" s="34"/>
    </row>
    <row r="68" spans="1:20" ht="3.05" customHeight="1" thickBot="1" x14ac:dyDescent="0.35">
      <c r="A68" s="8"/>
      <c r="C68" s="38"/>
      <c r="D68" s="55"/>
      <c r="E68" s="55"/>
      <c r="F68" s="55"/>
      <c r="G68" s="34"/>
      <c r="H68" s="34"/>
      <c r="I68" s="34"/>
      <c r="J68" s="34"/>
      <c r="K68" s="34"/>
      <c r="L68" s="36"/>
      <c r="M68" s="36"/>
      <c r="N68" s="36"/>
      <c r="O68" s="36"/>
      <c r="P68" s="36"/>
      <c r="Q68" s="34"/>
      <c r="R68" s="34"/>
      <c r="S68" s="34"/>
      <c r="T68" s="34"/>
    </row>
    <row r="69" spans="1:20" ht="3.05" customHeight="1" thickBot="1" x14ac:dyDescent="0.35">
      <c r="C69" s="38"/>
      <c r="D69" s="55"/>
      <c r="E69" s="55"/>
      <c r="F69" s="55"/>
      <c r="G69" s="34"/>
      <c r="H69" s="34"/>
      <c r="I69" s="34"/>
      <c r="J69" s="34"/>
      <c r="K69" s="34"/>
      <c r="L69" s="39"/>
      <c r="M69" s="39"/>
      <c r="N69" s="39"/>
      <c r="O69" s="39"/>
      <c r="P69" s="39"/>
      <c r="Q69" s="34"/>
      <c r="R69" s="34"/>
      <c r="S69" s="34"/>
      <c r="T69" s="34"/>
    </row>
    <row r="70" spans="1:20" ht="3.05" customHeight="1" x14ac:dyDescent="0.3">
      <c r="A70" s="6"/>
      <c r="C70" s="34"/>
      <c r="D70" s="34"/>
      <c r="E70" s="45"/>
      <c r="F70" s="46"/>
      <c r="G70" s="34"/>
      <c r="H70" s="34"/>
      <c r="I70" s="34"/>
      <c r="J70" s="34"/>
      <c r="K70" s="34"/>
      <c r="L70" s="36"/>
      <c r="M70" s="36"/>
      <c r="N70" s="36"/>
      <c r="O70" s="36"/>
      <c r="P70" s="36"/>
      <c r="Q70" s="34"/>
      <c r="R70" s="34"/>
      <c r="S70" s="34"/>
      <c r="T70" s="34"/>
    </row>
    <row r="71" spans="1:20" ht="15.8" customHeight="1" x14ac:dyDescent="0.3">
      <c r="A71" s="7"/>
      <c r="C71" s="56"/>
      <c r="D71" s="56"/>
      <c r="E71" s="21"/>
      <c r="F71" s="21"/>
      <c r="G71" s="48"/>
      <c r="H71" s="49"/>
      <c r="I71" s="49"/>
      <c r="J71" s="34"/>
      <c r="K71" s="34"/>
      <c r="L71" s="39"/>
      <c r="M71" s="39"/>
      <c r="N71" s="39"/>
      <c r="O71" s="39"/>
      <c r="P71" s="39"/>
      <c r="Q71" s="34"/>
      <c r="R71" s="34"/>
      <c r="S71" s="34"/>
      <c r="T71" s="34"/>
    </row>
    <row r="72" spans="1:20" ht="34.5" customHeight="1" x14ac:dyDescent="0.3">
      <c r="A72" s="7"/>
      <c r="C72" s="50"/>
      <c r="D72" s="42"/>
      <c r="E72" s="42"/>
      <c r="F72" s="51"/>
      <c r="G72" s="20"/>
      <c r="H72" s="20"/>
      <c r="I72" s="20"/>
      <c r="J72" s="34"/>
      <c r="K72" s="34"/>
      <c r="L72" s="37"/>
      <c r="M72" s="37"/>
      <c r="N72" s="37"/>
      <c r="O72" s="37"/>
      <c r="P72" s="37"/>
      <c r="Q72" s="34"/>
      <c r="R72" s="34"/>
      <c r="S72" s="34"/>
      <c r="T72" s="34"/>
    </row>
    <row r="73" spans="1:20" ht="32.299999999999997" customHeight="1" x14ac:dyDescent="0.3">
      <c r="A73" s="7"/>
      <c r="C73" s="52"/>
      <c r="D73" s="42"/>
      <c r="E73" s="42"/>
      <c r="F73" s="51"/>
      <c r="G73" s="51"/>
      <c r="H73" s="51"/>
      <c r="I73" s="51"/>
      <c r="J73" s="34"/>
      <c r="K73" s="34"/>
      <c r="L73" s="37"/>
      <c r="M73" s="37"/>
      <c r="N73" s="37"/>
      <c r="O73" s="37"/>
      <c r="P73" s="37"/>
      <c r="Q73" s="34"/>
      <c r="R73" s="34"/>
      <c r="S73" s="34"/>
      <c r="T73" s="34"/>
    </row>
    <row r="74" spans="1:20" ht="3.05" customHeight="1" thickBot="1" x14ac:dyDescent="0.35">
      <c r="A74" s="8"/>
      <c r="C74" s="38"/>
      <c r="D74" s="55"/>
      <c r="E74" s="55"/>
      <c r="F74" s="55"/>
      <c r="G74" s="34"/>
      <c r="H74" s="34"/>
      <c r="I74" s="34"/>
      <c r="J74" s="34"/>
      <c r="K74" s="34"/>
      <c r="L74" s="36"/>
      <c r="M74" s="36"/>
      <c r="N74" s="36"/>
      <c r="O74" s="36"/>
      <c r="P74" s="36"/>
      <c r="Q74" s="34"/>
      <c r="R74" s="34"/>
      <c r="S74" s="34"/>
      <c r="T74" s="34"/>
    </row>
    <row r="75" spans="1:20" ht="3.75" customHeight="1" thickBot="1" x14ac:dyDescent="0.35">
      <c r="C75" s="38"/>
      <c r="D75" s="55"/>
      <c r="E75" s="55"/>
      <c r="F75" s="55"/>
      <c r="G75" s="34"/>
      <c r="H75" s="34"/>
      <c r="I75" s="34"/>
      <c r="J75" s="34"/>
      <c r="K75" s="34"/>
      <c r="L75" s="39"/>
      <c r="M75" s="39"/>
      <c r="N75" s="39"/>
      <c r="O75" s="39"/>
      <c r="P75" s="39"/>
      <c r="Q75" s="34"/>
      <c r="R75" s="34"/>
      <c r="S75" s="34"/>
      <c r="T75" s="34"/>
    </row>
    <row r="76" spans="1:20" ht="3.05" customHeight="1" x14ac:dyDescent="0.3">
      <c r="A76" s="6"/>
      <c r="C76" s="34"/>
      <c r="D76" s="34"/>
      <c r="E76" s="45"/>
      <c r="F76" s="46"/>
      <c r="G76" s="34"/>
      <c r="H76" s="34"/>
      <c r="I76" s="34"/>
      <c r="J76" s="34"/>
      <c r="K76" s="34"/>
      <c r="L76" s="36"/>
      <c r="M76" s="36"/>
      <c r="N76" s="36"/>
      <c r="O76" s="36"/>
      <c r="P76" s="36"/>
      <c r="Q76" s="34"/>
      <c r="R76" s="34"/>
      <c r="S76" s="34"/>
      <c r="T76" s="34"/>
    </row>
    <row r="77" spans="1:20" ht="15.8" customHeight="1" x14ac:dyDescent="0.3">
      <c r="A77" s="7"/>
      <c r="C77" s="47"/>
      <c r="D77" s="47"/>
      <c r="E77" s="21"/>
      <c r="F77" s="21"/>
      <c r="G77" s="48"/>
      <c r="H77" s="49"/>
      <c r="I77" s="49"/>
      <c r="J77" s="34"/>
      <c r="K77" s="34"/>
      <c r="L77" s="39"/>
      <c r="M77" s="39"/>
      <c r="N77" s="39"/>
      <c r="O77" s="39"/>
      <c r="P77" s="39"/>
      <c r="Q77" s="34"/>
      <c r="R77" s="34"/>
      <c r="S77" s="34"/>
      <c r="T77" s="34"/>
    </row>
    <row r="78" spans="1:20" ht="34.5" customHeight="1" x14ac:dyDescent="0.3">
      <c r="A78" s="7"/>
      <c r="C78" s="50"/>
      <c r="D78" s="42"/>
      <c r="E78" s="42"/>
      <c r="F78" s="51"/>
      <c r="G78" s="20"/>
      <c r="H78" s="20"/>
      <c r="I78" s="20"/>
      <c r="J78" s="34"/>
      <c r="K78" s="34"/>
      <c r="L78" s="37"/>
      <c r="M78" s="37"/>
      <c r="N78" s="37"/>
      <c r="O78" s="37"/>
      <c r="P78" s="37"/>
      <c r="Q78" s="34"/>
      <c r="R78" s="34"/>
      <c r="S78" s="34"/>
      <c r="T78" s="34"/>
    </row>
    <row r="79" spans="1:20" ht="32.299999999999997" customHeight="1" x14ac:dyDescent="0.3">
      <c r="A79" s="7"/>
      <c r="C79" s="52"/>
      <c r="D79" s="42"/>
      <c r="E79" s="42"/>
      <c r="F79" s="51"/>
      <c r="G79" s="51"/>
      <c r="H79" s="51"/>
      <c r="I79" s="51"/>
      <c r="J79" s="34"/>
      <c r="K79" s="34"/>
      <c r="L79" s="37"/>
      <c r="M79" s="37"/>
      <c r="N79" s="37"/>
      <c r="O79" s="37"/>
      <c r="P79" s="37"/>
      <c r="Q79" s="34"/>
      <c r="R79" s="34"/>
      <c r="S79" s="34"/>
      <c r="T79" s="34"/>
    </row>
    <row r="80" spans="1:20" ht="3.05" customHeight="1" x14ac:dyDescent="0.3">
      <c r="A80" s="7"/>
      <c r="C80" s="53"/>
      <c r="D80" s="53"/>
      <c r="E80" s="53"/>
      <c r="F80" s="34"/>
      <c r="G80" s="53"/>
      <c r="H80" s="53"/>
      <c r="I80" s="53"/>
      <c r="J80" s="34"/>
      <c r="K80" s="34"/>
      <c r="L80" s="37"/>
      <c r="M80" s="37"/>
      <c r="N80" s="37"/>
      <c r="O80" s="37"/>
      <c r="P80" s="37"/>
      <c r="Q80" s="34"/>
      <c r="R80" s="34"/>
      <c r="S80" s="34"/>
      <c r="T80" s="34"/>
    </row>
    <row r="81" spans="1:525" ht="16.5" customHeight="1" x14ac:dyDescent="0.3">
      <c r="A81" s="7"/>
      <c r="C81" s="54"/>
      <c r="D81" s="54"/>
      <c r="E81" s="54"/>
      <c r="F81" s="54"/>
      <c r="G81" s="54"/>
      <c r="H81" s="54"/>
      <c r="I81" s="54"/>
      <c r="J81" s="34"/>
      <c r="K81" s="34"/>
      <c r="L81" s="37"/>
      <c r="M81" s="37"/>
      <c r="N81" s="37"/>
      <c r="O81" s="37"/>
      <c r="P81" s="37"/>
      <c r="Q81" s="34"/>
      <c r="R81" s="34"/>
      <c r="S81" s="34"/>
      <c r="T81" s="34"/>
    </row>
    <row r="82" spans="1:525" ht="11.25" customHeight="1" x14ac:dyDescent="0.3">
      <c r="A82" s="7"/>
      <c r="C82" s="54"/>
      <c r="D82" s="54"/>
      <c r="E82" s="54"/>
      <c r="F82" s="54"/>
      <c r="G82" s="54"/>
      <c r="H82" s="54"/>
      <c r="I82" s="54"/>
      <c r="J82" s="34"/>
      <c r="K82" s="34"/>
      <c r="L82" s="37"/>
      <c r="M82" s="37"/>
      <c r="N82" s="37"/>
      <c r="O82" s="37"/>
      <c r="P82" s="37"/>
      <c r="Q82" s="34"/>
      <c r="R82" s="34"/>
      <c r="S82" s="34"/>
      <c r="T82" s="34"/>
      <c r="U82" s="34"/>
      <c r="V82" s="34"/>
      <c r="W82" s="34"/>
      <c r="X82" s="34"/>
      <c r="Y82" s="34"/>
      <c r="Z82" s="34"/>
      <c r="AA82" s="34"/>
    </row>
    <row r="83" spans="1:525" ht="3.75" customHeight="1" thickBot="1" x14ac:dyDescent="0.35">
      <c r="A83" s="8"/>
      <c r="C83" s="38"/>
      <c r="D83" s="55"/>
      <c r="E83" s="55"/>
      <c r="F83" s="55"/>
      <c r="G83" s="34"/>
      <c r="H83" s="34"/>
      <c r="I83" s="34"/>
      <c r="J83" s="34"/>
      <c r="K83" s="34"/>
      <c r="L83" s="36"/>
      <c r="M83" s="36"/>
      <c r="N83" s="36"/>
      <c r="O83" s="36"/>
      <c r="P83" s="36"/>
      <c r="Q83" s="34"/>
      <c r="R83" s="34"/>
      <c r="S83" s="34"/>
      <c r="T83" s="34"/>
      <c r="U83" s="34"/>
      <c r="V83" s="34"/>
      <c r="W83" s="34"/>
      <c r="X83" s="34"/>
      <c r="Y83" s="34"/>
      <c r="Z83" s="34"/>
      <c r="AA83" s="34"/>
    </row>
    <row r="84" spans="1:525" ht="3.75" customHeight="1" x14ac:dyDescent="0.3">
      <c r="C84" s="38"/>
      <c r="D84" s="55"/>
      <c r="E84" s="55"/>
      <c r="F84" s="55"/>
      <c r="G84" s="34"/>
      <c r="H84" s="34"/>
      <c r="I84" s="34"/>
      <c r="J84" s="34"/>
      <c r="K84" s="34"/>
      <c r="L84" s="39"/>
      <c r="M84" s="39"/>
      <c r="N84" s="39"/>
      <c r="O84" s="39"/>
      <c r="P84" s="39"/>
      <c r="Q84" s="34"/>
      <c r="R84" s="34"/>
      <c r="S84" s="34"/>
      <c r="T84" s="34"/>
      <c r="U84" s="34"/>
      <c r="V84" s="34"/>
      <c r="W84" s="34"/>
      <c r="X84" s="34"/>
      <c r="Y84" s="34"/>
      <c r="Z84" s="34"/>
      <c r="AA84" s="34"/>
    </row>
    <row r="85" spans="1:525" ht="14.3" customHeight="1" x14ac:dyDescent="0.3">
      <c r="C85" s="61"/>
      <c r="D85" s="62"/>
      <c r="E85" s="62"/>
      <c r="F85" s="62"/>
      <c r="G85" s="62"/>
      <c r="H85" s="34"/>
      <c r="I85" s="40"/>
      <c r="J85" s="40"/>
      <c r="K85" s="40"/>
      <c r="L85" s="40"/>
      <c r="M85" s="40"/>
      <c r="N85" s="34"/>
      <c r="O85" s="41"/>
      <c r="P85" s="41"/>
      <c r="Q85" s="34"/>
      <c r="R85" s="34"/>
      <c r="S85" s="34"/>
      <c r="T85" s="34"/>
      <c r="U85" s="34"/>
      <c r="V85" s="34"/>
      <c r="W85" s="34"/>
      <c r="X85" s="34"/>
      <c r="Y85" s="34"/>
      <c r="Z85" s="34"/>
      <c r="AA85" s="34"/>
    </row>
    <row r="86" spans="1:525" ht="14.3" customHeight="1" x14ac:dyDescent="0.3">
      <c r="C86" s="61"/>
      <c r="D86" s="63"/>
      <c r="E86" s="63"/>
      <c r="F86" s="63"/>
      <c r="G86" s="63"/>
      <c r="H86" s="64"/>
      <c r="I86" s="19"/>
      <c r="J86" s="19"/>
      <c r="K86" s="19"/>
      <c r="L86" s="19"/>
      <c r="M86" s="19"/>
      <c r="N86" s="34"/>
      <c r="O86" s="19"/>
      <c r="P86" s="19"/>
      <c r="Q86" s="34"/>
      <c r="R86" s="34"/>
      <c r="S86" s="34"/>
      <c r="T86" s="34"/>
      <c r="U86" s="34"/>
      <c r="V86" s="34"/>
      <c r="W86" s="34"/>
      <c r="X86" s="34"/>
      <c r="Y86" s="34"/>
      <c r="Z86" s="34"/>
      <c r="AA86" s="34"/>
      <c r="AB86" s="34"/>
      <c r="AC86" s="34"/>
      <c r="AD86" s="34"/>
      <c r="AE86" s="34"/>
      <c r="AF86" s="34"/>
      <c r="AG86" s="34"/>
      <c r="AH86" s="34"/>
      <c r="AI86" s="34"/>
      <c r="AJ86" s="34"/>
    </row>
    <row r="87" spans="1:525" ht="71.349999999999994" customHeight="1" x14ac:dyDescent="0.3">
      <c r="C87" s="61"/>
      <c r="D87" s="65"/>
      <c r="E87" s="65"/>
      <c r="F87" s="65"/>
      <c r="G87" s="65"/>
      <c r="H87" s="34"/>
      <c r="I87" s="19"/>
      <c r="J87" s="19"/>
      <c r="K87" s="19"/>
      <c r="L87" s="19"/>
      <c r="M87" s="19"/>
      <c r="N87" s="34"/>
      <c r="O87" s="19"/>
      <c r="P87" s="19"/>
      <c r="Q87" s="34"/>
      <c r="R87" s="34"/>
      <c r="S87" s="34"/>
      <c r="T87" s="34"/>
      <c r="U87" s="34"/>
      <c r="V87" s="34"/>
      <c r="W87" s="34"/>
      <c r="X87" s="34"/>
      <c r="Y87" s="34"/>
      <c r="Z87" s="34"/>
      <c r="AA87" s="34"/>
      <c r="AB87" s="34"/>
      <c r="AC87" s="34"/>
      <c r="AD87" s="34"/>
      <c r="AE87" s="34"/>
      <c r="AF87" s="34"/>
      <c r="AG87" s="34"/>
      <c r="AH87" s="34"/>
      <c r="AI87" s="34"/>
      <c r="AJ87" s="34"/>
    </row>
    <row r="88" spans="1:525" ht="3.75" customHeight="1" x14ac:dyDescent="0.3">
      <c r="C88" s="34"/>
      <c r="D88" s="34"/>
      <c r="E88" s="35"/>
      <c r="F88" s="34"/>
      <c r="G88" s="34"/>
      <c r="H88" s="34"/>
      <c r="I88" s="34"/>
      <c r="J88" s="34"/>
      <c r="K88" s="34"/>
      <c r="L88" s="34"/>
      <c r="M88" s="34"/>
      <c r="N88" s="34"/>
      <c r="O88" s="34"/>
      <c r="P88" s="34"/>
      <c r="Q88" s="34"/>
      <c r="R88" s="34"/>
      <c r="S88" s="34"/>
      <c r="T88" s="34"/>
      <c r="U88" s="34"/>
      <c r="V88" s="34"/>
      <c r="W88" s="34"/>
      <c r="X88" s="34"/>
      <c r="Y88" s="34"/>
      <c r="Z88" s="34"/>
      <c r="AA88" s="34"/>
    </row>
    <row r="89" spans="1:525" s="5" customFormat="1" ht="44.35" customHeight="1" x14ac:dyDescent="0.3">
      <c r="A89" s="34"/>
      <c r="B89" s="34"/>
      <c r="C89" s="34"/>
      <c r="D89" s="34"/>
      <c r="E89" s="35"/>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row>
    <row r="90" spans="1:525" s="5" customFormat="1" x14ac:dyDescent="0.3">
      <c r="A90" s="34"/>
      <c r="B90" s="34"/>
      <c r="C90" s="34"/>
      <c r="D90" s="34"/>
      <c r="E90" s="35"/>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row>
    <row r="91" spans="1:525" s="5" customFormat="1" x14ac:dyDescent="0.3">
      <c r="A91" s="34"/>
      <c r="B91" s="34"/>
      <c r="C91" s="34"/>
      <c r="D91" s="34"/>
      <c r="E91" s="35"/>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row>
    <row r="92" spans="1:525" s="5" customFormat="1" x14ac:dyDescent="0.3">
      <c r="A92" s="34"/>
      <c r="B92" s="34"/>
      <c r="C92" s="34"/>
      <c r="D92" s="34"/>
      <c r="E92" s="3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row>
    <row r="93" spans="1:525" s="5" customFormat="1" x14ac:dyDescent="0.3">
      <c r="A93" s="34"/>
      <c r="B93" s="34"/>
      <c r="C93" s="34"/>
      <c r="D93" s="34"/>
      <c r="E93" s="35"/>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row>
    <row r="94" spans="1:525" s="5" customFormat="1" x14ac:dyDescent="0.3">
      <c r="A94" s="34"/>
      <c r="B94" s="34"/>
      <c r="C94" s="34"/>
      <c r="D94" s="34"/>
      <c r="E94" s="35"/>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row>
    <row r="95" spans="1:525" s="5" customFormat="1" x14ac:dyDescent="0.3">
      <c r="A95" s="34"/>
      <c r="B95" s="34"/>
      <c r="C95" s="34"/>
      <c r="D95" s="34"/>
      <c r="E95" s="35"/>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row>
    <row r="96" spans="1:525" s="5" customFormat="1" x14ac:dyDescent="0.3">
      <c r="A96" s="34"/>
      <c r="B96" s="34"/>
      <c r="C96" s="34"/>
      <c r="D96" s="34"/>
      <c r="E96" s="35"/>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row>
    <row r="97" spans="1:525" s="5" customFormat="1" x14ac:dyDescent="0.3">
      <c r="A97" s="34"/>
      <c r="B97" s="34"/>
      <c r="C97" s="34"/>
      <c r="D97" s="34"/>
      <c r="E97" s="35"/>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row>
    <row r="98" spans="1:525" s="5" customFormat="1" x14ac:dyDescent="0.3">
      <c r="A98" s="34"/>
      <c r="B98" s="34"/>
      <c r="C98" s="34"/>
      <c r="D98" s="34"/>
      <c r="E98" s="35"/>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row>
    <row r="99" spans="1:525" s="5" customFormat="1" x14ac:dyDescent="0.3">
      <c r="A99" s="34"/>
      <c r="B99" s="34"/>
      <c r="C99" s="34"/>
      <c r="D99" s="34"/>
      <c r="E99" s="35"/>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row>
    <row r="100" spans="1:525" s="5" customFormat="1" x14ac:dyDescent="0.3">
      <c r="A100" s="34"/>
      <c r="B100" s="34"/>
      <c r="C100" s="34"/>
      <c r="D100" s="34"/>
      <c r="E100" s="35"/>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row>
    <row r="101" spans="1:525" s="5" customFormat="1" x14ac:dyDescent="0.3">
      <c r="A101" s="34"/>
      <c r="B101" s="34"/>
      <c r="C101" s="34"/>
      <c r="D101" s="34"/>
      <c r="E101" s="35"/>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row>
    <row r="102" spans="1:525" s="5" customFormat="1" x14ac:dyDescent="0.3">
      <c r="A102" s="34"/>
      <c r="B102" s="34"/>
      <c r="C102" s="34"/>
      <c r="D102" s="34"/>
      <c r="E102" s="35"/>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row>
    <row r="103" spans="1:525" s="5" customFormat="1" x14ac:dyDescent="0.3">
      <c r="A103" s="34"/>
      <c r="B103" s="34"/>
      <c r="C103" s="34"/>
      <c r="D103" s="34"/>
      <c r="E103" s="35"/>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row>
    <row r="104" spans="1:525" s="5" customFormat="1" x14ac:dyDescent="0.3">
      <c r="A104" s="34"/>
      <c r="B104" s="34"/>
      <c r="C104" s="34"/>
      <c r="D104" s="34"/>
      <c r="E104" s="35"/>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row>
    <row r="105" spans="1:525" s="5" customFormat="1" x14ac:dyDescent="0.3">
      <c r="A105" s="34"/>
      <c r="B105" s="34"/>
      <c r="C105" s="34"/>
      <c r="D105" s="34"/>
      <c r="E105" s="35"/>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row>
    <row r="106" spans="1:525" s="5" customFormat="1" x14ac:dyDescent="0.3">
      <c r="A106" s="34"/>
      <c r="B106" s="34"/>
      <c r="C106" s="34"/>
      <c r="D106" s="34"/>
      <c r="E106" s="35"/>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row>
    <row r="107" spans="1:525" s="5" customFormat="1" x14ac:dyDescent="0.3">
      <c r="A107" s="34"/>
      <c r="B107" s="34"/>
      <c r="C107" s="34"/>
      <c r="D107" s="34"/>
      <c r="E107" s="35"/>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row>
    <row r="108" spans="1:525" s="5" customFormat="1" x14ac:dyDescent="0.3">
      <c r="A108" s="34"/>
      <c r="B108" s="34"/>
      <c r="C108" s="34"/>
      <c r="D108" s="34"/>
      <c r="E108" s="35"/>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row>
    <row r="109" spans="1:525" s="5" customFormat="1" x14ac:dyDescent="0.3">
      <c r="A109" s="34"/>
      <c r="B109" s="34"/>
      <c r="C109" s="34"/>
      <c r="D109" s="34"/>
      <c r="E109" s="35"/>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row>
    <row r="110" spans="1:525" s="5" customFormat="1" x14ac:dyDescent="0.3">
      <c r="A110" s="34"/>
      <c r="B110" s="34"/>
      <c r="C110" s="34"/>
      <c r="D110" s="34"/>
      <c r="E110" s="35"/>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row>
    <row r="111" spans="1:525" s="5" customFormat="1" x14ac:dyDescent="0.3">
      <c r="A111" s="34"/>
      <c r="B111" s="34"/>
      <c r="C111" s="34"/>
      <c r="D111" s="34"/>
      <c r="E111" s="35"/>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row>
    <row r="112" spans="1:525" s="5" customFormat="1" x14ac:dyDescent="0.3">
      <c r="A112" s="34"/>
      <c r="B112" s="34"/>
      <c r="C112" s="34"/>
      <c r="D112" s="34"/>
      <c r="E112" s="35"/>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row>
    <row r="113" spans="1:525" s="5" customFormat="1" x14ac:dyDescent="0.3">
      <c r="A113" s="34"/>
      <c r="B113" s="34"/>
      <c r="C113" s="34"/>
      <c r="D113" s="34"/>
      <c r="E113" s="35"/>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row>
    <row r="114" spans="1:525" s="5" customFormat="1" x14ac:dyDescent="0.3">
      <c r="A114" s="34"/>
      <c r="B114" s="34"/>
      <c r="C114" s="34"/>
      <c r="D114" s="34"/>
      <c r="E114" s="35"/>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row>
    <row r="115" spans="1:525" s="5" customFormat="1" x14ac:dyDescent="0.3">
      <c r="A115" s="34"/>
      <c r="B115" s="34"/>
      <c r="C115" s="34"/>
      <c r="D115" s="34"/>
      <c r="E115" s="35"/>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row>
    <row r="116" spans="1:525" s="5" customFormat="1" x14ac:dyDescent="0.3">
      <c r="A116" s="34"/>
      <c r="B116" s="34"/>
      <c r="C116" s="34"/>
      <c r="D116" s="34"/>
      <c r="E116" s="35"/>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row>
    <row r="117" spans="1:525" s="5" customFormat="1" x14ac:dyDescent="0.3">
      <c r="A117" s="34"/>
      <c r="B117" s="34"/>
      <c r="C117" s="34"/>
      <c r="D117" s="34"/>
      <c r="E117" s="35"/>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row>
    <row r="118" spans="1:525" s="5" customFormat="1" x14ac:dyDescent="0.3">
      <c r="A118" s="34"/>
      <c r="B118" s="34"/>
      <c r="C118" s="34"/>
      <c r="D118" s="34"/>
      <c r="E118" s="35"/>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row>
    <row r="119" spans="1:525" s="5" customFormat="1" x14ac:dyDescent="0.3">
      <c r="A119" s="34"/>
      <c r="B119" s="34"/>
      <c r="C119" s="34"/>
      <c r="D119" s="34"/>
      <c r="E119" s="35"/>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row>
    <row r="120" spans="1:525" s="5" customFormat="1" x14ac:dyDescent="0.3">
      <c r="A120" s="34"/>
      <c r="B120" s="34"/>
      <c r="C120" s="34"/>
      <c r="D120" s="34"/>
      <c r="E120" s="35"/>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row>
    <row r="121" spans="1:525" s="5" customFormat="1" x14ac:dyDescent="0.3">
      <c r="A121" s="34"/>
      <c r="B121" s="34"/>
      <c r="C121" s="34"/>
      <c r="D121" s="34"/>
      <c r="E121" s="35"/>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row>
    <row r="122" spans="1:525" s="5" customFormat="1" x14ac:dyDescent="0.3">
      <c r="A122" s="34"/>
      <c r="B122" s="34"/>
      <c r="C122" s="34"/>
      <c r="D122" s="34"/>
      <c r="E122" s="35"/>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row>
    <row r="123" spans="1:525" s="5" customFormat="1" x14ac:dyDescent="0.3">
      <c r="A123" s="34"/>
      <c r="B123" s="34"/>
      <c r="C123" s="34"/>
      <c r="D123" s="34"/>
      <c r="E123" s="35"/>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row>
    <row r="124" spans="1:525" s="5" customFormat="1" x14ac:dyDescent="0.3">
      <c r="A124" s="34"/>
      <c r="B124" s="34"/>
      <c r="C124" s="34"/>
      <c r="D124" s="34"/>
      <c r="E124" s="35"/>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row>
    <row r="125" spans="1:525" s="5" customFormat="1" x14ac:dyDescent="0.3">
      <c r="A125" s="34"/>
      <c r="B125" s="34"/>
      <c r="C125" s="34"/>
      <c r="D125" s="34"/>
      <c r="E125" s="35"/>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row>
    <row r="126" spans="1:525" s="5" customFormat="1" x14ac:dyDescent="0.3">
      <c r="A126" s="34"/>
      <c r="B126" s="34"/>
      <c r="C126" s="34"/>
      <c r="D126" s="34"/>
      <c r="E126" s="35"/>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row>
    <row r="127" spans="1:525" s="5" customFormat="1" x14ac:dyDescent="0.3">
      <c r="A127" s="34"/>
      <c r="B127" s="34"/>
      <c r="C127" s="34"/>
      <c r="D127" s="34"/>
      <c r="E127" s="35"/>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row>
    <row r="128" spans="1:525" s="5" customFormat="1" x14ac:dyDescent="0.3">
      <c r="A128" s="34"/>
      <c r="B128" s="34"/>
      <c r="C128" s="34"/>
      <c r="D128" s="34"/>
      <c r="E128" s="35"/>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row>
    <row r="129" spans="1:525" x14ac:dyDescent="0.3">
      <c r="A129" s="34"/>
      <c r="B129" s="34"/>
      <c r="C129" s="34"/>
      <c r="D129" s="34"/>
      <c r="E129" s="3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row>
    <row r="130" spans="1:525" x14ac:dyDescent="0.3">
      <c r="A130" s="34"/>
      <c r="B130" s="34"/>
      <c r="C130" s="34"/>
      <c r="D130" s="34"/>
      <c r="E130" s="35"/>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row>
    <row r="131" spans="1:525" x14ac:dyDescent="0.3">
      <c r="A131" s="34"/>
      <c r="B131" s="34"/>
      <c r="C131" s="34"/>
      <c r="D131" s="34"/>
      <c r="E131" s="35"/>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row>
    <row r="132" spans="1:525" x14ac:dyDescent="0.3">
      <c r="A132" s="34"/>
      <c r="B132" s="34"/>
      <c r="C132" s="34"/>
      <c r="D132" s="34"/>
      <c r="E132" s="35"/>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row>
    <row r="133" spans="1:525" x14ac:dyDescent="0.3">
      <c r="A133" s="34"/>
      <c r="B133" s="34"/>
      <c r="C133" s="34"/>
      <c r="D133" s="34"/>
      <c r="E133" s="35"/>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row>
    <row r="134" spans="1:525" x14ac:dyDescent="0.3">
      <c r="A134" s="34"/>
      <c r="B134" s="34"/>
      <c r="C134" s="34"/>
      <c r="D134" s="34"/>
      <c r="E134" s="35"/>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row>
    <row r="135" spans="1:525" x14ac:dyDescent="0.3">
      <c r="A135" s="34"/>
      <c r="B135" s="34"/>
      <c r="C135" s="34"/>
      <c r="D135" s="34"/>
      <c r="E135" s="35"/>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4"/>
      <c r="LY135" s="34"/>
      <c r="LZ135" s="34"/>
      <c r="MA135" s="34"/>
      <c r="MB135" s="34"/>
      <c r="MC135" s="34"/>
      <c r="MD135" s="34"/>
      <c r="ME135" s="34"/>
      <c r="MF135" s="34"/>
      <c r="MG135" s="34"/>
      <c r="MH135" s="34"/>
      <c r="MI135" s="34"/>
      <c r="MJ135" s="34"/>
      <c r="MK135" s="34"/>
      <c r="ML135" s="34"/>
      <c r="MM135" s="34"/>
      <c r="MN135" s="34"/>
      <c r="MO135" s="34"/>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c r="OL135" s="34"/>
      <c r="OM135" s="34"/>
      <c r="ON135" s="34"/>
      <c r="OO135" s="34"/>
      <c r="OP135" s="34"/>
      <c r="OQ135" s="34"/>
      <c r="OR135" s="34"/>
      <c r="OS135" s="34"/>
      <c r="OT135" s="34"/>
      <c r="OU135" s="34"/>
      <c r="OV135" s="34"/>
      <c r="OW135" s="34"/>
      <c r="OX135" s="34"/>
      <c r="OY135" s="34"/>
      <c r="OZ135" s="34"/>
      <c r="PA135" s="34"/>
      <c r="PB135" s="34"/>
      <c r="PC135" s="34"/>
      <c r="PD135" s="34"/>
      <c r="PE135" s="34"/>
      <c r="PF135" s="34"/>
      <c r="PG135" s="34"/>
      <c r="PH135" s="34"/>
      <c r="PI135" s="34"/>
      <c r="PJ135" s="34"/>
      <c r="PK135" s="34"/>
      <c r="PL135" s="34"/>
      <c r="PM135" s="34"/>
      <c r="PN135" s="34"/>
      <c r="PO135" s="34"/>
      <c r="PP135" s="34"/>
      <c r="PQ135" s="34"/>
      <c r="PR135" s="34"/>
      <c r="PS135" s="34"/>
      <c r="PT135" s="34"/>
      <c r="PU135" s="34"/>
      <c r="PV135" s="34"/>
      <c r="PW135" s="34"/>
      <c r="PX135" s="34"/>
      <c r="PY135" s="34"/>
      <c r="PZ135" s="34"/>
      <c r="QA135" s="34"/>
      <c r="QB135" s="34"/>
      <c r="QC135" s="34"/>
      <c r="QD135" s="34"/>
      <c r="QE135" s="34"/>
      <c r="QF135" s="34"/>
      <c r="QG135" s="34"/>
      <c r="QH135" s="34"/>
      <c r="QI135" s="34"/>
      <c r="QJ135" s="34"/>
      <c r="QK135" s="34"/>
      <c r="QL135" s="34"/>
      <c r="QM135" s="34"/>
      <c r="QN135" s="34"/>
      <c r="QO135" s="34"/>
      <c r="QP135" s="34"/>
      <c r="QQ135" s="34"/>
      <c r="QR135" s="34"/>
      <c r="QS135" s="34"/>
      <c r="QT135" s="34"/>
      <c r="QU135" s="34"/>
      <c r="QV135" s="34"/>
      <c r="QW135" s="34"/>
      <c r="QX135" s="34"/>
      <c r="QY135" s="34"/>
      <c r="QZ135" s="34"/>
      <c r="RA135" s="34"/>
      <c r="RB135" s="34"/>
      <c r="RC135" s="34"/>
      <c r="RD135" s="34"/>
      <c r="RE135" s="34"/>
      <c r="RF135" s="34"/>
      <c r="RG135" s="34"/>
      <c r="RH135" s="34"/>
      <c r="RI135" s="34"/>
      <c r="RJ135" s="34"/>
      <c r="RK135" s="34"/>
      <c r="RL135" s="34"/>
      <c r="RM135" s="34"/>
      <c r="RN135" s="34"/>
      <c r="RO135" s="34"/>
      <c r="RP135" s="34"/>
      <c r="RQ135" s="34"/>
      <c r="RR135" s="34"/>
      <c r="RS135" s="34"/>
      <c r="RT135" s="34"/>
      <c r="RU135" s="34"/>
      <c r="RV135" s="34"/>
      <c r="RW135" s="34"/>
      <c r="RX135" s="34"/>
      <c r="RY135" s="34"/>
      <c r="RZ135" s="34"/>
      <c r="SA135" s="34"/>
      <c r="SB135" s="34"/>
      <c r="SC135" s="34"/>
      <c r="SD135" s="34"/>
      <c r="SE135" s="34"/>
      <c r="SF135" s="34"/>
      <c r="SG135" s="34"/>
      <c r="SH135" s="34"/>
      <c r="SI135" s="34"/>
      <c r="SJ135" s="34"/>
      <c r="SK135" s="34"/>
      <c r="SL135" s="34"/>
      <c r="SM135" s="34"/>
      <c r="SN135" s="34"/>
      <c r="SO135" s="34"/>
      <c r="SP135" s="34"/>
      <c r="SQ135" s="34"/>
      <c r="SR135" s="34"/>
      <c r="SS135" s="34"/>
      <c r="ST135" s="34"/>
      <c r="SU135" s="34"/>
      <c r="SV135" s="34"/>
      <c r="SW135" s="34"/>
      <c r="SX135" s="34"/>
      <c r="SY135" s="34"/>
      <c r="SZ135" s="34"/>
      <c r="TA135" s="34"/>
      <c r="TB135" s="34"/>
      <c r="TC135" s="34"/>
      <c r="TD135" s="34"/>
      <c r="TE135" s="34"/>
    </row>
    <row r="136" spans="1:525" x14ac:dyDescent="0.3">
      <c r="A136" s="34"/>
      <c r="B136" s="34"/>
      <c r="C136" s="34"/>
      <c r="D136" s="34"/>
      <c r="E136" s="35"/>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4"/>
      <c r="IU136" s="34"/>
      <c r="IV136" s="34"/>
      <c r="IW136" s="34"/>
      <c r="IX136" s="34"/>
      <c r="IY136" s="34"/>
      <c r="IZ136" s="34"/>
      <c r="JA136" s="34"/>
      <c r="JB136" s="34"/>
      <c r="JC136" s="34"/>
      <c r="JD136" s="34"/>
      <c r="JE136" s="34"/>
      <c r="JF136" s="34"/>
      <c r="JG136" s="34"/>
      <c r="JH136" s="34"/>
      <c r="JI136" s="34"/>
      <c r="JJ136" s="34"/>
      <c r="JK136" s="34"/>
      <c r="JL136" s="34"/>
      <c r="JM136" s="34"/>
      <c r="JN136" s="34"/>
      <c r="JO136" s="34"/>
      <c r="JP136" s="34"/>
      <c r="JQ136" s="34"/>
      <c r="JR136" s="34"/>
      <c r="JS136" s="34"/>
      <c r="JT136" s="34"/>
      <c r="JU136" s="34"/>
      <c r="JV136" s="34"/>
      <c r="JW136" s="34"/>
      <c r="JX136" s="34"/>
      <c r="JY136" s="34"/>
      <c r="JZ136" s="34"/>
      <c r="KA136" s="34"/>
      <c r="KB136" s="34"/>
      <c r="KC136" s="34"/>
      <c r="KD136" s="34"/>
      <c r="KE136" s="34"/>
      <c r="KF136" s="34"/>
      <c r="KG136" s="34"/>
      <c r="KH136" s="34"/>
      <c r="KI136" s="34"/>
      <c r="KJ136" s="34"/>
      <c r="KK136" s="34"/>
      <c r="KL136" s="34"/>
      <c r="KM136" s="34"/>
      <c r="KN136" s="34"/>
      <c r="KO136" s="34"/>
      <c r="KP136" s="34"/>
      <c r="KQ136" s="34"/>
      <c r="KR136" s="34"/>
      <c r="KS136" s="34"/>
      <c r="KT136" s="34"/>
      <c r="KU136" s="34"/>
      <c r="KV136" s="34"/>
      <c r="KW136" s="34"/>
      <c r="KX136" s="34"/>
      <c r="KY136" s="34"/>
      <c r="KZ136" s="34"/>
      <c r="LA136" s="34"/>
      <c r="LB136" s="34"/>
      <c r="LC136" s="34"/>
      <c r="LD136" s="34"/>
      <c r="LE136" s="34"/>
      <c r="LF136" s="34"/>
      <c r="LG136" s="34"/>
      <c r="LH136" s="34"/>
      <c r="LI136" s="34"/>
      <c r="LJ136" s="34"/>
      <c r="LK136" s="34"/>
      <c r="LL136" s="34"/>
      <c r="LM136" s="34"/>
      <c r="LN136" s="34"/>
      <c r="LO136" s="34"/>
      <c r="LP136" s="34"/>
      <c r="LQ136" s="34"/>
      <c r="LR136" s="34"/>
      <c r="LS136" s="34"/>
      <c r="LT136" s="34"/>
      <c r="LU136" s="34"/>
      <c r="LV136" s="34"/>
      <c r="LW136" s="34"/>
      <c r="LX136" s="34"/>
      <c r="LY136" s="34"/>
      <c r="LZ136" s="34"/>
      <c r="MA136" s="34"/>
      <c r="MB136" s="34"/>
      <c r="MC136" s="34"/>
      <c r="MD136" s="34"/>
      <c r="ME136" s="34"/>
      <c r="MF136" s="34"/>
      <c r="MG136" s="34"/>
      <c r="MH136" s="34"/>
      <c r="MI136" s="34"/>
      <c r="MJ136" s="34"/>
      <c r="MK136" s="34"/>
      <c r="ML136" s="34"/>
      <c r="MM136" s="34"/>
      <c r="MN136" s="34"/>
      <c r="MO136" s="34"/>
      <c r="MP136" s="34"/>
      <c r="MQ136" s="34"/>
      <c r="MR136" s="34"/>
      <c r="MS136" s="34"/>
      <c r="MT136" s="34"/>
      <c r="MU136" s="34"/>
      <c r="MV136" s="34"/>
      <c r="MW136" s="34"/>
      <c r="MX136" s="34"/>
      <c r="MY136" s="34"/>
      <c r="MZ136" s="34"/>
      <c r="NA136" s="34"/>
      <c r="NB136" s="34"/>
      <c r="NC136" s="34"/>
      <c r="ND136" s="34"/>
      <c r="NE136" s="34"/>
      <c r="NF136" s="34"/>
      <c r="NG136" s="34"/>
      <c r="NH136" s="34"/>
      <c r="NI136" s="34"/>
      <c r="NJ136" s="34"/>
      <c r="NK136" s="34"/>
      <c r="NL136" s="34"/>
      <c r="NM136" s="34"/>
      <c r="NN136" s="34"/>
      <c r="NO136" s="34"/>
      <c r="NP136" s="34"/>
      <c r="NQ136" s="34"/>
      <c r="NR136" s="34"/>
      <c r="NS136" s="34"/>
      <c r="NT136" s="34"/>
      <c r="NU136" s="34"/>
      <c r="NV136" s="34"/>
      <c r="NW136" s="34"/>
      <c r="NX136" s="34"/>
      <c r="NY136" s="34"/>
      <c r="NZ136" s="34"/>
      <c r="OA136" s="34"/>
      <c r="OB136" s="34"/>
      <c r="OC136" s="34"/>
      <c r="OD136" s="34"/>
      <c r="OE136" s="34"/>
      <c r="OF136" s="34"/>
      <c r="OG136" s="34"/>
      <c r="OH136" s="34"/>
      <c r="OI136" s="34"/>
      <c r="OJ136" s="34"/>
      <c r="OK136" s="34"/>
      <c r="OL136" s="34"/>
      <c r="OM136" s="34"/>
      <c r="ON136" s="34"/>
      <c r="OO136" s="34"/>
      <c r="OP136" s="34"/>
      <c r="OQ136" s="34"/>
      <c r="OR136" s="34"/>
      <c r="OS136" s="34"/>
      <c r="OT136" s="34"/>
      <c r="OU136" s="34"/>
      <c r="OV136" s="34"/>
      <c r="OW136" s="34"/>
      <c r="OX136" s="34"/>
      <c r="OY136" s="34"/>
      <c r="OZ136" s="34"/>
      <c r="PA136" s="34"/>
      <c r="PB136" s="34"/>
      <c r="PC136" s="34"/>
      <c r="PD136" s="34"/>
      <c r="PE136" s="34"/>
      <c r="PF136" s="34"/>
      <c r="PG136" s="34"/>
      <c r="PH136" s="34"/>
      <c r="PI136" s="34"/>
      <c r="PJ136" s="34"/>
      <c r="PK136" s="34"/>
      <c r="PL136" s="34"/>
      <c r="PM136" s="34"/>
      <c r="PN136" s="34"/>
      <c r="PO136" s="34"/>
      <c r="PP136" s="34"/>
      <c r="PQ136" s="34"/>
      <c r="PR136" s="34"/>
      <c r="PS136" s="34"/>
      <c r="PT136" s="34"/>
      <c r="PU136" s="34"/>
      <c r="PV136" s="34"/>
      <c r="PW136" s="34"/>
      <c r="PX136" s="34"/>
      <c r="PY136" s="34"/>
      <c r="PZ136" s="34"/>
      <c r="QA136" s="34"/>
      <c r="QB136" s="34"/>
      <c r="QC136" s="34"/>
      <c r="QD136" s="34"/>
      <c r="QE136" s="34"/>
      <c r="QF136" s="34"/>
      <c r="QG136" s="34"/>
      <c r="QH136" s="34"/>
      <c r="QI136" s="34"/>
      <c r="QJ136" s="34"/>
      <c r="QK136" s="34"/>
      <c r="QL136" s="34"/>
      <c r="QM136" s="34"/>
      <c r="QN136" s="34"/>
      <c r="QO136" s="34"/>
      <c r="QP136" s="34"/>
      <c r="QQ136" s="34"/>
      <c r="QR136" s="34"/>
      <c r="QS136" s="34"/>
      <c r="QT136" s="34"/>
      <c r="QU136" s="34"/>
      <c r="QV136" s="34"/>
      <c r="QW136" s="34"/>
      <c r="QX136" s="34"/>
      <c r="QY136" s="34"/>
      <c r="QZ136" s="34"/>
      <c r="RA136" s="34"/>
      <c r="RB136" s="34"/>
      <c r="RC136" s="34"/>
      <c r="RD136" s="34"/>
      <c r="RE136" s="34"/>
      <c r="RF136" s="34"/>
      <c r="RG136" s="34"/>
      <c r="RH136" s="34"/>
      <c r="RI136" s="34"/>
      <c r="RJ136" s="34"/>
      <c r="RK136" s="34"/>
      <c r="RL136" s="34"/>
      <c r="RM136" s="34"/>
      <c r="RN136" s="34"/>
      <c r="RO136" s="34"/>
      <c r="RP136" s="34"/>
      <c r="RQ136" s="34"/>
      <c r="RR136" s="34"/>
      <c r="RS136" s="34"/>
      <c r="RT136" s="34"/>
      <c r="RU136" s="34"/>
      <c r="RV136" s="34"/>
      <c r="RW136" s="34"/>
      <c r="RX136" s="34"/>
      <c r="RY136" s="34"/>
      <c r="RZ136" s="34"/>
      <c r="SA136" s="34"/>
      <c r="SB136" s="34"/>
      <c r="SC136" s="34"/>
      <c r="SD136" s="34"/>
      <c r="SE136" s="34"/>
      <c r="SF136" s="34"/>
      <c r="SG136" s="34"/>
      <c r="SH136" s="34"/>
      <c r="SI136" s="34"/>
      <c r="SJ136" s="34"/>
      <c r="SK136" s="34"/>
      <c r="SL136" s="34"/>
      <c r="SM136" s="34"/>
      <c r="SN136" s="34"/>
      <c r="SO136" s="34"/>
      <c r="SP136" s="34"/>
      <c r="SQ136" s="34"/>
      <c r="SR136" s="34"/>
      <c r="SS136" s="34"/>
      <c r="ST136" s="34"/>
      <c r="SU136" s="34"/>
      <c r="SV136" s="34"/>
      <c r="SW136" s="34"/>
      <c r="SX136" s="34"/>
      <c r="SY136" s="34"/>
      <c r="SZ136" s="34"/>
      <c r="TA136" s="34"/>
      <c r="TB136" s="34"/>
      <c r="TC136" s="34"/>
      <c r="TD136" s="34"/>
      <c r="TE136" s="34"/>
    </row>
    <row r="137" spans="1:525" x14ac:dyDescent="0.3">
      <c r="A137" s="34"/>
      <c r="B137" s="34"/>
      <c r="C137" s="34"/>
      <c r="D137" s="34"/>
      <c r="E137" s="35"/>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4"/>
      <c r="LY137" s="34"/>
      <c r="LZ137" s="34"/>
      <c r="MA137" s="34"/>
      <c r="MB137" s="34"/>
      <c r="MC137" s="34"/>
      <c r="MD137" s="34"/>
      <c r="ME137" s="34"/>
      <c r="MF137" s="34"/>
      <c r="MG137" s="34"/>
      <c r="MH137" s="34"/>
      <c r="MI137" s="34"/>
      <c r="MJ137" s="34"/>
      <c r="MK137" s="34"/>
      <c r="ML137" s="34"/>
      <c r="MM137" s="34"/>
      <c r="MN137" s="34"/>
      <c r="MO137" s="34"/>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c r="OL137" s="34"/>
      <c r="OM137" s="34"/>
      <c r="ON137" s="34"/>
      <c r="OO137" s="34"/>
      <c r="OP137" s="34"/>
      <c r="OQ137" s="34"/>
      <c r="OR137" s="34"/>
      <c r="OS137" s="34"/>
      <c r="OT137" s="34"/>
      <c r="OU137" s="34"/>
      <c r="OV137" s="34"/>
      <c r="OW137" s="34"/>
      <c r="OX137" s="34"/>
      <c r="OY137" s="34"/>
      <c r="OZ137" s="34"/>
      <c r="PA137" s="34"/>
      <c r="PB137" s="34"/>
      <c r="PC137" s="34"/>
      <c r="PD137" s="34"/>
      <c r="PE137" s="34"/>
      <c r="PF137" s="34"/>
      <c r="PG137" s="34"/>
      <c r="PH137" s="34"/>
      <c r="PI137" s="34"/>
      <c r="PJ137" s="34"/>
      <c r="PK137" s="34"/>
      <c r="PL137" s="34"/>
      <c r="PM137" s="34"/>
      <c r="PN137" s="34"/>
      <c r="PO137" s="34"/>
      <c r="PP137" s="34"/>
      <c r="PQ137" s="34"/>
      <c r="PR137" s="34"/>
      <c r="PS137" s="34"/>
      <c r="PT137" s="34"/>
      <c r="PU137" s="34"/>
      <c r="PV137" s="34"/>
      <c r="PW137" s="34"/>
      <c r="PX137" s="34"/>
      <c r="PY137" s="34"/>
      <c r="PZ137" s="34"/>
      <c r="QA137" s="34"/>
      <c r="QB137" s="34"/>
      <c r="QC137" s="34"/>
      <c r="QD137" s="34"/>
      <c r="QE137" s="34"/>
      <c r="QF137" s="34"/>
      <c r="QG137" s="34"/>
      <c r="QH137" s="34"/>
      <c r="QI137" s="34"/>
      <c r="QJ137" s="34"/>
      <c r="QK137" s="34"/>
      <c r="QL137" s="34"/>
      <c r="QM137" s="34"/>
      <c r="QN137" s="34"/>
      <c r="QO137" s="34"/>
      <c r="QP137" s="34"/>
      <c r="QQ137" s="34"/>
      <c r="QR137" s="34"/>
      <c r="QS137" s="34"/>
      <c r="QT137" s="34"/>
      <c r="QU137" s="34"/>
      <c r="QV137" s="34"/>
      <c r="QW137" s="34"/>
      <c r="QX137" s="34"/>
      <c r="QY137" s="34"/>
      <c r="QZ137" s="34"/>
      <c r="RA137" s="34"/>
      <c r="RB137" s="34"/>
      <c r="RC137" s="34"/>
      <c r="RD137" s="34"/>
      <c r="RE137" s="34"/>
      <c r="RF137" s="34"/>
      <c r="RG137" s="34"/>
      <c r="RH137" s="34"/>
      <c r="RI137" s="34"/>
      <c r="RJ137" s="34"/>
      <c r="RK137" s="34"/>
      <c r="RL137" s="34"/>
      <c r="RM137" s="34"/>
      <c r="RN137" s="34"/>
      <c r="RO137" s="34"/>
      <c r="RP137" s="34"/>
      <c r="RQ137" s="34"/>
      <c r="RR137" s="34"/>
      <c r="RS137" s="34"/>
      <c r="RT137" s="34"/>
      <c r="RU137" s="34"/>
      <c r="RV137" s="34"/>
      <c r="RW137" s="34"/>
      <c r="RX137" s="34"/>
      <c r="RY137" s="34"/>
      <c r="RZ137" s="34"/>
      <c r="SA137" s="34"/>
      <c r="SB137" s="34"/>
      <c r="SC137" s="34"/>
      <c r="SD137" s="34"/>
      <c r="SE137" s="34"/>
      <c r="SF137" s="34"/>
      <c r="SG137" s="34"/>
      <c r="SH137" s="34"/>
      <c r="SI137" s="34"/>
      <c r="SJ137" s="34"/>
      <c r="SK137" s="34"/>
      <c r="SL137" s="34"/>
      <c r="SM137" s="34"/>
      <c r="SN137" s="34"/>
      <c r="SO137" s="34"/>
      <c r="SP137" s="34"/>
      <c r="SQ137" s="34"/>
      <c r="SR137" s="34"/>
      <c r="SS137" s="34"/>
      <c r="ST137" s="34"/>
      <c r="SU137" s="34"/>
      <c r="SV137" s="34"/>
      <c r="SW137" s="34"/>
      <c r="SX137" s="34"/>
      <c r="SY137" s="34"/>
      <c r="SZ137" s="34"/>
      <c r="TA137" s="34"/>
      <c r="TB137" s="34"/>
      <c r="TC137" s="34"/>
      <c r="TD137" s="34"/>
      <c r="TE137" s="34"/>
    </row>
    <row r="138" spans="1:525" x14ac:dyDescent="0.3">
      <c r="A138" s="34"/>
      <c r="B138" s="34"/>
      <c r="C138" s="34"/>
      <c r="D138" s="34"/>
      <c r="E138" s="35"/>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4"/>
      <c r="LY138" s="34"/>
      <c r="LZ138" s="34"/>
      <c r="MA138" s="34"/>
      <c r="MB138" s="34"/>
      <c r="MC138" s="34"/>
      <c r="MD138" s="34"/>
      <c r="ME138" s="34"/>
      <c r="MF138" s="34"/>
      <c r="MG138" s="34"/>
      <c r="MH138" s="34"/>
      <c r="MI138" s="34"/>
      <c r="MJ138" s="34"/>
      <c r="MK138" s="34"/>
      <c r="ML138" s="34"/>
      <c r="MM138" s="34"/>
      <c r="MN138" s="34"/>
      <c r="MO138" s="34"/>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c r="OL138" s="34"/>
      <c r="OM138" s="34"/>
      <c r="ON138" s="34"/>
      <c r="OO138" s="34"/>
      <c r="OP138" s="34"/>
      <c r="OQ138" s="34"/>
      <c r="OR138" s="34"/>
      <c r="OS138" s="34"/>
      <c r="OT138" s="34"/>
      <c r="OU138" s="34"/>
      <c r="OV138" s="34"/>
      <c r="OW138" s="34"/>
      <c r="OX138" s="34"/>
      <c r="OY138" s="34"/>
      <c r="OZ138" s="34"/>
      <c r="PA138" s="34"/>
      <c r="PB138" s="34"/>
      <c r="PC138" s="34"/>
      <c r="PD138" s="34"/>
      <c r="PE138" s="34"/>
      <c r="PF138" s="34"/>
      <c r="PG138" s="34"/>
      <c r="PH138" s="34"/>
      <c r="PI138" s="34"/>
      <c r="PJ138" s="34"/>
      <c r="PK138" s="34"/>
      <c r="PL138" s="34"/>
      <c r="PM138" s="34"/>
      <c r="PN138" s="34"/>
      <c r="PO138" s="34"/>
      <c r="PP138" s="34"/>
      <c r="PQ138" s="34"/>
      <c r="PR138" s="34"/>
      <c r="PS138" s="34"/>
      <c r="PT138" s="34"/>
      <c r="PU138" s="34"/>
      <c r="PV138" s="34"/>
      <c r="PW138" s="34"/>
      <c r="PX138" s="34"/>
      <c r="PY138" s="34"/>
      <c r="PZ138" s="34"/>
      <c r="QA138" s="34"/>
      <c r="QB138" s="34"/>
      <c r="QC138" s="34"/>
      <c r="QD138" s="34"/>
      <c r="QE138" s="34"/>
      <c r="QF138" s="34"/>
      <c r="QG138" s="34"/>
      <c r="QH138" s="34"/>
      <c r="QI138" s="34"/>
      <c r="QJ138" s="34"/>
      <c r="QK138" s="34"/>
      <c r="QL138" s="34"/>
      <c r="QM138" s="34"/>
      <c r="QN138" s="34"/>
      <c r="QO138" s="34"/>
      <c r="QP138" s="34"/>
      <c r="QQ138" s="34"/>
      <c r="QR138" s="34"/>
      <c r="QS138" s="34"/>
      <c r="QT138" s="34"/>
      <c r="QU138" s="34"/>
      <c r="QV138" s="34"/>
      <c r="QW138" s="34"/>
      <c r="QX138" s="34"/>
      <c r="QY138" s="34"/>
      <c r="QZ138" s="34"/>
      <c r="RA138" s="34"/>
      <c r="RB138" s="34"/>
      <c r="RC138" s="34"/>
      <c r="RD138" s="34"/>
      <c r="RE138" s="34"/>
      <c r="RF138" s="34"/>
      <c r="RG138" s="34"/>
      <c r="RH138" s="34"/>
      <c r="RI138" s="34"/>
      <c r="RJ138" s="34"/>
      <c r="RK138" s="34"/>
      <c r="RL138" s="34"/>
      <c r="RM138" s="34"/>
      <c r="RN138" s="34"/>
      <c r="RO138" s="34"/>
      <c r="RP138" s="34"/>
      <c r="RQ138" s="34"/>
      <c r="RR138" s="34"/>
      <c r="RS138" s="34"/>
      <c r="RT138" s="34"/>
      <c r="RU138" s="34"/>
      <c r="RV138" s="34"/>
      <c r="RW138" s="34"/>
      <c r="RX138" s="34"/>
      <c r="RY138" s="34"/>
      <c r="RZ138" s="34"/>
      <c r="SA138" s="34"/>
      <c r="SB138" s="34"/>
      <c r="SC138" s="34"/>
      <c r="SD138" s="34"/>
      <c r="SE138" s="34"/>
      <c r="SF138" s="34"/>
      <c r="SG138" s="34"/>
      <c r="SH138" s="34"/>
      <c r="SI138" s="34"/>
      <c r="SJ138" s="34"/>
      <c r="SK138" s="34"/>
      <c r="SL138" s="34"/>
      <c r="SM138" s="34"/>
      <c r="SN138" s="34"/>
      <c r="SO138" s="34"/>
      <c r="SP138" s="34"/>
      <c r="SQ138" s="34"/>
      <c r="SR138" s="34"/>
      <c r="SS138" s="34"/>
      <c r="ST138" s="34"/>
      <c r="SU138" s="34"/>
      <c r="SV138" s="34"/>
      <c r="SW138" s="34"/>
      <c r="SX138" s="34"/>
      <c r="SY138" s="34"/>
      <c r="SZ138" s="34"/>
      <c r="TA138" s="34"/>
      <c r="TB138" s="34"/>
      <c r="TC138" s="34"/>
      <c r="TD138" s="34"/>
      <c r="TE138" s="34"/>
    </row>
    <row r="139" spans="1:525" x14ac:dyDescent="0.3">
      <c r="A139" s="34"/>
      <c r="B139" s="34"/>
      <c r="C139" s="34"/>
      <c r="D139" s="34"/>
      <c r="E139" s="35"/>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c r="KI139" s="34"/>
      <c r="KJ139" s="34"/>
      <c r="KK139" s="34"/>
      <c r="KL139" s="34"/>
      <c r="KM139" s="34"/>
      <c r="KN139" s="34"/>
      <c r="KO139" s="34"/>
      <c r="KP139" s="34"/>
      <c r="KQ139" s="34"/>
      <c r="KR139" s="34"/>
      <c r="KS139" s="34"/>
      <c r="KT139" s="34"/>
      <c r="KU139" s="34"/>
      <c r="KV139" s="34"/>
      <c r="KW139" s="34"/>
      <c r="KX139" s="34"/>
      <c r="KY139" s="34"/>
      <c r="KZ139" s="34"/>
      <c r="LA139" s="34"/>
      <c r="LB139" s="34"/>
      <c r="LC139" s="34"/>
      <c r="LD139" s="34"/>
      <c r="LE139" s="34"/>
      <c r="LF139" s="34"/>
      <c r="LG139" s="34"/>
      <c r="LH139" s="34"/>
      <c r="LI139" s="34"/>
      <c r="LJ139" s="34"/>
      <c r="LK139" s="34"/>
      <c r="LL139" s="34"/>
      <c r="LM139" s="34"/>
      <c r="LN139" s="34"/>
      <c r="LO139" s="34"/>
      <c r="LP139" s="34"/>
      <c r="LQ139" s="34"/>
      <c r="LR139" s="34"/>
      <c r="LS139" s="34"/>
      <c r="LT139" s="34"/>
      <c r="LU139" s="34"/>
      <c r="LV139" s="34"/>
      <c r="LW139" s="34"/>
      <c r="LX139" s="34"/>
      <c r="LY139" s="34"/>
      <c r="LZ139" s="34"/>
      <c r="MA139" s="34"/>
      <c r="MB139" s="34"/>
      <c r="MC139" s="34"/>
      <c r="MD139" s="34"/>
      <c r="ME139" s="34"/>
      <c r="MF139" s="34"/>
      <c r="MG139" s="34"/>
      <c r="MH139" s="34"/>
      <c r="MI139" s="34"/>
      <c r="MJ139" s="34"/>
      <c r="MK139" s="34"/>
      <c r="ML139" s="34"/>
      <c r="MM139" s="34"/>
      <c r="MN139" s="34"/>
      <c r="MO139" s="34"/>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c r="OL139" s="34"/>
      <c r="OM139" s="34"/>
      <c r="ON139" s="34"/>
      <c r="OO139" s="34"/>
      <c r="OP139" s="34"/>
      <c r="OQ139" s="34"/>
      <c r="OR139" s="34"/>
      <c r="OS139" s="34"/>
      <c r="OT139" s="34"/>
      <c r="OU139" s="34"/>
      <c r="OV139" s="34"/>
      <c r="OW139" s="34"/>
      <c r="OX139" s="34"/>
      <c r="OY139" s="34"/>
      <c r="OZ139" s="34"/>
      <c r="PA139" s="34"/>
      <c r="PB139" s="34"/>
      <c r="PC139" s="34"/>
      <c r="PD139" s="34"/>
      <c r="PE139" s="34"/>
      <c r="PF139" s="34"/>
      <c r="PG139" s="34"/>
      <c r="PH139" s="34"/>
      <c r="PI139" s="34"/>
      <c r="PJ139" s="34"/>
      <c r="PK139" s="34"/>
      <c r="PL139" s="34"/>
      <c r="PM139" s="34"/>
      <c r="PN139" s="34"/>
      <c r="PO139" s="34"/>
      <c r="PP139" s="34"/>
      <c r="PQ139" s="34"/>
      <c r="PR139" s="34"/>
      <c r="PS139" s="34"/>
      <c r="PT139" s="34"/>
      <c r="PU139" s="34"/>
      <c r="PV139" s="34"/>
      <c r="PW139" s="34"/>
      <c r="PX139" s="34"/>
      <c r="PY139" s="34"/>
      <c r="PZ139" s="34"/>
      <c r="QA139" s="34"/>
      <c r="QB139" s="34"/>
      <c r="QC139" s="34"/>
      <c r="QD139" s="34"/>
      <c r="QE139" s="34"/>
      <c r="QF139" s="34"/>
      <c r="QG139" s="34"/>
      <c r="QH139" s="34"/>
      <c r="QI139" s="34"/>
      <c r="QJ139" s="34"/>
      <c r="QK139" s="34"/>
      <c r="QL139" s="34"/>
      <c r="QM139" s="34"/>
      <c r="QN139" s="34"/>
      <c r="QO139" s="34"/>
      <c r="QP139" s="34"/>
      <c r="QQ139" s="34"/>
      <c r="QR139" s="34"/>
      <c r="QS139" s="34"/>
      <c r="QT139" s="34"/>
      <c r="QU139" s="34"/>
      <c r="QV139" s="34"/>
      <c r="QW139" s="34"/>
      <c r="QX139" s="34"/>
      <c r="QY139" s="34"/>
      <c r="QZ139" s="34"/>
      <c r="RA139" s="34"/>
      <c r="RB139" s="34"/>
      <c r="RC139" s="34"/>
      <c r="RD139" s="34"/>
      <c r="RE139" s="34"/>
      <c r="RF139" s="34"/>
      <c r="RG139" s="34"/>
      <c r="RH139" s="34"/>
      <c r="RI139" s="34"/>
      <c r="RJ139" s="34"/>
      <c r="RK139" s="34"/>
      <c r="RL139" s="34"/>
      <c r="RM139" s="34"/>
      <c r="RN139" s="34"/>
      <c r="RO139" s="34"/>
      <c r="RP139" s="34"/>
      <c r="RQ139" s="34"/>
      <c r="RR139" s="34"/>
      <c r="RS139" s="34"/>
      <c r="RT139" s="34"/>
      <c r="RU139" s="34"/>
      <c r="RV139" s="34"/>
      <c r="RW139" s="34"/>
      <c r="RX139" s="34"/>
      <c r="RY139" s="34"/>
      <c r="RZ139" s="34"/>
      <c r="SA139" s="34"/>
      <c r="SB139" s="34"/>
      <c r="SC139" s="34"/>
      <c r="SD139" s="34"/>
      <c r="SE139" s="34"/>
      <c r="SF139" s="34"/>
      <c r="SG139" s="34"/>
      <c r="SH139" s="34"/>
      <c r="SI139" s="34"/>
      <c r="SJ139" s="34"/>
      <c r="SK139" s="34"/>
      <c r="SL139" s="34"/>
      <c r="SM139" s="34"/>
      <c r="SN139" s="34"/>
      <c r="SO139" s="34"/>
      <c r="SP139" s="34"/>
      <c r="SQ139" s="34"/>
      <c r="SR139" s="34"/>
      <c r="SS139" s="34"/>
      <c r="ST139" s="34"/>
      <c r="SU139" s="34"/>
      <c r="SV139" s="34"/>
      <c r="SW139" s="34"/>
      <c r="SX139" s="34"/>
      <c r="SY139" s="34"/>
      <c r="SZ139" s="34"/>
      <c r="TA139" s="34"/>
      <c r="TB139" s="34"/>
      <c r="TC139" s="34"/>
      <c r="TD139" s="34"/>
      <c r="TE139" s="34"/>
    </row>
    <row r="140" spans="1:525" x14ac:dyDescent="0.3">
      <c r="A140" s="34"/>
      <c r="B140" s="34"/>
      <c r="C140" s="34"/>
      <c r="D140" s="34"/>
      <c r="E140" s="35"/>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c r="JA140" s="34"/>
      <c r="JB140" s="34"/>
      <c r="JC140" s="34"/>
      <c r="JD140" s="34"/>
      <c r="JE140" s="34"/>
      <c r="JF140" s="34"/>
      <c r="JG140" s="34"/>
      <c r="JH140" s="34"/>
      <c r="JI140" s="34"/>
      <c r="JJ140" s="34"/>
      <c r="JK140" s="34"/>
      <c r="JL140" s="34"/>
      <c r="JM140" s="34"/>
      <c r="JN140" s="34"/>
      <c r="JO140" s="34"/>
      <c r="JP140" s="34"/>
      <c r="JQ140" s="34"/>
      <c r="JR140" s="34"/>
      <c r="JS140" s="34"/>
      <c r="JT140" s="34"/>
      <c r="JU140" s="34"/>
      <c r="JV140" s="34"/>
      <c r="JW140" s="34"/>
      <c r="JX140" s="34"/>
      <c r="JY140" s="34"/>
      <c r="JZ140" s="34"/>
      <c r="KA140" s="34"/>
      <c r="KB140" s="34"/>
      <c r="KC140" s="34"/>
      <c r="KD140" s="34"/>
      <c r="KE140" s="34"/>
      <c r="KF140" s="34"/>
      <c r="KG140" s="34"/>
      <c r="KH140" s="34"/>
      <c r="KI140" s="34"/>
      <c r="KJ140" s="34"/>
      <c r="KK140" s="34"/>
      <c r="KL140" s="34"/>
      <c r="KM140" s="34"/>
      <c r="KN140" s="34"/>
      <c r="KO140" s="34"/>
      <c r="KP140" s="34"/>
      <c r="KQ140" s="34"/>
      <c r="KR140" s="34"/>
      <c r="KS140" s="34"/>
      <c r="KT140" s="34"/>
      <c r="KU140" s="34"/>
      <c r="KV140" s="34"/>
      <c r="KW140" s="34"/>
      <c r="KX140" s="34"/>
      <c r="KY140" s="34"/>
      <c r="KZ140" s="34"/>
      <c r="LA140" s="34"/>
      <c r="LB140" s="34"/>
      <c r="LC140" s="34"/>
      <c r="LD140" s="34"/>
      <c r="LE140" s="34"/>
      <c r="LF140" s="34"/>
      <c r="LG140" s="34"/>
      <c r="LH140" s="34"/>
      <c r="LI140" s="34"/>
      <c r="LJ140" s="34"/>
      <c r="LK140" s="34"/>
      <c r="LL140" s="34"/>
      <c r="LM140" s="34"/>
      <c r="LN140" s="34"/>
      <c r="LO140" s="34"/>
      <c r="LP140" s="34"/>
      <c r="LQ140" s="34"/>
      <c r="LR140" s="34"/>
      <c r="LS140" s="34"/>
      <c r="LT140" s="34"/>
      <c r="LU140" s="34"/>
      <c r="LV140" s="34"/>
      <c r="LW140" s="34"/>
      <c r="LX140" s="34"/>
      <c r="LY140" s="34"/>
      <c r="LZ140" s="34"/>
      <c r="MA140" s="34"/>
      <c r="MB140" s="34"/>
      <c r="MC140" s="34"/>
      <c r="MD140" s="34"/>
      <c r="ME140" s="34"/>
      <c r="MF140" s="34"/>
      <c r="MG140" s="34"/>
      <c r="MH140" s="34"/>
      <c r="MI140" s="34"/>
      <c r="MJ140" s="34"/>
      <c r="MK140" s="34"/>
      <c r="ML140" s="34"/>
      <c r="MM140" s="34"/>
      <c r="MN140" s="34"/>
      <c r="MO140" s="34"/>
      <c r="MP140" s="34"/>
      <c r="MQ140" s="34"/>
      <c r="MR140" s="34"/>
      <c r="MS140" s="34"/>
      <c r="MT140" s="34"/>
      <c r="MU140" s="34"/>
      <c r="MV140" s="34"/>
      <c r="MW140" s="34"/>
      <c r="MX140" s="34"/>
      <c r="MY140" s="34"/>
      <c r="MZ140" s="34"/>
      <c r="NA140" s="34"/>
      <c r="NB140" s="34"/>
      <c r="NC140" s="34"/>
      <c r="ND140" s="34"/>
      <c r="NE140" s="34"/>
      <c r="NF140" s="34"/>
      <c r="NG140" s="34"/>
      <c r="NH140" s="34"/>
      <c r="NI140" s="34"/>
      <c r="NJ140" s="34"/>
      <c r="NK140" s="34"/>
      <c r="NL140" s="34"/>
      <c r="NM140" s="34"/>
      <c r="NN140" s="34"/>
      <c r="NO140" s="34"/>
      <c r="NP140" s="34"/>
      <c r="NQ140" s="34"/>
      <c r="NR140" s="34"/>
      <c r="NS140" s="34"/>
      <c r="NT140" s="34"/>
      <c r="NU140" s="34"/>
      <c r="NV140" s="34"/>
      <c r="NW140" s="34"/>
      <c r="NX140" s="34"/>
      <c r="NY140" s="34"/>
      <c r="NZ140" s="34"/>
      <c r="OA140" s="34"/>
      <c r="OB140" s="34"/>
      <c r="OC140" s="34"/>
      <c r="OD140" s="34"/>
      <c r="OE140" s="34"/>
      <c r="OF140" s="34"/>
      <c r="OG140" s="34"/>
      <c r="OH140" s="34"/>
      <c r="OI140" s="34"/>
      <c r="OJ140" s="34"/>
      <c r="OK140" s="34"/>
      <c r="OL140" s="34"/>
      <c r="OM140" s="34"/>
      <c r="ON140" s="34"/>
      <c r="OO140" s="34"/>
      <c r="OP140" s="34"/>
      <c r="OQ140" s="34"/>
      <c r="OR140" s="34"/>
      <c r="OS140" s="34"/>
      <c r="OT140" s="34"/>
      <c r="OU140" s="34"/>
      <c r="OV140" s="34"/>
      <c r="OW140" s="34"/>
      <c r="OX140" s="34"/>
      <c r="OY140" s="34"/>
      <c r="OZ140" s="34"/>
      <c r="PA140" s="34"/>
      <c r="PB140" s="34"/>
      <c r="PC140" s="34"/>
      <c r="PD140" s="34"/>
      <c r="PE140" s="34"/>
      <c r="PF140" s="34"/>
      <c r="PG140" s="34"/>
      <c r="PH140" s="34"/>
      <c r="PI140" s="34"/>
      <c r="PJ140" s="34"/>
      <c r="PK140" s="34"/>
      <c r="PL140" s="34"/>
      <c r="PM140" s="34"/>
      <c r="PN140" s="34"/>
      <c r="PO140" s="34"/>
      <c r="PP140" s="34"/>
      <c r="PQ140" s="34"/>
      <c r="PR140" s="34"/>
      <c r="PS140" s="34"/>
      <c r="PT140" s="34"/>
      <c r="PU140" s="34"/>
      <c r="PV140" s="34"/>
      <c r="PW140" s="34"/>
      <c r="PX140" s="34"/>
      <c r="PY140" s="34"/>
      <c r="PZ140" s="34"/>
      <c r="QA140" s="34"/>
      <c r="QB140" s="34"/>
      <c r="QC140" s="34"/>
      <c r="QD140" s="34"/>
      <c r="QE140" s="34"/>
      <c r="QF140" s="34"/>
      <c r="QG140" s="34"/>
      <c r="QH140" s="34"/>
      <c r="QI140" s="34"/>
      <c r="QJ140" s="34"/>
      <c r="QK140" s="34"/>
      <c r="QL140" s="34"/>
      <c r="QM140" s="34"/>
      <c r="QN140" s="34"/>
      <c r="QO140" s="34"/>
      <c r="QP140" s="34"/>
      <c r="QQ140" s="34"/>
      <c r="QR140" s="34"/>
      <c r="QS140" s="34"/>
      <c r="QT140" s="34"/>
      <c r="QU140" s="34"/>
      <c r="QV140" s="34"/>
      <c r="QW140" s="34"/>
      <c r="QX140" s="34"/>
      <c r="QY140" s="34"/>
      <c r="QZ140" s="34"/>
      <c r="RA140" s="34"/>
      <c r="RB140" s="34"/>
      <c r="RC140" s="34"/>
      <c r="RD140" s="34"/>
      <c r="RE140" s="34"/>
      <c r="RF140" s="34"/>
      <c r="RG140" s="34"/>
      <c r="RH140" s="34"/>
      <c r="RI140" s="34"/>
      <c r="RJ140" s="34"/>
      <c r="RK140" s="34"/>
      <c r="RL140" s="34"/>
      <c r="RM140" s="34"/>
      <c r="RN140" s="34"/>
      <c r="RO140" s="34"/>
      <c r="RP140" s="34"/>
      <c r="RQ140" s="34"/>
      <c r="RR140" s="34"/>
      <c r="RS140" s="34"/>
      <c r="RT140" s="34"/>
      <c r="RU140" s="34"/>
      <c r="RV140" s="34"/>
      <c r="RW140" s="34"/>
      <c r="RX140" s="34"/>
      <c r="RY140" s="34"/>
      <c r="RZ140" s="34"/>
      <c r="SA140" s="34"/>
      <c r="SB140" s="34"/>
      <c r="SC140" s="34"/>
      <c r="SD140" s="34"/>
      <c r="SE140" s="34"/>
      <c r="SF140" s="34"/>
      <c r="SG140" s="34"/>
      <c r="SH140" s="34"/>
      <c r="SI140" s="34"/>
      <c r="SJ140" s="34"/>
      <c r="SK140" s="34"/>
      <c r="SL140" s="34"/>
      <c r="SM140" s="34"/>
      <c r="SN140" s="34"/>
      <c r="SO140" s="34"/>
      <c r="SP140" s="34"/>
      <c r="SQ140" s="34"/>
      <c r="SR140" s="34"/>
      <c r="SS140" s="34"/>
      <c r="ST140" s="34"/>
      <c r="SU140" s="34"/>
      <c r="SV140" s="34"/>
      <c r="SW140" s="34"/>
      <c r="SX140" s="34"/>
      <c r="SY140" s="34"/>
      <c r="SZ140" s="34"/>
      <c r="TA140" s="34"/>
      <c r="TB140" s="34"/>
      <c r="TC140" s="34"/>
      <c r="TD140" s="34"/>
      <c r="TE140" s="34"/>
    </row>
    <row r="141" spans="1:525" x14ac:dyDescent="0.3">
      <c r="A141" s="34"/>
      <c r="B141" s="34"/>
      <c r="C141" s="34"/>
      <c r="D141" s="34"/>
      <c r="E141" s="35"/>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34"/>
      <c r="FD141" s="34"/>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4"/>
      <c r="IU141" s="34"/>
      <c r="IV141" s="34"/>
      <c r="IW141" s="34"/>
      <c r="IX141" s="34"/>
      <c r="IY141" s="34"/>
      <c r="IZ141" s="34"/>
      <c r="JA141" s="34"/>
      <c r="JB141" s="34"/>
      <c r="JC141" s="34"/>
      <c r="JD141" s="34"/>
      <c r="JE141" s="34"/>
      <c r="JF141" s="34"/>
      <c r="JG141" s="34"/>
      <c r="JH141" s="34"/>
      <c r="JI141" s="34"/>
      <c r="JJ141" s="34"/>
      <c r="JK141" s="34"/>
      <c r="JL141" s="34"/>
      <c r="JM141" s="34"/>
      <c r="JN141" s="34"/>
      <c r="JO141" s="34"/>
      <c r="JP141" s="34"/>
      <c r="JQ141" s="34"/>
      <c r="JR141" s="34"/>
      <c r="JS141" s="34"/>
      <c r="JT141" s="34"/>
      <c r="JU141" s="34"/>
      <c r="JV141" s="34"/>
      <c r="JW141" s="34"/>
      <c r="JX141" s="34"/>
      <c r="JY141" s="34"/>
      <c r="JZ141" s="34"/>
      <c r="KA141" s="34"/>
      <c r="KB141" s="34"/>
      <c r="KC141" s="34"/>
      <c r="KD141" s="34"/>
      <c r="KE141" s="34"/>
      <c r="KF141" s="34"/>
      <c r="KG141" s="34"/>
      <c r="KH141" s="34"/>
      <c r="KI141" s="34"/>
      <c r="KJ141" s="34"/>
      <c r="KK141" s="34"/>
      <c r="KL141" s="34"/>
      <c r="KM141" s="34"/>
      <c r="KN141" s="34"/>
      <c r="KO141" s="34"/>
      <c r="KP141" s="34"/>
      <c r="KQ141" s="34"/>
      <c r="KR141" s="34"/>
      <c r="KS141" s="34"/>
      <c r="KT141" s="34"/>
      <c r="KU141" s="34"/>
      <c r="KV141" s="34"/>
      <c r="KW141" s="34"/>
      <c r="KX141" s="34"/>
      <c r="KY141" s="34"/>
      <c r="KZ141" s="34"/>
      <c r="LA141" s="34"/>
      <c r="LB141" s="34"/>
      <c r="LC141" s="34"/>
      <c r="LD141" s="34"/>
      <c r="LE141" s="34"/>
      <c r="LF141" s="34"/>
      <c r="LG141" s="34"/>
      <c r="LH141" s="34"/>
      <c r="LI141" s="34"/>
      <c r="LJ141" s="34"/>
      <c r="LK141" s="34"/>
      <c r="LL141" s="34"/>
      <c r="LM141" s="34"/>
      <c r="LN141" s="34"/>
      <c r="LO141" s="34"/>
      <c r="LP141" s="34"/>
      <c r="LQ141" s="34"/>
      <c r="LR141" s="34"/>
      <c r="LS141" s="34"/>
      <c r="LT141" s="34"/>
      <c r="LU141" s="34"/>
      <c r="LV141" s="34"/>
      <c r="LW141" s="34"/>
      <c r="LX141" s="34"/>
      <c r="LY141" s="34"/>
      <c r="LZ141" s="34"/>
      <c r="MA141" s="34"/>
      <c r="MB141" s="34"/>
      <c r="MC141" s="34"/>
      <c r="MD141" s="34"/>
      <c r="ME141" s="34"/>
      <c r="MF141" s="34"/>
      <c r="MG141" s="34"/>
      <c r="MH141" s="34"/>
      <c r="MI141" s="34"/>
      <c r="MJ141" s="34"/>
      <c r="MK141" s="34"/>
      <c r="ML141" s="34"/>
      <c r="MM141" s="34"/>
      <c r="MN141" s="34"/>
      <c r="MO141" s="34"/>
      <c r="MP141" s="34"/>
      <c r="MQ141" s="34"/>
      <c r="MR141" s="34"/>
      <c r="MS141" s="34"/>
      <c r="MT141" s="34"/>
      <c r="MU141" s="34"/>
      <c r="MV141" s="34"/>
      <c r="MW141" s="34"/>
      <c r="MX141" s="34"/>
      <c r="MY141" s="34"/>
      <c r="MZ141" s="34"/>
      <c r="NA141" s="34"/>
      <c r="NB141" s="34"/>
      <c r="NC141" s="34"/>
      <c r="ND141" s="34"/>
      <c r="NE141" s="34"/>
      <c r="NF141" s="34"/>
      <c r="NG141" s="34"/>
      <c r="NH141" s="34"/>
      <c r="NI141" s="34"/>
      <c r="NJ141" s="34"/>
      <c r="NK141" s="34"/>
      <c r="NL141" s="34"/>
      <c r="NM141" s="34"/>
      <c r="NN141" s="34"/>
      <c r="NO141" s="34"/>
      <c r="NP141" s="34"/>
      <c r="NQ141" s="34"/>
      <c r="NR141" s="34"/>
      <c r="NS141" s="34"/>
      <c r="NT141" s="34"/>
      <c r="NU141" s="34"/>
      <c r="NV141" s="34"/>
      <c r="NW141" s="34"/>
      <c r="NX141" s="34"/>
      <c r="NY141" s="34"/>
      <c r="NZ141" s="34"/>
      <c r="OA141" s="34"/>
      <c r="OB141" s="34"/>
      <c r="OC141" s="34"/>
      <c r="OD141" s="34"/>
      <c r="OE141" s="34"/>
      <c r="OF141" s="34"/>
      <c r="OG141" s="34"/>
      <c r="OH141" s="34"/>
      <c r="OI141" s="34"/>
      <c r="OJ141" s="34"/>
      <c r="OK141" s="34"/>
      <c r="OL141" s="34"/>
      <c r="OM141" s="34"/>
      <c r="ON141" s="34"/>
      <c r="OO141" s="34"/>
      <c r="OP141" s="34"/>
      <c r="OQ141" s="34"/>
      <c r="OR141" s="34"/>
      <c r="OS141" s="34"/>
      <c r="OT141" s="34"/>
      <c r="OU141" s="34"/>
      <c r="OV141" s="34"/>
      <c r="OW141" s="34"/>
      <c r="OX141" s="34"/>
      <c r="OY141" s="34"/>
      <c r="OZ141" s="34"/>
      <c r="PA141" s="34"/>
      <c r="PB141" s="34"/>
      <c r="PC141" s="34"/>
      <c r="PD141" s="34"/>
      <c r="PE141" s="34"/>
      <c r="PF141" s="34"/>
      <c r="PG141" s="34"/>
      <c r="PH141" s="34"/>
      <c r="PI141" s="34"/>
      <c r="PJ141" s="34"/>
      <c r="PK141" s="34"/>
      <c r="PL141" s="34"/>
      <c r="PM141" s="34"/>
      <c r="PN141" s="34"/>
      <c r="PO141" s="34"/>
      <c r="PP141" s="34"/>
      <c r="PQ141" s="34"/>
      <c r="PR141" s="34"/>
      <c r="PS141" s="34"/>
      <c r="PT141" s="34"/>
      <c r="PU141" s="34"/>
      <c r="PV141" s="34"/>
      <c r="PW141" s="34"/>
      <c r="PX141" s="34"/>
      <c r="PY141" s="34"/>
      <c r="PZ141" s="34"/>
      <c r="QA141" s="34"/>
      <c r="QB141" s="34"/>
      <c r="QC141" s="34"/>
      <c r="QD141" s="34"/>
      <c r="QE141" s="34"/>
      <c r="QF141" s="34"/>
      <c r="QG141" s="34"/>
      <c r="QH141" s="34"/>
      <c r="QI141" s="34"/>
      <c r="QJ141" s="34"/>
      <c r="QK141" s="34"/>
      <c r="QL141" s="34"/>
      <c r="QM141" s="34"/>
      <c r="QN141" s="34"/>
      <c r="QO141" s="34"/>
      <c r="QP141" s="34"/>
      <c r="QQ141" s="34"/>
      <c r="QR141" s="34"/>
      <c r="QS141" s="34"/>
      <c r="QT141" s="34"/>
      <c r="QU141" s="34"/>
      <c r="QV141" s="34"/>
      <c r="QW141" s="34"/>
      <c r="QX141" s="34"/>
      <c r="QY141" s="34"/>
      <c r="QZ141" s="34"/>
      <c r="RA141" s="34"/>
      <c r="RB141" s="34"/>
      <c r="RC141" s="34"/>
      <c r="RD141" s="34"/>
      <c r="RE141" s="34"/>
      <c r="RF141" s="34"/>
      <c r="RG141" s="34"/>
      <c r="RH141" s="34"/>
      <c r="RI141" s="34"/>
      <c r="RJ141" s="34"/>
      <c r="RK141" s="34"/>
      <c r="RL141" s="34"/>
      <c r="RM141" s="34"/>
      <c r="RN141" s="34"/>
      <c r="RO141" s="34"/>
      <c r="RP141" s="34"/>
      <c r="RQ141" s="34"/>
      <c r="RR141" s="34"/>
      <c r="RS141" s="34"/>
      <c r="RT141" s="34"/>
      <c r="RU141" s="34"/>
      <c r="RV141" s="34"/>
      <c r="RW141" s="34"/>
      <c r="RX141" s="34"/>
      <c r="RY141" s="34"/>
      <c r="RZ141" s="34"/>
      <c r="SA141" s="34"/>
      <c r="SB141" s="34"/>
      <c r="SC141" s="34"/>
      <c r="SD141" s="34"/>
      <c r="SE141" s="34"/>
      <c r="SF141" s="34"/>
      <c r="SG141" s="34"/>
      <c r="SH141" s="34"/>
      <c r="SI141" s="34"/>
      <c r="SJ141" s="34"/>
      <c r="SK141" s="34"/>
      <c r="SL141" s="34"/>
      <c r="SM141" s="34"/>
      <c r="SN141" s="34"/>
      <c r="SO141" s="34"/>
      <c r="SP141" s="34"/>
      <c r="SQ141" s="34"/>
      <c r="SR141" s="34"/>
      <c r="SS141" s="34"/>
      <c r="ST141" s="34"/>
      <c r="SU141" s="34"/>
      <c r="SV141" s="34"/>
      <c r="SW141" s="34"/>
      <c r="SX141" s="34"/>
      <c r="SY141" s="34"/>
      <c r="SZ141" s="34"/>
      <c r="TA141" s="34"/>
      <c r="TB141" s="34"/>
      <c r="TC141" s="34"/>
      <c r="TD141" s="34"/>
      <c r="TE141" s="34"/>
    </row>
    <row r="142" spans="1:525" x14ac:dyDescent="0.3">
      <c r="A142" s="34"/>
      <c r="B142" s="34"/>
      <c r="C142" s="34"/>
      <c r="D142" s="34"/>
      <c r="E142" s="35"/>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4"/>
      <c r="IU142" s="34"/>
      <c r="IV142" s="34"/>
      <c r="IW142" s="34"/>
      <c r="IX142" s="34"/>
      <c r="IY142" s="34"/>
      <c r="IZ142" s="34"/>
      <c r="JA142" s="34"/>
      <c r="JB142" s="34"/>
      <c r="JC142" s="34"/>
      <c r="JD142" s="34"/>
      <c r="JE142" s="34"/>
      <c r="JF142" s="34"/>
      <c r="JG142" s="34"/>
      <c r="JH142" s="34"/>
      <c r="JI142" s="34"/>
      <c r="JJ142" s="34"/>
      <c r="JK142" s="34"/>
      <c r="JL142" s="34"/>
      <c r="JM142" s="34"/>
      <c r="JN142" s="34"/>
      <c r="JO142" s="34"/>
      <c r="JP142" s="34"/>
      <c r="JQ142" s="34"/>
      <c r="JR142" s="34"/>
      <c r="JS142" s="34"/>
      <c r="JT142" s="34"/>
      <c r="JU142" s="34"/>
      <c r="JV142" s="34"/>
      <c r="JW142" s="34"/>
      <c r="JX142" s="34"/>
      <c r="JY142" s="34"/>
      <c r="JZ142" s="34"/>
      <c r="KA142" s="34"/>
      <c r="KB142" s="34"/>
      <c r="KC142" s="34"/>
      <c r="KD142" s="34"/>
      <c r="KE142" s="34"/>
      <c r="KF142" s="34"/>
      <c r="KG142" s="34"/>
      <c r="KH142" s="34"/>
      <c r="KI142" s="34"/>
      <c r="KJ142" s="34"/>
      <c r="KK142" s="34"/>
      <c r="KL142" s="34"/>
      <c r="KM142" s="34"/>
      <c r="KN142" s="34"/>
      <c r="KO142" s="34"/>
      <c r="KP142" s="34"/>
      <c r="KQ142" s="34"/>
      <c r="KR142" s="34"/>
      <c r="KS142" s="34"/>
      <c r="KT142" s="34"/>
      <c r="KU142" s="34"/>
      <c r="KV142" s="34"/>
      <c r="KW142" s="34"/>
      <c r="KX142" s="34"/>
      <c r="KY142" s="34"/>
      <c r="KZ142" s="34"/>
      <c r="LA142" s="34"/>
      <c r="LB142" s="34"/>
      <c r="LC142" s="34"/>
      <c r="LD142" s="34"/>
      <c r="LE142" s="34"/>
      <c r="LF142" s="34"/>
      <c r="LG142" s="34"/>
      <c r="LH142" s="34"/>
      <c r="LI142" s="34"/>
      <c r="LJ142" s="34"/>
      <c r="LK142" s="34"/>
      <c r="LL142" s="34"/>
      <c r="LM142" s="34"/>
      <c r="LN142" s="34"/>
      <c r="LO142" s="34"/>
      <c r="LP142" s="34"/>
      <c r="LQ142" s="34"/>
      <c r="LR142" s="34"/>
      <c r="LS142" s="34"/>
      <c r="LT142" s="34"/>
      <c r="LU142" s="34"/>
      <c r="LV142" s="34"/>
      <c r="LW142" s="34"/>
      <c r="LX142" s="34"/>
      <c r="LY142" s="34"/>
      <c r="LZ142" s="34"/>
      <c r="MA142" s="34"/>
      <c r="MB142" s="34"/>
      <c r="MC142" s="34"/>
      <c r="MD142" s="34"/>
      <c r="ME142" s="34"/>
      <c r="MF142" s="34"/>
      <c r="MG142" s="34"/>
      <c r="MH142" s="34"/>
      <c r="MI142" s="34"/>
      <c r="MJ142" s="34"/>
      <c r="MK142" s="34"/>
      <c r="ML142" s="34"/>
      <c r="MM142" s="34"/>
      <c r="MN142" s="34"/>
      <c r="MO142" s="34"/>
      <c r="MP142" s="34"/>
      <c r="MQ142" s="34"/>
      <c r="MR142" s="34"/>
      <c r="MS142" s="34"/>
      <c r="MT142" s="34"/>
      <c r="MU142" s="34"/>
      <c r="MV142" s="34"/>
      <c r="MW142" s="34"/>
      <c r="MX142" s="34"/>
      <c r="MY142" s="34"/>
      <c r="MZ142" s="34"/>
      <c r="NA142" s="34"/>
      <c r="NB142" s="34"/>
      <c r="NC142" s="34"/>
      <c r="ND142" s="34"/>
      <c r="NE142" s="34"/>
      <c r="NF142" s="34"/>
      <c r="NG142" s="34"/>
      <c r="NH142" s="34"/>
      <c r="NI142" s="34"/>
      <c r="NJ142" s="34"/>
      <c r="NK142" s="34"/>
      <c r="NL142" s="34"/>
      <c r="NM142" s="34"/>
      <c r="NN142" s="34"/>
      <c r="NO142" s="34"/>
      <c r="NP142" s="34"/>
      <c r="NQ142" s="34"/>
      <c r="NR142" s="34"/>
      <c r="NS142" s="34"/>
      <c r="NT142" s="34"/>
      <c r="NU142" s="34"/>
      <c r="NV142" s="34"/>
      <c r="NW142" s="34"/>
      <c r="NX142" s="34"/>
      <c r="NY142" s="34"/>
      <c r="NZ142" s="34"/>
      <c r="OA142" s="34"/>
      <c r="OB142" s="34"/>
      <c r="OC142" s="34"/>
      <c r="OD142" s="34"/>
      <c r="OE142" s="34"/>
      <c r="OF142" s="34"/>
      <c r="OG142" s="34"/>
      <c r="OH142" s="34"/>
      <c r="OI142" s="34"/>
      <c r="OJ142" s="34"/>
      <c r="OK142" s="34"/>
      <c r="OL142" s="34"/>
      <c r="OM142" s="34"/>
      <c r="ON142" s="34"/>
      <c r="OO142" s="34"/>
      <c r="OP142" s="34"/>
      <c r="OQ142" s="34"/>
      <c r="OR142" s="34"/>
      <c r="OS142" s="34"/>
      <c r="OT142" s="34"/>
      <c r="OU142" s="34"/>
      <c r="OV142" s="34"/>
      <c r="OW142" s="34"/>
      <c r="OX142" s="34"/>
      <c r="OY142" s="34"/>
      <c r="OZ142" s="34"/>
      <c r="PA142" s="34"/>
      <c r="PB142" s="34"/>
      <c r="PC142" s="34"/>
      <c r="PD142" s="34"/>
      <c r="PE142" s="34"/>
      <c r="PF142" s="34"/>
      <c r="PG142" s="34"/>
      <c r="PH142" s="34"/>
      <c r="PI142" s="34"/>
      <c r="PJ142" s="34"/>
      <c r="PK142" s="34"/>
      <c r="PL142" s="34"/>
      <c r="PM142" s="34"/>
      <c r="PN142" s="34"/>
      <c r="PO142" s="34"/>
      <c r="PP142" s="34"/>
      <c r="PQ142" s="34"/>
      <c r="PR142" s="34"/>
      <c r="PS142" s="34"/>
      <c r="PT142" s="34"/>
      <c r="PU142" s="34"/>
      <c r="PV142" s="34"/>
      <c r="PW142" s="34"/>
      <c r="PX142" s="34"/>
      <c r="PY142" s="34"/>
      <c r="PZ142" s="34"/>
      <c r="QA142" s="34"/>
      <c r="QB142" s="34"/>
      <c r="QC142" s="34"/>
      <c r="QD142" s="34"/>
      <c r="QE142" s="34"/>
      <c r="QF142" s="34"/>
      <c r="QG142" s="34"/>
      <c r="QH142" s="34"/>
      <c r="QI142" s="34"/>
      <c r="QJ142" s="34"/>
      <c r="QK142" s="34"/>
      <c r="QL142" s="34"/>
      <c r="QM142" s="34"/>
      <c r="QN142" s="34"/>
      <c r="QO142" s="34"/>
      <c r="QP142" s="34"/>
      <c r="QQ142" s="34"/>
      <c r="QR142" s="34"/>
      <c r="QS142" s="34"/>
      <c r="QT142" s="34"/>
      <c r="QU142" s="34"/>
      <c r="QV142" s="34"/>
      <c r="QW142" s="34"/>
      <c r="QX142" s="34"/>
      <c r="QY142" s="34"/>
      <c r="QZ142" s="34"/>
      <c r="RA142" s="34"/>
      <c r="RB142" s="34"/>
      <c r="RC142" s="34"/>
      <c r="RD142" s="34"/>
      <c r="RE142" s="34"/>
      <c r="RF142" s="34"/>
      <c r="RG142" s="34"/>
      <c r="RH142" s="34"/>
      <c r="RI142" s="34"/>
      <c r="RJ142" s="34"/>
      <c r="RK142" s="34"/>
      <c r="RL142" s="34"/>
      <c r="RM142" s="34"/>
      <c r="RN142" s="34"/>
      <c r="RO142" s="34"/>
      <c r="RP142" s="34"/>
      <c r="RQ142" s="34"/>
      <c r="RR142" s="34"/>
      <c r="RS142" s="34"/>
      <c r="RT142" s="34"/>
      <c r="RU142" s="34"/>
      <c r="RV142" s="34"/>
      <c r="RW142" s="34"/>
      <c r="RX142" s="34"/>
      <c r="RY142" s="34"/>
      <c r="RZ142" s="34"/>
      <c r="SA142" s="34"/>
      <c r="SB142" s="34"/>
      <c r="SC142" s="34"/>
      <c r="SD142" s="34"/>
      <c r="SE142" s="34"/>
      <c r="SF142" s="34"/>
      <c r="SG142" s="34"/>
      <c r="SH142" s="34"/>
      <c r="SI142" s="34"/>
      <c r="SJ142" s="34"/>
      <c r="SK142" s="34"/>
      <c r="SL142" s="34"/>
      <c r="SM142" s="34"/>
      <c r="SN142" s="34"/>
      <c r="SO142" s="34"/>
      <c r="SP142" s="34"/>
      <c r="SQ142" s="34"/>
      <c r="SR142" s="34"/>
      <c r="SS142" s="34"/>
      <c r="ST142" s="34"/>
      <c r="SU142" s="34"/>
      <c r="SV142" s="34"/>
      <c r="SW142" s="34"/>
      <c r="SX142" s="34"/>
      <c r="SY142" s="34"/>
      <c r="SZ142" s="34"/>
      <c r="TA142" s="34"/>
      <c r="TB142" s="34"/>
      <c r="TC142" s="34"/>
      <c r="TD142" s="34"/>
      <c r="TE142" s="34"/>
    </row>
    <row r="143" spans="1:525" x14ac:dyDescent="0.3">
      <c r="A143" s="34"/>
      <c r="B143" s="34"/>
      <c r="C143" s="34"/>
      <c r="D143" s="34"/>
      <c r="E143" s="35"/>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4"/>
      <c r="IU143" s="34"/>
      <c r="IV143" s="34"/>
      <c r="IW143" s="34"/>
      <c r="IX143" s="34"/>
      <c r="IY143" s="34"/>
      <c r="IZ143" s="34"/>
      <c r="JA143" s="34"/>
      <c r="JB143" s="34"/>
      <c r="JC143" s="34"/>
      <c r="JD143" s="34"/>
      <c r="JE143" s="34"/>
      <c r="JF143" s="34"/>
      <c r="JG143" s="34"/>
      <c r="JH143" s="34"/>
      <c r="JI143" s="34"/>
      <c r="JJ143" s="34"/>
      <c r="JK143" s="34"/>
      <c r="JL143" s="34"/>
      <c r="JM143" s="34"/>
      <c r="JN143" s="34"/>
      <c r="JO143" s="34"/>
      <c r="JP143" s="34"/>
      <c r="JQ143" s="34"/>
      <c r="JR143" s="34"/>
      <c r="JS143" s="34"/>
      <c r="JT143" s="34"/>
      <c r="JU143" s="34"/>
      <c r="JV143" s="34"/>
      <c r="JW143" s="34"/>
      <c r="JX143" s="34"/>
      <c r="JY143" s="34"/>
      <c r="JZ143" s="34"/>
      <c r="KA143" s="34"/>
      <c r="KB143" s="34"/>
      <c r="KC143" s="34"/>
      <c r="KD143" s="34"/>
      <c r="KE143" s="34"/>
      <c r="KF143" s="34"/>
      <c r="KG143" s="34"/>
      <c r="KH143" s="34"/>
      <c r="KI143" s="34"/>
      <c r="KJ143" s="34"/>
      <c r="KK143" s="34"/>
      <c r="KL143" s="34"/>
      <c r="KM143" s="34"/>
      <c r="KN143" s="34"/>
      <c r="KO143" s="34"/>
      <c r="KP143" s="34"/>
      <c r="KQ143" s="34"/>
      <c r="KR143" s="34"/>
      <c r="KS143" s="34"/>
      <c r="KT143" s="34"/>
      <c r="KU143" s="34"/>
      <c r="KV143" s="34"/>
      <c r="KW143" s="34"/>
      <c r="KX143" s="34"/>
      <c r="KY143" s="34"/>
      <c r="KZ143" s="34"/>
      <c r="LA143" s="34"/>
      <c r="LB143" s="34"/>
      <c r="LC143" s="34"/>
      <c r="LD143" s="34"/>
      <c r="LE143" s="34"/>
      <c r="LF143" s="34"/>
      <c r="LG143" s="34"/>
      <c r="LH143" s="34"/>
      <c r="LI143" s="34"/>
      <c r="LJ143" s="34"/>
      <c r="LK143" s="34"/>
      <c r="LL143" s="34"/>
      <c r="LM143" s="34"/>
      <c r="LN143" s="34"/>
      <c r="LO143" s="34"/>
      <c r="LP143" s="34"/>
      <c r="LQ143" s="34"/>
      <c r="LR143" s="34"/>
      <c r="LS143" s="34"/>
      <c r="LT143" s="34"/>
      <c r="LU143" s="34"/>
      <c r="LV143" s="34"/>
      <c r="LW143" s="34"/>
      <c r="LX143" s="34"/>
      <c r="LY143" s="34"/>
      <c r="LZ143" s="34"/>
      <c r="MA143" s="34"/>
      <c r="MB143" s="34"/>
      <c r="MC143" s="34"/>
      <c r="MD143" s="34"/>
      <c r="ME143" s="34"/>
      <c r="MF143" s="34"/>
      <c r="MG143" s="34"/>
      <c r="MH143" s="34"/>
      <c r="MI143" s="34"/>
      <c r="MJ143" s="34"/>
      <c r="MK143" s="34"/>
      <c r="ML143" s="34"/>
      <c r="MM143" s="34"/>
      <c r="MN143" s="34"/>
      <c r="MO143" s="34"/>
      <c r="MP143" s="34"/>
      <c r="MQ143" s="34"/>
      <c r="MR143" s="34"/>
      <c r="MS143" s="34"/>
      <c r="MT143" s="34"/>
      <c r="MU143" s="34"/>
      <c r="MV143" s="34"/>
      <c r="MW143" s="34"/>
      <c r="MX143" s="34"/>
      <c r="MY143" s="34"/>
      <c r="MZ143" s="34"/>
      <c r="NA143" s="34"/>
      <c r="NB143" s="34"/>
      <c r="NC143" s="34"/>
      <c r="ND143" s="34"/>
      <c r="NE143" s="34"/>
      <c r="NF143" s="34"/>
      <c r="NG143" s="34"/>
      <c r="NH143" s="34"/>
      <c r="NI143" s="34"/>
      <c r="NJ143" s="34"/>
      <c r="NK143" s="34"/>
      <c r="NL143" s="34"/>
      <c r="NM143" s="34"/>
      <c r="NN143" s="34"/>
      <c r="NO143" s="34"/>
      <c r="NP143" s="34"/>
      <c r="NQ143" s="34"/>
      <c r="NR143" s="34"/>
      <c r="NS143" s="34"/>
      <c r="NT143" s="34"/>
      <c r="NU143" s="34"/>
      <c r="NV143" s="34"/>
      <c r="NW143" s="34"/>
      <c r="NX143" s="34"/>
      <c r="NY143" s="34"/>
      <c r="NZ143" s="34"/>
      <c r="OA143" s="34"/>
      <c r="OB143" s="34"/>
      <c r="OC143" s="34"/>
      <c r="OD143" s="34"/>
      <c r="OE143" s="34"/>
      <c r="OF143" s="34"/>
      <c r="OG143" s="34"/>
      <c r="OH143" s="34"/>
      <c r="OI143" s="34"/>
      <c r="OJ143" s="34"/>
      <c r="OK143" s="34"/>
      <c r="OL143" s="34"/>
      <c r="OM143" s="34"/>
      <c r="ON143" s="34"/>
      <c r="OO143" s="34"/>
      <c r="OP143" s="34"/>
      <c r="OQ143" s="34"/>
      <c r="OR143" s="34"/>
      <c r="OS143" s="34"/>
      <c r="OT143" s="34"/>
      <c r="OU143" s="34"/>
      <c r="OV143" s="34"/>
      <c r="OW143" s="34"/>
      <c r="OX143" s="34"/>
      <c r="OY143" s="34"/>
      <c r="OZ143" s="34"/>
      <c r="PA143" s="34"/>
      <c r="PB143" s="34"/>
      <c r="PC143" s="34"/>
      <c r="PD143" s="34"/>
      <c r="PE143" s="34"/>
      <c r="PF143" s="34"/>
      <c r="PG143" s="34"/>
      <c r="PH143" s="34"/>
      <c r="PI143" s="34"/>
      <c r="PJ143" s="34"/>
      <c r="PK143" s="34"/>
      <c r="PL143" s="34"/>
      <c r="PM143" s="34"/>
      <c r="PN143" s="34"/>
      <c r="PO143" s="34"/>
      <c r="PP143" s="34"/>
      <c r="PQ143" s="34"/>
      <c r="PR143" s="34"/>
      <c r="PS143" s="34"/>
      <c r="PT143" s="34"/>
      <c r="PU143" s="34"/>
      <c r="PV143" s="34"/>
      <c r="PW143" s="34"/>
      <c r="PX143" s="34"/>
      <c r="PY143" s="34"/>
      <c r="PZ143" s="34"/>
      <c r="QA143" s="34"/>
      <c r="QB143" s="34"/>
      <c r="QC143" s="34"/>
      <c r="QD143" s="34"/>
      <c r="QE143" s="34"/>
      <c r="QF143" s="34"/>
      <c r="QG143" s="34"/>
      <c r="QH143" s="34"/>
      <c r="QI143" s="34"/>
      <c r="QJ143" s="34"/>
      <c r="QK143" s="34"/>
      <c r="QL143" s="34"/>
      <c r="QM143" s="34"/>
      <c r="QN143" s="34"/>
      <c r="QO143" s="34"/>
      <c r="QP143" s="34"/>
      <c r="QQ143" s="34"/>
      <c r="QR143" s="34"/>
      <c r="QS143" s="34"/>
      <c r="QT143" s="34"/>
      <c r="QU143" s="34"/>
      <c r="QV143" s="34"/>
      <c r="QW143" s="34"/>
      <c r="QX143" s="34"/>
      <c r="QY143" s="34"/>
      <c r="QZ143" s="34"/>
      <c r="RA143" s="34"/>
      <c r="RB143" s="34"/>
      <c r="RC143" s="34"/>
      <c r="RD143" s="34"/>
      <c r="RE143" s="34"/>
      <c r="RF143" s="34"/>
      <c r="RG143" s="34"/>
      <c r="RH143" s="34"/>
      <c r="RI143" s="34"/>
      <c r="RJ143" s="34"/>
      <c r="RK143" s="34"/>
      <c r="RL143" s="34"/>
      <c r="RM143" s="34"/>
      <c r="RN143" s="34"/>
      <c r="RO143" s="34"/>
      <c r="RP143" s="34"/>
      <c r="RQ143" s="34"/>
      <c r="RR143" s="34"/>
      <c r="RS143" s="34"/>
      <c r="RT143" s="34"/>
      <c r="RU143" s="34"/>
      <c r="RV143" s="34"/>
      <c r="RW143" s="34"/>
      <c r="RX143" s="34"/>
      <c r="RY143" s="34"/>
      <c r="RZ143" s="34"/>
      <c r="SA143" s="34"/>
      <c r="SB143" s="34"/>
      <c r="SC143" s="34"/>
      <c r="SD143" s="34"/>
      <c r="SE143" s="34"/>
      <c r="SF143" s="34"/>
      <c r="SG143" s="34"/>
      <c r="SH143" s="34"/>
      <c r="SI143" s="34"/>
      <c r="SJ143" s="34"/>
      <c r="SK143" s="34"/>
      <c r="SL143" s="34"/>
      <c r="SM143" s="34"/>
      <c r="SN143" s="34"/>
      <c r="SO143" s="34"/>
      <c r="SP143" s="34"/>
      <c r="SQ143" s="34"/>
      <c r="SR143" s="34"/>
      <c r="SS143" s="34"/>
      <c r="ST143" s="34"/>
      <c r="SU143" s="34"/>
      <c r="SV143" s="34"/>
      <c r="SW143" s="34"/>
      <c r="SX143" s="34"/>
      <c r="SY143" s="34"/>
      <c r="SZ143" s="34"/>
      <c r="TA143" s="34"/>
      <c r="TB143" s="34"/>
      <c r="TC143" s="34"/>
      <c r="TD143" s="34"/>
      <c r="TE143" s="34"/>
    </row>
    <row r="144" spans="1:525" x14ac:dyDescent="0.3">
      <c r="A144" s="34"/>
      <c r="B144" s="34"/>
      <c r="C144" s="34"/>
      <c r="D144" s="34"/>
      <c r="E144" s="35"/>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4"/>
      <c r="IU144" s="34"/>
      <c r="IV144" s="34"/>
      <c r="IW144" s="34"/>
      <c r="IX144" s="34"/>
      <c r="IY144" s="34"/>
      <c r="IZ144" s="34"/>
      <c r="JA144" s="34"/>
      <c r="JB144" s="34"/>
      <c r="JC144" s="34"/>
      <c r="JD144" s="34"/>
      <c r="JE144" s="34"/>
      <c r="JF144" s="34"/>
      <c r="JG144" s="34"/>
      <c r="JH144" s="34"/>
      <c r="JI144" s="34"/>
      <c r="JJ144" s="34"/>
      <c r="JK144" s="34"/>
      <c r="JL144" s="34"/>
      <c r="JM144" s="34"/>
      <c r="JN144" s="34"/>
      <c r="JO144" s="34"/>
      <c r="JP144" s="34"/>
      <c r="JQ144" s="34"/>
      <c r="JR144" s="34"/>
      <c r="JS144" s="34"/>
      <c r="JT144" s="34"/>
      <c r="JU144" s="34"/>
      <c r="JV144" s="34"/>
      <c r="JW144" s="34"/>
      <c r="JX144" s="34"/>
      <c r="JY144" s="34"/>
      <c r="JZ144" s="34"/>
      <c r="KA144" s="34"/>
      <c r="KB144" s="34"/>
      <c r="KC144" s="34"/>
      <c r="KD144" s="34"/>
      <c r="KE144" s="34"/>
      <c r="KF144" s="34"/>
      <c r="KG144" s="34"/>
      <c r="KH144" s="34"/>
      <c r="KI144" s="34"/>
      <c r="KJ144" s="34"/>
      <c r="KK144" s="34"/>
      <c r="KL144" s="34"/>
      <c r="KM144" s="34"/>
      <c r="KN144" s="34"/>
      <c r="KO144" s="34"/>
      <c r="KP144" s="34"/>
      <c r="KQ144" s="34"/>
      <c r="KR144" s="34"/>
      <c r="KS144" s="34"/>
      <c r="KT144" s="34"/>
      <c r="KU144" s="34"/>
      <c r="KV144" s="34"/>
      <c r="KW144" s="34"/>
      <c r="KX144" s="34"/>
      <c r="KY144" s="34"/>
      <c r="KZ144" s="34"/>
      <c r="LA144" s="34"/>
      <c r="LB144" s="34"/>
      <c r="LC144" s="34"/>
      <c r="LD144" s="34"/>
      <c r="LE144" s="34"/>
      <c r="LF144" s="34"/>
      <c r="LG144" s="34"/>
      <c r="LH144" s="34"/>
      <c r="LI144" s="34"/>
      <c r="LJ144" s="34"/>
      <c r="LK144" s="34"/>
      <c r="LL144" s="34"/>
      <c r="LM144" s="34"/>
      <c r="LN144" s="34"/>
      <c r="LO144" s="34"/>
      <c r="LP144" s="34"/>
      <c r="LQ144" s="34"/>
      <c r="LR144" s="34"/>
      <c r="LS144" s="34"/>
      <c r="LT144" s="34"/>
      <c r="LU144" s="34"/>
      <c r="LV144" s="34"/>
      <c r="LW144" s="34"/>
      <c r="LX144" s="34"/>
      <c r="LY144" s="34"/>
      <c r="LZ144" s="34"/>
      <c r="MA144" s="34"/>
      <c r="MB144" s="34"/>
      <c r="MC144" s="34"/>
      <c r="MD144" s="34"/>
      <c r="ME144" s="34"/>
      <c r="MF144" s="34"/>
      <c r="MG144" s="34"/>
      <c r="MH144" s="34"/>
      <c r="MI144" s="34"/>
      <c r="MJ144" s="34"/>
      <c r="MK144" s="34"/>
      <c r="ML144" s="34"/>
      <c r="MM144" s="34"/>
      <c r="MN144" s="34"/>
      <c r="MO144" s="34"/>
      <c r="MP144" s="34"/>
      <c r="MQ144" s="34"/>
      <c r="MR144" s="34"/>
      <c r="MS144" s="34"/>
      <c r="MT144" s="34"/>
      <c r="MU144" s="34"/>
      <c r="MV144" s="34"/>
      <c r="MW144" s="34"/>
      <c r="MX144" s="34"/>
      <c r="MY144" s="34"/>
      <c r="MZ144" s="34"/>
      <c r="NA144" s="34"/>
      <c r="NB144" s="34"/>
      <c r="NC144" s="34"/>
      <c r="ND144" s="34"/>
      <c r="NE144" s="34"/>
      <c r="NF144" s="34"/>
      <c r="NG144" s="34"/>
      <c r="NH144" s="34"/>
      <c r="NI144" s="34"/>
      <c r="NJ144" s="34"/>
      <c r="NK144" s="34"/>
      <c r="NL144" s="34"/>
      <c r="NM144" s="34"/>
      <c r="NN144" s="34"/>
      <c r="NO144" s="34"/>
      <c r="NP144" s="34"/>
      <c r="NQ144" s="34"/>
      <c r="NR144" s="34"/>
      <c r="NS144" s="34"/>
      <c r="NT144" s="34"/>
      <c r="NU144" s="34"/>
      <c r="NV144" s="34"/>
      <c r="NW144" s="34"/>
      <c r="NX144" s="34"/>
      <c r="NY144" s="34"/>
      <c r="NZ144" s="34"/>
      <c r="OA144" s="34"/>
      <c r="OB144" s="34"/>
      <c r="OC144" s="34"/>
      <c r="OD144" s="34"/>
      <c r="OE144" s="34"/>
      <c r="OF144" s="34"/>
      <c r="OG144" s="34"/>
      <c r="OH144" s="34"/>
      <c r="OI144" s="34"/>
      <c r="OJ144" s="34"/>
      <c r="OK144" s="34"/>
      <c r="OL144" s="34"/>
      <c r="OM144" s="34"/>
      <c r="ON144" s="34"/>
      <c r="OO144" s="34"/>
      <c r="OP144" s="34"/>
      <c r="OQ144" s="34"/>
      <c r="OR144" s="34"/>
      <c r="OS144" s="34"/>
      <c r="OT144" s="34"/>
      <c r="OU144" s="34"/>
      <c r="OV144" s="34"/>
      <c r="OW144" s="34"/>
      <c r="OX144" s="34"/>
      <c r="OY144" s="34"/>
      <c r="OZ144" s="34"/>
      <c r="PA144" s="34"/>
      <c r="PB144" s="34"/>
      <c r="PC144" s="34"/>
      <c r="PD144" s="34"/>
      <c r="PE144" s="34"/>
      <c r="PF144" s="34"/>
      <c r="PG144" s="34"/>
      <c r="PH144" s="34"/>
      <c r="PI144" s="34"/>
      <c r="PJ144" s="34"/>
      <c r="PK144" s="34"/>
      <c r="PL144" s="34"/>
      <c r="PM144" s="34"/>
      <c r="PN144" s="34"/>
      <c r="PO144" s="34"/>
      <c r="PP144" s="34"/>
      <c r="PQ144" s="34"/>
      <c r="PR144" s="34"/>
      <c r="PS144" s="34"/>
      <c r="PT144" s="34"/>
      <c r="PU144" s="34"/>
      <c r="PV144" s="34"/>
      <c r="PW144" s="34"/>
      <c r="PX144" s="34"/>
      <c r="PY144" s="34"/>
      <c r="PZ144" s="34"/>
      <c r="QA144" s="34"/>
      <c r="QB144" s="34"/>
      <c r="QC144" s="34"/>
      <c r="QD144" s="34"/>
      <c r="QE144" s="34"/>
      <c r="QF144" s="34"/>
      <c r="QG144" s="34"/>
      <c r="QH144" s="34"/>
      <c r="QI144" s="34"/>
      <c r="QJ144" s="34"/>
      <c r="QK144" s="34"/>
      <c r="QL144" s="34"/>
      <c r="QM144" s="34"/>
      <c r="QN144" s="34"/>
      <c r="QO144" s="34"/>
      <c r="QP144" s="34"/>
      <c r="QQ144" s="34"/>
      <c r="QR144" s="34"/>
      <c r="QS144" s="34"/>
      <c r="QT144" s="34"/>
      <c r="QU144" s="34"/>
      <c r="QV144" s="34"/>
      <c r="QW144" s="34"/>
      <c r="QX144" s="34"/>
      <c r="QY144" s="34"/>
      <c r="QZ144" s="34"/>
      <c r="RA144" s="34"/>
      <c r="RB144" s="34"/>
      <c r="RC144" s="34"/>
      <c r="RD144" s="34"/>
      <c r="RE144" s="34"/>
      <c r="RF144" s="34"/>
      <c r="RG144" s="34"/>
      <c r="RH144" s="34"/>
      <c r="RI144" s="34"/>
      <c r="RJ144" s="34"/>
      <c r="RK144" s="34"/>
      <c r="RL144" s="34"/>
      <c r="RM144" s="34"/>
      <c r="RN144" s="34"/>
      <c r="RO144" s="34"/>
      <c r="RP144" s="34"/>
      <c r="RQ144" s="34"/>
      <c r="RR144" s="34"/>
      <c r="RS144" s="34"/>
      <c r="RT144" s="34"/>
      <c r="RU144" s="34"/>
      <c r="RV144" s="34"/>
      <c r="RW144" s="34"/>
      <c r="RX144" s="34"/>
      <c r="RY144" s="34"/>
      <c r="RZ144" s="34"/>
      <c r="SA144" s="34"/>
      <c r="SB144" s="34"/>
      <c r="SC144" s="34"/>
      <c r="SD144" s="34"/>
      <c r="SE144" s="34"/>
      <c r="SF144" s="34"/>
      <c r="SG144" s="34"/>
      <c r="SH144" s="34"/>
      <c r="SI144" s="34"/>
      <c r="SJ144" s="34"/>
      <c r="SK144" s="34"/>
      <c r="SL144" s="34"/>
      <c r="SM144" s="34"/>
      <c r="SN144" s="34"/>
      <c r="SO144" s="34"/>
      <c r="SP144" s="34"/>
      <c r="SQ144" s="34"/>
      <c r="SR144" s="34"/>
      <c r="SS144" s="34"/>
      <c r="ST144" s="34"/>
      <c r="SU144" s="34"/>
      <c r="SV144" s="34"/>
      <c r="SW144" s="34"/>
      <c r="SX144" s="34"/>
      <c r="SY144" s="34"/>
      <c r="SZ144" s="34"/>
      <c r="TA144" s="34"/>
      <c r="TB144" s="34"/>
      <c r="TC144" s="34"/>
      <c r="TD144" s="34"/>
      <c r="TE144" s="34"/>
    </row>
    <row r="145" spans="1:525" x14ac:dyDescent="0.3">
      <c r="A145" s="34"/>
      <c r="B145" s="34"/>
      <c r="C145" s="34"/>
      <c r="D145" s="34"/>
      <c r="E145" s="35"/>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4"/>
      <c r="IU145" s="34"/>
      <c r="IV145" s="34"/>
      <c r="IW145" s="34"/>
      <c r="IX145" s="34"/>
      <c r="IY145" s="34"/>
      <c r="IZ145" s="34"/>
      <c r="JA145" s="34"/>
      <c r="JB145" s="34"/>
      <c r="JC145" s="34"/>
      <c r="JD145" s="34"/>
      <c r="JE145" s="34"/>
      <c r="JF145" s="34"/>
      <c r="JG145" s="34"/>
      <c r="JH145" s="34"/>
      <c r="JI145" s="34"/>
      <c r="JJ145" s="34"/>
      <c r="JK145" s="34"/>
      <c r="JL145" s="34"/>
      <c r="JM145" s="34"/>
      <c r="JN145" s="34"/>
      <c r="JO145" s="34"/>
      <c r="JP145" s="34"/>
      <c r="JQ145" s="34"/>
      <c r="JR145" s="34"/>
      <c r="JS145" s="34"/>
      <c r="JT145" s="34"/>
      <c r="JU145" s="34"/>
      <c r="JV145" s="34"/>
      <c r="JW145" s="34"/>
      <c r="JX145" s="34"/>
      <c r="JY145" s="34"/>
      <c r="JZ145" s="34"/>
      <c r="KA145" s="34"/>
      <c r="KB145" s="34"/>
      <c r="KC145" s="34"/>
      <c r="KD145" s="34"/>
      <c r="KE145" s="34"/>
      <c r="KF145" s="34"/>
      <c r="KG145" s="34"/>
      <c r="KH145" s="34"/>
      <c r="KI145" s="34"/>
      <c r="KJ145" s="34"/>
      <c r="KK145" s="34"/>
      <c r="KL145" s="34"/>
      <c r="KM145" s="34"/>
      <c r="KN145" s="34"/>
      <c r="KO145" s="34"/>
      <c r="KP145" s="34"/>
      <c r="KQ145" s="34"/>
      <c r="KR145" s="34"/>
      <c r="KS145" s="34"/>
      <c r="KT145" s="34"/>
      <c r="KU145" s="34"/>
      <c r="KV145" s="34"/>
      <c r="KW145" s="34"/>
      <c r="KX145" s="34"/>
      <c r="KY145" s="34"/>
      <c r="KZ145" s="34"/>
      <c r="LA145" s="34"/>
      <c r="LB145" s="34"/>
      <c r="LC145" s="34"/>
      <c r="LD145" s="34"/>
      <c r="LE145" s="34"/>
      <c r="LF145" s="34"/>
      <c r="LG145" s="34"/>
      <c r="LH145" s="34"/>
      <c r="LI145" s="34"/>
      <c r="LJ145" s="34"/>
      <c r="LK145" s="34"/>
      <c r="LL145" s="34"/>
      <c r="LM145" s="34"/>
      <c r="LN145" s="34"/>
      <c r="LO145" s="34"/>
      <c r="LP145" s="34"/>
      <c r="LQ145" s="34"/>
      <c r="LR145" s="34"/>
      <c r="LS145" s="34"/>
      <c r="LT145" s="34"/>
      <c r="LU145" s="34"/>
      <c r="LV145" s="34"/>
      <c r="LW145" s="34"/>
      <c r="LX145" s="34"/>
      <c r="LY145" s="34"/>
      <c r="LZ145" s="34"/>
      <c r="MA145" s="34"/>
      <c r="MB145" s="34"/>
      <c r="MC145" s="34"/>
      <c r="MD145" s="34"/>
      <c r="ME145" s="34"/>
      <c r="MF145" s="34"/>
      <c r="MG145" s="34"/>
      <c r="MH145" s="34"/>
      <c r="MI145" s="34"/>
      <c r="MJ145" s="34"/>
      <c r="MK145" s="34"/>
      <c r="ML145" s="34"/>
      <c r="MM145" s="34"/>
      <c r="MN145" s="34"/>
      <c r="MO145" s="34"/>
      <c r="MP145" s="34"/>
      <c r="MQ145" s="34"/>
      <c r="MR145" s="34"/>
      <c r="MS145" s="34"/>
      <c r="MT145" s="34"/>
      <c r="MU145" s="34"/>
      <c r="MV145" s="34"/>
      <c r="MW145" s="34"/>
      <c r="MX145" s="34"/>
      <c r="MY145" s="34"/>
      <c r="MZ145" s="34"/>
      <c r="NA145" s="34"/>
      <c r="NB145" s="34"/>
      <c r="NC145" s="34"/>
      <c r="ND145" s="34"/>
      <c r="NE145" s="34"/>
      <c r="NF145" s="34"/>
      <c r="NG145" s="34"/>
      <c r="NH145" s="34"/>
      <c r="NI145" s="34"/>
      <c r="NJ145" s="34"/>
      <c r="NK145" s="34"/>
      <c r="NL145" s="34"/>
      <c r="NM145" s="34"/>
      <c r="NN145" s="34"/>
      <c r="NO145" s="34"/>
      <c r="NP145" s="34"/>
      <c r="NQ145" s="34"/>
      <c r="NR145" s="34"/>
      <c r="NS145" s="34"/>
      <c r="NT145" s="34"/>
      <c r="NU145" s="34"/>
      <c r="NV145" s="34"/>
      <c r="NW145" s="34"/>
      <c r="NX145" s="34"/>
      <c r="NY145" s="34"/>
      <c r="NZ145" s="34"/>
      <c r="OA145" s="34"/>
      <c r="OB145" s="34"/>
      <c r="OC145" s="34"/>
      <c r="OD145" s="34"/>
      <c r="OE145" s="34"/>
      <c r="OF145" s="34"/>
      <c r="OG145" s="34"/>
      <c r="OH145" s="34"/>
      <c r="OI145" s="34"/>
      <c r="OJ145" s="34"/>
      <c r="OK145" s="34"/>
      <c r="OL145" s="34"/>
      <c r="OM145" s="34"/>
      <c r="ON145" s="34"/>
      <c r="OO145" s="34"/>
      <c r="OP145" s="34"/>
      <c r="OQ145" s="34"/>
      <c r="OR145" s="34"/>
      <c r="OS145" s="34"/>
      <c r="OT145" s="34"/>
      <c r="OU145" s="34"/>
      <c r="OV145" s="34"/>
      <c r="OW145" s="34"/>
      <c r="OX145" s="34"/>
      <c r="OY145" s="34"/>
      <c r="OZ145" s="34"/>
      <c r="PA145" s="34"/>
      <c r="PB145" s="34"/>
      <c r="PC145" s="34"/>
      <c r="PD145" s="34"/>
      <c r="PE145" s="34"/>
      <c r="PF145" s="34"/>
      <c r="PG145" s="34"/>
      <c r="PH145" s="34"/>
      <c r="PI145" s="34"/>
      <c r="PJ145" s="34"/>
      <c r="PK145" s="34"/>
      <c r="PL145" s="34"/>
      <c r="PM145" s="34"/>
      <c r="PN145" s="34"/>
      <c r="PO145" s="34"/>
      <c r="PP145" s="34"/>
      <c r="PQ145" s="34"/>
      <c r="PR145" s="34"/>
      <c r="PS145" s="34"/>
      <c r="PT145" s="34"/>
      <c r="PU145" s="34"/>
      <c r="PV145" s="34"/>
      <c r="PW145" s="34"/>
      <c r="PX145" s="34"/>
      <c r="PY145" s="34"/>
      <c r="PZ145" s="34"/>
      <c r="QA145" s="34"/>
      <c r="QB145" s="34"/>
      <c r="QC145" s="34"/>
      <c r="QD145" s="34"/>
      <c r="QE145" s="34"/>
      <c r="QF145" s="34"/>
      <c r="QG145" s="34"/>
      <c r="QH145" s="34"/>
      <c r="QI145" s="34"/>
      <c r="QJ145" s="34"/>
      <c r="QK145" s="34"/>
      <c r="QL145" s="34"/>
      <c r="QM145" s="34"/>
      <c r="QN145" s="34"/>
      <c r="QO145" s="34"/>
      <c r="QP145" s="34"/>
      <c r="QQ145" s="34"/>
      <c r="QR145" s="34"/>
      <c r="QS145" s="34"/>
      <c r="QT145" s="34"/>
      <c r="QU145" s="34"/>
      <c r="QV145" s="34"/>
      <c r="QW145" s="34"/>
      <c r="QX145" s="34"/>
      <c r="QY145" s="34"/>
      <c r="QZ145" s="34"/>
      <c r="RA145" s="34"/>
      <c r="RB145" s="34"/>
      <c r="RC145" s="34"/>
      <c r="RD145" s="34"/>
      <c r="RE145" s="34"/>
      <c r="RF145" s="34"/>
      <c r="RG145" s="34"/>
      <c r="RH145" s="34"/>
      <c r="RI145" s="34"/>
      <c r="RJ145" s="34"/>
      <c r="RK145" s="34"/>
      <c r="RL145" s="34"/>
      <c r="RM145" s="34"/>
      <c r="RN145" s="34"/>
      <c r="RO145" s="34"/>
      <c r="RP145" s="34"/>
      <c r="RQ145" s="34"/>
      <c r="RR145" s="34"/>
      <c r="RS145" s="34"/>
      <c r="RT145" s="34"/>
      <c r="RU145" s="34"/>
      <c r="RV145" s="34"/>
      <c r="RW145" s="34"/>
      <c r="RX145" s="34"/>
      <c r="RY145" s="34"/>
      <c r="RZ145" s="34"/>
      <c r="SA145" s="34"/>
      <c r="SB145" s="34"/>
      <c r="SC145" s="34"/>
      <c r="SD145" s="34"/>
      <c r="SE145" s="34"/>
      <c r="SF145" s="34"/>
      <c r="SG145" s="34"/>
      <c r="SH145" s="34"/>
      <c r="SI145" s="34"/>
      <c r="SJ145" s="34"/>
      <c r="SK145" s="34"/>
      <c r="SL145" s="34"/>
      <c r="SM145" s="34"/>
      <c r="SN145" s="34"/>
      <c r="SO145" s="34"/>
      <c r="SP145" s="34"/>
      <c r="SQ145" s="34"/>
      <c r="SR145" s="34"/>
      <c r="SS145" s="34"/>
      <c r="ST145" s="34"/>
      <c r="SU145" s="34"/>
      <c r="SV145" s="34"/>
      <c r="SW145" s="34"/>
      <c r="SX145" s="34"/>
      <c r="SY145" s="34"/>
      <c r="SZ145" s="34"/>
      <c r="TA145" s="34"/>
      <c r="TB145" s="34"/>
      <c r="TC145" s="34"/>
      <c r="TD145" s="34"/>
      <c r="TE145" s="34"/>
    </row>
    <row r="146" spans="1:525" x14ac:dyDescent="0.3">
      <c r="A146" s="34"/>
      <c r="B146" s="34"/>
      <c r="C146" s="34"/>
      <c r="D146" s="34"/>
      <c r="E146" s="35"/>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4"/>
      <c r="IU146" s="34"/>
      <c r="IV146" s="34"/>
      <c r="IW146" s="34"/>
      <c r="IX146" s="34"/>
      <c r="IY146" s="34"/>
      <c r="IZ146" s="34"/>
      <c r="JA146" s="34"/>
      <c r="JB146" s="34"/>
      <c r="JC146" s="34"/>
      <c r="JD146" s="34"/>
      <c r="JE146" s="34"/>
      <c r="JF146" s="34"/>
      <c r="JG146" s="34"/>
      <c r="JH146" s="34"/>
      <c r="JI146" s="34"/>
      <c r="JJ146" s="34"/>
      <c r="JK146" s="34"/>
      <c r="JL146" s="34"/>
      <c r="JM146" s="34"/>
      <c r="JN146" s="34"/>
      <c r="JO146" s="34"/>
      <c r="JP146" s="34"/>
      <c r="JQ146" s="34"/>
      <c r="JR146" s="34"/>
      <c r="JS146" s="34"/>
      <c r="JT146" s="34"/>
      <c r="JU146" s="34"/>
      <c r="JV146" s="34"/>
      <c r="JW146" s="34"/>
      <c r="JX146" s="34"/>
      <c r="JY146" s="34"/>
      <c r="JZ146" s="34"/>
      <c r="KA146" s="34"/>
      <c r="KB146" s="34"/>
      <c r="KC146" s="34"/>
      <c r="KD146" s="34"/>
      <c r="KE146" s="34"/>
      <c r="KF146" s="34"/>
      <c r="KG146" s="34"/>
      <c r="KH146" s="34"/>
      <c r="KI146" s="34"/>
      <c r="KJ146" s="34"/>
      <c r="KK146" s="34"/>
      <c r="KL146" s="34"/>
      <c r="KM146" s="34"/>
      <c r="KN146" s="34"/>
      <c r="KO146" s="34"/>
      <c r="KP146" s="34"/>
      <c r="KQ146" s="34"/>
      <c r="KR146" s="34"/>
      <c r="KS146" s="34"/>
      <c r="KT146" s="34"/>
      <c r="KU146" s="34"/>
      <c r="KV146" s="34"/>
      <c r="KW146" s="34"/>
      <c r="KX146" s="34"/>
      <c r="KY146" s="34"/>
      <c r="KZ146" s="34"/>
      <c r="LA146" s="34"/>
      <c r="LB146" s="34"/>
      <c r="LC146" s="34"/>
      <c r="LD146" s="34"/>
      <c r="LE146" s="34"/>
      <c r="LF146" s="34"/>
      <c r="LG146" s="34"/>
      <c r="LH146" s="34"/>
      <c r="LI146" s="34"/>
      <c r="LJ146" s="34"/>
      <c r="LK146" s="34"/>
      <c r="LL146" s="34"/>
      <c r="LM146" s="34"/>
      <c r="LN146" s="34"/>
      <c r="LO146" s="34"/>
      <c r="LP146" s="34"/>
      <c r="LQ146" s="34"/>
      <c r="LR146" s="34"/>
      <c r="LS146" s="34"/>
      <c r="LT146" s="34"/>
      <c r="LU146" s="34"/>
      <c r="LV146" s="34"/>
      <c r="LW146" s="34"/>
      <c r="LX146" s="34"/>
      <c r="LY146" s="34"/>
      <c r="LZ146" s="34"/>
      <c r="MA146" s="34"/>
      <c r="MB146" s="34"/>
      <c r="MC146" s="34"/>
      <c r="MD146" s="34"/>
      <c r="ME146" s="34"/>
      <c r="MF146" s="34"/>
      <c r="MG146" s="34"/>
      <c r="MH146" s="34"/>
      <c r="MI146" s="34"/>
      <c r="MJ146" s="34"/>
      <c r="MK146" s="34"/>
      <c r="ML146" s="34"/>
      <c r="MM146" s="34"/>
      <c r="MN146" s="34"/>
      <c r="MO146" s="34"/>
      <c r="MP146" s="34"/>
      <c r="MQ146" s="34"/>
      <c r="MR146" s="34"/>
      <c r="MS146" s="34"/>
      <c r="MT146" s="34"/>
      <c r="MU146" s="34"/>
      <c r="MV146" s="34"/>
      <c r="MW146" s="34"/>
      <c r="MX146" s="34"/>
      <c r="MY146" s="34"/>
      <c r="MZ146" s="34"/>
      <c r="NA146" s="34"/>
      <c r="NB146" s="34"/>
      <c r="NC146" s="34"/>
      <c r="ND146" s="34"/>
      <c r="NE146" s="34"/>
      <c r="NF146" s="34"/>
      <c r="NG146" s="34"/>
      <c r="NH146" s="34"/>
      <c r="NI146" s="34"/>
      <c r="NJ146" s="34"/>
      <c r="NK146" s="34"/>
      <c r="NL146" s="34"/>
      <c r="NM146" s="34"/>
      <c r="NN146" s="34"/>
      <c r="NO146" s="34"/>
      <c r="NP146" s="34"/>
      <c r="NQ146" s="34"/>
      <c r="NR146" s="34"/>
      <c r="NS146" s="34"/>
      <c r="NT146" s="34"/>
      <c r="NU146" s="34"/>
      <c r="NV146" s="34"/>
      <c r="NW146" s="34"/>
      <c r="NX146" s="34"/>
      <c r="NY146" s="34"/>
      <c r="NZ146" s="34"/>
      <c r="OA146" s="34"/>
      <c r="OB146" s="34"/>
      <c r="OC146" s="34"/>
      <c r="OD146" s="34"/>
      <c r="OE146" s="34"/>
      <c r="OF146" s="34"/>
      <c r="OG146" s="34"/>
      <c r="OH146" s="34"/>
      <c r="OI146" s="34"/>
      <c r="OJ146" s="34"/>
      <c r="OK146" s="34"/>
      <c r="OL146" s="34"/>
      <c r="OM146" s="34"/>
      <c r="ON146" s="34"/>
      <c r="OO146" s="34"/>
      <c r="OP146" s="34"/>
      <c r="OQ146" s="34"/>
      <c r="OR146" s="34"/>
      <c r="OS146" s="34"/>
      <c r="OT146" s="34"/>
      <c r="OU146" s="34"/>
      <c r="OV146" s="34"/>
      <c r="OW146" s="34"/>
      <c r="OX146" s="34"/>
      <c r="OY146" s="34"/>
      <c r="OZ146" s="34"/>
      <c r="PA146" s="34"/>
      <c r="PB146" s="34"/>
      <c r="PC146" s="34"/>
      <c r="PD146" s="34"/>
      <c r="PE146" s="34"/>
      <c r="PF146" s="34"/>
      <c r="PG146" s="34"/>
      <c r="PH146" s="34"/>
      <c r="PI146" s="34"/>
      <c r="PJ146" s="34"/>
      <c r="PK146" s="34"/>
      <c r="PL146" s="34"/>
      <c r="PM146" s="34"/>
      <c r="PN146" s="34"/>
      <c r="PO146" s="34"/>
      <c r="PP146" s="34"/>
      <c r="PQ146" s="34"/>
      <c r="PR146" s="34"/>
      <c r="PS146" s="34"/>
      <c r="PT146" s="34"/>
      <c r="PU146" s="34"/>
      <c r="PV146" s="34"/>
      <c r="PW146" s="34"/>
      <c r="PX146" s="34"/>
      <c r="PY146" s="34"/>
      <c r="PZ146" s="34"/>
      <c r="QA146" s="34"/>
      <c r="QB146" s="34"/>
      <c r="QC146" s="34"/>
      <c r="QD146" s="34"/>
      <c r="QE146" s="34"/>
      <c r="QF146" s="34"/>
      <c r="QG146" s="34"/>
      <c r="QH146" s="34"/>
      <c r="QI146" s="34"/>
      <c r="QJ146" s="34"/>
      <c r="QK146" s="34"/>
      <c r="QL146" s="34"/>
      <c r="QM146" s="34"/>
      <c r="QN146" s="34"/>
      <c r="QO146" s="34"/>
      <c r="QP146" s="34"/>
      <c r="QQ146" s="34"/>
      <c r="QR146" s="34"/>
      <c r="QS146" s="34"/>
      <c r="QT146" s="34"/>
      <c r="QU146" s="34"/>
      <c r="QV146" s="34"/>
      <c r="QW146" s="34"/>
      <c r="QX146" s="34"/>
      <c r="QY146" s="34"/>
      <c r="QZ146" s="34"/>
      <c r="RA146" s="34"/>
      <c r="RB146" s="34"/>
      <c r="RC146" s="34"/>
      <c r="RD146" s="34"/>
      <c r="RE146" s="34"/>
      <c r="RF146" s="34"/>
      <c r="RG146" s="34"/>
      <c r="RH146" s="34"/>
      <c r="RI146" s="34"/>
      <c r="RJ146" s="34"/>
      <c r="RK146" s="34"/>
      <c r="RL146" s="34"/>
      <c r="RM146" s="34"/>
      <c r="RN146" s="34"/>
      <c r="RO146" s="34"/>
      <c r="RP146" s="34"/>
      <c r="RQ146" s="34"/>
      <c r="RR146" s="34"/>
      <c r="RS146" s="34"/>
      <c r="RT146" s="34"/>
      <c r="RU146" s="34"/>
      <c r="RV146" s="34"/>
      <c r="RW146" s="34"/>
      <c r="RX146" s="34"/>
      <c r="RY146" s="34"/>
      <c r="RZ146" s="34"/>
      <c r="SA146" s="34"/>
      <c r="SB146" s="34"/>
      <c r="SC146" s="34"/>
      <c r="SD146" s="34"/>
      <c r="SE146" s="34"/>
      <c r="SF146" s="34"/>
      <c r="SG146" s="34"/>
      <c r="SH146" s="34"/>
      <c r="SI146" s="34"/>
      <c r="SJ146" s="34"/>
      <c r="SK146" s="34"/>
      <c r="SL146" s="34"/>
      <c r="SM146" s="34"/>
      <c r="SN146" s="34"/>
      <c r="SO146" s="34"/>
      <c r="SP146" s="34"/>
      <c r="SQ146" s="34"/>
      <c r="SR146" s="34"/>
      <c r="SS146" s="34"/>
      <c r="ST146" s="34"/>
      <c r="SU146" s="34"/>
      <c r="SV146" s="34"/>
      <c r="SW146" s="34"/>
      <c r="SX146" s="34"/>
      <c r="SY146" s="34"/>
      <c r="SZ146" s="34"/>
      <c r="TA146" s="34"/>
      <c r="TB146" s="34"/>
      <c r="TC146" s="34"/>
      <c r="TD146" s="34"/>
      <c r="TE146" s="34"/>
    </row>
    <row r="147" spans="1:525" x14ac:dyDescent="0.3">
      <c r="A147" s="34"/>
      <c r="B147" s="34"/>
      <c r="C147" s="34"/>
      <c r="D147" s="34"/>
      <c r="E147" s="35"/>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4"/>
      <c r="IU147" s="34"/>
      <c r="IV147" s="34"/>
      <c r="IW147" s="34"/>
      <c r="IX147" s="34"/>
      <c r="IY147" s="34"/>
      <c r="IZ147" s="34"/>
      <c r="JA147" s="34"/>
      <c r="JB147" s="34"/>
      <c r="JC147" s="34"/>
      <c r="JD147" s="34"/>
      <c r="JE147" s="34"/>
      <c r="JF147" s="34"/>
      <c r="JG147" s="34"/>
      <c r="JH147" s="34"/>
      <c r="JI147" s="34"/>
      <c r="JJ147" s="34"/>
      <c r="JK147" s="34"/>
      <c r="JL147" s="34"/>
      <c r="JM147" s="34"/>
      <c r="JN147" s="34"/>
      <c r="JO147" s="34"/>
      <c r="JP147" s="34"/>
      <c r="JQ147" s="34"/>
      <c r="JR147" s="34"/>
      <c r="JS147" s="34"/>
      <c r="JT147" s="34"/>
      <c r="JU147" s="34"/>
      <c r="JV147" s="34"/>
      <c r="JW147" s="34"/>
      <c r="JX147" s="34"/>
      <c r="JY147" s="34"/>
      <c r="JZ147" s="34"/>
      <c r="KA147" s="34"/>
      <c r="KB147" s="34"/>
      <c r="KC147" s="34"/>
      <c r="KD147" s="34"/>
      <c r="KE147" s="34"/>
      <c r="KF147" s="34"/>
      <c r="KG147" s="34"/>
      <c r="KH147" s="34"/>
      <c r="KI147" s="34"/>
      <c r="KJ147" s="34"/>
      <c r="KK147" s="34"/>
      <c r="KL147" s="34"/>
      <c r="KM147" s="34"/>
      <c r="KN147" s="34"/>
      <c r="KO147" s="34"/>
      <c r="KP147" s="34"/>
      <c r="KQ147" s="34"/>
      <c r="KR147" s="34"/>
      <c r="KS147" s="34"/>
      <c r="KT147" s="34"/>
      <c r="KU147" s="34"/>
      <c r="KV147" s="34"/>
      <c r="KW147" s="34"/>
      <c r="KX147" s="34"/>
      <c r="KY147" s="34"/>
      <c r="KZ147" s="34"/>
      <c r="LA147" s="34"/>
      <c r="LB147" s="34"/>
      <c r="LC147" s="34"/>
      <c r="LD147" s="34"/>
      <c r="LE147" s="34"/>
      <c r="LF147" s="34"/>
      <c r="LG147" s="34"/>
      <c r="LH147" s="34"/>
      <c r="LI147" s="34"/>
      <c r="LJ147" s="34"/>
      <c r="LK147" s="34"/>
      <c r="LL147" s="34"/>
      <c r="LM147" s="34"/>
      <c r="LN147" s="34"/>
      <c r="LO147" s="34"/>
      <c r="LP147" s="34"/>
      <c r="LQ147" s="34"/>
      <c r="LR147" s="34"/>
      <c r="LS147" s="34"/>
      <c r="LT147" s="34"/>
      <c r="LU147" s="34"/>
      <c r="LV147" s="34"/>
      <c r="LW147" s="34"/>
      <c r="LX147" s="34"/>
      <c r="LY147" s="34"/>
      <c r="LZ147" s="34"/>
      <c r="MA147" s="34"/>
      <c r="MB147" s="34"/>
      <c r="MC147" s="34"/>
      <c r="MD147" s="34"/>
      <c r="ME147" s="34"/>
      <c r="MF147" s="34"/>
      <c r="MG147" s="34"/>
      <c r="MH147" s="34"/>
      <c r="MI147" s="34"/>
      <c r="MJ147" s="34"/>
      <c r="MK147" s="34"/>
      <c r="ML147" s="34"/>
      <c r="MM147" s="34"/>
      <c r="MN147" s="34"/>
      <c r="MO147" s="34"/>
      <c r="MP147" s="34"/>
      <c r="MQ147" s="34"/>
      <c r="MR147" s="34"/>
      <c r="MS147" s="34"/>
      <c r="MT147" s="34"/>
      <c r="MU147" s="34"/>
      <c r="MV147" s="34"/>
      <c r="MW147" s="34"/>
      <c r="MX147" s="34"/>
      <c r="MY147" s="34"/>
      <c r="MZ147" s="34"/>
      <c r="NA147" s="34"/>
      <c r="NB147" s="34"/>
      <c r="NC147" s="34"/>
      <c r="ND147" s="34"/>
      <c r="NE147" s="34"/>
      <c r="NF147" s="34"/>
      <c r="NG147" s="34"/>
      <c r="NH147" s="34"/>
      <c r="NI147" s="34"/>
      <c r="NJ147" s="34"/>
      <c r="NK147" s="34"/>
      <c r="NL147" s="34"/>
      <c r="NM147" s="34"/>
      <c r="NN147" s="34"/>
      <c r="NO147" s="34"/>
      <c r="NP147" s="34"/>
      <c r="NQ147" s="34"/>
      <c r="NR147" s="34"/>
      <c r="NS147" s="34"/>
      <c r="NT147" s="34"/>
      <c r="NU147" s="34"/>
      <c r="NV147" s="34"/>
      <c r="NW147" s="34"/>
      <c r="NX147" s="34"/>
      <c r="NY147" s="34"/>
      <c r="NZ147" s="34"/>
      <c r="OA147" s="34"/>
      <c r="OB147" s="34"/>
      <c r="OC147" s="34"/>
      <c r="OD147" s="34"/>
      <c r="OE147" s="34"/>
      <c r="OF147" s="34"/>
      <c r="OG147" s="34"/>
      <c r="OH147" s="34"/>
      <c r="OI147" s="34"/>
      <c r="OJ147" s="34"/>
      <c r="OK147" s="34"/>
      <c r="OL147" s="34"/>
      <c r="OM147" s="34"/>
      <c r="ON147" s="34"/>
      <c r="OO147" s="34"/>
      <c r="OP147" s="34"/>
      <c r="OQ147" s="34"/>
      <c r="OR147" s="34"/>
      <c r="OS147" s="34"/>
      <c r="OT147" s="34"/>
      <c r="OU147" s="34"/>
      <c r="OV147" s="34"/>
      <c r="OW147" s="34"/>
      <c r="OX147" s="34"/>
      <c r="OY147" s="34"/>
      <c r="OZ147" s="34"/>
      <c r="PA147" s="34"/>
      <c r="PB147" s="34"/>
      <c r="PC147" s="34"/>
      <c r="PD147" s="34"/>
      <c r="PE147" s="34"/>
      <c r="PF147" s="34"/>
      <c r="PG147" s="34"/>
      <c r="PH147" s="34"/>
      <c r="PI147" s="34"/>
      <c r="PJ147" s="34"/>
      <c r="PK147" s="34"/>
      <c r="PL147" s="34"/>
      <c r="PM147" s="34"/>
      <c r="PN147" s="34"/>
      <c r="PO147" s="34"/>
      <c r="PP147" s="34"/>
      <c r="PQ147" s="34"/>
      <c r="PR147" s="34"/>
      <c r="PS147" s="34"/>
      <c r="PT147" s="34"/>
      <c r="PU147" s="34"/>
      <c r="PV147" s="34"/>
      <c r="PW147" s="34"/>
      <c r="PX147" s="34"/>
      <c r="PY147" s="34"/>
      <c r="PZ147" s="34"/>
      <c r="QA147" s="34"/>
      <c r="QB147" s="34"/>
      <c r="QC147" s="34"/>
      <c r="QD147" s="34"/>
      <c r="QE147" s="34"/>
      <c r="QF147" s="34"/>
      <c r="QG147" s="34"/>
      <c r="QH147" s="34"/>
      <c r="QI147" s="34"/>
      <c r="QJ147" s="34"/>
      <c r="QK147" s="34"/>
      <c r="QL147" s="34"/>
      <c r="QM147" s="34"/>
      <c r="QN147" s="34"/>
      <c r="QO147" s="34"/>
      <c r="QP147" s="34"/>
      <c r="QQ147" s="34"/>
      <c r="QR147" s="34"/>
      <c r="QS147" s="34"/>
      <c r="QT147" s="34"/>
      <c r="QU147" s="34"/>
      <c r="QV147" s="34"/>
      <c r="QW147" s="34"/>
      <c r="QX147" s="34"/>
      <c r="QY147" s="34"/>
      <c r="QZ147" s="34"/>
      <c r="RA147" s="34"/>
      <c r="RB147" s="34"/>
      <c r="RC147" s="34"/>
      <c r="RD147" s="34"/>
      <c r="RE147" s="34"/>
      <c r="RF147" s="34"/>
      <c r="RG147" s="34"/>
      <c r="RH147" s="34"/>
      <c r="RI147" s="34"/>
      <c r="RJ147" s="34"/>
      <c r="RK147" s="34"/>
      <c r="RL147" s="34"/>
      <c r="RM147" s="34"/>
      <c r="RN147" s="34"/>
      <c r="RO147" s="34"/>
      <c r="RP147" s="34"/>
      <c r="RQ147" s="34"/>
      <c r="RR147" s="34"/>
      <c r="RS147" s="34"/>
      <c r="RT147" s="34"/>
      <c r="RU147" s="34"/>
      <c r="RV147" s="34"/>
      <c r="RW147" s="34"/>
      <c r="RX147" s="34"/>
      <c r="RY147" s="34"/>
      <c r="RZ147" s="34"/>
      <c r="SA147" s="34"/>
      <c r="SB147" s="34"/>
      <c r="SC147" s="34"/>
      <c r="SD147" s="34"/>
      <c r="SE147" s="34"/>
      <c r="SF147" s="34"/>
      <c r="SG147" s="34"/>
      <c r="SH147" s="34"/>
      <c r="SI147" s="34"/>
      <c r="SJ147" s="34"/>
      <c r="SK147" s="34"/>
      <c r="SL147" s="34"/>
      <c r="SM147" s="34"/>
      <c r="SN147" s="34"/>
      <c r="SO147" s="34"/>
      <c r="SP147" s="34"/>
      <c r="SQ147" s="34"/>
      <c r="SR147" s="34"/>
      <c r="SS147" s="34"/>
      <c r="ST147" s="34"/>
      <c r="SU147" s="34"/>
      <c r="SV147" s="34"/>
      <c r="SW147" s="34"/>
      <c r="SX147" s="34"/>
      <c r="SY147" s="34"/>
      <c r="SZ147" s="34"/>
      <c r="TA147" s="34"/>
      <c r="TB147" s="34"/>
      <c r="TC147" s="34"/>
      <c r="TD147" s="34"/>
      <c r="TE147" s="34"/>
    </row>
    <row r="148" spans="1:525" x14ac:dyDescent="0.3">
      <c r="A148" s="34"/>
      <c r="B148" s="34"/>
      <c r="C148" s="34"/>
      <c r="D148" s="34"/>
      <c r="E148" s="35"/>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4"/>
      <c r="IU148" s="34"/>
      <c r="IV148" s="34"/>
      <c r="IW148" s="34"/>
      <c r="IX148" s="34"/>
      <c r="IY148" s="34"/>
      <c r="IZ148" s="34"/>
      <c r="JA148" s="34"/>
      <c r="JB148" s="34"/>
      <c r="JC148" s="34"/>
      <c r="JD148" s="34"/>
      <c r="JE148" s="34"/>
      <c r="JF148" s="34"/>
      <c r="JG148" s="34"/>
      <c r="JH148" s="34"/>
      <c r="JI148" s="34"/>
      <c r="JJ148" s="34"/>
      <c r="JK148" s="34"/>
      <c r="JL148" s="34"/>
      <c r="JM148" s="34"/>
      <c r="JN148" s="34"/>
      <c r="JO148" s="34"/>
      <c r="JP148" s="34"/>
      <c r="JQ148" s="34"/>
      <c r="JR148" s="34"/>
      <c r="JS148" s="34"/>
      <c r="JT148" s="34"/>
      <c r="JU148" s="34"/>
      <c r="JV148" s="34"/>
      <c r="JW148" s="34"/>
      <c r="JX148" s="34"/>
      <c r="JY148" s="34"/>
      <c r="JZ148" s="34"/>
      <c r="KA148" s="34"/>
      <c r="KB148" s="34"/>
      <c r="KC148" s="34"/>
      <c r="KD148" s="34"/>
      <c r="KE148" s="34"/>
      <c r="KF148" s="34"/>
      <c r="KG148" s="34"/>
      <c r="KH148" s="34"/>
      <c r="KI148" s="34"/>
      <c r="KJ148" s="34"/>
      <c r="KK148" s="34"/>
      <c r="KL148" s="34"/>
      <c r="KM148" s="34"/>
      <c r="KN148" s="34"/>
      <c r="KO148" s="34"/>
      <c r="KP148" s="34"/>
      <c r="KQ148" s="34"/>
      <c r="KR148" s="34"/>
      <c r="KS148" s="34"/>
      <c r="KT148" s="34"/>
      <c r="KU148" s="34"/>
      <c r="KV148" s="34"/>
      <c r="KW148" s="34"/>
      <c r="KX148" s="34"/>
      <c r="KY148" s="34"/>
      <c r="KZ148" s="34"/>
      <c r="LA148" s="34"/>
      <c r="LB148" s="34"/>
      <c r="LC148" s="34"/>
      <c r="LD148" s="34"/>
      <c r="LE148" s="34"/>
      <c r="LF148" s="34"/>
      <c r="LG148" s="34"/>
      <c r="LH148" s="34"/>
      <c r="LI148" s="34"/>
      <c r="LJ148" s="34"/>
      <c r="LK148" s="34"/>
      <c r="LL148" s="34"/>
      <c r="LM148" s="34"/>
      <c r="LN148" s="34"/>
      <c r="LO148" s="34"/>
      <c r="LP148" s="34"/>
      <c r="LQ148" s="34"/>
      <c r="LR148" s="34"/>
      <c r="LS148" s="34"/>
      <c r="LT148" s="34"/>
      <c r="LU148" s="34"/>
      <c r="LV148" s="34"/>
      <c r="LW148" s="34"/>
      <c r="LX148" s="34"/>
      <c r="LY148" s="34"/>
      <c r="LZ148" s="34"/>
      <c r="MA148" s="34"/>
      <c r="MB148" s="34"/>
      <c r="MC148" s="34"/>
      <c r="MD148" s="34"/>
      <c r="ME148" s="34"/>
      <c r="MF148" s="34"/>
      <c r="MG148" s="34"/>
      <c r="MH148" s="34"/>
      <c r="MI148" s="34"/>
      <c r="MJ148" s="34"/>
      <c r="MK148" s="34"/>
      <c r="ML148" s="34"/>
      <c r="MM148" s="34"/>
      <c r="MN148" s="34"/>
      <c r="MO148" s="34"/>
      <c r="MP148" s="34"/>
      <c r="MQ148" s="34"/>
      <c r="MR148" s="34"/>
      <c r="MS148" s="34"/>
      <c r="MT148" s="34"/>
      <c r="MU148" s="34"/>
      <c r="MV148" s="34"/>
      <c r="MW148" s="34"/>
      <c r="MX148" s="34"/>
      <c r="MY148" s="34"/>
      <c r="MZ148" s="34"/>
      <c r="NA148" s="34"/>
      <c r="NB148" s="34"/>
      <c r="NC148" s="34"/>
      <c r="ND148" s="34"/>
      <c r="NE148" s="34"/>
      <c r="NF148" s="34"/>
      <c r="NG148" s="34"/>
      <c r="NH148" s="34"/>
      <c r="NI148" s="34"/>
      <c r="NJ148" s="34"/>
      <c r="NK148" s="34"/>
      <c r="NL148" s="34"/>
      <c r="NM148" s="34"/>
      <c r="NN148" s="34"/>
      <c r="NO148" s="34"/>
      <c r="NP148" s="34"/>
      <c r="NQ148" s="34"/>
      <c r="NR148" s="34"/>
      <c r="NS148" s="34"/>
      <c r="NT148" s="34"/>
      <c r="NU148" s="34"/>
      <c r="NV148" s="34"/>
      <c r="NW148" s="34"/>
      <c r="NX148" s="34"/>
      <c r="NY148" s="34"/>
      <c r="NZ148" s="34"/>
      <c r="OA148" s="34"/>
      <c r="OB148" s="34"/>
      <c r="OC148" s="34"/>
      <c r="OD148" s="34"/>
      <c r="OE148" s="34"/>
      <c r="OF148" s="34"/>
      <c r="OG148" s="34"/>
      <c r="OH148" s="34"/>
      <c r="OI148" s="34"/>
      <c r="OJ148" s="34"/>
      <c r="OK148" s="34"/>
      <c r="OL148" s="34"/>
      <c r="OM148" s="34"/>
      <c r="ON148" s="34"/>
      <c r="OO148" s="34"/>
      <c r="OP148" s="34"/>
      <c r="OQ148" s="34"/>
      <c r="OR148" s="34"/>
      <c r="OS148" s="34"/>
      <c r="OT148" s="34"/>
      <c r="OU148" s="34"/>
      <c r="OV148" s="34"/>
      <c r="OW148" s="34"/>
      <c r="OX148" s="34"/>
      <c r="OY148" s="34"/>
      <c r="OZ148" s="34"/>
      <c r="PA148" s="34"/>
      <c r="PB148" s="34"/>
      <c r="PC148" s="34"/>
      <c r="PD148" s="34"/>
      <c r="PE148" s="34"/>
      <c r="PF148" s="34"/>
      <c r="PG148" s="34"/>
      <c r="PH148" s="34"/>
      <c r="PI148" s="34"/>
      <c r="PJ148" s="34"/>
      <c r="PK148" s="34"/>
      <c r="PL148" s="34"/>
      <c r="PM148" s="34"/>
      <c r="PN148" s="34"/>
      <c r="PO148" s="34"/>
      <c r="PP148" s="34"/>
      <c r="PQ148" s="34"/>
      <c r="PR148" s="34"/>
      <c r="PS148" s="34"/>
      <c r="PT148" s="34"/>
      <c r="PU148" s="34"/>
      <c r="PV148" s="34"/>
      <c r="PW148" s="34"/>
      <c r="PX148" s="34"/>
      <c r="PY148" s="34"/>
      <c r="PZ148" s="34"/>
      <c r="QA148" s="34"/>
      <c r="QB148" s="34"/>
      <c r="QC148" s="34"/>
      <c r="QD148" s="34"/>
      <c r="QE148" s="34"/>
      <c r="QF148" s="34"/>
      <c r="QG148" s="34"/>
      <c r="QH148" s="34"/>
      <c r="QI148" s="34"/>
      <c r="QJ148" s="34"/>
      <c r="QK148" s="34"/>
      <c r="QL148" s="34"/>
      <c r="QM148" s="34"/>
      <c r="QN148" s="34"/>
      <c r="QO148" s="34"/>
      <c r="QP148" s="34"/>
      <c r="QQ148" s="34"/>
      <c r="QR148" s="34"/>
      <c r="QS148" s="34"/>
      <c r="QT148" s="34"/>
      <c r="QU148" s="34"/>
      <c r="QV148" s="34"/>
      <c r="QW148" s="34"/>
      <c r="QX148" s="34"/>
      <c r="QY148" s="34"/>
      <c r="QZ148" s="34"/>
      <c r="RA148" s="34"/>
      <c r="RB148" s="34"/>
      <c r="RC148" s="34"/>
      <c r="RD148" s="34"/>
      <c r="RE148" s="34"/>
      <c r="RF148" s="34"/>
      <c r="RG148" s="34"/>
      <c r="RH148" s="34"/>
      <c r="RI148" s="34"/>
      <c r="RJ148" s="34"/>
      <c r="RK148" s="34"/>
      <c r="RL148" s="34"/>
      <c r="RM148" s="34"/>
      <c r="RN148" s="34"/>
      <c r="RO148" s="34"/>
      <c r="RP148" s="34"/>
      <c r="RQ148" s="34"/>
      <c r="RR148" s="34"/>
      <c r="RS148" s="34"/>
      <c r="RT148" s="34"/>
      <c r="RU148" s="34"/>
      <c r="RV148" s="34"/>
      <c r="RW148" s="34"/>
      <c r="RX148" s="34"/>
      <c r="RY148" s="34"/>
      <c r="RZ148" s="34"/>
      <c r="SA148" s="34"/>
      <c r="SB148" s="34"/>
      <c r="SC148" s="34"/>
      <c r="SD148" s="34"/>
      <c r="SE148" s="34"/>
      <c r="SF148" s="34"/>
      <c r="SG148" s="34"/>
      <c r="SH148" s="34"/>
      <c r="SI148" s="34"/>
      <c r="SJ148" s="34"/>
      <c r="SK148" s="34"/>
      <c r="SL148" s="34"/>
      <c r="SM148" s="34"/>
      <c r="SN148" s="34"/>
      <c r="SO148" s="34"/>
      <c r="SP148" s="34"/>
      <c r="SQ148" s="34"/>
      <c r="SR148" s="34"/>
      <c r="SS148" s="34"/>
      <c r="ST148" s="34"/>
      <c r="SU148" s="34"/>
      <c r="SV148" s="34"/>
      <c r="SW148" s="34"/>
      <c r="SX148" s="34"/>
      <c r="SY148" s="34"/>
      <c r="SZ148" s="34"/>
      <c r="TA148" s="34"/>
      <c r="TB148" s="34"/>
      <c r="TC148" s="34"/>
      <c r="TD148" s="34"/>
      <c r="TE148" s="34"/>
    </row>
    <row r="149" spans="1:525" x14ac:dyDescent="0.3">
      <c r="A149" s="34"/>
      <c r="B149" s="34"/>
      <c r="C149" s="34"/>
      <c r="D149" s="34"/>
      <c r="E149" s="35"/>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4"/>
      <c r="IU149" s="34"/>
      <c r="IV149" s="34"/>
      <c r="IW149" s="34"/>
      <c r="IX149" s="34"/>
      <c r="IY149" s="34"/>
      <c r="IZ149" s="34"/>
      <c r="JA149" s="34"/>
      <c r="JB149" s="34"/>
      <c r="JC149" s="34"/>
      <c r="JD149" s="34"/>
      <c r="JE149" s="34"/>
      <c r="JF149" s="34"/>
      <c r="JG149" s="34"/>
      <c r="JH149" s="34"/>
      <c r="JI149" s="34"/>
      <c r="JJ149" s="34"/>
      <c r="JK149" s="34"/>
      <c r="JL149" s="34"/>
      <c r="JM149" s="34"/>
      <c r="JN149" s="34"/>
      <c r="JO149" s="34"/>
      <c r="JP149" s="34"/>
      <c r="JQ149" s="34"/>
      <c r="JR149" s="34"/>
      <c r="JS149" s="34"/>
      <c r="JT149" s="34"/>
      <c r="JU149" s="34"/>
      <c r="JV149" s="34"/>
      <c r="JW149" s="34"/>
      <c r="JX149" s="34"/>
      <c r="JY149" s="34"/>
      <c r="JZ149" s="34"/>
      <c r="KA149" s="34"/>
      <c r="KB149" s="34"/>
      <c r="KC149" s="34"/>
      <c r="KD149" s="34"/>
      <c r="KE149" s="34"/>
      <c r="KF149" s="34"/>
      <c r="KG149" s="34"/>
      <c r="KH149" s="34"/>
      <c r="KI149" s="34"/>
      <c r="KJ149" s="34"/>
      <c r="KK149" s="34"/>
      <c r="KL149" s="34"/>
      <c r="KM149" s="34"/>
      <c r="KN149" s="34"/>
      <c r="KO149" s="34"/>
      <c r="KP149" s="34"/>
      <c r="KQ149" s="34"/>
      <c r="KR149" s="34"/>
      <c r="KS149" s="34"/>
      <c r="KT149" s="34"/>
      <c r="KU149" s="34"/>
      <c r="KV149" s="34"/>
      <c r="KW149" s="34"/>
      <c r="KX149" s="34"/>
      <c r="KY149" s="34"/>
      <c r="KZ149" s="34"/>
      <c r="LA149" s="34"/>
      <c r="LB149" s="34"/>
      <c r="LC149" s="34"/>
      <c r="LD149" s="34"/>
      <c r="LE149" s="34"/>
      <c r="LF149" s="34"/>
      <c r="LG149" s="34"/>
      <c r="LH149" s="34"/>
      <c r="LI149" s="34"/>
      <c r="LJ149" s="34"/>
      <c r="LK149" s="34"/>
      <c r="LL149" s="34"/>
      <c r="LM149" s="34"/>
      <c r="LN149" s="34"/>
      <c r="LO149" s="34"/>
      <c r="LP149" s="34"/>
      <c r="LQ149" s="34"/>
      <c r="LR149" s="34"/>
      <c r="LS149" s="34"/>
      <c r="LT149" s="34"/>
      <c r="LU149" s="34"/>
      <c r="LV149" s="34"/>
      <c r="LW149" s="34"/>
      <c r="LX149" s="34"/>
      <c r="LY149" s="34"/>
      <c r="LZ149" s="34"/>
      <c r="MA149" s="34"/>
      <c r="MB149" s="34"/>
      <c r="MC149" s="34"/>
      <c r="MD149" s="34"/>
      <c r="ME149" s="34"/>
      <c r="MF149" s="34"/>
      <c r="MG149" s="34"/>
      <c r="MH149" s="34"/>
      <c r="MI149" s="34"/>
      <c r="MJ149" s="34"/>
      <c r="MK149" s="34"/>
      <c r="ML149" s="34"/>
      <c r="MM149" s="34"/>
      <c r="MN149" s="34"/>
      <c r="MO149" s="34"/>
      <c r="MP149" s="34"/>
      <c r="MQ149" s="34"/>
      <c r="MR149" s="34"/>
      <c r="MS149" s="34"/>
      <c r="MT149" s="34"/>
      <c r="MU149" s="34"/>
      <c r="MV149" s="34"/>
      <c r="MW149" s="34"/>
      <c r="MX149" s="34"/>
      <c r="MY149" s="34"/>
      <c r="MZ149" s="34"/>
      <c r="NA149" s="34"/>
      <c r="NB149" s="34"/>
      <c r="NC149" s="34"/>
      <c r="ND149" s="34"/>
      <c r="NE149" s="34"/>
      <c r="NF149" s="34"/>
      <c r="NG149" s="34"/>
      <c r="NH149" s="34"/>
      <c r="NI149" s="34"/>
      <c r="NJ149" s="34"/>
      <c r="NK149" s="34"/>
      <c r="NL149" s="34"/>
      <c r="NM149" s="34"/>
      <c r="NN149" s="34"/>
      <c r="NO149" s="34"/>
      <c r="NP149" s="34"/>
      <c r="NQ149" s="34"/>
      <c r="NR149" s="34"/>
      <c r="NS149" s="34"/>
      <c r="NT149" s="34"/>
      <c r="NU149" s="34"/>
      <c r="NV149" s="34"/>
      <c r="NW149" s="34"/>
      <c r="NX149" s="34"/>
      <c r="NY149" s="34"/>
      <c r="NZ149" s="34"/>
      <c r="OA149" s="34"/>
      <c r="OB149" s="34"/>
      <c r="OC149" s="34"/>
      <c r="OD149" s="34"/>
      <c r="OE149" s="34"/>
      <c r="OF149" s="34"/>
      <c r="OG149" s="34"/>
      <c r="OH149" s="34"/>
      <c r="OI149" s="34"/>
      <c r="OJ149" s="34"/>
      <c r="OK149" s="34"/>
      <c r="OL149" s="34"/>
      <c r="OM149" s="34"/>
      <c r="ON149" s="34"/>
      <c r="OO149" s="34"/>
      <c r="OP149" s="34"/>
      <c r="OQ149" s="34"/>
      <c r="OR149" s="34"/>
      <c r="OS149" s="34"/>
      <c r="OT149" s="34"/>
      <c r="OU149" s="34"/>
      <c r="OV149" s="34"/>
      <c r="OW149" s="34"/>
      <c r="OX149" s="34"/>
      <c r="OY149" s="34"/>
      <c r="OZ149" s="34"/>
      <c r="PA149" s="34"/>
      <c r="PB149" s="34"/>
      <c r="PC149" s="34"/>
      <c r="PD149" s="34"/>
      <c r="PE149" s="34"/>
      <c r="PF149" s="34"/>
      <c r="PG149" s="34"/>
      <c r="PH149" s="34"/>
      <c r="PI149" s="34"/>
      <c r="PJ149" s="34"/>
      <c r="PK149" s="34"/>
      <c r="PL149" s="34"/>
      <c r="PM149" s="34"/>
      <c r="PN149" s="34"/>
      <c r="PO149" s="34"/>
      <c r="PP149" s="34"/>
      <c r="PQ149" s="34"/>
      <c r="PR149" s="34"/>
      <c r="PS149" s="34"/>
      <c r="PT149" s="34"/>
      <c r="PU149" s="34"/>
      <c r="PV149" s="34"/>
      <c r="PW149" s="34"/>
      <c r="PX149" s="34"/>
      <c r="PY149" s="34"/>
      <c r="PZ149" s="34"/>
      <c r="QA149" s="34"/>
      <c r="QB149" s="34"/>
      <c r="QC149" s="34"/>
      <c r="QD149" s="34"/>
      <c r="QE149" s="34"/>
      <c r="QF149" s="34"/>
      <c r="QG149" s="34"/>
      <c r="QH149" s="34"/>
      <c r="QI149" s="34"/>
      <c r="QJ149" s="34"/>
      <c r="QK149" s="34"/>
      <c r="QL149" s="34"/>
      <c r="QM149" s="34"/>
      <c r="QN149" s="34"/>
      <c r="QO149" s="34"/>
      <c r="QP149" s="34"/>
      <c r="QQ149" s="34"/>
      <c r="QR149" s="34"/>
      <c r="QS149" s="34"/>
      <c r="QT149" s="34"/>
      <c r="QU149" s="34"/>
      <c r="QV149" s="34"/>
      <c r="QW149" s="34"/>
      <c r="QX149" s="34"/>
      <c r="QY149" s="34"/>
      <c r="QZ149" s="34"/>
      <c r="RA149" s="34"/>
      <c r="RB149" s="34"/>
      <c r="RC149" s="34"/>
      <c r="RD149" s="34"/>
      <c r="RE149" s="34"/>
      <c r="RF149" s="34"/>
      <c r="RG149" s="34"/>
      <c r="RH149" s="34"/>
      <c r="RI149" s="34"/>
      <c r="RJ149" s="34"/>
      <c r="RK149" s="34"/>
      <c r="RL149" s="34"/>
      <c r="RM149" s="34"/>
      <c r="RN149" s="34"/>
      <c r="RO149" s="34"/>
      <c r="RP149" s="34"/>
      <c r="RQ149" s="34"/>
      <c r="RR149" s="34"/>
      <c r="RS149" s="34"/>
      <c r="RT149" s="34"/>
      <c r="RU149" s="34"/>
      <c r="RV149" s="34"/>
      <c r="RW149" s="34"/>
      <c r="RX149" s="34"/>
      <c r="RY149" s="34"/>
      <c r="RZ149" s="34"/>
      <c r="SA149" s="34"/>
      <c r="SB149" s="34"/>
      <c r="SC149" s="34"/>
      <c r="SD149" s="34"/>
      <c r="SE149" s="34"/>
      <c r="SF149" s="34"/>
      <c r="SG149" s="34"/>
      <c r="SH149" s="34"/>
      <c r="SI149" s="34"/>
      <c r="SJ149" s="34"/>
      <c r="SK149" s="34"/>
      <c r="SL149" s="34"/>
      <c r="SM149" s="34"/>
      <c r="SN149" s="34"/>
      <c r="SO149" s="34"/>
      <c r="SP149" s="34"/>
      <c r="SQ149" s="34"/>
      <c r="SR149" s="34"/>
      <c r="SS149" s="34"/>
      <c r="ST149" s="34"/>
      <c r="SU149" s="34"/>
      <c r="SV149" s="34"/>
      <c r="SW149" s="34"/>
      <c r="SX149" s="34"/>
      <c r="SY149" s="34"/>
      <c r="SZ149" s="34"/>
      <c r="TA149" s="34"/>
      <c r="TB149" s="34"/>
      <c r="TC149" s="34"/>
      <c r="TD149" s="34"/>
      <c r="TE149" s="34"/>
    </row>
    <row r="150" spans="1:525" x14ac:dyDescent="0.3">
      <c r="A150" s="34"/>
      <c r="B150" s="34"/>
      <c r="C150" s="34"/>
      <c r="D150" s="34"/>
      <c r="E150" s="35"/>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4"/>
      <c r="IU150" s="34"/>
      <c r="IV150" s="34"/>
      <c r="IW150" s="34"/>
      <c r="IX150" s="34"/>
      <c r="IY150" s="34"/>
      <c r="IZ150" s="34"/>
      <c r="JA150" s="34"/>
      <c r="JB150" s="34"/>
      <c r="JC150" s="34"/>
      <c r="JD150" s="34"/>
      <c r="JE150" s="34"/>
      <c r="JF150" s="34"/>
      <c r="JG150" s="34"/>
      <c r="JH150" s="34"/>
      <c r="JI150" s="34"/>
      <c r="JJ150" s="34"/>
      <c r="JK150" s="34"/>
      <c r="JL150" s="34"/>
      <c r="JM150" s="34"/>
      <c r="JN150" s="34"/>
      <c r="JO150" s="34"/>
      <c r="JP150" s="34"/>
      <c r="JQ150" s="34"/>
      <c r="JR150" s="34"/>
      <c r="JS150" s="34"/>
      <c r="JT150" s="34"/>
      <c r="JU150" s="34"/>
      <c r="JV150" s="34"/>
      <c r="JW150" s="34"/>
      <c r="JX150" s="34"/>
      <c r="JY150" s="34"/>
      <c r="JZ150" s="34"/>
      <c r="KA150" s="34"/>
      <c r="KB150" s="34"/>
      <c r="KC150" s="34"/>
      <c r="KD150" s="34"/>
      <c r="KE150" s="34"/>
      <c r="KF150" s="34"/>
      <c r="KG150" s="34"/>
      <c r="KH150" s="34"/>
      <c r="KI150" s="34"/>
      <c r="KJ150" s="34"/>
      <c r="KK150" s="34"/>
      <c r="KL150" s="34"/>
      <c r="KM150" s="34"/>
      <c r="KN150" s="34"/>
      <c r="KO150" s="34"/>
      <c r="KP150" s="34"/>
      <c r="KQ150" s="34"/>
      <c r="KR150" s="34"/>
      <c r="KS150" s="34"/>
      <c r="KT150" s="34"/>
      <c r="KU150" s="34"/>
      <c r="KV150" s="34"/>
      <c r="KW150" s="34"/>
      <c r="KX150" s="34"/>
      <c r="KY150" s="34"/>
      <c r="KZ150" s="34"/>
      <c r="LA150" s="34"/>
      <c r="LB150" s="34"/>
      <c r="LC150" s="34"/>
      <c r="LD150" s="34"/>
      <c r="LE150" s="34"/>
      <c r="LF150" s="34"/>
      <c r="LG150" s="34"/>
      <c r="LH150" s="34"/>
      <c r="LI150" s="34"/>
      <c r="LJ150" s="34"/>
      <c r="LK150" s="34"/>
      <c r="LL150" s="34"/>
      <c r="LM150" s="34"/>
      <c r="LN150" s="34"/>
      <c r="LO150" s="34"/>
      <c r="LP150" s="34"/>
      <c r="LQ150" s="34"/>
      <c r="LR150" s="34"/>
      <c r="LS150" s="34"/>
      <c r="LT150" s="34"/>
      <c r="LU150" s="34"/>
      <c r="LV150" s="34"/>
      <c r="LW150" s="34"/>
      <c r="LX150" s="34"/>
      <c r="LY150" s="34"/>
      <c r="LZ150" s="34"/>
      <c r="MA150" s="34"/>
      <c r="MB150" s="34"/>
      <c r="MC150" s="34"/>
      <c r="MD150" s="34"/>
      <c r="ME150" s="34"/>
      <c r="MF150" s="34"/>
      <c r="MG150" s="34"/>
      <c r="MH150" s="34"/>
      <c r="MI150" s="34"/>
      <c r="MJ150" s="34"/>
      <c r="MK150" s="34"/>
      <c r="ML150" s="34"/>
      <c r="MM150" s="34"/>
      <c r="MN150" s="34"/>
      <c r="MO150" s="34"/>
      <c r="MP150" s="34"/>
      <c r="MQ150" s="34"/>
      <c r="MR150" s="34"/>
      <c r="MS150" s="34"/>
      <c r="MT150" s="34"/>
      <c r="MU150" s="34"/>
      <c r="MV150" s="34"/>
      <c r="MW150" s="34"/>
      <c r="MX150" s="34"/>
      <c r="MY150" s="34"/>
      <c r="MZ150" s="34"/>
      <c r="NA150" s="34"/>
      <c r="NB150" s="34"/>
      <c r="NC150" s="34"/>
      <c r="ND150" s="34"/>
      <c r="NE150" s="34"/>
      <c r="NF150" s="34"/>
      <c r="NG150" s="34"/>
      <c r="NH150" s="34"/>
      <c r="NI150" s="34"/>
      <c r="NJ150" s="34"/>
      <c r="NK150" s="34"/>
      <c r="NL150" s="34"/>
      <c r="NM150" s="34"/>
      <c r="NN150" s="34"/>
      <c r="NO150" s="34"/>
      <c r="NP150" s="34"/>
      <c r="NQ150" s="34"/>
      <c r="NR150" s="34"/>
      <c r="NS150" s="34"/>
      <c r="NT150" s="34"/>
      <c r="NU150" s="34"/>
      <c r="NV150" s="34"/>
      <c r="NW150" s="34"/>
      <c r="NX150" s="34"/>
      <c r="NY150" s="34"/>
      <c r="NZ150" s="34"/>
      <c r="OA150" s="34"/>
      <c r="OB150" s="34"/>
      <c r="OC150" s="34"/>
      <c r="OD150" s="34"/>
      <c r="OE150" s="34"/>
      <c r="OF150" s="34"/>
      <c r="OG150" s="34"/>
      <c r="OH150" s="34"/>
      <c r="OI150" s="34"/>
      <c r="OJ150" s="34"/>
      <c r="OK150" s="34"/>
      <c r="OL150" s="34"/>
      <c r="OM150" s="34"/>
      <c r="ON150" s="34"/>
      <c r="OO150" s="34"/>
      <c r="OP150" s="34"/>
      <c r="OQ150" s="34"/>
      <c r="OR150" s="34"/>
      <c r="OS150" s="34"/>
      <c r="OT150" s="34"/>
      <c r="OU150" s="34"/>
      <c r="OV150" s="34"/>
      <c r="OW150" s="34"/>
      <c r="OX150" s="34"/>
      <c r="OY150" s="34"/>
      <c r="OZ150" s="34"/>
      <c r="PA150" s="34"/>
      <c r="PB150" s="34"/>
      <c r="PC150" s="34"/>
      <c r="PD150" s="34"/>
      <c r="PE150" s="34"/>
      <c r="PF150" s="34"/>
      <c r="PG150" s="34"/>
      <c r="PH150" s="34"/>
      <c r="PI150" s="34"/>
      <c r="PJ150" s="34"/>
      <c r="PK150" s="34"/>
      <c r="PL150" s="34"/>
      <c r="PM150" s="34"/>
      <c r="PN150" s="34"/>
      <c r="PO150" s="34"/>
      <c r="PP150" s="34"/>
      <c r="PQ150" s="34"/>
      <c r="PR150" s="34"/>
      <c r="PS150" s="34"/>
      <c r="PT150" s="34"/>
      <c r="PU150" s="34"/>
      <c r="PV150" s="34"/>
      <c r="PW150" s="34"/>
      <c r="PX150" s="34"/>
      <c r="PY150" s="34"/>
      <c r="PZ150" s="34"/>
      <c r="QA150" s="34"/>
      <c r="QB150" s="34"/>
      <c r="QC150" s="34"/>
      <c r="QD150" s="34"/>
      <c r="QE150" s="34"/>
      <c r="QF150" s="34"/>
      <c r="QG150" s="34"/>
      <c r="QH150" s="34"/>
      <c r="QI150" s="34"/>
      <c r="QJ150" s="34"/>
      <c r="QK150" s="34"/>
      <c r="QL150" s="34"/>
      <c r="QM150" s="34"/>
      <c r="QN150" s="34"/>
      <c r="QO150" s="34"/>
      <c r="QP150" s="34"/>
      <c r="QQ150" s="34"/>
      <c r="QR150" s="34"/>
      <c r="QS150" s="34"/>
      <c r="QT150" s="34"/>
      <c r="QU150" s="34"/>
      <c r="QV150" s="34"/>
      <c r="QW150" s="34"/>
      <c r="QX150" s="34"/>
      <c r="QY150" s="34"/>
      <c r="QZ150" s="34"/>
      <c r="RA150" s="34"/>
      <c r="RB150" s="34"/>
      <c r="RC150" s="34"/>
      <c r="RD150" s="34"/>
      <c r="RE150" s="34"/>
      <c r="RF150" s="34"/>
      <c r="RG150" s="34"/>
      <c r="RH150" s="34"/>
      <c r="RI150" s="34"/>
      <c r="RJ150" s="34"/>
      <c r="RK150" s="34"/>
      <c r="RL150" s="34"/>
      <c r="RM150" s="34"/>
      <c r="RN150" s="34"/>
      <c r="RO150" s="34"/>
      <c r="RP150" s="34"/>
      <c r="RQ150" s="34"/>
      <c r="RR150" s="34"/>
      <c r="RS150" s="34"/>
      <c r="RT150" s="34"/>
      <c r="RU150" s="34"/>
      <c r="RV150" s="34"/>
      <c r="RW150" s="34"/>
      <c r="RX150" s="34"/>
      <c r="RY150" s="34"/>
      <c r="RZ150" s="34"/>
      <c r="SA150" s="34"/>
      <c r="SB150" s="34"/>
      <c r="SC150" s="34"/>
      <c r="SD150" s="34"/>
      <c r="SE150" s="34"/>
      <c r="SF150" s="34"/>
      <c r="SG150" s="34"/>
      <c r="SH150" s="34"/>
      <c r="SI150" s="34"/>
      <c r="SJ150" s="34"/>
      <c r="SK150" s="34"/>
      <c r="SL150" s="34"/>
      <c r="SM150" s="34"/>
      <c r="SN150" s="34"/>
      <c r="SO150" s="34"/>
      <c r="SP150" s="34"/>
      <c r="SQ150" s="34"/>
      <c r="SR150" s="34"/>
      <c r="SS150" s="34"/>
      <c r="ST150" s="34"/>
      <c r="SU150" s="34"/>
      <c r="SV150" s="34"/>
      <c r="SW150" s="34"/>
      <c r="SX150" s="34"/>
      <c r="SY150" s="34"/>
      <c r="SZ150" s="34"/>
      <c r="TA150" s="34"/>
      <c r="TB150" s="34"/>
      <c r="TC150" s="34"/>
      <c r="TD150" s="34"/>
      <c r="TE150" s="34"/>
    </row>
    <row r="151" spans="1:525" x14ac:dyDescent="0.3">
      <c r="A151" s="34"/>
      <c r="B151" s="34"/>
      <c r="C151" s="34"/>
      <c r="D151" s="34"/>
      <c r="E151" s="35"/>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4"/>
      <c r="IU151" s="34"/>
      <c r="IV151" s="34"/>
      <c r="IW151" s="34"/>
      <c r="IX151" s="34"/>
      <c r="IY151" s="34"/>
      <c r="IZ151" s="34"/>
      <c r="JA151" s="34"/>
      <c r="JB151" s="34"/>
      <c r="JC151" s="34"/>
      <c r="JD151" s="34"/>
      <c r="JE151" s="34"/>
      <c r="JF151" s="34"/>
      <c r="JG151" s="34"/>
      <c r="JH151" s="34"/>
      <c r="JI151" s="34"/>
      <c r="JJ151" s="34"/>
      <c r="JK151" s="34"/>
      <c r="JL151" s="34"/>
      <c r="JM151" s="34"/>
      <c r="JN151" s="34"/>
      <c r="JO151" s="34"/>
      <c r="JP151" s="34"/>
      <c r="JQ151" s="34"/>
      <c r="JR151" s="34"/>
      <c r="JS151" s="34"/>
      <c r="JT151" s="34"/>
      <c r="JU151" s="34"/>
      <c r="JV151" s="34"/>
      <c r="JW151" s="34"/>
      <c r="JX151" s="34"/>
      <c r="JY151" s="34"/>
      <c r="JZ151" s="34"/>
      <c r="KA151" s="34"/>
      <c r="KB151" s="34"/>
      <c r="KC151" s="34"/>
      <c r="KD151" s="34"/>
      <c r="KE151" s="34"/>
      <c r="KF151" s="34"/>
      <c r="KG151" s="34"/>
      <c r="KH151" s="34"/>
      <c r="KI151" s="34"/>
      <c r="KJ151" s="34"/>
      <c r="KK151" s="34"/>
      <c r="KL151" s="34"/>
      <c r="KM151" s="34"/>
      <c r="KN151" s="34"/>
      <c r="KO151" s="34"/>
      <c r="KP151" s="34"/>
      <c r="KQ151" s="34"/>
      <c r="KR151" s="34"/>
      <c r="KS151" s="34"/>
      <c r="KT151" s="34"/>
      <c r="KU151" s="34"/>
      <c r="KV151" s="34"/>
      <c r="KW151" s="34"/>
      <c r="KX151" s="34"/>
      <c r="KY151" s="34"/>
      <c r="KZ151" s="34"/>
      <c r="LA151" s="34"/>
      <c r="LB151" s="34"/>
      <c r="LC151" s="34"/>
      <c r="LD151" s="34"/>
      <c r="LE151" s="34"/>
      <c r="LF151" s="34"/>
      <c r="LG151" s="34"/>
      <c r="LH151" s="34"/>
      <c r="LI151" s="34"/>
      <c r="LJ151" s="34"/>
      <c r="LK151" s="34"/>
      <c r="LL151" s="34"/>
      <c r="LM151" s="34"/>
      <c r="LN151" s="34"/>
      <c r="LO151" s="34"/>
      <c r="LP151" s="34"/>
      <c r="LQ151" s="34"/>
      <c r="LR151" s="34"/>
      <c r="LS151" s="34"/>
      <c r="LT151" s="34"/>
      <c r="LU151" s="34"/>
      <c r="LV151" s="34"/>
      <c r="LW151" s="34"/>
      <c r="LX151" s="34"/>
      <c r="LY151" s="34"/>
      <c r="LZ151" s="34"/>
      <c r="MA151" s="34"/>
      <c r="MB151" s="34"/>
      <c r="MC151" s="34"/>
      <c r="MD151" s="34"/>
      <c r="ME151" s="34"/>
      <c r="MF151" s="34"/>
      <c r="MG151" s="34"/>
      <c r="MH151" s="34"/>
      <c r="MI151" s="34"/>
      <c r="MJ151" s="34"/>
      <c r="MK151" s="34"/>
      <c r="ML151" s="34"/>
      <c r="MM151" s="34"/>
      <c r="MN151" s="34"/>
      <c r="MO151" s="34"/>
      <c r="MP151" s="34"/>
      <c r="MQ151" s="34"/>
      <c r="MR151" s="34"/>
      <c r="MS151" s="34"/>
      <c r="MT151" s="34"/>
      <c r="MU151" s="34"/>
      <c r="MV151" s="34"/>
      <c r="MW151" s="34"/>
      <c r="MX151" s="34"/>
      <c r="MY151" s="34"/>
      <c r="MZ151" s="34"/>
      <c r="NA151" s="34"/>
      <c r="NB151" s="34"/>
      <c r="NC151" s="34"/>
      <c r="ND151" s="34"/>
      <c r="NE151" s="34"/>
      <c r="NF151" s="34"/>
      <c r="NG151" s="34"/>
      <c r="NH151" s="34"/>
      <c r="NI151" s="34"/>
      <c r="NJ151" s="34"/>
      <c r="NK151" s="34"/>
      <c r="NL151" s="34"/>
      <c r="NM151" s="34"/>
      <c r="NN151" s="34"/>
      <c r="NO151" s="34"/>
      <c r="NP151" s="34"/>
      <c r="NQ151" s="34"/>
      <c r="NR151" s="34"/>
      <c r="NS151" s="34"/>
      <c r="NT151" s="34"/>
      <c r="NU151" s="34"/>
      <c r="NV151" s="34"/>
      <c r="NW151" s="34"/>
      <c r="NX151" s="34"/>
      <c r="NY151" s="34"/>
      <c r="NZ151" s="34"/>
      <c r="OA151" s="34"/>
      <c r="OB151" s="34"/>
      <c r="OC151" s="34"/>
      <c r="OD151" s="34"/>
      <c r="OE151" s="34"/>
      <c r="OF151" s="34"/>
      <c r="OG151" s="34"/>
      <c r="OH151" s="34"/>
      <c r="OI151" s="34"/>
      <c r="OJ151" s="34"/>
      <c r="OK151" s="34"/>
      <c r="OL151" s="34"/>
      <c r="OM151" s="34"/>
      <c r="ON151" s="34"/>
      <c r="OO151" s="34"/>
      <c r="OP151" s="34"/>
      <c r="OQ151" s="34"/>
      <c r="OR151" s="34"/>
      <c r="OS151" s="34"/>
      <c r="OT151" s="34"/>
      <c r="OU151" s="34"/>
      <c r="OV151" s="34"/>
      <c r="OW151" s="34"/>
      <c r="OX151" s="34"/>
      <c r="OY151" s="34"/>
      <c r="OZ151" s="34"/>
      <c r="PA151" s="34"/>
      <c r="PB151" s="34"/>
      <c r="PC151" s="34"/>
      <c r="PD151" s="34"/>
      <c r="PE151" s="34"/>
      <c r="PF151" s="34"/>
      <c r="PG151" s="34"/>
      <c r="PH151" s="34"/>
      <c r="PI151" s="34"/>
      <c r="PJ151" s="34"/>
      <c r="PK151" s="34"/>
      <c r="PL151" s="34"/>
      <c r="PM151" s="34"/>
      <c r="PN151" s="34"/>
      <c r="PO151" s="34"/>
      <c r="PP151" s="34"/>
      <c r="PQ151" s="34"/>
      <c r="PR151" s="34"/>
      <c r="PS151" s="34"/>
      <c r="PT151" s="34"/>
      <c r="PU151" s="34"/>
      <c r="PV151" s="34"/>
      <c r="PW151" s="34"/>
      <c r="PX151" s="34"/>
      <c r="PY151" s="34"/>
      <c r="PZ151" s="34"/>
      <c r="QA151" s="34"/>
      <c r="QB151" s="34"/>
      <c r="QC151" s="34"/>
      <c r="QD151" s="34"/>
      <c r="QE151" s="34"/>
      <c r="QF151" s="34"/>
      <c r="QG151" s="34"/>
      <c r="QH151" s="34"/>
      <c r="QI151" s="34"/>
      <c r="QJ151" s="34"/>
      <c r="QK151" s="34"/>
      <c r="QL151" s="34"/>
      <c r="QM151" s="34"/>
      <c r="QN151" s="34"/>
      <c r="QO151" s="34"/>
      <c r="QP151" s="34"/>
      <c r="QQ151" s="34"/>
      <c r="QR151" s="34"/>
      <c r="QS151" s="34"/>
      <c r="QT151" s="34"/>
      <c r="QU151" s="34"/>
      <c r="QV151" s="34"/>
      <c r="QW151" s="34"/>
      <c r="QX151" s="34"/>
      <c r="QY151" s="34"/>
      <c r="QZ151" s="34"/>
      <c r="RA151" s="34"/>
      <c r="RB151" s="34"/>
      <c r="RC151" s="34"/>
      <c r="RD151" s="34"/>
      <c r="RE151" s="34"/>
      <c r="RF151" s="34"/>
      <c r="RG151" s="34"/>
      <c r="RH151" s="34"/>
      <c r="RI151" s="34"/>
      <c r="RJ151" s="34"/>
      <c r="RK151" s="34"/>
      <c r="RL151" s="34"/>
      <c r="RM151" s="34"/>
      <c r="RN151" s="34"/>
      <c r="RO151" s="34"/>
      <c r="RP151" s="34"/>
      <c r="RQ151" s="34"/>
      <c r="RR151" s="34"/>
      <c r="RS151" s="34"/>
      <c r="RT151" s="34"/>
      <c r="RU151" s="34"/>
      <c r="RV151" s="34"/>
      <c r="RW151" s="34"/>
      <c r="RX151" s="34"/>
      <c r="RY151" s="34"/>
      <c r="RZ151" s="34"/>
      <c r="SA151" s="34"/>
      <c r="SB151" s="34"/>
      <c r="SC151" s="34"/>
      <c r="SD151" s="34"/>
      <c r="SE151" s="34"/>
      <c r="SF151" s="34"/>
      <c r="SG151" s="34"/>
      <c r="SH151" s="34"/>
      <c r="SI151" s="34"/>
      <c r="SJ151" s="34"/>
      <c r="SK151" s="34"/>
      <c r="SL151" s="34"/>
      <c r="SM151" s="34"/>
      <c r="SN151" s="34"/>
      <c r="SO151" s="34"/>
      <c r="SP151" s="34"/>
      <c r="SQ151" s="34"/>
      <c r="SR151" s="34"/>
      <c r="SS151" s="34"/>
      <c r="ST151" s="34"/>
      <c r="SU151" s="34"/>
      <c r="SV151" s="34"/>
      <c r="SW151" s="34"/>
      <c r="SX151" s="34"/>
      <c r="SY151" s="34"/>
      <c r="SZ151" s="34"/>
      <c r="TA151" s="34"/>
      <c r="TB151" s="34"/>
      <c r="TC151" s="34"/>
      <c r="TD151" s="34"/>
      <c r="TE151" s="34"/>
    </row>
    <row r="152" spans="1:525" x14ac:dyDescent="0.3">
      <c r="A152" s="34"/>
      <c r="B152" s="34"/>
      <c r="C152" s="34"/>
      <c r="D152" s="34"/>
      <c r="E152" s="35"/>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34"/>
      <c r="FD152" s="34"/>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4"/>
      <c r="IU152" s="34"/>
      <c r="IV152" s="34"/>
      <c r="IW152" s="34"/>
      <c r="IX152" s="34"/>
      <c r="IY152" s="34"/>
      <c r="IZ152" s="34"/>
      <c r="JA152" s="34"/>
      <c r="JB152" s="34"/>
      <c r="JC152" s="34"/>
      <c r="JD152" s="34"/>
      <c r="JE152" s="34"/>
      <c r="JF152" s="34"/>
      <c r="JG152" s="34"/>
      <c r="JH152" s="34"/>
      <c r="JI152" s="34"/>
      <c r="JJ152" s="34"/>
      <c r="JK152" s="34"/>
      <c r="JL152" s="34"/>
      <c r="JM152" s="34"/>
      <c r="JN152" s="34"/>
      <c r="JO152" s="34"/>
      <c r="JP152" s="34"/>
      <c r="JQ152" s="34"/>
      <c r="JR152" s="34"/>
      <c r="JS152" s="34"/>
      <c r="JT152" s="34"/>
      <c r="JU152" s="34"/>
      <c r="JV152" s="34"/>
      <c r="JW152" s="34"/>
      <c r="JX152" s="34"/>
      <c r="JY152" s="34"/>
      <c r="JZ152" s="34"/>
      <c r="KA152" s="34"/>
      <c r="KB152" s="34"/>
      <c r="KC152" s="34"/>
      <c r="KD152" s="34"/>
      <c r="KE152" s="34"/>
      <c r="KF152" s="34"/>
      <c r="KG152" s="34"/>
      <c r="KH152" s="34"/>
      <c r="KI152" s="34"/>
      <c r="KJ152" s="34"/>
      <c r="KK152" s="34"/>
      <c r="KL152" s="34"/>
      <c r="KM152" s="34"/>
      <c r="KN152" s="34"/>
      <c r="KO152" s="34"/>
      <c r="KP152" s="34"/>
      <c r="KQ152" s="34"/>
      <c r="KR152" s="34"/>
      <c r="KS152" s="34"/>
      <c r="KT152" s="34"/>
      <c r="KU152" s="34"/>
      <c r="KV152" s="34"/>
      <c r="KW152" s="34"/>
      <c r="KX152" s="34"/>
      <c r="KY152" s="34"/>
      <c r="KZ152" s="34"/>
      <c r="LA152" s="34"/>
      <c r="LB152" s="34"/>
      <c r="LC152" s="34"/>
      <c r="LD152" s="34"/>
      <c r="LE152" s="34"/>
      <c r="LF152" s="34"/>
      <c r="LG152" s="34"/>
      <c r="LH152" s="34"/>
      <c r="LI152" s="34"/>
      <c r="LJ152" s="34"/>
      <c r="LK152" s="34"/>
      <c r="LL152" s="34"/>
      <c r="LM152" s="34"/>
      <c r="LN152" s="34"/>
      <c r="LO152" s="34"/>
      <c r="LP152" s="34"/>
      <c r="LQ152" s="34"/>
      <c r="LR152" s="34"/>
      <c r="LS152" s="34"/>
      <c r="LT152" s="34"/>
      <c r="LU152" s="34"/>
      <c r="LV152" s="34"/>
      <c r="LW152" s="34"/>
      <c r="LX152" s="34"/>
      <c r="LY152" s="34"/>
      <c r="LZ152" s="34"/>
      <c r="MA152" s="34"/>
      <c r="MB152" s="34"/>
      <c r="MC152" s="34"/>
      <c r="MD152" s="34"/>
      <c r="ME152" s="34"/>
      <c r="MF152" s="34"/>
      <c r="MG152" s="34"/>
      <c r="MH152" s="34"/>
      <c r="MI152" s="34"/>
      <c r="MJ152" s="34"/>
      <c r="MK152" s="34"/>
      <c r="ML152" s="34"/>
      <c r="MM152" s="34"/>
      <c r="MN152" s="34"/>
      <c r="MO152" s="34"/>
      <c r="MP152" s="34"/>
      <c r="MQ152" s="34"/>
      <c r="MR152" s="34"/>
      <c r="MS152" s="34"/>
      <c r="MT152" s="34"/>
      <c r="MU152" s="34"/>
      <c r="MV152" s="34"/>
      <c r="MW152" s="34"/>
      <c r="MX152" s="34"/>
      <c r="MY152" s="34"/>
      <c r="MZ152" s="34"/>
      <c r="NA152" s="34"/>
      <c r="NB152" s="34"/>
      <c r="NC152" s="34"/>
      <c r="ND152" s="34"/>
      <c r="NE152" s="34"/>
      <c r="NF152" s="34"/>
      <c r="NG152" s="34"/>
      <c r="NH152" s="34"/>
      <c r="NI152" s="34"/>
      <c r="NJ152" s="34"/>
      <c r="NK152" s="34"/>
      <c r="NL152" s="34"/>
      <c r="NM152" s="34"/>
      <c r="NN152" s="34"/>
      <c r="NO152" s="34"/>
      <c r="NP152" s="34"/>
      <c r="NQ152" s="34"/>
      <c r="NR152" s="34"/>
      <c r="NS152" s="34"/>
      <c r="NT152" s="34"/>
      <c r="NU152" s="34"/>
      <c r="NV152" s="34"/>
      <c r="NW152" s="34"/>
      <c r="NX152" s="34"/>
      <c r="NY152" s="34"/>
      <c r="NZ152" s="34"/>
      <c r="OA152" s="34"/>
      <c r="OB152" s="34"/>
      <c r="OC152" s="34"/>
      <c r="OD152" s="34"/>
      <c r="OE152" s="34"/>
      <c r="OF152" s="34"/>
      <c r="OG152" s="34"/>
      <c r="OH152" s="34"/>
      <c r="OI152" s="34"/>
      <c r="OJ152" s="34"/>
      <c r="OK152" s="34"/>
      <c r="OL152" s="34"/>
      <c r="OM152" s="34"/>
      <c r="ON152" s="34"/>
      <c r="OO152" s="34"/>
      <c r="OP152" s="34"/>
      <c r="OQ152" s="34"/>
      <c r="OR152" s="34"/>
      <c r="OS152" s="34"/>
      <c r="OT152" s="34"/>
      <c r="OU152" s="34"/>
      <c r="OV152" s="34"/>
      <c r="OW152" s="34"/>
      <c r="OX152" s="34"/>
      <c r="OY152" s="34"/>
      <c r="OZ152" s="34"/>
      <c r="PA152" s="34"/>
      <c r="PB152" s="34"/>
      <c r="PC152" s="34"/>
      <c r="PD152" s="34"/>
      <c r="PE152" s="34"/>
      <c r="PF152" s="34"/>
      <c r="PG152" s="34"/>
      <c r="PH152" s="34"/>
      <c r="PI152" s="34"/>
      <c r="PJ152" s="34"/>
      <c r="PK152" s="34"/>
      <c r="PL152" s="34"/>
      <c r="PM152" s="34"/>
      <c r="PN152" s="34"/>
      <c r="PO152" s="34"/>
      <c r="PP152" s="34"/>
      <c r="PQ152" s="34"/>
      <c r="PR152" s="34"/>
      <c r="PS152" s="34"/>
      <c r="PT152" s="34"/>
      <c r="PU152" s="34"/>
      <c r="PV152" s="34"/>
      <c r="PW152" s="34"/>
      <c r="PX152" s="34"/>
      <c r="PY152" s="34"/>
      <c r="PZ152" s="34"/>
      <c r="QA152" s="34"/>
      <c r="QB152" s="34"/>
      <c r="QC152" s="34"/>
      <c r="QD152" s="34"/>
      <c r="QE152" s="34"/>
      <c r="QF152" s="34"/>
      <c r="QG152" s="34"/>
      <c r="QH152" s="34"/>
      <c r="QI152" s="34"/>
      <c r="QJ152" s="34"/>
      <c r="QK152" s="34"/>
      <c r="QL152" s="34"/>
      <c r="QM152" s="34"/>
      <c r="QN152" s="34"/>
      <c r="QO152" s="34"/>
      <c r="QP152" s="34"/>
      <c r="QQ152" s="34"/>
      <c r="QR152" s="34"/>
      <c r="QS152" s="34"/>
      <c r="QT152" s="34"/>
      <c r="QU152" s="34"/>
      <c r="QV152" s="34"/>
      <c r="QW152" s="34"/>
      <c r="QX152" s="34"/>
      <c r="QY152" s="34"/>
      <c r="QZ152" s="34"/>
      <c r="RA152" s="34"/>
      <c r="RB152" s="34"/>
      <c r="RC152" s="34"/>
      <c r="RD152" s="34"/>
      <c r="RE152" s="34"/>
      <c r="RF152" s="34"/>
      <c r="RG152" s="34"/>
      <c r="RH152" s="34"/>
      <c r="RI152" s="34"/>
      <c r="RJ152" s="34"/>
      <c r="RK152" s="34"/>
      <c r="RL152" s="34"/>
      <c r="RM152" s="34"/>
      <c r="RN152" s="34"/>
      <c r="RO152" s="34"/>
      <c r="RP152" s="34"/>
      <c r="RQ152" s="34"/>
      <c r="RR152" s="34"/>
      <c r="RS152" s="34"/>
      <c r="RT152" s="34"/>
      <c r="RU152" s="34"/>
      <c r="RV152" s="34"/>
      <c r="RW152" s="34"/>
      <c r="RX152" s="34"/>
      <c r="RY152" s="34"/>
      <c r="RZ152" s="34"/>
      <c r="SA152" s="34"/>
      <c r="SB152" s="34"/>
      <c r="SC152" s="34"/>
      <c r="SD152" s="34"/>
      <c r="SE152" s="34"/>
      <c r="SF152" s="34"/>
      <c r="SG152" s="34"/>
      <c r="SH152" s="34"/>
      <c r="SI152" s="34"/>
      <c r="SJ152" s="34"/>
      <c r="SK152" s="34"/>
      <c r="SL152" s="34"/>
      <c r="SM152" s="34"/>
      <c r="SN152" s="34"/>
      <c r="SO152" s="34"/>
      <c r="SP152" s="34"/>
      <c r="SQ152" s="34"/>
      <c r="SR152" s="34"/>
      <c r="SS152" s="34"/>
      <c r="ST152" s="34"/>
      <c r="SU152" s="34"/>
      <c r="SV152" s="34"/>
      <c r="SW152" s="34"/>
      <c r="SX152" s="34"/>
      <c r="SY152" s="34"/>
      <c r="SZ152" s="34"/>
      <c r="TA152" s="34"/>
      <c r="TB152" s="34"/>
      <c r="TC152" s="34"/>
      <c r="TD152" s="34"/>
      <c r="TE152" s="34"/>
    </row>
    <row r="153" spans="1:525" x14ac:dyDescent="0.3">
      <c r="A153" s="34"/>
      <c r="B153" s="34"/>
      <c r="C153" s="34"/>
      <c r="D153" s="34"/>
      <c r="E153" s="35"/>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4"/>
      <c r="IU153" s="34"/>
      <c r="IV153" s="34"/>
      <c r="IW153" s="34"/>
      <c r="IX153" s="34"/>
      <c r="IY153" s="34"/>
      <c r="IZ153" s="34"/>
      <c r="JA153" s="34"/>
      <c r="JB153" s="34"/>
      <c r="JC153" s="34"/>
      <c r="JD153" s="34"/>
      <c r="JE153" s="34"/>
      <c r="JF153" s="34"/>
      <c r="JG153" s="34"/>
      <c r="JH153" s="34"/>
      <c r="JI153" s="34"/>
      <c r="JJ153" s="34"/>
      <c r="JK153" s="34"/>
      <c r="JL153" s="34"/>
      <c r="JM153" s="34"/>
      <c r="JN153" s="34"/>
      <c r="JO153" s="34"/>
      <c r="JP153" s="34"/>
      <c r="JQ153" s="34"/>
      <c r="JR153" s="34"/>
      <c r="JS153" s="34"/>
      <c r="JT153" s="34"/>
      <c r="JU153" s="34"/>
      <c r="JV153" s="34"/>
      <c r="JW153" s="34"/>
      <c r="JX153" s="34"/>
      <c r="JY153" s="34"/>
      <c r="JZ153" s="34"/>
      <c r="KA153" s="34"/>
      <c r="KB153" s="34"/>
      <c r="KC153" s="34"/>
      <c r="KD153" s="34"/>
      <c r="KE153" s="34"/>
      <c r="KF153" s="34"/>
      <c r="KG153" s="34"/>
      <c r="KH153" s="34"/>
      <c r="KI153" s="34"/>
      <c r="KJ153" s="34"/>
      <c r="KK153" s="34"/>
      <c r="KL153" s="34"/>
      <c r="KM153" s="34"/>
      <c r="KN153" s="34"/>
      <c r="KO153" s="34"/>
      <c r="KP153" s="34"/>
      <c r="KQ153" s="34"/>
      <c r="KR153" s="34"/>
      <c r="KS153" s="34"/>
      <c r="KT153" s="34"/>
      <c r="KU153" s="34"/>
      <c r="KV153" s="34"/>
      <c r="KW153" s="34"/>
      <c r="KX153" s="34"/>
      <c r="KY153" s="34"/>
      <c r="KZ153" s="34"/>
      <c r="LA153" s="34"/>
      <c r="LB153" s="34"/>
      <c r="LC153" s="34"/>
      <c r="LD153" s="34"/>
      <c r="LE153" s="34"/>
      <c r="LF153" s="34"/>
      <c r="LG153" s="34"/>
      <c r="LH153" s="34"/>
      <c r="LI153" s="34"/>
      <c r="LJ153" s="34"/>
      <c r="LK153" s="34"/>
      <c r="LL153" s="34"/>
      <c r="LM153" s="34"/>
      <c r="LN153" s="34"/>
      <c r="LO153" s="34"/>
      <c r="LP153" s="34"/>
      <c r="LQ153" s="34"/>
      <c r="LR153" s="34"/>
      <c r="LS153" s="34"/>
      <c r="LT153" s="34"/>
      <c r="LU153" s="34"/>
      <c r="LV153" s="34"/>
      <c r="LW153" s="34"/>
      <c r="LX153" s="34"/>
      <c r="LY153" s="34"/>
      <c r="LZ153" s="34"/>
      <c r="MA153" s="34"/>
      <c r="MB153" s="34"/>
      <c r="MC153" s="34"/>
      <c r="MD153" s="34"/>
      <c r="ME153" s="34"/>
      <c r="MF153" s="34"/>
      <c r="MG153" s="34"/>
      <c r="MH153" s="34"/>
      <c r="MI153" s="34"/>
      <c r="MJ153" s="34"/>
      <c r="MK153" s="34"/>
      <c r="ML153" s="34"/>
      <c r="MM153" s="34"/>
      <c r="MN153" s="34"/>
      <c r="MO153" s="34"/>
      <c r="MP153" s="34"/>
      <c r="MQ153" s="34"/>
      <c r="MR153" s="34"/>
      <c r="MS153" s="34"/>
      <c r="MT153" s="34"/>
      <c r="MU153" s="34"/>
      <c r="MV153" s="34"/>
      <c r="MW153" s="34"/>
      <c r="MX153" s="34"/>
      <c r="MY153" s="34"/>
      <c r="MZ153" s="34"/>
      <c r="NA153" s="34"/>
      <c r="NB153" s="34"/>
      <c r="NC153" s="34"/>
      <c r="ND153" s="34"/>
      <c r="NE153" s="34"/>
      <c r="NF153" s="34"/>
      <c r="NG153" s="34"/>
      <c r="NH153" s="34"/>
      <c r="NI153" s="34"/>
      <c r="NJ153" s="34"/>
      <c r="NK153" s="34"/>
      <c r="NL153" s="34"/>
      <c r="NM153" s="34"/>
      <c r="NN153" s="34"/>
      <c r="NO153" s="34"/>
      <c r="NP153" s="34"/>
      <c r="NQ153" s="34"/>
      <c r="NR153" s="34"/>
      <c r="NS153" s="34"/>
      <c r="NT153" s="34"/>
      <c r="NU153" s="34"/>
      <c r="NV153" s="34"/>
      <c r="NW153" s="34"/>
      <c r="NX153" s="34"/>
      <c r="NY153" s="34"/>
      <c r="NZ153" s="34"/>
      <c r="OA153" s="34"/>
      <c r="OB153" s="34"/>
      <c r="OC153" s="34"/>
      <c r="OD153" s="34"/>
      <c r="OE153" s="34"/>
      <c r="OF153" s="34"/>
      <c r="OG153" s="34"/>
      <c r="OH153" s="34"/>
      <c r="OI153" s="34"/>
      <c r="OJ153" s="34"/>
      <c r="OK153" s="34"/>
      <c r="OL153" s="34"/>
      <c r="OM153" s="34"/>
      <c r="ON153" s="34"/>
      <c r="OO153" s="34"/>
      <c r="OP153" s="34"/>
      <c r="OQ153" s="34"/>
      <c r="OR153" s="34"/>
      <c r="OS153" s="34"/>
      <c r="OT153" s="34"/>
      <c r="OU153" s="34"/>
      <c r="OV153" s="34"/>
      <c r="OW153" s="34"/>
      <c r="OX153" s="34"/>
      <c r="OY153" s="34"/>
      <c r="OZ153" s="34"/>
      <c r="PA153" s="34"/>
      <c r="PB153" s="34"/>
      <c r="PC153" s="34"/>
      <c r="PD153" s="34"/>
      <c r="PE153" s="34"/>
      <c r="PF153" s="34"/>
      <c r="PG153" s="34"/>
      <c r="PH153" s="34"/>
      <c r="PI153" s="34"/>
      <c r="PJ153" s="34"/>
      <c r="PK153" s="34"/>
      <c r="PL153" s="34"/>
      <c r="PM153" s="34"/>
      <c r="PN153" s="34"/>
      <c r="PO153" s="34"/>
      <c r="PP153" s="34"/>
      <c r="PQ153" s="34"/>
      <c r="PR153" s="34"/>
      <c r="PS153" s="34"/>
      <c r="PT153" s="34"/>
      <c r="PU153" s="34"/>
      <c r="PV153" s="34"/>
      <c r="PW153" s="34"/>
      <c r="PX153" s="34"/>
      <c r="PY153" s="34"/>
      <c r="PZ153" s="34"/>
      <c r="QA153" s="34"/>
      <c r="QB153" s="34"/>
      <c r="QC153" s="34"/>
      <c r="QD153" s="34"/>
      <c r="QE153" s="34"/>
      <c r="QF153" s="34"/>
      <c r="QG153" s="34"/>
      <c r="QH153" s="34"/>
      <c r="QI153" s="34"/>
      <c r="QJ153" s="34"/>
      <c r="QK153" s="34"/>
      <c r="QL153" s="34"/>
      <c r="QM153" s="34"/>
      <c r="QN153" s="34"/>
      <c r="QO153" s="34"/>
      <c r="QP153" s="34"/>
      <c r="QQ153" s="34"/>
      <c r="QR153" s="34"/>
      <c r="QS153" s="34"/>
      <c r="QT153" s="34"/>
      <c r="QU153" s="34"/>
      <c r="QV153" s="34"/>
      <c r="QW153" s="34"/>
      <c r="QX153" s="34"/>
      <c r="QY153" s="34"/>
      <c r="QZ153" s="34"/>
      <c r="RA153" s="34"/>
      <c r="RB153" s="34"/>
      <c r="RC153" s="34"/>
      <c r="RD153" s="34"/>
      <c r="RE153" s="34"/>
      <c r="RF153" s="34"/>
      <c r="RG153" s="34"/>
      <c r="RH153" s="34"/>
      <c r="RI153" s="34"/>
      <c r="RJ153" s="34"/>
      <c r="RK153" s="34"/>
      <c r="RL153" s="34"/>
      <c r="RM153" s="34"/>
      <c r="RN153" s="34"/>
      <c r="RO153" s="34"/>
      <c r="RP153" s="34"/>
      <c r="RQ153" s="34"/>
      <c r="RR153" s="34"/>
      <c r="RS153" s="34"/>
      <c r="RT153" s="34"/>
      <c r="RU153" s="34"/>
      <c r="RV153" s="34"/>
      <c r="RW153" s="34"/>
      <c r="RX153" s="34"/>
      <c r="RY153" s="34"/>
      <c r="RZ153" s="34"/>
      <c r="SA153" s="34"/>
      <c r="SB153" s="34"/>
      <c r="SC153" s="34"/>
      <c r="SD153" s="34"/>
      <c r="SE153" s="34"/>
      <c r="SF153" s="34"/>
      <c r="SG153" s="34"/>
      <c r="SH153" s="34"/>
      <c r="SI153" s="34"/>
      <c r="SJ153" s="34"/>
      <c r="SK153" s="34"/>
      <c r="SL153" s="34"/>
      <c r="SM153" s="34"/>
      <c r="SN153" s="34"/>
      <c r="SO153" s="34"/>
      <c r="SP153" s="34"/>
      <c r="SQ153" s="34"/>
      <c r="SR153" s="34"/>
      <c r="SS153" s="34"/>
      <c r="ST153" s="34"/>
      <c r="SU153" s="34"/>
      <c r="SV153" s="34"/>
      <c r="SW153" s="34"/>
      <c r="SX153" s="34"/>
      <c r="SY153" s="34"/>
      <c r="SZ153" s="34"/>
      <c r="TA153" s="34"/>
      <c r="TB153" s="34"/>
      <c r="TC153" s="34"/>
      <c r="TD153" s="34"/>
      <c r="TE153" s="34"/>
    </row>
    <row r="154" spans="1:525" x14ac:dyDescent="0.3">
      <c r="A154" s="34"/>
      <c r="B154" s="34"/>
      <c r="C154" s="34"/>
      <c r="D154" s="34"/>
      <c r="E154" s="35"/>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4"/>
      <c r="IU154" s="34"/>
      <c r="IV154" s="34"/>
      <c r="IW154" s="34"/>
      <c r="IX154" s="34"/>
      <c r="IY154" s="34"/>
      <c r="IZ154" s="34"/>
      <c r="JA154" s="34"/>
      <c r="JB154" s="34"/>
      <c r="JC154" s="34"/>
      <c r="JD154" s="34"/>
      <c r="JE154" s="34"/>
      <c r="JF154" s="34"/>
      <c r="JG154" s="34"/>
      <c r="JH154" s="34"/>
      <c r="JI154" s="34"/>
      <c r="JJ154" s="34"/>
      <c r="JK154" s="34"/>
      <c r="JL154" s="34"/>
      <c r="JM154" s="34"/>
      <c r="JN154" s="34"/>
      <c r="JO154" s="34"/>
      <c r="JP154" s="34"/>
      <c r="JQ154" s="34"/>
      <c r="JR154" s="34"/>
      <c r="JS154" s="34"/>
      <c r="JT154" s="34"/>
      <c r="JU154" s="34"/>
      <c r="JV154" s="34"/>
      <c r="JW154" s="34"/>
      <c r="JX154" s="34"/>
      <c r="JY154" s="34"/>
      <c r="JZ154" s="34"/>
      <c r="KA154" s="34"/>
      <c r="KB154" s="34"/>
      <c r="KC154" s="34"/>
      <c r="KD154" s="34"/>
      <c r="KE154" s="34"/>
      <c r="KF154" s="34"/>
      <c r="KG154" s="34"/>
      <c r="KH154" s="34"/>
      <c r="KI154" s="34"/>
      <c r="KJ154" s="34"/>
      <c r="KK154" s="34"/>
      <c r="KL154" s="34"/>
      <c r="KM154" s="34"/>
      <c r="KN154" s="34"/>
      <c r="KO154" s="34"/>
      <c r="KP154" s="34"/>
      <c r="KQ154" s="34"/>
      <c r="KR154" s="34"/>
      <c r="KS154" s="34"/>
      <c r="KT154" s="34"/>
      <c r="KU154" s="34"/>
      <c r="KV154" s="34"/>
      <c r="KW154" s="34"/>
      <c r="KX154" s="34"/>
      <c r="KY154" s="34"/>
      <c r="KZ154" s="34"/>
      <c r="LA154" s="34"/>
      <c r="LB154" s="34"/>
      <c r="LC154" s="34"/>
      <c r="LD154" s="34"/>
      <c r="LE154" s="34"/>
      <c r="LF154" s="34"/>
      <c r="LG154" s="34"/>
      <c r="LH154" s="34"/>
      <c r="LI154" s="34"/>
      <c r="LJ154" s="34"/>
      <c r="LK154" s="34"/>
      <c r="LL154" s="34"/>
      <c r="LM154" s="34"/>
      <c r="LN154" s="34"/>
      <c r="LO154" s="34"/>
      <c r="LP154" s="34"/>
      <c r="LQ154" s="34"/>
      <c r="LR154" s="34"/>
      <c r="LS154" s="34"/>
      <c r="LT154" s="34"/>
      <c r="LU154" s="34"/>
      <c r="LV154" s="34"/>
      <c r="LW154" s="34"/>
      <c r="LX154" s="34"/>
      <c r="LY154" s="34"/>
      <c r="LZ154" s="34"/>
      <c r="MA154" s="34"/>
      <c r="MB154" s="34"/>
      <c r="MC154" s="34"/>
      <c r="MD154" s="34"/>
      <c r="ME154" s="34"/>
      <c r="MF154" s="34"/>
      <c r="MG154" s="34"/>
      <c r="MH154" s="34"/>
      <c r="MI154" s="34"/>
      <c r="MJ154" s="34"/>
      <c r="MK154" s="34"/>
      <c r="ML154" s="34"/>
      <c r="MM154" s="34"/>
      <c r="MN154" s="34"/>
      <c r="MO154" s="34"/>
      <c r="MP154" s="34"/>
      <c r="MQ154" s="34"/>
      <c r="MR154" s="34"/>
      <c r="MS154" s="34"/>
      <c r="MT154" s="34"/>
      <c r="MU154" s="34"/>
      <c r="MV154" s="34"/>
      <c r="MW154" s="34"/>
      <c r="MX154" s="34"/>
      <c r="MY154" s="34"/>
      <c r="MZ154" s="34"/>
      <c r="NA154" s="34"/>
      <c r="NB154" s="34"/>
      <c r="NC154" s="34"/>
      <c r="ND154" s="34"/>
      <c r="NE154" s="34"/>
      <c r="NF154" s="34"/>
      <c r="NG154" s="34"/>
      <c r="NH154" s="34"/>
      <c r="NI154" s="34"/>
      <c r="NJ154" s="34"/>
      <c r="NK154" s="34"/>
      <c r="NL154" s="34"/>
      <c r="NM154" s="34"/>
      <c r="NN154" s="34"/>
      <c r="NO154" s="34"/>
      <c r="NP154" s="34"/>
      <c r="NQ154" s="34"/>
      <c r="NR154" s="34"/>
      <c r="NS154" s="34"/>
      <c r="NT154" s="34"/>
      <c r="NU154" s="34"/>
      <c r="NV154" s="34"/>
      <c r="NW154" s="34"/>
      <c r="NX154" s="34"/>
      <c r="NY154" s="34"/>
      <c r="NZ154" s="34"/>
      <c r="OA154" s="34"/>
      <c r="OB154" s="34"/>
      <c r="OC154" s="34"/>
      <c r="OD154" s="34"/>
      <c r="OE154" s="34"/>
      <c r="OF154" s="34"/>
      <c r="OG154" s="34"/>
      <c r="OH154" s="34"/>
      <c r="OI154" s="34"/>
      <c r="OJ154" s="34"/>
      <c r="OK154" s="34"/>
      <c r="OL154" s="34"/>
      <c r="OM154" s="34"/>
      <c r="ON154" s="34"/>
      <c r="OO154" s="34"/>
      <c r="OP154" s="34"/>
      <c r="OQ154" s="34"/>
      <c r="OR154" s="34"/>
      <c r="OS154" s="34"/>
      <c r="OT154" s="34"/>
      <c r="OU154" s="34"/>
      <c r="OV154" s="34"/>
      <c r="OW154" s="34"/>
      <c r="OX154" s="34"/>
      <c r="OY154" s="34"/>
      <c r="OZ154" s="34"/>
      <c r="PA154" s="34"/>
      <c r="PB154" s="34"/>
      <c r="PC154" s="34"/>
      <c r="PD154" s="34"/>
      <c r="PE154" s="34"/>
      <c r="PF154" s="34"/>
      <c r="PG154" s="34"/>
      <c r="PH154" s="34"/>
      <c r="PI154" s="34"/>
      <c r="PJ154" s="34"/>
      <c r="PK154" s="34"/>
      <c r="PL154" s="34"/>
      <c r="PM154" s="34"/>
      <c r="PN154" s="34"/>
      <c r="PO154" s="34"/>
      <c r="PP154" s="34"/>
      <c r="PQ154" s="34"/>
      <c r="PR154" s="34"/>
      <c r="PS154" s="34"/>
      <c r="PT154" s="34"/>
      <c r="PU154" s="34"/>
      <c r="PV154" s="34"/>
      <c r="PW154" s="34"/>
      <c r="PX154" s="34"/>
      <c r="PY154" s="34"/>
      <c r="PZ154" s="34"/>
      <c r="QA154" s="34"/>
      <c r="QB154" s="34"/>
      <c r="QC154" s="34"/>
      <c r="QD154" s="34"/>
      <c r="QE154" s="34"/>
      <c r="QF154" s="34"/>
      <c r="QG154" s="34"/>
      <c r="QH154" s="34"/>
      <c r="QI154" s="34"/>
      <c r="QJ154" s="34"/>
      <c r="QK154" s="34"/>
      <c r="QL154" s="34"/>
      <c r="QM154" s="34"/>
      <c r="QN154" s="34"/>
      <c r="QO154" s="34"/>
      <c r="QP154" s="34"/>
      <c r="QQ154" s="34"/>
      <c r="QR154" s="34"/>
      <c r="QS154" s="34"/>
      <c r="QT154" s="34"/>
      <c r="QU154" s="34"/>
      <c r="QV154" s="34"/>
      <c r="QW154" s="34"/>
      <c r="QX154" s="34"/>
      <c r="QY154" s="34"/>
      <c r="QZ154" s="34"/>
      <c r="RA154" s="34"/>
      <c r="RB154" s="34"/>
      <c r="RC154" s="34"/>
      <c r="RD154" s="34"/>
      <c r="RE154" s="34"/>
      <c r="RF154" s="34"/>
      <c r="RG154" s="34"/>
      <c r="RH154" s="34"/>
      <c r="RI154" s="34"/>
      <c r="RJ154" s="34"/>
      <c r="RK154" s="34"/>
      <c r="RL154" s="34"/>
      <c r="RM154" s="34"/>
      <c r="RN154" s="34"/>
      <c r="RO154" s="34"/>
      <c r="RP154" s="34"/>
      <c r="RQ154" s="34"/>
      <c r="RR154" s="34"/>
      <c r="RS154" s="34"/>
      <c r="RT154" s="34"/>
      <c r="RU154" s="34"/>
      <c r="RV154" s="34"/>
      <c r="RW154" s="34"/>
      <c r="RX154" s="34"/>
      <c r="RY154" s="34"/>
      <c r="RZ154" s="34"/>
      <c r="SA154" s="34"/>
      <c r="SB154" s="34"/>
      <c r="SC154" s="34"/>
      <c r="SD154" s="34"/>
      <c r="SE154" s="34"/>
      <c r="SF154" s="34"/>
      <c r="SG154" s="34"/>
      <c r="SH154" s="34"/>
      <c r="SI154" s="34"/>
      <c r="SJ154" s="34"/>
      <c r="SK154" s="34"/>
      <c r="SL154" s="34"/>
      <c r="SM154" s="34"/>
      <c r="SN154" s="34"/>
      <c r="SO154" s="34"/>
      <c r="SP154" s="34"/>
      <c r="SQ154" s="34"/>
      <c r="SR154" s="34"/>
      <c r="SS154" s="34"/>
      <c r="ST154" s="34"/>
      <c r="SU154" s="34"/>
      <c r="SV154" s="34"/>
      <c r="SW154" s="34"/>
      <c r="SX154" s="34"/>
      <c r="SY154" s="34"/>
      <c r="SZ154" s="34"/>
      <c r="TA154" s="34"/>
      <c r="TB154" s="34"/>
      <c r="TC154" s="34"/>
      <c r="TD154" s="34"/>
      <c r="TE154" s="34"/>
    </row>
    <row r="155" spans="1:525" x14ac:dyDescent="0.3">
      <c r="A155" s="34"/>
      <c r="B155" s="34"/>
      <c r="C155" s="34"/>
      <c r="D155" s="34"/>
      <c r="E155" s="35"/>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c r="JA155" s="34"/>
      <c r="JB155" s="34"/>
      <c r="JC155" s="34"/>
      <c r="JD155" s="34"/>
      <c r="JE155" s="34"/>
      <c r="JF155" s="34"/>
      <c r="JG155" s="34"/>
      <c r="JH155" s="34"/>
      <c r="JI155" s="34"/>
      <c r="JJ155" s="34"/>
      <c r="JK155" s="34"/>
      <c r="JL155" s="34"/>
      <c r="JM155" s="34"/>
      <c r="JN155" s="34"/>
      <c r="JO155" s="34"/>
      <c r="JP155" s="34"/>
      <c r="JQ155" s="34"/>
      <c r="JR155" s="34"/>
      <c r="JS155" s="34"/>
      <c r="JT155" s="34"/>
      <c r="JU155" s="34"/>
      <c r="JV155" s="34"/>
      <c r="JW155" s="34"/>
      <c r="JX155" s="34"/>
      <c r="JY155" s="34"/>
      <c r="JZ155" s="34"/>
      <c r="KA155" s="34"/>
      <c r="KB155" s="34"/>
      <c r="KC155" s="34"/>
      <c r="KD155" s="34"/>
      <c r="KE155" s="34"/>
      <c r="KF155" s="34"/>
      <c r="KG155" s="34"/>
      <c r="KH155" s="34"/>
      <c r="KI155" s="34"/>
      <c r="KJ155" s="34"/>
      <c r="KK155" s="34"/>
      <c r="KL155" s="34"/>
      <c r="KM155" s="34"/>
      <c r="KN155" s="34"/>
      <c r="KO155" s="34"/>
      <c r="KP155" s="34"/>
      <c r="KQ155" s="34"/>
      <c r="KR155" s="34"/>
      <c r="KS155" s="34"/>
      <c r="KT155" s="34"/>
      <c r="KU155" s="34"/>
      <c r="KV155" s="34"/>
      <c r="KW155" s="34"/>
      <c r="KX155" s="34"/>
      <c r="KY155" s="34"/>
      <c r="KZ155" s="34"/>
      <c r="LA155" s="34"/>
      <c r="LB155" s="34"/>
      <c r="LC155" s="34"/>
      <c r="LD155" s="34"/>
      <c r="LE155" s="34"/>
      <c r="LF155" s="34"/>
      <c r="LG155" s="34"/>
      <c r="LH155" s="34"/>
      <c r="LI155" s="34"/>
      <c r="LJ155" s="34"/>
      <c r="LK155" s="34"/>
      <c r="LL155" s="34"/>
      <c r="LM155" s="34"/>
      <c r="LN155" s="34"/>
      <c r="LO155" s="34"/>
      <c r="LP155" s="34"/>
      <c r="LQ155" s="34"/>
      <c r="LR155" s="34"/>
      <c r="LS155" s="34"/>
      <c r="LT155" s="34"/>
      <c r="LU155" s="34"/>
      <c r="LV155" s="34"/>
      <c r="LW155" s="34"/>
      <c r="LX155" s="34"/>
      <c r="LY155" s="34"/>
      <c r="LZ155" s="34"/>
      <c r="MA155" s="34"/>
      <c r="MB155" s="34"/>
      <c r="MC155" s="34"/>
      <c r="MD155" s="34"/>
      <c r="ME155" s="34"/>
      <c r="MF155" s="34"/>
      <c r="MG155" s="34"/>
      <c r="MH155" s="34"/>
      <c r="MI155" s="34"/>
      <c r="MJ155" s="34"/>
      <c r="MK155" s="34"/>
      <c r="ML155" s="34"/>
      <c r="MM155" s="34"/>
      <c r="MN155" s="34"/>
      <c r="MO155" s="34"/>
      <c r="MP155" s="34"/>
      <c r="MQ155" s="34"/>
      <c r="MR155" s="34"/>
      <c r="MS155" s="34"/>
      <c r="MT155" s="34"/>
      <c r="MU155" s="34"/>
      <c r="MV155" s="34"/>
      <c r="MW155" s="34"/>
      <c r="MX155" s="34"/>
      <c r="MY155" s="34"/>
      <c r="MZ155" s="34"/>
      <c r="NA155" s="34"/>
      <c r="NB155" s="34"/>
      <c r="NC155" s="34"/>
      <c r="ND155" s="34"/>
      <c r="NE155" s="34"/>
      <c r="NF155" s="34"/>
      <c r="NG155" s="34"/>
      <c r="NH155" s="34"/>
      <c r="NI155" s="34"/>
      <c r="NJ155" s="34"/>
      <c r="NK155" s="34"/>
      <c r="NL155" s="34"/>
      <c r="NM155" s="34"/>
      <c r="NN155" s="34"/>
      <c r="NO155" s="34"/>
      <c r="NP155" s="34"/>
      <c r="NQ155" s="34"/>
      <c r="NR155" s="34"/>
      <c r="NS155" s="34"/>
      <c r="NT155" s="34"/>
      <c r="NU155" s="34"/>
      <c r="NV155" s="34"/>
      <c r="NW155" s="34"/>
      <c r="NX155" s="34"/>
      <c r="NY155" s="34"/>
      <c r="NZ155" s="34"/>
      <c r="OA155" s="34"/>
      <c r="OB155" s="34"/>
      <c r="OC155" s="34"/>
      <c r="OD155" s="34"/>
      <c r="OE155" s="34"/>
      <c r="OF155" s="34"/>
      <c r="OG155" s="34"/>
      <c r="OH155" s="34"/>
      <c r="OI155" s="34"/>
      <c r="OJ155" s="34"/>
      <c r="OK155" s="34"/>
      <c r="OL155" s="34"/>
      <c r="OM155" s="34"/>
      <c r="ON155" s="34"/>
      <c r="OO155" s="34"/>
      <c r="OP155" s="34"/>
      <c r="OQ155" s="34"/>
      <c r="OR155" s="34"/>
      <c r="OS155" s="34"/>
      <c r="OT155" s="34"/>
      <c r="OU155" s="34"/>
      <c r="OV155" s="34"/>
      <c r="OW155" s="34"/>
      <c r="OX155" s="34"/>
      <c r="OY155" s="34"/>
      <c r="OZ155" s="34"/>
      <c r="PA155" s="34"/>
      <c r="PB155" s="34"/>
      <c r="PC155" s="34"/>
      <c r="PD155" s="34"/>
      <c r="PE155" s="34"/>
      <c r="PF155" s="34"/>
      <c r="PG155" s="34"/>
      <c r="PH155" s="34"/>
      <c r="PI155" s="34"/>
      <c r="PJ155" s="34"/>
      <c r="PK155" s="34"/>
      <c r="PL155" s="34"/>
      <c r="PM155" s="34"/>
      <c r="PN155" s="34"/>
      <c r="PO155" s="34"/>
      <c r="PP155" s="34"/>
      <c r="PQ155" s="34"/>
      <c r="PR155" s="34"/>
      <c r="PS155" s="34"/>
      <c r="PT155" s="34"/>
      <c r="PU155" s="34"/>
      <c r="PV155" s="34"/>
      <c r="PW155" s="34"/>
      <c r="PX155" s="34"/>
      <c r="PY155" s="34"/>
      <c r="PZ155" s="34"/>
      <c r="QA155" s="34"/>
      <c r="QB155" s="34"/>
      <c r="QC155" s="34"/>
      <c r="QD155" s="34"/>
      <c r="QE155" s="34"/>
      <c r="QF155" s="34"/>
      <c r="QG155" s="34"/>
      <c r="QH155" s="34"/>
      <c r="QI155" s="34"/>
      <c r="QJ155" s="34"/>
      <c r="QK155" s="34"/>
      <c r="QL155" s="34"/>
      <c r="QM155" s="34"/>
      <c r="QN155" s="34"/>
      <c r="QO155" s="34"/>
      <c r="QP155" s="34"/>
      <c r="QQ155" s="34"/>
      <c r="QR155" s="34"/>
      <c r="QS155" s="34"/>
      <c r="QT155" s="34"/>
      <c r="QU155" s="34"/>
      <c r="QV155" s="34"/>
      <c r="QW155" s="34"/>
      <c r="QX155" s="34"/>
      <c r="QY155" s="34"/>
      <c r="QZ155" s="34"/>
      <c r="RA155" s="34"/>
      <c r="RB155" s="34"/>
      <c r="RC155" s="34"/>
      <c r="RD155" s="34"/>
      <c r="RE155" s="34"/>
      <c r="RF155" s="34"/>
      <c r="RG155" s="34"/>
      <c r="RH155" s="34"/>
      <c r="RI155" s="34"/>
      <c r="RJ155" s="34"/>
      <c r="RK155" s="34"/>
      <c r="RL155" s="34"/>
      <c r="RM155" s="34"/>
      <c r="RN155" s="34"/>
      <c r="RO155" s="34"/>
      <c r="RP155" s="34"/>
      <c r="RQ155" s="34"/>
      <c r="RR155" s="34"/>
      <c r="RS155" s="34"/>
      <c r="RT155" s="34"/>
      <c r="RU155" s="34"/>
      <c r="RV155" s="34"/>
      <c r="RW155" s="34"/>
      <c r="RX155" s="34"/>
      <c r="RY155" s="34"/>
      <c r="RZ155" s="34"/>
      <c r="SA155" s="34"/>
      <c r="SB155" s="34"/>
      <c r="SC155" s="34"/>
      <c r="SD155" s="34"/>
      <c r="SE155" s="34"/>
      <c r="SF155" s="34"/>
      <c r="SG155" s="34"/>
      <c r="SH155" s="34"/>
      <c r="SI155" s="34"/>
      <c r="SJ155" s="34"/>
      <c r="SK155" s="34"/>
      <c r="SL155" s="34"/>
      <c r="SM155" s="34"/>
      <c r="SN155" s="34"/>
      <c r="SO155" s="34"/>
      <c r="SP155" s="34"/>
      <c r="SQ155" s="34"/>
      <c r="SR155" s="34"/>
      <c r="SS155" s="34"/>
      <c r="ST155" s="34"/>
      <c r="SU155" s="34"/>
      <c r="SV155" s="34"/>
      <c r="SW155" s="34"/>
      <c r="SX155" s="34"/>
      <c r="SY155" s="34"/>
      <c r="SZ155" s="34"/>
      <c r="TA155" s="34"/>
      <c r="TB155" s="34"/>
      <c r="TC155" s="34"/>
      <c r="TD155" s="34"/>
      <c r="TE155" s="34"/>
    </row>
    <row r="156" spans="1:525" x14ac:dyDescent="0.3">
      <c r="A156" s="34"/>
      <c r="B156" s="34"/>
      <c r="C156" s="34"/>
      <c r="D156" s="34"/>
      <c r="E156" s="35"/>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4"/>
      <c r="IU156" s="34"/>
      <c r="IV156" s="34"/>
      <c r="IW156" s="34"/>
      <c r="IX156" s="34"/>
      <c r="IY156" s="34"/>
      <c r="IZ156" s="34"/>
      <c r="JA156" s="34"/>
      <c r="JB156" s="34"/>
      <c r="JC156" s="34"/>
      <c r="JD156" s="34"/>
      <c r="JE156" s="34"/>
      <c r="JF156" s="34"/>
      <c r="JG156" s="34"/>
      <c r="JH156" s="34"/>
      <c r="JI156" s="34"/>
      <c r="JJ156" s="34"/>
      <c r="JK156" s="34"/>
      <c r="JL156" s="34"/>
      <c r="JM156" s="34"/>
      <c r="JN156" s="34"/>
      <c r="JO156" s="34"/>
      <c r="JP156" s="34"/>
      <c r="JQ156" s="34"/>
      <c r="JR156" s="34"/>
      <c r="JS156" s="34"/>
      <c r="JT156" s="34"/>
      <c r="JU156" s="34"/>
      <c r="JV156" s="34"/>
      <c r="JW156" s="34"/>
      <c r="JX156" s="34"/>
      <c r="JY156" s="34"/>
      <c r="JZ156" s="34"/>
      <c r="KA156" s="34"/>
      <c r="KB156" s="34"/>
      <c r="KC156" s="34"/>
      <c r="KD156" s="34"/>
      <c r="KE156" s="34"/>
      <c r="KF156" s="34"/>
      <c r="KG156" s="34"/>
      <c r="KH156" s="34"/>
      <c r="KI156" s="34"/>
      <c r="KJ156" s="34"/>
      <c r="KK156" s="34"/>
      <c r="KL156" s="34"/>
      <c r="KM156" s="34"/>
      <c r="KN156" s="34"/>
      <c r="KO156" s="34"/>
      <c r="KP156" s="34"/>
      <c r="KQ156" s="34"/>
      <c r="KR156" s="34"/>
      <c r="KS156" s="34"/>
      <c r="KT156" s="34"/>
      <c r="KU156" s="34"/>
      <c r="KV156" s="34"/>
      <c r="KW156" s="34"/>
      <c r="KX156" s="34"/>
      <c r="KY156" s="34"/>
      <c r="KZ156" s="34"/>
      <c r="LA156" s="34"/>
      <c r="LB156" s="34"/>
      <c r="LC156" s="34"/>
      <c r="LD156" s="34"/>
      <c r="LE156" s="34"/>
      <c r="LF156" s="34"/>
      <c r="LG156" s="34"/>
      <c r="LH156" s="34"/>
      <c r="LI156" s="34"/>
      <c r="LJ156" s="34"/>
      <c r="LK156" s="34"/>
      <c r="LL156" s="34"/>
      <c r="LM156" s="34"/>
      <c r="LN156" s="34"/>
      <c r="LO156" s="34"/>
      <c r="LP156" s="34"/>
      <c r="LQ156" s="34"/>
      <c r="LR156" s="34"/>
      <c r="LS156" s="34"/>
      <c r="LT156" s="34"/>
      <c r="LU156" s="34"/>
      <c r="LV156" s="34"/>
      <c r="LW156" s="34"/>
      <c r="LX156" s="34"/>
      <c r="LY156" s="34"/>
      <c r="LZ156" s="34"/>
      <c r="MA156" s="34"/>
      <c r="MB156" s="34"/>
      <c r="MC156" s="34"/>
      <c r="MD156" s="34"/>
      <c r="ME156" s="34"/>
      <c r="MF156" s="34"/>
      <c r="MG156" s="34"/>
      <c r="MH156" s="34"/>
      <c r="MI156" s="34"/>
      <c r="MJ156" s="34"/>
      <c r="MK156" s="34"/>
      <c r="ML156" s="34"/>
      <c r="MM156" s="34"/>
      <c r="MN156" s="34"/>
      <c r="MO156" s="34"/>
      <c r="MP156" s="34"/>
      <c r="MQ156" s="34"/>
      <c r="MR156" s="34"/>
      <c r="MS156" s="34"/>
      <c r="MT156" s="34"/>
      <c r="MU156" s="34"/>
      <c r="MV156" s="34"/>
      <c r="MW156" s="34"/>
      <c r="MX156" s="34"/>
      <c r="MY156" s="34"/>
      <c r="MZ156" s="34"/>
      <c r="NA156" s="34"/>
      <c r="NB156" s="34"/>
      <c r="NC156" s="34"/>
      <c r="ND156" s="34"/>
      <c r="NE156" s="34"/>
      <c r="NF156" s="34"/>
      <c r="NG156" s="34"/>
      <c r="NH156" s="34"/>
      <c r="NI156" s="34"/>
      <c r="NJ156" s="34"/>
      <c r="NK156" s="34"/>
      <c r="NL156" s="34"/>
      <c r="NM156" s="34"/>
      <c r="NN156" s="34"/>
      <c r="NO156" s="34"/>
      <c r="NP156" s="34"/>
      <c r="NQ156" s="34"/>
      <c r="NR156" s="34"/>
      <c r="NS156" s="34"/>
      <c r="NT156" s="34"/>
      <c r="NU156" s="34"/>
      <c r="NV156" s="34"/>
      <c r="NW156" s="34"/>
      <c r="NX156" s="34"/>
      <c r="NY156" s="34"/>
      <c r="NZ156" s="34"/>
      <c r="OA156" s="34"/>
      <c r="OB156" s="34"/>
      <c r="OC156" s="34"/>
      <c r="OD156" s="34"/>
      <c r="OE156" s="34"/>
      <c r="OF156" s="34"/>
      <c r="OG156" s="34"/>
      <c r="OH156" s="34"/>
      <c r="OI156" s="34"/>
      <c r="OJ156" s="34"/>
      <c r="OK156" s="34"/>
      <c r="OL156" s="34"/>
      <c r="OM156" s="34"/>
      <c r="ON156" s="34"/>
      <c r="OO156" s="34"/>
      <c r="OP156" s="34"/>
      <c r="OQ156" s="34"/>
      <c r="OR156" s="34"/>
      <c r="OS156" s="34"/>
      <c r="OT156" s="34"/>
      <c r="OU156" s="34"/>
      <c r="OV156" s="34"/>
      <c r="OW156" s="34"/>
      <c r="OX156" s="34"/>
      <c r="OY156" s="34"/>
      <c r="OZ156" s="34"/>
      <c r="PA156" s="34"/>
      <c r="PB156" s="34"/>
      <c r="PC156" s="34"/>
      <c r="PD156" s="34"/>
      <c r="PE156" s="34"/>
      <c r="PF156" s="34"/>
      <c r="PG156" s="34"/>
      <c r="PH156" s="34"/>
      <c r="PI156" s="34"/>
      <c r="PJ156" s="34"/>
      <c r="PK156" s="34"/>
      <c r="PL156" s="34"/>
      <c r="PM156" s="34"/>
      <c r="PN156" s="34"/>
      <c r="PO156" s="34"/>
      <c r="PP156" s="34"/>
      <c r="PQ156" s="34"/>
      <c r="PR156" s="34"/>
      <c r="PS156" s="34"/>
      <c r="PT156" s="34"/>
      <c r="PU156" s="34"/>
      <c r="PV156" s="34"/>
      <c r="PW156" s="34"/>
      <c r="PX156" s="34"/>
      <c r="PY156" s="34"/>
      <c r="PZ156" s="34"/>
      <c r="QA156" s="34"/>
      <c r="QB156" s="34"/>
      <c r="QC156" s="34"/>
      <c r="QD156" s="34"/>
      <c r="QE156" s="34"/>
      <c r="QF156" s="34"/>
      <c r="QG156" s="34"/>
      <c r="QH156" s="34"/>
      <c r="QI156" s="34"/>
      <c r="QJ156" s="34"/>
      <c r="QK156" s="34"/>
      <c r="QL156" s="34"/>
      <c r="QM156" s="34"/>
      <c r="QN156" s="34"/>
      <c r="QO156" s="34"/>
      <c r="QP156" s="34"/>
      <c r="QQ156" s="34"/>
      <c r="QR156" s="34"/>
      <c r="QS156" s="34"/>
      <c r="QT156" s="34"/>
      <c r="QU156" s="34"/>
      <c r="QV156" s="34"/>
      <c r="QW156" s="34"/>
      <c r="QX156" s="34"/>
      <c r="QY156" s="34"/>
      <c r="QZ156" s="34"/>
      <c r="RA156" s="34"/>
      <c r="RB156" s="34"/>
      <c r="RC156" s="34"/>
      <c r="RD156" s="34"/>
      <c r="RE156" s="34"/>
      <c r="RF156" s="34"/>
      <c r="RG156" s="34"/>
      <c r="RH156" s="34"/>
      <c r="RI156" s="34"/>
      <c r="RJ156" s="34"/>
      <c r="RK156" s="34"/>
      <c r="RL156" s="34"/>
      <c r="RM156" s="34"/>
      <c r="RN156" s="34"/>
      <c r="RO156" s="34"/>
      <c r="RP156" s="34"/>
      <c r="RQ156" s="34"/>
      <c r="RR156" s="34"/>
      <c r="RS156" s="34"/>
      <c r="RT156" s="34"/>
      <c r="RU156" s="34"/>
      <c r="RV156" s="34"/>
      <c r="RW156" s="34"/>
      <c r="RX156" s="34"/>
      <c r="RY156" s="34"/>
      <c r="RZ156" s="34"/>
      <c r="SA156" s="34"/>
      <c r="SB156" s="34"/>
      <c r="SC156" s="34"/>
      <c r="SD156" s="34"/>
      <c r="SE156" s="34"/>
      <c r="SF156" s="34"/>
      <c r="SG156" s="34"/>
      <c r="SH156" s="34"/>
      <c r="SI156" s="34"/>
      <c r="SJ156" s="34"/>
      <c r="SK156" s="34"/>
      <c r="SL156" s="34"/>
      <c r="SM156" s="34"/>
      <c r="SN156" s="34"/>
      <c r="SO156" s="34"/>
      <c r="SP156" s="34"/>
      <c r="SQ156" s="34"/>
      <c r="SR156" s="34"/>
      <c r="SS156" s="34"/>
      <c r="ST156" s="34"/>
      <c r="SU156" s="34"/>
      <c r="SV156" s="34"/>
      <c r="SW156" s="34"/>
      <c r="SX156" s="34"/>
      <c r="SY156" s="34"/>
      <c r="SZ156" s="34"/>
      <c r="TA156" s="34"/>
      <c r="TB156" s="34"/>
      <c r="TC156" s="34"/>
      <c r="TD156" s="34"/>
      <c r="TE156" s="34"/>
    </row>
    <row r="157" spans="1:525" x14ac:dyDescent="0.3">
      <c r="A157" s="34"/>
      <c r="B157" s="34"/>
      <c r="C157" s="34"/>
      <c r="D157" s="34"/>
      <c r="E157" s="35"/>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4"/>
      <c r="IU157" s="34"/>
      <c r="IV157" s="34"/>
      <c r="IW157" s="34"/>
      <c r="IX157" s="34"/>
      <c r="IY157" s="34"/>
      <c r="IZ157" s="34"/>
      <c r="JA157" s="34"/>
      <c r="JB157" s="34"/>
      <c r="JC157" s="34"/>
      <c r="JD157" s="34"/>
      <c r="JE157" s="34"/>
      <c r="JF157" s="34"/>
      <c r="JG157" s="34"/>
      <c r="JH157" s="34"/>
      <c r="JI157" s="34"/>
      <c r="JJ157" s="34"/>
      <c r="JK157" s="34"/>
      <c r="JL157" s="34"/>
      <c r="JM157" s="34"/>
      <c r="JN157" s="34"/>
      <c r="JO157" s="34"/>
      <c r="JP157" s="34"/>
      <c r="JQ157" s="34"/>
      <c r="JR157" s="34"/>
      <c r="JS157" s="34"/>
      <c r="JT157" s="34"/>
      <c r="JU157" s="34"/>
      <c r="JV157" s="34"/>
      <c r="JW157" s="34"/>
      <c r="JX157" s="34"/>
      <c r="JY157" s="34"/>
      <c r="JZ157" s="34"/>
      <c r="KA157" s="34"/>
      <c r="KB157" s="34"/>
      <c r="KC157" s="34"/>
      <c r="KD157" s="34"/>
      <c r="KE157" s="34"/>
      <c r="KF157" s="34"/>
      <c r="KG157" s="34"/>
      <c r="KH157" s="34"/>
      <c r="KI157" s="34"/>
      <c r="KJ157" s="34"/>
      <c r="KK157" s="34"/>
      <c r="KL157" s="34"/>
      <c r="KM157" s="34"/>
      <c r="KN157" s="34"/>
      <c r="KO157" s="34"/>
      <c r="KP157" s="34"/>
      <c r="KQ157" s="34"/>
      <c r="KR157" s="34"/>
      <c r="KS157" s="34"/>
      <c r="KT157" s="34"/>
      <c r="KU157" s="34"/>
      <c r="KV157" s="34"/>
      <c r="KW157" s="34"/>
      <c r="KX157" s="34"/>
      <c r="KY157" s="34"/>
      <c r="KZ157" s="34"/>
      <c r="LA157" s="34"/>
      <c r="LB157" s="34"/>
      <c r="LC157" s="34"/>
      <c r="LD157" s="34"/>
      <c r="LE157" s="34"/>
      <c r="LF157" s="34"/>
      <c r="LG157" s="34"/>
      <c r="LH157" s="34"/>
      <c r="LI157" s="34"/>
      <c r="LJ157" s="34"/>
      <c r="LK157" s="34"/>
      <c r="LL157" s="34"/>
      <c r="LM157" s="34"/>
      <c r="LN157" s="34"/>
      <c r="LO157" s="34"/>
      <c r="LP157" s="34"/>
      <c r="LQ157" s="34"/>
      <c r="LR157" s="34"/>
      <c r="LS157" s="34"/>
      <c r="LT157" s="34"/>
      <c r="LU157" s="34"/>
      <c r="LV157" s="34"/>
      <c r="LW157" s="34"/>
      <c r="LX157" s="34"/>
      <c r="LY157" s="34"/>
      <c r="LZ157" s="34"/>
      <c r="MA157" s="34"/>
      <c r="MB157" s="34"/>
      <c r="MC157" s="34"/>
      <c r="MD157" s="34"/>
      <c r="ME157" s="34"/>
      <c r="MF157" s="34"/>
      <c r="MG157" s="34"/>
      <c r="MH157" s="34"/>
      <c r="MI157" s="34"/>
      <c r="MJ157" s="34"/>
      <c r="MK157" s="34"/>
      <c r="ML157" s="34"/>
      <c r="MM157" s="34"/>
      <c r="MN157" s="34"/>
      <c r="MO157" s="34"/>
      <c r="MP157" s="34"/>
      <c r="MQ157" s="34"/>
      <c r="MR157" s="34"/>
      <c r="MS157" s="34"/>
      <c r="MT157" s="34"/>
      <c r="MU157" s="34"/>
      <c r="MV157" s="34"/>
      <c r="MW157" s="34"/>
      <c r="MX157" s="34"/>
      <c r="MY157" s="34"/>
      <c r="MZ157" s="34"/>
      <c r="NA157" s="34"/>
      <c r="NB157" s="34"/>
      <c r="NC157" s="34"/>
      <c r="ND157" s="34"/>
      <c r="NE157" s="34"/>
      <c r="NF157" s="34"/>
      <c r="NG157" s="34"/>
      <c r="NH157" s="34"/>
      <c r="NI157" s="34"/>
      <c r="NJ157" s="34"/>
      <c r="NK157" s="34"/>
      <c r="NL157" s="34"/>
      <c r="NM157" s="34"/>
      <c r="NN157" s="34"/>
      <c r="NO157" s="34"/>
      <c r="NP157" s="34"/>
      <c r="NQ157" s="34"/>
      <c r="NR157" s="34"/>
      <c r="NS157" s="34"/>
      <c r="NT157" s="34"/>
      <c r="NU157" s="34"/>
      <c r="NV157" s="34"/>
      <c r="NW157" s="34"/>
      <c r="NX157" s="34"/>
      <c r="NY157" s="34"/>
      <c r="NZ157" s="34"/>
      <c r="OA157" s="34"/>
      <c r="OB157" s="34"/>
      <c r="OC157" s="34"/>
      <c r="OD157" s="34"/>
      <c r="OE157" s="34"/>
      <c r="OF157" s="34"/>
      <c r="OG157" s="34"/>
      <c r="OH157" s="34"/>
      <c r="OI157" s="34"/>
      <c r="OJ157" s="34"/>
      <c r="OK157" s="34"/>
      <c r="OL157" s="34"/>
      <c r="OM157" s="34"/>
      <c r="ON157" s="34"/>
      <c r="OO157" s="34"/>
      <c r="OP157" s="34"/>
      <c r="OQ157" s="34"/>
      <c r="OR157" s="34"/>
      <c r="OS157" s="34"/>
      <c r="OT157" s="34"/>
      <c r="OU157" s="34"/>
      <c r="OV157" s="34"/>
      <c r="OW157" s="34"/>
      <c r="OX157" s="34"/>
      <c r="OY157" s="34"/>
      <c r="OZ157" s="34"/>
      <c r="PA157" s="34"/>
      <c r="PB157" s="34"/>
      <c r="PC157" s="34"/>
      <c r="PD157" s="34"/>
      <c r="PE157" s="34"/>
      <c r="PF157" s="34"/>
      <c r="PG157" s="34"/>
      <c r="PH157" s="34"/>
      <c r="PI157" s="34"/>
      <c r="PJ157" s="34"/>
      <c r="PK157" s="34"/>
      <c r="PL157" s="34"/>
      <c r="PM157" s="34"/>
      <c r="PN157" s="34"/>
      <c r="PO157" s="34"/>
      <c r="PP157" s="34"/>
      <c r="PQ157" s="34"/>
      <c r="PR157" s="34"/>
      <c r="PS157" s="34"/>
      <c r="PT157" s="34"/>
      <c r="PU157" s="34"/>
      <c r="PV157" s="34"/>
      <c r="PW157" s="34"/>
      <c r="PX157" s="34"/>
      <c r="PY157" s="34"/>
      <c r="PZ157" s="34"/>
      <c r="QA157" s="34"/>
      <c r="QB157" s="34"/>
      <c r="QC157" s="34"/>
      <c r="QD157" s="34"/>
      <c r="QE157" s="34"/>
      <c r="QF157" s="34"/>
      <c r="QG157" s="34"/>
      <c r="QH157" s="34"/>
      <c r="QI157" s="34"/>
      <c r="QJ157" s="34"/>
      <c r="QK157" s="34"/>
      <c r="QL157" s="34"/>
      <c r="QM157" s="34"/>
      <c r="QN157" s="34"/>
      <c r="QO157" s="34"/>
      <c r="QP157" s="34"/>
      <c r="QQ157" s="34"/>
      <c r="QR157" s="34"/>
      <c r="QS157" s="34"/>
      <c r="QT157" s="34"/>
      <c r="QU157" s="34"/>
      <c r="QV157" s="34"/>
      <c r="QW157" s="34"/>
      <c r="QX157" s="34"/>
      <c r="QY157" s="34"/>
      <c r="QZ157" s="34"/>
      <c r="RA157" s="34"/>
      <c r="RB157" s="34"/>
      <c r="RC157" s="34"/>
      <c r="RD157" s="34"/>
      <c r="RE157" s="34"/>
      <c r="RF157" s="34"/>
      <c r="RG157" s="34"/>
      <c r="RH157" s="34"/>
      <c r="RI157" s="34"/>
      <c r="RJ157" s="34"/>
      <c r="RK157" s="34"/>
      <c r="RL157" s="34"/>
      <c r="RM157" s="34"/>
      <c r="RN157" s="34"/>
      <c r="RO157" s="34"/>
      <c r="RP157" s="34"/>
      <c r="RQ157" s="34"/>
      <c r="RR157" s="34"/>
      <c r="RS157" s="34"/>
      <c r="RT157" s="34"/>
      <c r="RU157" s="34"/>
      <c r="RV157" s="34"/>
      <c r="RW157" s="34"/>
      <c r="RX157" s="34"/>
      <c r="RY157" s="34"/>
      <c r="RZ157" s="34"/>
      <c r="SA157" s="34"/>
      <c r="SB157" s="34"/>
      <c r="SC157" s="34"/>
      <c r="SD157" s="34"/>
      <c r="SE157" s="34"/>
      <c r="SF157" s="34"/>
      <c r="SG157" s="34"/>
      <c r="SH157" s="34"/>
      <c r="SI157" s="34"/>
      <c r="SJ157" s="34"/>
      <c r="SK157" s="34"/>
      <c r="SL157" s="34"/>
      <c r="SM157" s="34"/>
      <c r="SN157" s="34"/>
      <c r="SO157" s="34"/>
      <c r="SP157" s="34"/>
      <c r="SQ157" s="34"/>
      <c r="SR157" s="34"/>
      <c r="SS157" s="34"/>
      <c r="ST157" s="34"/>
      <c r="SU157" s="34"/>
      <c r="SV157" s="34"/>
      <c r="SW157" s="34"/>
      <c r="SX157" s="34"/>
      <c r="SY157" s="34"/>
      <c r="SZ157" s="34"/>
      <c r="TA157" s="34"/>
      <c r="TB157" s="34"/>
      <c r="TC157" s="34"/>
      <c r="TD157" s="34"/>
      <c r="TE157" s="34"/>
    </row>
    <row r="158" spans="1:525" x14ac:dyDescent="0.3">
      <c r="A158" s="34"/>
      <c r="B158" s="34"/>
      <c r="C158" s="34"/>
      <c r="D158" s="34"/>
      <c r="E158" s="35"/>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4"/>
      <c r="IU158" s="34"/>
      <c r="IV158" s="34"/>
      <c r="IW158" s="34"/>
      <c r="IX158" s="34"/>
      <c r="IY158" s="34"/>
      <c r="IZ158" s="34"/>
      <c r="JA158" s="34"/>
      <c r="JB158" s="34"/>
      <c r="JC158" s="34"/>
      <c r="JD158" s="34"/>
      <c r="JE158" s="34"/>
      <c r="JF158" s="34"/>
      <c r="JG158" s="34"/>
      <c r="JH158" s="34"/>
      <c r="JI158" s="34"/>
      <c r="JJ158" s="34"/>
      <c r="JK158" s="34"/>
      <c r="JL158" s="34"/>
      <c r="JM158" s="34"/>
      <c r="JN158" s="34"/>
      <c r="JO158" s="34"/>
      <c r="JP158" s="34"/>
      <c r="JQ158" s="34"/>
      <c r="JR158" s="34"/>
      <c r="JS158" s="34"/>
      <c r="JT158" s="34"/>
      <c r="JU158" s="34"/>
      <c r="JV158" s="34"/>
      <c r="JW158" s="34"/>
      <c r="JX158" s="34"/>
      <c r="JY158" s="34"/>
      <c r="JZ158" s="34"/>
      <c r="KA158" s="34"/>
      <c r="KB158" s="34"/>
      <c r="KC158" s="34"/>
      <c r="KD158" s="34"/>
      <c r="KE158" s="34"/>
      <c r="KF158" s="34"/>
      <c r="KG158" s="34"/>
      <c r="KH158" s="34"/>
      <c r="KI158" s="34"/>
      <c r="KJ158" s="34"/>
      <c r="KK158" s="34"/>
      <c r="KL158" s="34"/>
      <c r="KM158" s="34"/>
      <c r="KN158" s="34"/>
      <c r="KO158" s="34"/>
      <c r="KP158" s="34"/>
      <c r="KQ158" s="34"/>
      <c r="KR158" s="34"/>
      <c r="KS158" s="34"/>
      <c r="KT158" s="34"/>
      <c r="KU158" s="34"/>
      <c r="KV158" s="34"/>
      <c r="KW158" s="34"/>
      <c r="KX158" s="34"/>
      <c r="KY158" s="34"/>
      <c r="KZ158" s="34"/>
      <c r="LA158" s="34"/>
      <c r="LB158" s="34"/>
      <c r="LC158" s="34"/>
      <c r="LD158" s="34"/>
      <c r="LE158" s="34"/>
      <c r="LF158" s="34"/>
      <c r="LG158" s="34"/>
      <c r="LH158" s="34"/>
      <c r="LI158" s="34"/>
      <c r="LJ158" s="34"/>
      <c r="LK158" s="34"/>
      <c r="LL158" s="34"/>
      <c r="LM158" s="34"/>
      <c r="LN158" s="34"/>
      <c r="LO158" s="34"/>
      <c r="LP158" s="34"/>
      <c r="LQ158" s="34"/>
      <c r="LR158" s="34"/>
      <c r="LS158" s="34"/>
      <c r="LT158" s="34"/>
      <c r="LU158" s="34"/>
      <c r="LV158" s="34"/>
      <c r="LW158" s="34"/>
      <c r="LX158" s="34"/>
      <c r="LY158" s="34"/>
      <c r="LZ158" s="34"/>
      <c r="MA158" s="34"/>
      <c r="MB158" s="34"/>
      <c r="MC158" s="34"/>
      <c r="MD158" s="34"/>
      <c r="ME158" s="34"/>
      <c r="MF158" s="34"/>
      <c r="MG158" s="34"/>
      <c r="MH158" s="34"/>
      <c r="MI158" s="34"/>
      <c r="MJ158" s="34"/>
      <c r="MK158" s="34"/>
      <c r="ML158" s="34"/>
      <c r="MM158" s="34"/>
      <c r="MN158" s="34"/>
      <c r="MO158" s="34"/>
      <c r="MP158" s="34"/>
      <c r="MQ158" s="34"/>
      <c r="MR158" s="34"/>
      <c r="MS158" s="34"/>
      <c r="MT158" s="34"/>
      <c r="MU158" s="34"/>
      <c r="MV158" s="34"/>
      <c r="MW158" s="34"/>
      <c r="MX158" s="34"/>
      <c r="MY158" s="34"/>
      <c r="MZ158" s="34"/>
      <c r="NA158" s="34"/>
      <c r="NB158" s="34"/>
      <c r="NC158" s="34"/>
      <c r="ND158" s="34"/>
      <c r="NE158" s="34"/>
      <c r="NF158" s="34"/>
      <c r="NG158" s="34"/>
      <c r="NH158" s="34"/>
      <c r="NI158" s="34"/>
      <c r="NJ158" s="34"/>
      <c r="NK158" s="34"/>
      <c r="NL158" s="34"/>
      <c r="NM158" s="34"/>
      <c r="NN158" s="34"/>
      <c r="NO158" s="34"/>
      <c r="NP158" s="34"/>
      <c r="NQ158" s="34"/>
      <c r="NR158" s="34"/>
      <c r="NS158" s="34"/>
      <c r="NT158" s="34"/>
      <c r="NU158" s="34"/>
      <c r="NV158" s="34"/>
      <c r="NW158" s="34"/>
      <c r="NX158" s="34"/>
      <c r="NY158" s="34"/>
      <c r="NZ158" s="34"/>
      <c r="OA158" s="34"/>
      <c r="OB158" s="34"/>
      <c r="OC158" s="34"/>
      <c r="OD158" s="34"/>
      <c r="OE158" s="34"/>
      <c r="OF158" s="34"/>
      <c r="OG158" s="34"/>
      <c r="OH158" s="34"/>
      <c r="OI158" s="34"/>
      <c r="OJ158" s="34"/>
      <c r="OK158" s="34"/>
      <c r="OL158" s="34"/>
      <c r="OM158" s="34"/>
      <c r="ON158" s="34"/>
      <c r="OO158" s="34"/>
      <c r="OP158" s="34"/>
      <c r="OQ158" s="34"/>
      <c r="OR158" s="34"/>
      <c r="OS158" s="34"/>
      <c r="OT158" s="34"/>
      <c r="OU158" s="34"/>
      <c r="OV158" s="34"/>
      <c r="OW158" s="34"/>
      <c r="OX158" s="34"/>
      <c r="OY158" s="34"/>
      <c r="OZ158" s="34"/>
      <c r="PA158" s="34"/>
      <c r="PB158" s="34"/>
      <c r="PC158" s="34"/>
      <c r="PD158" s="34"/>
      <c r="PE158" s="34"/>
      <c r="PF158" s="34"/>
      <c r="PG158" s="34"/>
      <c r="PH158" s="34"/>
      <c r="PI158" s="34"/>
      <c r="PJ158" s="34"/>
      <c r="PK158" s="34"/>
      <c r="PL158" s="34"/>
      <c r="PM158" s="34"/>
      <c r="PN158" s="34"/>
      <c r="PO158" s="34"/>
      <c r="PP158" s="34"/>
      <c r="PQ158" s="34"/>
      <c r="PR158" s="34"/>
      <c r="PS158" s="34"/>
      <c r="PT158" s="34"/>
      <c r="PU158" s="34"/>
      <c r="PV158" s="34"/>
      <c r="PW158" s="34"/>
      <c r="PX158" s="34"/>
      <c r="PY158" s="34"/>
      <c r="PZ158" s="34"/>
      <c r="QA158" s="34"/>
      <c r="QB158" s="34"/>
      <c r="QC158" s="34"/>
      <c r="QD158" s="34"/>
      <c r="QE158" s="34"/>
      <c r="QF158" s="34"/>
      <c r="QG158" s="34"/>
      <c r="QH158" s="34"/>
      <c r="QI158" s="34"/>
      <c r="QJ158" s="34"/>
      <c r="QK158" s="34"/>
      <c r="QL158" s="34"/>
      <c r="QM158" s="34"/>
      <c r="QN158" s="34"/>
      <c r="QO158" s="34"/>
      <c r="QP158" s="34"/>
      <c r="QQ158" s="34"/>
      <c r="QR158" s="34"/>
      <c r="QS158" s="34"/>
      <c r="QT158" s="34"/>
      <c r="QU158" s="34"/>
      <c r="QV158" s="34"/>
      <c r="QW158" s="34"/>
      <c r="QX158" s="34"/>
      <c r="QY158" s="34"/>
      <c r="QZ158" s="34"/>
      <c r="RA158" s="34"/>
      <c r="RB158" s="34"/>
      <c r="RC158" s="34"/>
      <c r="RD158" s="34"/>
      <c r="RE158" s="34"/>
      <c r="RF158" s="34"/>
      <c r="RG158" s="34"/>
      <c r="RH158" s="34"/>
      <c r="RI158" s="34"/>
      <c r="RJ158" s="34"/>
      <c r="RK158" s="34"/>
      <c r="RL158" s="34"/>
      <c r="RM158" s="34"/>
      <c r="RN158" s="34"/>
      <c r="RO158" s="34"/>
      <c r="RP158" s="34"/>
      <c r="RQ158" s="34"/>
      <c r="RR158" s="34"/>
      <c r="RS158" s="34"/>
      <c r="RT158" s="34"/>
      <c r="RU158" s="34"/>
      <c r="RV158" s="34"/>
      <c r="RW158" s="34"/>
      <c r="RX158" s="34"/>
      <c r="RY158" s="34"/>
      <c r="RZ158" s="34"/>
      <c r="SA158" s="34"/>
      <c r="SB158" s="34"/>
      <c r="SC158" s="34"/>
      <c r="SD158" s="34"/>
      <c r="SE158" s="34"/>
      <c r="SF158" s="34"/>
      <c r="SG158" s="34"/>
      <c r="SH158" s="34"/>
      <c r="SI158" s="34"/>
      <c r="SJ158" s="34"/>
      <c r="SK158" s="34"/>
      <c r="SL158" s="34"/>
      <c r="SM158" s="34"/>
      <c r="SN158" s="34"/>
      <c r="SO158" s="34"/>
      <c r="SP158" s="34"/>
      <c r="SQ158" s="34"/>
      <c r="SR158" s="34"/>
      <c r="SS158" s="34"/>
      <c r="ST158" s="34"/>
      <c r="SU158" s="34"/>
      <c r="SV158" s="34"/>
      <c r="SW158" s="34"/>
      <c r="SX158" s="34"/>
      <c r="SY158" s="34"/>
      <c r="SZ158" s="34"/>
      <c r="TA158" s="34"/>
      <c r="TB158" s="34"/>
      <c r="TC158" s="34"/>
      <c r="TD158" s="34"/>
      <c r="TE158" s="34"/>
    </row>
    <row r="159" spans="1:525" x14ac:dyDescent="0.3">
      <c r="A159" s="34"/>
      <c r="B159" s="34"/>
      <c r="C159" s="34"/>
      <c r="D159" s="34"/>
      <c r="E159" s="35"/>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525" x14ac:dyDescent="0.3">
      <c r="A160" s="34"/>
      <c r="B160" s="34"/>
      <c r="C160" s="34"/>
      <c r="D160" s="34"/>
      <c r="E160" s="35"/>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x14ac:dyDescent="0.3">
      <c r="A161" s="34"/>
      <c r="B161" s="34"/>
      <c r="C161" s="34"/>
      <c r="D161" s="34"/>
      <c r="E161" s="35"/>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x14ac:dyDescent="0.3">
      <c r="A162" s="34"/>
      <c r="B162" s="34"/>
      <c r="C162" s="34"/>
      <c r="D162" s="34"/>
      <c r="E162" s="35"/>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x14ac:dyDescent="0.3">
      <c r="A163" s="34"/>
      <c r="B163" s="34"/>
      <c r="C163" s="34"/>
      <c r="D163" s="34"/>
      <c r="E163" s="35"/>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x14ac:dyDescent="0.3">
      <c r="A164" s="34"/>
      <c r="B164" s="34"/>
      <c r="C164" s="34"/>
      <c r="D164" s="34"/>
      <c r="E164" s="35"/>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x14ac:dyDescent="0.3">
      <c r="A165" s="34"/>
      <c r="B165" s="34"/>
      <c r="C165" s="34"/>
      <c r="D165" s="34"/>
      <c r="E165" s="35"/>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x14ac:dyDescent="0.3">
      <c r="A166" s="34"/>
      <c r="B166" s="34"/>
      <c r="C166" s="34"/>
      <c r="D166" s="34"/>
      <c r="E166" s="35"/>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x14ac:dyDescent="0.3">
      <c r="A167" s="34"/>
      <c r="B167" s="34"/>
      <c r="C167" s="34"/>
      <c r="D167" s="34"/>
      <c r="E167" s="35"/>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x14ac:dyDescent="0.3">
      <c r="A168" s="34"/>
      <c r="B168" s="34"/>
      <c r="C168" s="34"/>
      <c r="D168" s="34"/>
      <c r="E168" s="35"/>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x14ac:dyDescent="0.3">
      <c r="A169" s="34"/>
      <c r="B169" s="34"/>
      <c r="C169" s="34"/>
      <c r="D169" s="34"/>
      <c r="E169" s="35"/>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x14ac:dyDescent="0.3">
      <c r="A170" s="34"/>
      <c r="B170" s="34"/>
      <c r="C170" s="34"/>
      <c r="D170" s="34"/>
      <c r="E170" s="35"/>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x14ac:dyDescent="0.3">
      <c r="A171" s="34"/>
      <c r="B171" s="34"/>
      <c r="C171" s="34"/>
      <c r="D171" s="34"/>
      <c r="E171" s="35"/>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x14ac:dyDescent="0.3">
      <c r="A172" s="34"/>
      <c r="B172" s="34"/>
      <c r="C172" s="34"/>
      <c r="D172" s="34"/>
      <c r="E172" s="35"/>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x14ac:dyDescent="0.3">
      <c r="A173" s="34"/>
      <c r="B173" s="34"/>
      <c r="C173" s="34"/>
      <c r="D173" s="34"/>
      <c r="E173" s="35"/>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x14ac:dyDescent="0.3">
      <c r="A174" s="34"/>
      <c r="B174" s="34"/>
      <c r="C174" s="34"/>
      <c r="D174" s="34"/>
      <c r="E174" s="35"/>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x14ac:dyDescent="0.3">
      <c r="A175" s="34"/>
      <c r="B175" s="34"/>
      <c r="C175" s="34"/>
      <c r="D175" s="34"/>
      <c r="E175" s="35"/>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x14ac:dyDescent="0.3">
      <c r="A176" s="34"/>
      <c r="B176" s="34"/>
      <c r="C176" s="34"/>
      <c r="D176" s="34"/>
      <c r="E176" s="35"/>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x14ac:dyDescent="0.3">
      <c r="A177" s="34"/>
      <c r="B177" s="34"/>
      <c r="C177" s="34"/>
      <c r="D177" s="34"/>
      <c r="E177" s="35"/>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x14ac:dyDescent="0.3">
      <c r="A178" s="34"/>
      <c r="B178" s="34"/>
      <c r="C178" s="34"/>
      <c r="D178" s="34"/>
      <c r="E178" s="35"/>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x14ac:dyDescent="0.3">
      <c r="A179" s="34"/>
      <c r="B179" s="34"/>
      <c r="C179" s="34"/>
      <c r="D179" s="34"/>
      <c r="E179" s="35"/>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x14ac:dyDescent="0.3">
      <c r="A180" s="34"/>
      <c r="B180" s="34"/>
      <c r="C180" s="34"/>
      <c r="D180" s="34"/>
      <c r="E180" s="35"/>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x14ac:dyDescent="0.3">
      <c r="A181" s="34"/>
      <c r="B181" s="34"/>
      <c r="C181" s="34"/>
      <c r="D181" s="34"/>
      <c r="E181" s="35"/>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x14ac:dyDescent="0.3">
      <c r="A182" s="34"/>
      <c r="B182" s="34"/>
      <c r="C182" s="34"/>
      <c r="D182" s="34"/>
      <c r="E182" s="35"/>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x14ac:dyDescent="0.3">
      <c r="A183" s="34"/>
      <c r="B183" s="34"/>
      <c r="C183" s="34"/>
      <c r="D183" s="34"/>
      <c r="E183" s="35"/>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x14ac:dyDescent="0.3">
      <c r="A184" s="34"/>
      <c r="B184" s="34"/>
      <c r="C184" s="34"/>
      <c r="D184" s="34"/>
      <c r="E184" s="35"/>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x14ac:dyDescent="0.3">
      <c r="A185" s="34"/>
      <c r="B185" s="34"/>
      <c r="C185" s="34"/>
      <c r="D185" s="34"/>
      <c r="E185" s="35"/>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x14ac:dyDescent="0.3">
      <c r="A186" s="34"/>
      <c r="B186" s="34"/>
      <c r="C186" s="34"/>
      <c r="D186" s="34"/>
      <c r="E186" s="35"/>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x14ac:dyDescent="0.3">
      <c r="A187" s="34"/>
      <c r="B187" s="34"/>
      <c r="C187" s="34"/>
      <c r="D187" s="34"/>
      <c r="E187" s="35"/>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x14ac:dyDescent="0.3">
      <c r="A188" s="34"/>
      <c r="B188" s="34"/>
      <c r="C188" s="34"/>
      <c r="D188" s="34"/>
      <c r="E188" s="35"/>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x14ac:dyDescent="0.3">
      <c r="A189" s="34"/>
      <c r="B189" s="34"/>
      <c r="C189" s="34"/>
      <c r="D189" s="34"/>
      <c r="E189" s="35"/>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x14ac:dyDescent="0.3">
      <c r="A190" s="34"/>
      <c r="B190" s="34"/>
      <c r="C190" s="34"/>
      <c r="D190" s="34"/>
      <c r="E190" s="35"/>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x14ac:dyDescent="0.3">
      <c r="A191" s="34"/>
      <c r="B191" s="34"/>
      <c r="C191" s="34"/>
      <c r="D191" s="34"/>
      <c r="E191" s="35"/>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x14ac:dyDescent="0.3">
      <c r="A192" s="34"/>
      <c r="B192" s="34"/>
      <c r="C192" s="34"/>
      <c r="D192" s="34"/>
      <c r="E192" s="35"/>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x14ac:dyDescent="0.3">
      <c r="A193" s="34"/>
      <c r="B193" s="34"/>
      <c r="C193" s="34"/>
      <c r="D193" s="34"/>
      <c r="E193" s="35"/>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x14ac:dyDescent="0.3">
      <c r="A194" s="34"/>
      <c r="B194" s="34"/>
      <c r="C194" s="34"/>
      <c r="D194" s="34"/>
      <c r="E194" s="35"/>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x14ac:dyDescent="0.3">
      <c r="A195" s="34"/>
      <c r="B195" s="34"/>
      <c r="C195" s="34"/>
      <c r="D195" s="34"/>
      <c r="E195" s="35"/>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x14ac:dyDescent="0.3">
      <c r="A196" s="34"/>
      <c r="B196" s="34"/>
      <c r="C196" s="34"/>
      <c r="D196" s="34"/>
      <c r="E196" s="35"/>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x14ac:dyDescent="0.3">
      <c r="A197" s="34"/>
      <c r="B197" s="34"/>
      <c r="C197" s="34"/>
      <c r="D197" s="34"/>
      <c r="E197" s="35"/>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x14ac:dyDescent="0.3">
      <c r="A198" s="34"/>
      <c r="B198" s="34"/>
      <c r="C198" s="34"/>
      <c r="D198" s="34"/>
      <c r="E198" s="35"/>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x14ac:dyDescent="0.3">
      <c r="A199" s="34"/>
      <c r="B199" s="34"/>
      <c r="C199" s="34"/>
      <c r="D199" s="34"/>
      <c r="E199" s="35"/>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x14ac:dyDescent="0.3">
      <c r="A200" s="34"/>
      <c r="B200" s="34"/>
      <c r="C200" s="34"/>
      <c r="D200" s="34"/>
      <c r="E200" s="35"/>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x14ac:dyDescent="0.3">
      <c r="A201" s="34"/>
      <c r="B201" s="34"/>
      <c r="C201" s="34"/>
      <c r="D201" s="34"/>
      <c r="E201" s="35"/>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x14ac:dyDescent="0.3">
      <c r="A202" s="34"/>
      <c r="B202" s="34"/>
      <c r="C202" s="34"/>
      <c r="D202" s="34"/>
      <c r="E202" s="35"/>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x14ac:dyDescent="0.3">
      <c r="A203" s="34"/>
      <c r="B203" s="34"/>
      <c r="C203" s="34"/>
      <c r="D203" s="34"/>
      <c r="E203" s="35"/>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x14ac:dyDescent="0.3">
      <c r="A204" s="34"/>
      <c r="B204" s="34"/>
      <c r="C204" s="34"/>
      <c r="D204" s="34"/>
      <c r="E204" s="35"/>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x14ac:dyDescent="0.3">
      <c r="A205" s="34"/>
      <c r="B205" s="34"/>
      <c r="C205" s="34"/>
      <c r="D205" s="34"/>
      <c r="E205" s="35"/>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x14ac:dyDescent="0.3">
      <c r="A206" s="34"/>
      <c r="B206" s="34"/>
      <c r="C206" s="34"/>
      <c r="D206" s="34"/>
      <c r="E206" s="35"/>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x14ac:dyDescent="0.3">
      <c r="A207" s="34"/>
      <c r="B207" s="34"/>
      <c r="C207" s="34"/>
      <c r="D207" s="34"/>
      <c r="E207" s="35"/>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x14ac:dyDescent="0.3">
      <c r="A208" s="34"/>
      <c r="B208" s="34"/>
      <c r="C208" s="34"/>
      <c r="D208" s="34"/>
      <c r="E208" s="35"/>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x14ac:dyDescent="0.3">
      <c r="A209" s="34"/>
      <c r="B209" s="34"/>
      <c r="C209" s="34"/>
      <c r="D209" s="34"/>
      <c r="E209" s="35"/>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x14ac:dyDescent="0.3">
      <c r="A210" s="34"/>
      <c r="B210" s="34"/>
      <c r="C210" s="34"/>
      <c r="D210" s="34"/>
      <c r="E210" s="35"/>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x14ac:dyDescent="0.3">
      <c r="A211" s="34"/>
      <c r="B211" s="34"/>
      <c r="C211" s="34"/>
      <c r="D211" s="34"/>
      <c r="E211" s="35"/>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x14ac:dyDescent="0.3">
      <c r="A212" s="34"/>
      <c r="B212" s="34"/>
      <c r="C212" s="34"/>
      <c r="D212" s="34"/>
      <c r="E212" s="35"/>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x14ac:dyDescent="0.3">
      <c r="A213" s="34"/>
      <c r="B213" s="34"/>
      <c r="C213" s="34"/>
      <c r="D213" s="34"/>
      <c r="E213" s="35"/>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x14ac:dyDescent="0.3">
      <c r="A214" s="34"/>
      <c r="B214" s="34"/>
      <c r="C214" s="34"/>
      <c r="D214" s="34"/>
      <c r="E214" s="35"/>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x14ac:dyDescent="0.3">
      <c r="A215" s="34"/>
      <c r="B215" s="34"/>
      <c r="C215" s="34"/>
      <c r="D215" s="34"/>
      <c r="E215" s="35"/>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x14ac:dyDescent="0.3">
      <c r="A216" s="34"/>
      <c r="B216" s="34"/>
      <c r="C216" s="34"/>
      <c r="D216" s="34"/>
      <c r="E216" s="35"/>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x14ac:dyDescent="0.3">
      <c r="A217" s="34"/>
      <c r="B217" s="34"/>
      <c r="C217" s="34"/>
      <c r="D217" s="34"/>
      <c r="E217" s="35"/>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x14ac:dyDescent="0.3">
      <c r="A218" s="34"/>
      <c r="B218" s="34"/>
      <c r="C218" s="34"/>
      <c r="D218" s="34"/>
      <c r="E218" s="35"/>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x14ac:dyDescent="0.3">
      <c r="A219" s="34"/>
      <c r="B219" s="34"/>
      <c r="C219" s="34"/>
      <c r="D219" s="34"/>
      <c r="E219" s="35"/>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x14ac:dyDescent="0.3">
      <c r="A220" s="34"/>
      <c r="B220" s="34"/>
      <c r="C220" s="34"/>
      <c r="D220" s="34"/>
      <c r="E220" s="35"/>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x14ac:dyDescent="0.3">
      <c r="A221" s="34"/>
      <c r="B221" s="34"/>
      <c r="C221" s="34"/>
      <c r="D221" s="34"/>
      <c r="E221" s="35"/>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x14ac:dyDescent="0.3">
      <c r="A222" s="34"/>
      <c r="B222" s="34"/>
      <c r="C222" s="34"/>
      <c r="D222" s="34"/>
      <c r="E222" s="35"/>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x14ac:dyDescent="0.3">
      <c r="A223" s="34"/>
      <c r="B223" s="34"/>
      <c r="C223" s="34"/>
      <c r="D223" s="34"/>
      <c r="E223" s="35"/>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x14ac:dyDescent="0.3">
      <c r="A224" s="34"/>
      <c r="B224" s="34"/>
      <c r="C224" s="34"/>
      <c r="D224" s="34"/>
      <c r="E224" s="35"/>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row>
    <row r="225" spans="1:66" x14ac:dyDescent="0.3">
      <c r="A225" s="34"/>
      <c r="B225" s="34"/>
      <c r="C225" s="34"/>
      <c r="D225" s="34"/>
      <c r="E225" s="35"/>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row>
    <row r="226" spans="1:66" x14ac:dyDescent="0.3">
      <c r="A226" s="34"/>
      <c r="B226" s="34"/>
      <c r="C226" s="34"/>
      <c r="D226" s="34"/>
      <c r="E226" s="35"/>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row>
    <row r="227" spans="1:66" x14ac:dyDescent="0.3">
      <c r="A227" s="34"/>
      <c r="B227" s="34"/>
      <c r="C227" s="34"/>
      <c r="D227" s="34"/>
      <c r="E227" s="35"/>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row>
    <row r="228" spans="1:66" x14ac:dyDescent="0.3">
      <c r="A228" s="34"/>
      <c r="B228" s="34"/>
      <c r="C228" s="34"/>
      <c r="D228" s="34"/>
      <c r="E228" s="35"/>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row>
    <row r="229" spans="1:66" x14ac:dyDescent="0.3">
      <c r="A229" s="34"/>
      <c r="B229" s="34"/>
      <c r="C229" s="34"/>
      <c r="D229" s="34"/>
      <c r="E229" s="35"/>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row>
    <row r="230" spans="1:66" x14ac:dyDescent="0.3">
      <c r="A230" s="34"/>
      <c r="B230" s="34"/>
      <c r="C230" s="34"/>
      <c r="D230" s="34"/>
      <c r="E230" s="35"/>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row>
    <row r="231" spans="1:66" x14ac:dyDescent="0.3">
      <c r="A231" s="34"/>
      <c r="B231" s="34"/>
      <c r="C231" s="34"/>
      <c r="D231" s="34"/>
      <c r="E231" s="35"/>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row>
    <row r="232" spans="1:66" x14ac:dyDescent="0.3">
      <c r="A232" s="34"/>
      <c r="B232" s="34"/>
      <c r="C232" s="34"/>
      <c r="D232" s="34"/>
      <c r="E232" s="35"/>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row>
    <row r="233" spans="1:66" x14ac:dyDescent="0.3">
      <c r="A233" s="34"/>
      <c r="B233" s="34"/>
      <c r="C233" s="34"/>
      <c r="D233" s="34"/>
      <c r="E233" s="35"/>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row>
    <row r="234" spans="1:66" x14ac:dyDescent="0.3">
      <c r="A234" s="34"/>
      <c r="B234" s="34"/>
      <c r="C234" s="34"/>
      <c r="D234" s="34"/>
      <c r="E234" s="35"/>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row>
    <row r="235" spans="1:66" x14ac:dyDescent="0.3">
      <c r="A235" s="34"/>
      <c r="B235" s="34"/>
      <c r="C235" s="34"/>
      <c r="D235" s="34"/>
      <c r="E235" s="35"/>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row>
    <row r="236" spans="1:66" x14ac:dyDescent="0.3">
      <c r="A236" s="34"/>
      <c r="B236" s="34"/>
      <c r="C236" s="34"/>
      <c r="D236" s="34"/>
      <c r="E236" s="35"/>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row>
    <row r="237" spans="1:66" x14ac:dyDescent="0.3">
      <c r="A237" s="34"/>
      <c r="B237" s="34"/>
      <c r="C237" s="34"/>
      <c r="D237" s="34"/>
      <c r="E237" s="35"/>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row>
    <row r="238" spans="1:66" x14ac:dyDescent="0.3">
      <c r="A238" s="34"/>
      <c r="B238" s="34"/>
      <c r="C238" s="34"/>
      <c r="D238" s="34"/>
      <c r="E238" s="35"/>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row>
    <row r="239" spans="1:66" x14ac:dyDescent="0.3">
      <c r="A239" s="34"/>
      <c r="B239" s="34"/>
      <c r="C239" s="34"/>
      <c r="D239" s="34"/>
      <c r="E239" s="35"/>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row>
    <row r="240" spans="1:66" x14ac:dyDescent="0.3">
      <c r="A240" s="34"/>
      <c r="B240" s="34"/>
      <c r="C240" s="34"/>
      <c r="D240" s="34"/>
      <c r="E240" s="35"/>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row>
    <row r="241" spans="1:66" x14ac:dyDescent="0.3">
      <c r="A241" s="34"/>
      <c r="B241" s="34"/>
      <c r="C241" s="34"/>
      <c r="D241" s="34"/>
      <c r="E241" s="35"/>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row>
    <row r="242" spans="1:66" x14ac:dyDescent="0.3">
      <c r="A242" s="34"/>
      <c r="B242" s="34"/>
      <c r="C242" s="34"/>
      <c r="D242" s="34"/>
      <c r="E242" s="35"/>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row>
    <row r="243" spans="1:66" x14ac:dyDescent="0.3">
      <c r="A243" s="34"/>
      <c r="B243" s="34"/>
      <c r="C243" s="34"/>
      <c r="D243" s="34"/>
      <c r="E243" s="35"/>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row>
    <row r="244" spans="1:66" x14ac:dyDescent="0.3">
      <c r="A244" s="34"/>
      <c r="B244" s="34"/>
      <c r="C244" s="34"/>
      <c r="D244" s="34"/>
      <c r="E244" s="35"/>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row>
    <row r="245" spans="1:66" x14ac:dyDescent="0.3">
      <c r="A245" s="34"/>
      <c r="B245" s="34"/>
      <c r="C245" s="34"/>
      <c r="D245" s="34"/>
      <c r="E245" s="35"/>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row>
    <row r="246" spans="1:66" x14ac:dyDescent="0.3">
      <c r="A246" s="34"/>
      <c r="B246" s="34"/>
      <c r="C246" s="34"/>
      <c r="D246" s="34"/>
      <c r="E246" s="35"/>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row>
    <row r="247" spans="1:66" x14ac:dyDescent="0.3">
      <c r="A247" s="34"/>
      <c r="B247" s="34"/>
      <c r="C247" s="34"/>
      <c r="D247" s="34"/>
      <c r="E247" s="35"/>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row>
    <row r="248" spans="1:66" x14ac:dyDescent="0.3">
      <c r="A248" s="34"/>
      <c r="B248" s="34"/>
      <c r="C248" s="34"/>
      <c r="D248" s="34"/>
      <c r="E248" s="35"/>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row>
    <row r="249" spans="1:66" x14ac:dyDescent="0.3">
      <c r="A249" s="34"/>
      <c r="B249" s="34"/>
      <c r="C249" s="34"/>
      <c r="D249" s="34"/>
      <c r="E249" s="35"/>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row>
    <row r="250" spans="1:66" x14ac:dyDescent="0.3">
      <c r="A250" s="34"/>
      <c r="B250" s="34"/>
      <c r="C250" s="34"/>
      <c r="D250" s="34"/>
      <c r="E250" s="35"/>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row>
    <row r="251" spans="1:66" x14ac:dyDescent="0.3">
      <c r="A251" s="34"/>
      <c r="B251" s="34"/>
      <c r="C251" s="34"/>
      <c r="D251" s="34"/>
      <c r="E251" s="35"/>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row>
    <row r="252" spans="1:66" x14ac:dyDescent="0.3">
      <c r="A252" s="34"/>
      <c r="B252" s="34"/>
      <c r="C252" s="34"/>
      <c r="D252" s="34"/>
      <c r="E252" s="35"/>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row>
    <row r="253" spans="1:66" x14ac:dyDescent="0.3">
      <c r="A253" s="34"/>
      <c r="B253" s="34"/>
      <c r="C253" s="34"/>
      <c r="D253" s="34"/>
      <c r="E253" s="35"/>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row>
    <row r="254" spans="1:66" x14ac:dyDescent="0.3">
      <c r="A254" s="34"/>
      <c r="B254" s="34"/>
      <c r="C254" s="34"/>
      <c r="D254" s="34"/>
      <c r="E254" s="35"/>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row>
    <row r="255" spans="1:66" x14ac:dyDescent="0.3">
      <c r="A255" s="34"/>
      <c r="B255" s="34"/>
      <c r="C255" s="34"/>
      <c r="D255" s="34"/>
      <c r="E255" s="35"/>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row>
    <row r="256" spans="1:66" x14ac:dyDescent="0.3">
      <c r="A256" s="34"/>
      <c r="B256" s="34"/>
      <c r="C256" s="34"/>
      <c r="D256" s="34"/>
      <c r="E256" s="35"/>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row>
    <row r="257" spans="1:66" x14ac:dyDescent="0.3">
      <c r="A257" s="34"/>
      <c r="B257" s="34"/>
      <c r="C257" s="34"/>
      <c r="D257" s="34"/>
      <c r="E257" s="35"/>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row>
    <row r="258" spans="1:66" x14ac:dyDescent="0.3">
      <c r="A258" s="34"/>
      <c r="B258" s="34"/>
      <c r="C258" s="34"/>
      <c r="D258" s="34"/>
      <c r="E258" s="35"/>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row>
    <row r="259" spans="1:66" x14ac:dyDescent="0.3">
      <c r="A259" s="34"/>
      <c r="B259" s="34"/>
      <c r="C259" s="34"/>
      <c r="D259" s="34"/>
      <c r="E259" s="35"/>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row>
    <row r="260" spans="1:66" x14ac:dyDescent="0.3">
      <c r="A260" s="34"/>
      <c r="B260" s="34"/>
      <c r="C260" s="34"/>
      <c r="D260" s="34"/>
      <c r="E260" s="35"/>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row>
    <row r="261" spans="1:66" x14ac:dyDescent="0.3">
      <c r="A261" s="34"/>
      <c r="B261" s="34"/>
      <c r="C261" s="34"/>
      <c r="D261" s="34"/>
      <c r="E261" s="35"/>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row>
    <row r="262" spans="1:66" x14ac:dyDescent="0.3">
      <c r="A262" s="34"/>
      <c r="B262" s="34"/>
      <c r="C262" s="34"/>
      <c r="D262" s="34"/>
      <c r="E262" s="35"/>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row>
    <row r="263" spans="1:66" x14ac:dyDescent="0.3">
      <c r="A263" s="34"/>
      <c r="B263" s="34"/>
      <c r="C263" s="34"/>
      <c r="D263" s="34"/>
      <c r="E263" s="35"/>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row>
    <row r="264" spans="1:66" x14ac:dyDescent="0.3">
      <c r="A264" s="34"/>
      <c r="B264" s="34"/>
      <c r="C264" s="34"/>
      <c r="D264" s="34"/>
      <c r="E264" s="35"/>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row>
    <row r="265" spans="1:66" x14ac:dyDescent="0.3">
      <c r="A265" s="34"/>
      <c r="B265" s="34"/>
      <c r="C265" s="34"/>
      <c r="D265" s="34"/>
      <c r="E265" s="35"/>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row>
    <row r="266" spans="1:66" x14ac:dyDescent="0.3">
      <c r="A266" s="34"/>
      <c r="B266" s="34"/>
      <c r="C266" s="34"/>
      <c r="D266" s="34"/>
      <c r="E266" s="35"/>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row>
    <row r="267" spans="1:66" x14ac:dyDescent="0.3">
      <c r="A267" s="34"/>
      <c r="B267" s="34"/>
      <c r="C267" s="34"/>
      <c r="D267" s="34"/>
      <c r="E267" s="35"/>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row>
    <row r="268" spans="1:66" x14ac:dyDescent="0.3">
      <c r="A268" s="34"/>
      <c r="B268" s="34"/>
      <c r="C268" s="34"/>
      <c r="D268" s="34"/>
      <c r="E268" s="35"/>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row>
    <row r="269" spans="1:66" x14ac:dyDescent="0.3">
      <c r="A269" s="34"/>
      <c r="B269" s="34"/>
      <c r="C269" s="34"/>
      <c r="D269" s="34"/>
      <c r="E269" s="35"/>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row>
    <row r="270" spans="1:66" x14ac:dyDescent="0.3">
      <c r="A270" s="34"/>
      <c r="B270" s="34"/>
      <c r="C270" s="34"/>
      <c r="D270" s="34"/>
      <c r="E270" s="35"/>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row>
    <row r="271" spans="1:66" x14ac:dyDescent="0.3">
      <c r="A271" s="34"/>
      <c r="B271" s="34"/>
      <c r="C271" s="34"/>
      <c r="D271" s="34"/>
      <c r="E271" s="35"/>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row>
    <row r="272" spans="1:66" x14ac:dyDescent="0.3">
      <c r="A272" s="34"/>
      <c r="B272" s="34"/>
      <c r="C272" s="34"/>
      <c r="D272" s="34"/>
      <c r="E272" s="35"/>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row>
    <row r="273" spans="1:66" x14ac:dyDescent="0.3">
      <c r="A273" s="34"/>
      <c r="B273" s="34"/>
      <c r="C273" s="34"/>
      <c r="D273" s="34"/>
      <c r="E273" s="35"/>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row>
    <row r="274" spans="1:66" x14ac:dyDescent="0.3">
      <c r="A274" s="34"/>
      <c r="B274" s="34"/>
      <c r="C274" s="34"/>
      <c r="D274" s="34"/>
      <c r="E274" s="35"/>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row>
    <row r="275" spans="1:66" x14ac:dyDescent="0.3">
      <c r="A275" s="34"/>
      <c r="B275" s="34"/>
      <c r="C275" s="34"/>
      <c r="D275" s="34"/>
      <c r="E275" s="35"/>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row>
    <row r="276" spans="1:66" x14ac:dyDescent="0.3">
      <c r="A276" s="34"/>
      <c r="B276" s="34"/>
      <c r="C276" s="34"/>
      <c r="D276" s="34"/>
      <c r="E276" s="35"/>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row>
    <row r="277" spans="1:66" x14ac:dyDescent="0.3">
      <c r="A277" s="34"/>
      <c r="B277" s="34"/>
      <c r="C277" s="34"/>
      <c r="D277" s="34"/>
      <c r="E277" s="35"/>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row>
    <row r="278" spans="1:66" x14ac:dyDescent="0.3">
      <c r="A278" s="34"/>
      <c r="B278" s="34"/>
      <c r="C278" s="34"/>
      <c r="D278" s="34"/>
      <c r="E278" s="35"/>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row>
    <row r="279" spans="1:66" x14ac:dyDescent="0.3">
      <c r="A279" s="34"/>
      <c r="B279" s="34"/>
      <c r="C279" s="34"/>
      <c r="D279" s="34"/>
      <c r="E279" s="35"/>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row>
    <row r="280" spans="1:66" x14ac:dyDescent="0.3">
      <c r="A280" s="34"/>
      <c r="B280" s="34"/>
      <c r="C280" s="34"/>
      <c r="D280" s="34"/>
      <c r="E280" s="35"/>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row>
    <row r="281" spans="1:66" x14ac:dyDescent="0.3">
      <c r="A281" s="34"/>
      <c r="B281" s="34"/>
      <c r="C281" s="34"/>
      <c r="D281" s="34"/>
      <c r="E281" s="35"/>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row>
    <row r="282" spans="1:66" x14ac:dyDescent="0.3">
      <c r="A282" s="34"/>
      <c r="B282" s="34"/>
      <c r="C282" s="34"/>
      <c r="D282" s="34"/>
      <c r="E282" s="35"/>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row>
    <row r="283" spans="1:66" x14ac:dyDescent="0.3">
      <c r="A283" s="34"/>
      <c r="B283" s="34"/>
      <c r="C283" s="34"/>
      <c r="D283" s="34"/>
      <c r="E283" s="35"/>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row>
    <row r="284" spans="1:66" x14ac:dyDescent="0.3">
      <c r="A284" s="34"/>
      <c r="B284" s="34"/>
      <c r="C284" s="34"/>
      <c r="D284" s="34"/>
      <c r="E284" s="35"/>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row>
    <row r="285" spans="1:66" x14ac:dyDescent="0.3">
      <c r="A285" s="34"/>
      <c r="B285" s="34"/>
      <c r="C285" s="34"/>
      <c r="D285" s="34"/>
      <c r="E285" s="35"/>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row>
    <row r="286" spans="1:66" x14ac:dyDescent="0.3">
      <c r="A286" s="34"/>
      <c r="B286" s="34"/>
      <c r="C286" s="34"/>
      <c r="D286" s="34"/>
      <c r="E286" s="35"/>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row>
    <row r="287" spans="1:66" x14ac:dyDescent="0.3">
      <c r="A287" s="34"/>
      <c r="B287" s="34"/>
      <c r="C287" s="34"/>
      <c r="D287" s="34"/>
      <c r="E287" s="35"/>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row>
    <row r="288" spans="1:66" x14ac:dyDescent="0.3">
      <c r="A288" s="34"/>
      <c r="B288" s="34"/>
      <c r="C288" s="34"/>
      <c r="D288" s="34"/>
      <c r="E288" s="35"/>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row>
    <row r="289" spans="1:66" x14ac:dyDescent="0.3">
      <c r="A289" s="34"/>
      <c r="B289" s="34"/>
      <c r="C289" s="34"/>
      <c r="D289" s="34"/>
      <c r="E289" s="35"/>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row>
    <row r="290" spans="1:66" x14ac:dyDescent="0.3">
      <c r="A290" s="34"/>
      <c r="B290" s="34"/>
      <c r="C290" s="34"/>
      <c r="D290" s="34"/>
      <c r="E290" s="35"/>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row>
    <row r="291" spans="1:66" x14ac:dyDescent="0.3">
      <c r="A291" s="34"/>
      <c r="B291" s="34"/>
      <c r="C291" s="34"/>
      <c r="D291" s="34"/>
      <c r="E291" s="35"/>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row>
    <row r="292" spans="1:66" x14ac:dyDescent="0.3">
      <c r="A292" s="34"/>
      <c r="B292" s="34"/>
      <c r="C292" s="34"/>
      <c r="D292" s="34"/>
      <c r="E292" s="35"/>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row>
    <row r="293" spans="1:66" x14ac:dyDescent="0.3">
      <c r="A293" s="34"/>
      <c r="B293" s="34"/>
      <c r="C293" s="34"/>
      <c r="D293" s="34"/>
      <c r="E293" s="35"/>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row>
    <row r="294" spans="1:66" x14ac:dyDescent="0.3">
      <c r="A294" s="34"/>
      <c r="B294" s="34"/>
      <c r="C294" s="34"/>
      <c r="D294" s="34"/>
      <c r="E294" s="35"/>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row>
    <row r="295" spans="1:66" x14ac:dyDescent="0.3">
      <c r="A295" s="34"/>
      <c r="B295" s="34"/>
      <c r="C295" s="34"/>
      <c r="D295" s="34"/>
      <c r="E295" s="35"/>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row>
    <row r="296" spans="1:66" x14ac:dyDescent="0.3">
      <c r="A296" s="34"/>
      <c r="B296" s="34"/>
      <c r="C296" s="34"/>
      <c r="D296" s="34"/>
      <c r="E296" s="35"/>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row>
    <row r="297" spans="1:66" x14ac:dyDescent="0.3">
      <c r="A297" s="34"/>
      <c r="B297" s="34"/>
      <c r="C297" s="34"/>
      <c r="D297" s="34"/>
      <c r="E297" s="35"/>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row>
    <row r="298" spans="1:66" x14ac:dyDescent="0.3">
      <c r="A298" s="34"/>
      <c r="B298" s="34"/>
      <c r="C298" s="34"/>
      <c r="D298" s="34"/>
      <c r="E298" s="35"/>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row>
    <row r="299" spans="1:66" x14ac:dyDescent="0.3">
      <c r="A299" s="34"/>
      <c r="B299" s="34"/>
      <c r="C299" s="34"/>
      <c r="D299" s="34"/>
      <c r="E299" s="35"/>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row>
    <row r="300" spans="1:66" x14ac:dyDescent="0.3">
      <c r="A300" s="34"/>
      <c r="B300" s="34"/>
      <c r="C300" s="34"/>
      <c r="D300" s="34"/>
      <c r="E300" s="35"/>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row>
    <row r="301" spans="1:66" x14ac:dyDescent="0.3">
      <c r="A301" s="34"/>
      <c r="B301" s="34"/>
      <c r="C301" s="34"/>
      <c r="D301" s="34"/>
      <c r="E301" s="35"/>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row>
    <row r="302" spans="1:66" x14ac:dyDescent="0.3">
      <c r="A302" s="34"/>
      <c r="B302" s="34"/>
      <c r="C302" s="34"/>
      <c r="D302" s="34"/>
      <c r="E302" s="35"/>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row>
    <row r="303" spans="1:66" x14ac:dyDescent="0.3">
      <c r="A303" s="34"/>
      <c r="B303" s="34"/>
      <c r="C303" s="34"/>
      <c r="D303" s="34"/>
      <c r="E303" s="35"/>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row>
    <row r="304" spans="1:66" x14ac:dyDescent="0.3">
      <c r="A304" s="34"/>
      <c r="B304" s="34"/>
      <c r="C304" s="34"/>
      <c r="D304" s="34"/>
      <c r="E304" s="35"/>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row>
    <row r="305" spans="1:66" x14ac:dyDescent="0.3">
      <c r="A305" s="34"/>
      <c r="B305" s="34"/>
      <c r="C305" s="34"/>
      <c r="D305" s="34"/>
      <c r="E305" s="35"/>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row>
    <row r="306" spans="1:66" x14ac:dyDescent="0.3">
      <c r="A306" s="34"/>
      <c r="B306" s="34"/>
      <c r="C306" s="34"/>
      <c r="D306" s="34"/>
      <c r="E306" s="35"/>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row>
    <row r="307" spans="1:66" x14ac:dyDescent="0.3">
      <c r="A307" s="34"/>
      <c r="B307" s="34"/>
      <c r="C307" s="34"/>
      <c r="D307" s="34"/>
      <c r="E307" s="35"/>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row>
    <row r="308" spans="1:66" x14ac:dyDescent="0.3">
      <c r="A308" s="34"/>
      <c r="B308" s="34"/>
      <c r="C308" s="34"/>
      <c r="D308" s="34"/>
      <c r="E308" s="35"/>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row>
    <row r="309" spans="1:66" x14ac:dyDescent="0.3">
      <c r="A309" s="34"/>
      <c r="B309" s="34"/>
      <c r="C309" s="34"/>
      <c r="D309" s="34"/>
      <c r="E309" s="35"/>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row>
    <row r="310" spans="1:66" x14ac:dyDescent="0.3">
      <c r="A310" s="34"/>
      <c r="B310" s="34"/>
      <c r="C310" s="34"/>
      <c r="D310" s="34"/>
      <c r="E310" s="35"/>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row>
    <row r="311" spans="1:66" x14ac:dyDescent="0.3">
      <c r="A311" s="34"/>
      <c r="B311" s="34"/>
      <c r="C311" s="34"/>
      <c r="D311" s="34"/>
      <c r="E311" s="35"/>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row>
    <row r="312" spans="1:66" x14ac:dyDescent="0.3">
      <c r="A312" s="34"/>
      <c r="B312" s="34"/>
      <c r="C312" s="34"/>
      <c r="D312" s="34"/>
      <c r="E312" s="35"/>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row>
    <row r="313" spans="1:66" x14ac:dyDescent="0.3">
      <c r="A313" s="34"/>
      <c r="B313" s="34"/>
      <c r="C313" s="34"/>
      <c r="D313" s="34"/>
      <c r="E313" s="35"/>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row>
    <row r="314" spans="1:66" x14ac:dyDescent="0.3">
      <c r="A314" s="34"/>
      <c r="B314" s="34"/>
      <c r="C314" s="34"/>
      <c r="D314" s="34"/>
      <c r="E314" s="35"/>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row>
    <row r="315" spans="1:66" x14ac:dyDescent="0.3">
      <c r="A315" s="34"/>
      <c r="B315" s="34"/>
      <c r="C315" s="34"/>
      <c r="D315" s="34"/>
      <c r="E315" s="35"/>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row>
    <row r="316" spans="1:66" x14ac:dyDescent="0.3">
      <c r="A316" s="34"/>
      <c r="B316" s="34"/>
      <c r="C316" s="34"/>
      <c r="D316" s="34"/>
      <c r="E316" s="35"/>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row>
    <row r="317" spans="1:66" x14ac:dyDescent="0.3">
      <c r="A317" s="34"/>
      <c r="B317" s="34"/>
      <c r="C317" s="34"/>
      <c r="D317" s="34"/>
      <c r="E317" s="35"/>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row>
    <row r="318" spans="1:66" x14ac:dyDescent="0.3">
      <c r="A318" s="34"/>
      <c r="B318" s="34"/>
      <c r="C318" s="34"/>
      <c r="D318" s="34"/>
      <c r="E318" s="35"/>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row>
    <row r="319" spans="1:66" x14ac:dyDescent="0.3">
      <c r="A319" s="34"/>
      <c r="B319" s="34"/>
      <c r="C319" s="34"/>
      <c r="D319" s="34"/>
      <c r="E319" s="35"/>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row>
    <row r="320" spans="1:66" x14ac:dyDescent="0.3">
      <c r="A320" s="34"/>
      <c r="B320" s="34"/>
      <c r="C320" s="34"/>
      <c r="D320" s="34"/>
      <c r="E320" s="35"/>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row>
    <row r="321" spans="1:66" x14ac:dyDescent="0.3">
      <c r="A321" s="34"/>
      <c r="B321" s="34"/>
      <c r="C321" s="34"/>
      <c r="D321" s="34"/>
      <c r="E321" s="35"/>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row>
    <row r="322" spans="1:66" x14ac:dyDescent="0.3">
      <c r="A322" s="34"/>
      <c r="B322" s="34"/>
      <c r="C322" s="34"/>
      <c r="D322" s="34"/>
      <c r="E322" s="35"/>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row>
    <row r="323" spans="1:66" x14ac:dyDescent="0.3">
      <c r="A323" s="34"/>
      <c r="B323" s="34"/>
      <c r="C323" s="34"/>
      <c r="D323" s="34"/>
      <c r="E323" s="35"/>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row>
    <row r="324" spans="1:66" x14ac:dyDescent="0.3">
      <c r="A324" s="34"/>
      <c r="B324" s="34"/>
      <c r="C324" s="34"/>
      <c r="D324" s="34"/>
      <c r="E324" s="35"/>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row>
    <row r="325" spans="1:66" x14ac:dyDescent="0.3">
      <c r="A325" s="34"/>
      <c r="B325" s="34"/>
      <c r="C325" s="34"/>
      <c r="D325" s="34"/>
      <c r="E325" s="35"/>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row>
    <row r="326" spans="1:66" x14ac:dyDescent="0.3">
      <c r="A326" s="34"/>
      <c r="B326" s="34"/>
      <c r="C326" s="34"/>
      <c r="D326" s="34"/>
      <c r="E326" s="35"/>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row>
    <row r="327" spans="1:66" x14ac:dyDescent="0.3">
      <c r="A327" s="34"/>
      <c r="B327" s="34"/>
      <c r="C327" s="34"/>
      <c r="D327" s="34"/>
      <c r="E327" s="35"/>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row>
    <row r="328" spans="1:66" x14ac:dyDescent="0.3">
      <c r="A328" s="34"/>
      <c r="B328" s="34"/>
      <c r="C328" s="34"/>
      <c r="D328" s="34"/>
      <c r="E328" s="35"/>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row>
    <row r="329" spans="1:66" x14ac:dyDescent="0.3">
      <c r="A329" s="34"/>
      <c r="B329" s="34"/>
      <c r="C329" s="34"/>
      <c r="D329" s="34"/>
      <c r="E329" s="35"/>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row>
    <row r="330" spans="1:66" x14ac:dyDescent="0.3">
      <c r="A330" s="34"/>
      <c r="B330" s="34"/>
      <c r="C330" s="34"/>
      <c r="D330" s="34"/>
      <c r="E330" s="35"/>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row>
    <row r="331" spans="1:66" x14ac:dyDescent="0.3">
      <c r="A331" s="34"/>
      <c r="B331" s="34"/>
      <c r="C331" s="34"/>
      <c r="D331" s="34"/>
      <c r="E331" s="35"/>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row>
    <row r="332" spans="1:66" x14ac:dyDescent="0.3">
      <c r="A332" s="34"/>
      <c r="B332" s="34"/>
      <c r="C332" s="34"/>
      <c r="D332" s="34"/>
      <c r="E332" s="35"/>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row>
    <row r="333" spans="1:66" x14ac:dyDescent="0.3">
      <c r="A333" s="34"/>
      <c r="B333" s="34"/>
      <c r="C333" s="34"/>
      <c r="D333" s="34"/>
      <c r="E333" s="35"/>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row>
    <row r="334" spans="1:66" x14ac:dyDescent="0.3">
      <c r="A334" s="34"/>
      <c r="B334" s="34"/>
      <c r="C334" s="34"/>
      <c r="D334" s="34"/>
      <c r="E334" s="35"/>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row>
    <row r="335" spans="1:66" x14ac:dyDescent="0.3">
      <c r="A335" s="34"/>
      <c r="B335" s="34"/>
      <c r="C335" s="34"/>
      <c r="D335" s="34"/>
      <c r="E335" s="35"/>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row>
    <row r="336" spans="1:66" x14ac:dyDescent="0.3">
      <c r="A336" s="34"/>
      <c r="B336" s="34"/>
      <c r="C336" s="34"/>
      <c r="D336" s="34"/>
      <c r="E336" s="35"/>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row>
    <row r="337" spans="1:66" x14ac:dyDescent="0.3">
      <c r="A337" s="34"/>
      <c r="B337" s="34"/>
      <c r="C337" s="34"/>
      <c r="D337" s="34"/>
      <c r="E337" s="35"/>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row>
    <row r="338" spans="1:66" x14ac:dyDescent="0.3">
      <c r="A338" s="34"/>
      <c r="B338" s="34"/>
      <c r="C338" s="34"/>
      <c r="D338" s="34"/>
      <c r="E338" s="35"/>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row>
    <row r="339" spans="1:66" x14ac:dyDescent="0.3">
      <c r="A339" s="34"/>
      <c r="B339" s="34"/>
      <c r="C339" s="34"/>
      <c r="D339" s="34"/>
      <c r="E339" s="35"/>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row>
    <row r="340" spans="1:66" x14ac:dyDescent="0.3">
      <c r="A340" s="34"/>
      <c r="B340" s="34"/>
      <c r="C340" s="34"/>
      <c r="D340" s="34"/>
      <c r="E340" s="35"/>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row>
    <row r="341" spans="1:66" x14ac:dyDescent="0.3">
      <c r="A341" s="34"/>
      <c r="B341" s="34"/>
      <c r="C341" s="34"/>
      <c r="D341" s="34"/>
      <c r="E341" s="35"/>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row>
    <row r="342" spans="1:66" x14ac:dyDescent="0.3">
      <c r="A342" s="34"/>
      <c r="B342" s="34"/>
      <c r="C342" s="34"/>
      <c r="D342" s="34"/>
      <c r="E342" s="35"/>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row>
    <row r="343" spans="1:66" x14ac:dyDescent="0.3">
      <c r="A343" s="34"/>
      <c r="B343" s="34"/>
      <c r="C343" s="34"/>
      <c r="D343" s="34"/>
      <c r="E343" s="35"/>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row>
    <row r="344" spans="1:66" x14ac:dyDescent="0.3">
      <c r="A344" s="34"/>
      <c r="B344" s="34"/>
      <c r="C344" s="34"/>
      <c r="D344" s="34"/>
      <c r="E344" s="35"/>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row>
    <row r="345" spans="1:66" x14ac:dyDescent="0.3">
      <c r="A345" s="34"/>
      <c r="B345" s="34"/>
      <c r="C345" s="34"/>
      <c r="D345" s="34"/>
      <c r="E345" s="35"/>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row>
    <row r="346" spans="1:66" x14ac:dyDescent="0.3">
      <c r="A346" s="34"/>
      <c r="B346" s="34"/>
      <c r="C346" s="34"/>
      <c r="D346" s="34"/>
      <c r="E346" s="35"/>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row>
    <row r="347" spans="1:66" x14ac:dyDescent="0.3">
      <c r="A347" s="34"/>
      <c r="B347" s="34"/>
      <c r="C347" s="34"/>
      <c r="D347" s="34"/>
      <c r="E347" s="35"/>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row>
    <row r="348" spans="1:66" x14ac:dyDescent="0.3">
      <c r="A348" s="34"/>
      <c r="B348" s="34"/>
      <c r="C348" s="34"/>
      <c r="D348" s="34"/>
      <c r="E348" s="35"/>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row>
    <row r="349" spans="1:66" x14ac:dyDescent="0.3">
      <c r="A349" s="34"/>
      <c r="B349" s="34"/>
      <c r="C349" s="34"/>
      <c r="D349" s="34"/>
      <c r="E349" s="35"/>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row>
    <row r="350" spans="1:66" x14ac:dyDescent="0.3">
      <c r="A350" s="34"/>
      <c r="B350" s="34"/>
      <c r="C350" s="34"/>
      <c r="D350" s="34"/>
      <c r="E350" s="35"/>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row>
    <row r="351" spans="1:66" x14ac:dyDescent="0.3">
      <c r="A351" s="34"/>
      <c r="B351" s="34"/>
      <c r="C351" s="34"/>
      <c r="D351" s="34"/>
      <c r="E351" s="35"/>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row>
    <row r="352" spans="1:66" x14ac:dyDescent="0.3">
      <c r="A352" s="34"/>
      <c r="B352" s="34"/>
      <c r="C352" s="34"/>
      <c r="D352" s="34"/>
      <c r="E352" s="35"/>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row>
    <row r="353" spans="1:66" x14ac:dyDescent="0.3">
      <c r="A353" s="34"/>
      <c r="B353" s="34"/>
      <c r="C353" s="34"/>
      <c r="D353" s="34"/>
      <c r="E353" s="35"/>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row>
    <row r="354" spans="1:66" x14ac:dyDescent="0.3">
      <c r="A354" s="34"/>
      <c r="B354" s="34"/>
      <c r="C354" s="34"/>
      <c r="D354" s="34"/>
      <c r="E354" s="35"/>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row>
    <row r="355" spans="1:66" x14ac:dyDescent="0.3">
      <c r="A355" s="34"/>
      <c r="B355" s="34"/>
      <c r="C355" s="34"/>
      <c r="D355" s="34"/>
      <c r="E355" s="35"/>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row>
    <row r="356" spans="1:66" x14ac:dyDescent="0.3">
      <c r="A356" s="34"/>
      <c r="B356" s="34"/>
      <c r="C356" s="34"/>
      <c r="D356" s="34"/>
      <c r="E356" s="35"/>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row>
    <row r="357" spans="1:66" x14ac:dyDescent="0.3">
      <c r="A357" s="34"/>
      <c r="B357" s="34"/>
      <c r="C357" s="34"/>
      <c r="D357" s="34"/>
      <c r="E357" s="35"/>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row>
    <row r="358" spans="1:66" x14ac:dyDescent="0.3">
      <c r="A358" s="34"/>
      <c r="B358" s="34"/>
      <c r="C358" s="34"/>
      <c r="D358" s="34"/>
      <c r="E358" s="35"/>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row>
    <row r="359" spans="1:66" x14ac:dyDescent="0.3">
      <c r="A359" s="34"/>
      <c r="B359" s="34"/>
      <c r="C359" s="34"/>
      <c r="D359" s="34"/>
      <c r="E359" s="35"/>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row>
    <row r="360" spans="1:66" x14ac:dyDescent="0.3">
      <c r="A360" s="34"/>
      <c r="B360" s="34"/>
      <c r="C360" s="34"/>
      <c r="D360" s="34"/>
      <c r="E360" s="35"/>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row>
    <row r="361" spans="1:66" x14ac:dyDescent="0.3">
      <c r="A361" s="34"/>
      <c r="B361" s="34"/>
      <c r="C361" s="34"/>
      <c r="D361" s="34"/>
      <c r="E361" s="35"/>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row>
    <row r="362" spans="1:66" x14ac:dyDescent="0.3">
      <c r="A362" s="34"/>
      <c r="B362" s="34"/>
      <c r="C362" s="34"/>
      <c r="D362" s="34"/>
      <c r="E362" s="35"/>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row>
    <row r="363" spans="1:66" x14ac:dyDescent="0.3">
      <c r="A363" s="34"/>
      <c r="B363" s="34"/>
      <c r="C363" s="34"/>
      <c r="D363" s="34"/>
      <c r="E363" s="35"/>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row>
    <row r="364" spans="1:66" x14ac:dyDescent="0.3">
      <c r="A364" s="34"/>
      <c r="B364" s="34"/>
      <c r="C364" s="34"/>
      <c r="D364" s="34"/>
      <c r="E364" s="35"/>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row>
    <row r="365" spans="1:66" x14ac:dyDescent="0.3">
      <c r="A365" s="34"/>
      <c r="B365" s="34"/>
      <c r="C365" s="34"/>
      <c r="D365" s="34"/>
      <c r="E365" s="35"/>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row>
    <row r="366" spans="1:66" x14ac:dyDescent="0.3">
      <c r="A366" s="34"/>
      <c r="B366" s="34"/>
      <c r="C366" s="34"/>
      <c r="D366" s="34"/>
      <c r="E366" s="35"/>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row>
    <row r="367" spans="1:66" x14ac:dyDescent="0.3">
      <c r="A367" s="34"/>
      <c r="B367" s="34"/>
      <c r="C367" s="34"/>
      <c r="D367" s="34"/>
      <c r="E367" s="35"/>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row>
    <row r="368" spans="1:66" x14ac:dyDescent="0.3">
      <c r="A368" s="34"/>
      <c r="B368" s="34"/>
      <c r="C368" s="34"/>
      <c r="D368" s="34"/>
      <c r="E368" s="35"/>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row>
    <row r="369" spans="1:66" x14ac:dyDescent="0.3">
      <c r="A369" s="34"/>
      <c r="B369" s="34"/>
      <c r="C369" s="34"/>
      <c r="D369" s="34"/>
      <c r="E369" s="35"/>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row>
    <row r="370" spans="1:66" x14ac:dyDescent="0.3">
      <c r="A370" s="34"/>
      <c r="B370" s="34"/>
      <c r="C370" s="34"/>
      <c r="D370" s="34"/>
      <c r="E370" s="35"/>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row>
    <row r="371" spans="1:66" x14ac:dyDescent="0.3">
      <c r="A371" s="34"/>
      <c r="B371" s="34"/>
      <c r="C371" s="34"/>
      <c r="D371" s="34"/>
      <c r="E371" s="35"/>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row>
    <row r="372" spans="1:66" x14ac:dyDescent="0.3">
      <c r="A372" s="34"/>
      <c r="B372" s="34"/>
      <c r="C372" s="34"/>
      <c r="D372" s="34"/>
      <c r="E372" s="35"/>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row>
    <row r="373" spans="1:66" x14ac:dyDescent="0.3">
      <c r="A373" s="34"/>
      <c r="B373" s="34"/>
      <c r="C373" s="34"/>
      <c r="D373" s="34"/>
      <c r="E373" s="35"/>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row>
    <row r="374" spans="1:66" x14ac:dyDescent="0.3">
      <c r="A374" s="34"/>
      <c r="B374" s="34"/>
      <c r="C374" s="34"/>
      <c r="D374" s="34"/>
      <c r="E374" s="35"/>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row>
    <row r="375" spans="1:66" x14ac:dyDescent="0.3">
      <c r="A375" s="34"/>
      <c r="B375" s="34"/>
      <c r="C375" s="34"/>
      <c r="D375" s="34"/>
      <c r="E375" s="35"/>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row>
    <row r="376" spans="1:66" x14ac:dyDescent="0.3">
      <c r="A376" s="34"/>
      <c r="B376" s="34"/>
      <c r="C376" s="34"/>
      <c r="D376" s="34"/>
      <c r="E376" s="35"/>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row>
    <row r="377" spans="1:66" x14ac:dyDescent="0.3">
      <c r="A377" s="34"/>
      <c r="B377" s="34"/>
      <c r="C377" s="34"/>
      <c r="D377" s="34"/>
      <c r="E377" s="35"/>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row>
    <row r="378" spans="1:66" x14ac:dyDescent="0.3">
      <c r="A378" s="34"/>
      <c r="B378" s="34"/>
      <c r="C378" s="34"/>
      <c r="D378" s="34"/>
      <c r="E378" s="35"/>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row>
    <row r="379" spans="1:66" x14ac:dyDescent="0.3">
      <c r="A379" s="34"/>
      <c r="B379" s="34"/>
      <c r="C379" s="34"/>
      <c r="D379" s="34"/>
      <c r="E379" s="35"/>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row>
    <row r="380" spans="1:66" x14ac:dyDescent="0.3">
      <c r="A380" s="34"/>
      <c r="B380" s="34"/>
      <c r="C380" s="34"/>
      <c r="D380" s="34"/>
      <c r="E380" s="35"/>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row>
    <row r="381" spans="1:66" x14ac:dyDescent="0.3">
      <c r="A381" s="34"/>
      <c r="B381" s="34"/>
      <c r="C381" s="34"/>
      <c r="D381" s="34"/>
      <c r="E381" s="35"/>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row>
    <row r="382" spans="1:66" x14ac:dyDescent="0.3">
      <c r="A382" s="34"/>
      <c r="B382" s="34"/>
      <c r="C382" s="34"/>
      <c r="D382" s="34"/>
      <c r="E382" s="35"/>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row>
    <row r="383" spans="1:66" x14ac:dyDescent="0.3">
      <c r="A383" s="34"/>
      <c r="B383" s="34"/>
      <c r="C383" s="34"/>
      <c r="D383" s="34"/>
      <c r="E383" s="35"/>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row>
    <row r="384" spans="1:66" x14ac:dyDescent="0.3">
      <c r="A384" s="34"/>
      <c r="B384" s="34"/>
      <c r="C384" s="34"/>
      <c r="D384" s="34"/>
      <c r="E384" s="35"/>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row>
    <row r="385" spans="1:66" x14ac:dyDescent="0.3">
      <c r="A385" s="34"/>
      <c r="B385" s="34"/>
      <c r="C385" s="34"/>
      <c r="D385" s="34"/>
      <c r="E385" s="35"/>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row>
    <row r="386" spans="1:66" x14ac:dyDescent="0.3">
      <c r="A386" s="34"/>
      <c r="B386" s="34"/>
      <c r="C386" s="34"/>
      <c r="D386" s="34"/>
      <c r="E386" s="35"/>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row>
    <row r="387" spans="1:66" x14ac:dyDescent="0.3">
      <c r="A387" s="34"/>
      <c r="B387" s="34"/>
      <c r="C387" s="34"/>
      <c r="D387" s="34"/>
      <c r="E387" s="35"/>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row>
    <row r="388" spans="1:66" x14ac:dyDescent="0.3">
      <c r="A388" s="34"/>
      <c r="B388" s="34"/>
      <c r="C388" s="34"/>
      <c r="D388" s="34"/>
      <c r="E388" s="35"/>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row>
    <row r="389" spans="1:66" x14ac:dyDescent="0.3">
      <c r="A389" s="34"/>
      <c r="B389" s="34"/>
      <c r="C389" s="34"/>
      <c r="D389" s="34"/>
      <c r="E389" s="35"/>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row>
    <row r="390" spans="1:66" x14ac:dyDescent="0.3">
      <c r="A390" s="34"/>
      <c r="B390" s="34"/>
      <c r="C390" s="34"/>
      <c r="D390" s="34"/>
      <c r="E390" s="35"/>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row>
    <row r="391" spans="1:66" x14ac:dyDescent="0.3">
      <c r="A391" s="34"/>
      <c r="B391" s="34"/>
      <c r="C391" s="34"/>
      <c r="D391" s="34"/>
      <c r="E391" s="35"/>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row>
    <row r="392" spans="1:66" x14ac:dyDescent="0.3">
      <c r="A392" s="34"/>
      <c r="B392" s="34"/>
      <c r="C392" s="34"/>
      <c r="D392" s="34"/>
      <c r="E392" s="35"/>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row>
    <row r="393" spans="1:66" x14ac:dyDescent="0.3">
      <c r="A393" s="34"/>
      <c r="B393" s="34"/>
      <c r="C393" s="34"/>
      <c r="D393" s="34"/>
      <c r="E393" s="35"/>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row>
    <row r="394" spans="1:66" x14ac:dyDescent="0.3">
      <c r="A394" s="34"/>
      <c r="B394" s="34"/>
      <c r="C394" s="34"/>
      <c r="D394" s="34"/>
      <c r="E394" s="35"/>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row>
    <row r="395" spans="1:66" x14ac:dyDescent="0.3">
      <c r="A395" s="34"/>
      <c r="B395" s="34"/>
      <c r="C395" s="34"/>
      <c r="D395" s="34"/>
      <c r="E395" s="35"/>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row>
    <row r="396" spans="1:66" x14ac:dyDescent="0.3">
      <c r="A396" s="34"/>
      <c r="B396" s="34"/>
      <c r="C396" s="34"/>
      <c r="D396" s="34"/>
      <c r="E396" s="35"/>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row>
    <row r="397" spans="1:66" x14ac:dyDescent="0.3">
      <c r="A397" s="34"/>
      <c r="B397" s="34"/>
      <c r="C397" s="34"/>
      <c r="D397" s="34"/>
      <c r="E397" s="35"/>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row>
    <row r="398" spans="1:66" x14ac:dyDescent="0.3">
      <c r="A398" s="34"/>
      <c r="B398" s="34"/>
      <c r="C398" s="34"/>
      <c r="D398" s="34"/>
      <c r="E398" s="35"/>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row>
    <row r="399" spans="1:66" x14ac:dyDescent="0.3">
      <c r="A399" s="34"/>
      <c r="B399" s="34"/>
      <c r="C399" s="34"/>
      <c r="D399" s="34"/>
      <c r="E399" s="35"/>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row>
    <row r="400" spans="1:66" x14ac:dyDescent="0.3">
      <c r="A400" s="34"/>
      <c r="B400" s="34"/>
      <c r="C400" s="34"/>
      <c r="D400" s="34"/>
      <c r="E400" s="35"/>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row>
    <row r="401" spans="1:66" x14ac:dyDescent="0.3">
      <c r="A401" s="34"/>
      <c r="B401" s="34"/>
      <c r="C401" s="34"/>
      <c r="D401" s="34"/>
      <c r="E401" s="35"/>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row>
    <row r="402" spans="1:66" x14ac:dyDescent="0.3">
      <c r="A402" s="34"/>
      <c r="B402" s="34"/>
      <c r="C402" s="34"/>
      <c r="D402" s="34"/>
      <c r="E402" s="35"/>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row>
    <row r="403" spans="1:66" x14ac:dyDescent="0.3">
      <c r="A403" s="34"/>
      <c r="B403" s="34"/>
      <c r="C403" s="34"/>
      <c r="D403" s="34"/>
      <c r="E403" s="35"/>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row>
    <row r="404" spans="1:66" x14ac:dyDescent="0.3">
      <c r="A404" s="34"/>
      <c r="B404" s="34"/>
      <c r="C404" s="34"/>
      <c r="D404" s="34"/>
      <c r="E404" s="35"/>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row>
    <row r="405" spans="1:66" x14ac:dyDescent="0.3">
      <c r="A405" s="34"/>
      <c r="B405" s="34"/>
      <c r="C405" s="34"/>
      <c r="D405" s="34"/>
      <c r="E405" s="35"/>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row>
    <row r="406" spans="1:66" x14ac:dyDescent="0.3">
      <c r="A406" s="34"/>
      <c r="B406" s="34"/>
      <c r="C406" s="34"/>
      <c r="D406" s="34"/>
      <c r="E406" s="35"/>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row>
    <row r="407" spans="1:66" x14ac:dyDescent="0.3">
      <c r="A407" s="34"/>
      <c r="B407" s="34"/>
      <c r="C407" s="34"/>
      <c r="D407" s="34"/>
      <c r="E407" s="35"/>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row>
    <row r="408" spans="1:66" x14ac:dyDescent="0.3">
      <c r="A408" s="34"/>
      <c r="B408" s="34"/>
      <c r="C408" s="34"/>
      <c r="D408" s="34"/>
      <c r="E408" s="35"/>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row>
    <row r="409" spans="1:66" x14ac:dyDescent="0.3">
      <c r="A409" s="34"/>
      <c r="B409" s="34"/>
      <c r="C409" s="34"/>
      <c r="D409" s="34"/>
      <c r="E409" s="35"/>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row>
    <row r="410" spans="1:66" x14ac:dyDescent="0.3">
      <c r="A410" s="34"/>
      <c r="B410" s="34"/>
      <c r="C410" s="34"/>
      <c r="D410" s="34"/>
      <c r="E410" s="35"/>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row>
    <row r="411" spans="1:66" x14ac:dyDescent="0.3">
      <c r="A411" s="34"/>
      <c r="B411" s="34"/>
      <c r="C411" s="34"/>
      <c r="D411" s="34"/>
      <c r="E411" s="35"/>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row>
    <row r="412" spans="1:66" x14ac:dyDescent="0.3">
      <c r="A412" s="34"/>
      <c r="B412" s="34"/>
      <c r="C412" s="34"/>
      <c r="D412" s="34"/>
      <c r="E412" s="35"/>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row>
    <row r="413" spans="1:66" x14ac:dyDescent="0.3">
      <c r="A413" s="34"/>
      <c r="B413" s="34"/>
      <c r="C413" s="34"/>
      <c r="D413" s="34"/>
      <c r="E413" s="35"/>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row>
    <row r="414" spans="1:66" x14ac:dyDescent="0.3">
      <c r="A414" s="34"/>
      <c r="B414" s="34"/>
      <c r="C414" s="34"/>
      <c r="D414" s="34"/>
      <c r="E414" s="35"/>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row>
    <row r="415" spans="1:66" x14ac:dyDescent="0.3">
      <c r="A415" s="34"/>
      <c r="B415" s="34"/>
      <c r="C415" s="34"/>
      <c r="D415" s="34"/>
      <c r="E415" s="35"/>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row>
    <row r="416" spans="1:66" x14ac:dyDescent="0.3">
      <c r="A416" s="34"/>
      <c r="B416" s="34"/>
      <c r="C416" s="34"/>
      <c r="D416" s="34"/>
      <c r="E416" s="35"/>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row>
    <row r="417" spans="1:66" x14ac:dyDescent="0.3">
      <c r="A417" s="34"/>
      <c r="B417" s="34"/>
      <c r="C417" s="34"/>
      <c r="D417" s="34"/>
      <c r="E417" s="35"/>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row>
    <row r="418" spans="1:66" x14ac:dyDescent="0.3">
      <c r="A418" s="34"/>
      <c r="B418" s="34"/>
      <c r="C418" s="34"/>
      <c r="D418" s="34"/>
      <c r="E418" s="35"/>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row>
    <row r="419" spans="1:66" x14ac:dyDescent="0.3">
      <c r="A419" s="34"/>
      <c r="B419" s="34"/>
      <c r="C419" s="34"/>
      <c r="D419" s="34"/>
      <c r="E419" s="35"/>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row>
    <row r="420" spans="1:66" x14ac:dyDescent="0.3">
      <c r="A420" s="34"/>
      <c r="B420" s="34"/>
      <c r="C420" s="34"/>
      <c r="D420" s="34"/>
      <c r="E420" s="35"/>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row>
    <row r="421" spans="1:66" x14ac:dyDescent="0.3">
      <c r="A421" s="34"/>
      <c r="B421" s="34"/>
      <c r="C421" s="34"/>
      <c r="D421" s="34"/>
      <c r="E421" s="35"/>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row>
    <row r="422" spans="1:66" x14ac:dyDescent="0.3">
      <c r="A422" s="34"/>
      <c r="B422" s="34"/>
      <c r="C422" s="34"/>
      <c r="D422" s="34"/>
      <c r="E422" s="35"/>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row>
    <row r="423" spans="1:66" x14ac:dyDescent="0.3">
      <c r="A423" s="34"/>
      <c r="B423" s="34"/>
      <c r="C423" s="34"/>
      <c r="D423" s="34"/>
      <c r="E423" s="35"/>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row>
    <row r="424" spans="1:66" x14ac:dyDescent="0.3">
      <c r="A424" s="34"/>
      <c r="B424" s="34"/>
      <c r="C424" s="34"/>
      <c r="D424" s="34"/>
      <c r="E424" s="35"/>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row>
    <row r="425" spans="1:66" x14ac:dyDescent="0.3">
      <c r="A425" s="34"/>
      <c r="B425" s="34"/>
      <c r="C425" s="34"/>
      <c r="D425" s="34"/>
      <c r="E425" s="35"/>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row>
    <row r="426" spans="1:66" x14ac:dyDescent="0.3">
      <c r="A426" s="34"/>
      <c r="B426" s="34"/>
      <c r="C426" s="34"/>
      <c r="D426" s="34"/>
      <c r="E426" s="35"/>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row>
    <row r="427" spans="1:66" x14ac:dyDescent="0.3">
      <c r="A427" s="34"/>
      <c r="B427" s="34"/>
      <c r="C427" s="34"/>
      <c r="D427" s="34"/>
      <c r="E427" s="35"/>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row>
    <row r="428" spans="1:66" x14ac:dyDescent="0.3">
      <c r="A428" s="34"/>
      <c r="B428" s="34"/>
      <c r="C428" s="34"/>
      <c r="D428" s="34"/>
      <c r="E428" s="35"/>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row>
    <row r="429" spans="1:66" x14ac:dyDescent="0.3">
      <c r="A429" s="34"/>
      <c r="B429" s="34"/>
      <c r="C429" s="34"/>
      <c r="D429" s="34"/>
      <c r="E429" s="35"/>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row>
    <row r="430" spans="1:66" x14ac:dyDescent="0.3">
      <c r="A430" s="34"/>
      <c r="B430" s="34"/>
      <c r="C430" s="34"/>
      <c r="D430" s="34"/>
      <c r="E430" s="35"/>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row>
    <row r="431" spans="1:66" x14ac:dyDescent="0.3">
      <c r="A431" s="34"/>
      <c r="B431" s="34"/>
      <c r="C431" s="34"/>
      <c r="D431" s="34"/>
      <c r="E431" s="35"/>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row>
    <row r="432" spans="1:66" x14ac:dyDescent="0.3">
      <c r="A432" s="34"/>
      <c r="B432" s="34"/>
      <c r="C432" s="34"/>
      <c r="D432" s="34"/>
      <c r="E432" s="35"/>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row>
    <row r="433" spans="1:66" x14ac:dyDescent="0.3">
      <c r="A433" s="34"/>
      <c r="B433" s="34"/>
      <c r="C433" s="34"/>
      <c r="D433" s="34"/>
      <c r="E433" s="35"/>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row>
    <row r="434" spans="1:66" x14ac:dyDescent="0.3">
      <c r="A434" s="34"/>
      <c r="B434" s="34"/>
      <c r="C434" s="34"/>
      <c r="D434" s="34"/>
      <c r="E434" s="35"/>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row>
    <row r="435" spans="1:66" x14ac:dyDescent="0.3">
      <c r="A435" s="34"/>
      <c r="B435" s="34"/>
      <c r="C435" s="34"/>
      <c r="D435" s="34"/>
      <c r="E435" s="35"/>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row>
    <row r="436" spans="1:66" x14ac:dyDescent="0.3">
      <c r="A436" s="34"/>
      <c r="B436" s="34"/>
      <c r="C436" s="34"/>
      <c r="D436" s="34"/>
      <c r="E436" s="35"/>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row>
    <row r="437" spans="1:66" x14ac:dyDescent="0.3">
      <c r="A437" s="34"/>
      <c r="B437" s="34"/>
      <c r="C437" s="34"/>
      <c r="D437" s="34"/>
      <c r="E437" s="35"/>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row>
    <row r="438" spans="1:66" x14ac:dyDescent="0.3">
      <c r="A438" s="34"/>
      <c r="B438" s="34"/>
      <c r="C438" s="34"/>
      <c r="D438" s="34"/>
      <c r="E438" s="35"/>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row>
    <row r="439" spans="1:66" x14ac:dyDescent="0.3">
      <c r="A439" s="34"/>
      <c r="B439" s="34"/>
      <c r="C439" s="34"/>
      <c r="D439" s="34"/>
      <c r="E439" s="35"/>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row>
    <row r="440" spans="1:66" x14ac:dyDescent="0.3">
      <c r="A440" s="34"/>
      <c r="B440" s="34"/>
      <c r="C440" s="34"/>
      <c r="D440" s="34"/>
      <c r="E440" s="35"/>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row>
    <row r="441" spans="1:66" x14ac:dyDescent="0.3">
      <c r="A441" s="34"/>
      <c r="B441" s="34"/>
      <c r="C441" s="34"/>
      <c r="D441" s="34"/>
      <c r="E441" s="35"/>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row>
    <row r="442" spans="1:66" x14ac:dyDescent="0.3">
      <c r="A442" s="34"/>
      <c r="B442" s="34"/>
      <c r="C442" s="34"/>
      <c r="D442" s="34"/>
      <c r="E442" s="35"/>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row>
    <row r="443" spans="1:66" x14ac:dyDescent="0.3">
      <c r="A443" s="34"/>
      <c r="B443" s="34"/>
      <c r="C443" s="34"/>
      <c r="D443" s="34"/>
      <c r="E443" s="35"/>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row>
    <row r="444" spans="1:66" x14ac:dyDescent="0.3">
      <c r="A444" s="34"/>
      <c r="B444" s="34"/>
      <c r="C444" s="34"/>
      <c r="D444" s="34"/>
      <c r="E444" s="35"/>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row>
    <row r="445" spans="1:66" x14ac:dyDescent="0.3">
      <c r="A445" s="34"/>
      <c r="B445" s="34"/>
      <c r="C445" s="34"/>
      <c r="D445" s="34"/>
      <c r="E445" s="35"/>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row>
    <row r="446" spans="1:66" x14ac:dyDescent="0.3">
      <c r="A446" s="34"/>
      <c r="B446" s="34"/>
      <c r="C446" s="34"/>
      <c r="D446" s="34"/>
      <c r="E446" s="35"/>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row>
    <row r="447" spans="1:66" x14ac:dyDescent="0.3">
      <c r="A447" s="34"/>
      <c r="B447" s="34"/>
      <c r="C447" s="34"/>
      <c r="D447" s="34"/>
      <c r="E447" s="35"/>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row>
    <row r="448" spans="1:66" x14ac:dyDescent="0.3">
      <c r="A448" s="34"/>
      <c r="B448" s="34"/>
      <c r="C448" s="34"/>
      <c r="D448" s="34"/>
      <c r="E448" s="35"/>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row>
    <row r="449" spans="1:66" x14ac:dyDescent="0.3">
      <c r="A449" s="34"/>
      <c r="B449" s="34"/>
      <c r="C449" s="34"/>
      <c r="D449" s="34"/>
      <c r="E449" s="35"/>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row>
    <row r="450" spans="1:66" x14ac:dyDescent="0.3">
      <c r="A450" s="34"/>
      <c r="B450" s="34"/>
      <c r="C450" s="34"/>
      <c r="D450" s="34"/>
      <c r="E450" s="35"/>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row>
    <row r="451" spans="1:66" x14ac:dyDescent="0.3">
      <c r="A451" s="34"/>
      <c r="B451" s="34"/>
      <c r="C451" s="34"/>
      <c r="D451" s="34"/>
      <c r="E451" s="35"/>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row>
    <row r="452" spans="1:66" x14ac:dyDescent="0.3">
      <c r="A452" s="34"/>
      <c r="B452" s="34"/>
      <c r="C452" s="34"/>
      <c r="D452" s="34"/>
      <c r="E452" s="35"/>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row>
    <row r="453" spans="1:66" x14ac:dyDescent="0.3">
      <c r="A453" s="34"/>
      <c r="B453" s="34"/>
      <c r="C453" s="34"/>
      <c r="D453" s="34"/>
      <c r="E453" s="35"/>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row>
    <row r="454" spans="1:66" x14ac:dyDescent="0.3">
      <c r="A454" s="34"/>
      <c r="B454" s="34"/>
      <c r="C454" s="34"/>
      <c r="D454" s="34"/>
      <c r="E454" s="35"/>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row>
    <row r="455" spans="1:66" x14ac:dyDescent="0.3">
      <c r="A455" s="34"/>
      <c r="B455" s="34"/>
      <c r="C455" s="34"/>
      <c r="D455" s="34"/>
      <c r="E455" s="35"/>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row>
    <row r="456" spans="1:66" x14ac:dyDescent="0.3">
      <c r="A456" s="34"/>
      <c r="B456" s="34"/>
      <c r="C456" s="34"/>
      <c r="D456" s="34"/>
      <c r="E456" s="35"/>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row>
    <row r="457" spans="1:66" x14ac:dyDescent="0.3">
      <c r="A457" s="34"/>
      <c r="B457" s="34"/>
      <c r="C457" s="34"/>
      <c r="D457" s="34"/>
      <c r="E457" s="35"/>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row>
    <row r="458" spans="1:66" x14ac:dyDescent="0.3">
      <c r="A458" s="34"/>
      <c r="B458" s="34"/>
      <c r="C458" s="34"/>
      <c r="D458" s="34"/>
      <c r="E458" s="35"/>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row>
    <row r="459" spans="1:66" x14ac:dyDescent="0.3">
      <c r="A459" s="34"/>
      <c r="B459" s="34"/>
      <c r="C459" s="34"/>
      <c r="D459" s="34"/>
      <c r="E459" s="35"/>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row>
    <row r="460" spans="1:66" x14ac:dyDescent="0.3">
      <c r="A460" s="34"/>
      <c r="B460" s="34"/>
      <c r="C460" s="34"/>
      <c r="D460" s="34"/>
      <c r="E460" s="35"/>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row>
    <row r="461" spans="1:66" x14ac:dyDescent="0.3">
      <c r="A461" s="34"/>
      <c r="B461" s="34"/>
      <c r="C461" s="34"/>
      <c r="D461" s="34"/>
      <c r="E461" s="35"/>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row>
    <row r="462" spans="1:66" x14ac:dyDescent="0.3">
      <c r="A462" s="34"/>
      <c r="B462" s="34"/>
      <c r="C462" s="34"/>
      <c r="D462" s="34"/>
      <c r="E462" s="35"/>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row>
    <row r="463" spans="1:66" x14ac:dyDescent="0.3">
      <c r="A463" s="34"/>
      <c r="B463" s="34"/>
      <c r="C463" s="34"/>
      <c r="D463" s="34"/>
      <c r="E463" s="35"/>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row>
    <row r="464" spans="1:66" x14ac:dyDescent="0.3">
      <c r="A464" s="34"/>
      <c r="B464" s="34"/>
      <c r="C464" s="34"/>
      <c r="D464" s="34"/>
      <c r="E464" s="35"/>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row>
    <row r="465" spans="1:66" x14ac:dyDescent="0.3">
      <c r="A465" s="34"/>
      <c r="B465" s="34"/>
      <c r="C465" s="34"/>
      <c r="D465" s="34"/>
      <c r="E465" s="35"/>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row>
    <row r="466" spans="1:66" x14ac:dyDescent="0.3">
      <c r="A466" s="34"/>
      <c r="B466" s="34"/>
      <c r="C466" s="34"/>
      <c r="D466" s="34"/>
      <c r="E466" s="35"/>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row>
    <row r="467" spans="1:66" x14ac:dyDescent="0.3">
      <c r="A467" s="34"/>
      <c r="B467" s="34"/>
      <c r="C467" s="34"/>
      <c r="D467" s="34"/>
      <c r="E467" s="35"/>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row>
    <row r="468" spans="1:66" x14ac:dyDescent="0.3">
      <c r="A468" s="34"/>
      <c r="B468" s="34"/>
      <c r="C468" s="34"/>
      <c r="D468" s="34"/>
      <c r="E468" s="35"/>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row>
    <row r="469" spans="1:66" x14ac:dyDescent="0.3">
      <c r="A469" s="34"/>
      <c r="B469" s="34"/>
      <c r="C469" s="34"/>
      <c r="D469" s="34"/>
      <c r="E469" s="35"/>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row>
    <row r="470" spans="1:66" x14ac:dyDescent="0.3">
      <c r="A470" s="34"/>
      <c r="B470" s="34"/>
      <c r="C470" s="34"/>
      <c r="D470" s="34"/>
      <c r="E470" s="35"/>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row>
    <row r="471" spans="1:66" x14ac:dyDescent="0.3">
      <c r="A471" s="34"/>
      <c r="B471" s="34"/>
      <c r="C471" s="34"/>
      <c r="D471" s="34"/>
      <c r="E471" s="35"/>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row>
    <row r="472" spans="1:66" x14ac:dyDescent="0.3">
      <c r="A472" s="34"/>
      <c r="B472" s="34"/>
      <c r="C472" s="34"/>
      <c r="D472" s="34"/>
      <c r="E472" s="35"/>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row>
    <row r="473" spans="1:66" x14ac:dyDescent="0.3">
      <c r="A473" s="34"/>
      <c r="B473" s="34"/>
      <c r="C473" s="34"/>
      <c r="D473" s="34"/>
      <c r="E473" s="35"/>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row>
    <row r="474" spans="1:66" x14ac:dyDescent="0.3">
      <c r="A474" s="34"/>
      <c r="B474" s="34"/>
      <c r="C474" s="34"/>
      <c r="D474" s="34"/>
      <c r="E474" s="35"/>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row>
    <row r="475" spans="1:66" x14ac:dyDescent="0.3">
      <c r="A475" s="34"/>
      <c r="B475" s="34"/>
      <c r="C475" s="34"/>
      <c r="D475" s="34"/>
      <c r="E475" s="35"/>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row>
    <row r="476" spans="1:66" x14ac:dyDescent="0.3">
      <c r="A476" s="34"/>
      <c r="B476" s="34"/>
      <c r="C476" s="34"/>
      <c r="D476" s="34"/>
      <c r="E476" s="35"/>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row>
    <row r="477" spans="1:66" x14ac:dyDescent="0.3">
      <c r="A477" s="34"/>
      <c r="B477" s="34"/>
      <c r="C477" s="34"/>
      <c r="D477" s="34"/>
      <c r="E477" s="35"/>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row>
    <row r="478" spans="1:66" x14ac:dyDescent="0.3">
      <c r="A478" s="34"/>
      <c r="B478" s="34"/>
      <c r="C478" s="34"/>
      <c r="D478" s="34"/>
      <c r="E478" s="35"/>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row>
    <row r="479" spans="1:66" x14ac:dyDescent="0.3">
      <c r="A479" s="34"/>
      <c r="B479" s="34"/>
      <c r="C479" s="34"/>
      <c r="D479" s="34"/>
      <c r="E479" s="35"/>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row>
    <row r="480" spans="1:66" x14ac:dyDescent="0.3">
      <c r="A480" s="34"/>
      <c r="B480" s="34"/>
      <c r="C480" s="34"/>
      <c r="D480" s="34"/>
      <c r="E480" s="35"/>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row>
    <row r="481" spans="1:66" x14ac:dyDescent="0.3">
      <c r="A481" s="34"/>
      <c r="B481" s="34"/>
      <c r="C481" s="34"/>
      <c r="D481" s="34"/>
      <c r="E481" s="35"/>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row>
    <row r="482" spans="1:66" x14ac:dyDescent="0.3">
      <c r="A482" s="34"/>
      <c r="B482" s="34"/>
      <c r="C482" s="34"/>
      <c r="D482" s="34"/>
      <c r="E482" s="35"/>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row>
    <row r="483" spans="1:66" x14ac:dyDescent="0.3">
      <c r="A483" s="34"/>
      <c r="B483" s="34"/>
      <c r="C483" s="34"/>
      <c r="D483" s="34"/>
      <c r="E483" s="35"/>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row>
    <row r="484" spans="1:66" x14ac:dyDescent="0.3">
      <c r="A484" s="34"/>
      <c r="B484" s="34"/>
      <c r="C484" s="34"/>
      <c r="D484" s="34"/>
      <c r="E484" s="35"/>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row>
    <row r="485" spans="1:66" x14ac:dyDescent="0.3">
      <c r="A485" s="34"/>
      <c r="B485" s="34"/>
      <c r="C485" s="34"/>
      <c r="D485" s="34"/>
      <c r="E485" s="35"/>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row>
    <row r="486" spans="1:66" x14ac:dyDescent="0.3">
      <c r="A486" s="34"/>
      <c r="B486" s="34"/>
      <c r="C486" s="34"/>
      <c r="D486" s="34"/>
      <c r="E486" s="35"/>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row>
    <row r="487" spans="1:66" x14ac:dyDescent="0.3">
      <c r="A487" s="34"/>
      <c r="B487" s="34"/>
      <c r="C487" s="34"/>
      <c r="D487" s="34"/>
      <c r="E487" s="35"/>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row>
    <row r="488" spans="1:66" x14ac:dyDescent="0.3">
      <c r="A488" s="34"/>
      <c r="B488" s="34"/>
      <c r="C488" s="34"/>
      <c r="D488" s="34"/>
      <c r="E488" s="35"/>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row>
    <row r="489" spans="1:66" x14ac:dyDescent="0.3">
      <c r="A489" s="34"/>
      <c r="B489" s="34"/>
      <c r="C489" s="34"/>
      <c r="D489" s="34"/>
      <c r="E489" s="35"/>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row>
    <row r="490" spans="1:66" x14ac:dyDescent="0.3">
      <c r="A490" s="34"/>
      <c r="B490" s="34"/>
      <c r="C490" s="34"/>
      <c r="D490" s="34"/>
      <c r="E490" s="35"/>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row>
    <row r="491" spans="1:66" x14ac:dyDescent="0.3">
      <c r="A491" s="34"/>
      <c r="B491" s="34"/>
      <c r="C491" s="34"/>
      <c r="D491" s="34"/>
      <c r="E491" s="35"/>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row>
    <row r="492" spans="1:66" x14ac:dyDescent="0.3">
      <c r="A492" s="34"/>
      <c r="B492" s="34"/>
      <c r="C492" s="34"/>
      <c r="D492" s="34"/>
      <c r="E492" s="35"/>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row>
    <row r="493" spans="1:66" x14ac:dyDescent="0.3">
      <c r="A493" s="34"/>
      <c r="B493" s="34"/>
      <c r="C493" s="34"/>
      <c r="D493" s="34"/>
      <c r="E493" s="35"/>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row>
    <row r="494" spans="1:66" x14ac:dyDescent="0.3">
      <c r="A494" s="34"/>
      <c r="B494" s="34"/>
      <c r="C494" s="34"/>
      <c r="D494" s="34"/>
      <c r="E494" s="35"/>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row>
    <row r="495" spans="1:66" x14ac:dyDescent="0.3">
      <c r="A495" s="34"/>
      <c r="B495" s="34"/>
      <c r="C495" s="34"/>
      <c r="D495" s="34"/>
      <c r="E495" s="35"/>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row>
    <row r="496" spans="1:66" x14ac:dyDescent="0.3">
      <c r="A496" s="34"/>
      <c r="B496" s="34"/>
      <c r="C496" s="34"/>
      <c r="D496" s="34"/>
      <c r="E496" s="35"/>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row>
    <row r="497" spans="1:66" x14ac:dyDescent="0.3">
      <c r="A497" s="34"/>
      <c r="B497" s="34"/>
      <c r="C497" s="34"/>
      <c r="D497" s="34"/>
      <c r="E497" s="35"/>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row>
    <row r="498" spans="1:66" x14ac:dyDescent="0.3">
      <c r="A498" s="34"/>
      <c r="B498" s="34"/>
      <c r="C498" s="34"/>
      <c r="D498" s="34"/>
      <c r="E498" s="35"/>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row>
    <row r="499" spans="1:66" x14ac:dyDescent="0.3">
      <c r="A499" s="34"/>
      <c r="B499" s="34"/>
      <c r="C499" s="34"/>
      <c r="D499" s="34"/>
      <c r="E499" s="35"/>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row>
    <row r="500" spans="1:66" x14ac:dyDescent="0.3">
      <c r="A500" s="34"/>
      <c r="B500" s="34"/>
      <c r="C500" s="34"/>
      <c r="D500" s="34"/>
      <c r="E500" s="35"/>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row>
    <row r="501" spans="1:66" x14ac:dyDescent="0.3">
      <c r="A501" s="34"/>
      <c r="B501" s="34"/>
      <c r="C501" s="34"/>
      <c r="D501" s="34"/>
      <c r="E501" s="35"/>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row>
    <row r="502" spans="1:66" x14ac:dyDescent="0.3">
      <c r="A502" s="34"/>
      <c r="B502" s="34"/>
      <c r="C502" s="34"/>
      <c r="D502" s="34"/>
      <c r="E502" s="35"/>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row>
    <row r="503" spans="1:66" x14ac:dyDescent="0.3">
      <c r="A503" s="34"/>
      <c r="B503" s="34"/>
      <c r="C503" s="34"/>
      <c r="D503" s="34"/>
      <c r="E503" s="35"/>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row>
    <row r="504" spans="1:66" x14ac:dyDescent="0.3">
      <c r="A504" s="34"/>
      <c r="B504" s="34"/>
      <c r="C504" s="34"/>
      <c r="D504" s="34"/>
      <c r="E504" s="35"/>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row>
    <row r="505" spans="1:66" x14ac:dyDescent="0.3">
      <c r="A505" s="34"/>
      <c r="B505" s="34"/>
      <c r="C505" s="34"/>
      <c r="D505" s="34"/>
      <c r="E505" s="35"/>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row>
    <row r="506" spans="1:66" x14ac:dyDescent="0.3">
      <c r="A506" s="34"/>
      <c r="B506" s="34"/>
      <c r="C506" s="34"/>
      <c r="D506" s="34"/>
      <c r="E506" s="35"/>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row>
    <row r="507" spans="1:66" x14ac:dyDescent="0.3">
      <c r="A507" s="34"/>
      <c r="B507" s="34"/>
      <c r="C507" s="34"/>
      <c r="D507" s="34"/>
      <c r="E507" s="35"/>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row>
    <row r="508" spans="1:66" x14ac:dyDescent="0.3">
      <c r="A508" s="34"/>
      <c r="B508" s="34"/>
      <c r="C508" s="34"/>
      <c r="D508" s="34"/>
      <c r="E508" s="35"/>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row>
    <row r="509" spans="1:66" x14ac:dyDescent="0.3">
      <c r="A509" s="34"/>
      <c r="B509" s="34"/>
      <c r="C509" s="34"/>
      <c r="D509" s="34"/>
      <c r="E509" s="35"/>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row>
    <row r="510" spans="1:66" x14ac:dyDescent="0.3">
      <c r="A510" s="34"/>
      <c r="B510" s="34"/>
      <c r="C510" s="34"/>
      <c r="D510" s="34"/>
      <c r="E510" s="35"/>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row>
    <row r="511" spans="1:66" x14ac:dyDescent="0.3">
      <c r="A511" s="34"/>
      <c r="B511" s="34"/>
      <c r="C511" s="34"/>
      <c r="D511" s="34"/>
      <c r="E511" s="35"/>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row>
    <row r="512" spans="1:66" x14ac:dyDescent="0.3">
      <c r="A512" s="34"/>
      <c r="B512" s="34"/>
      <c r="C512" s="34"/>
      <c r="D512" s="34"/>
      <c r="E512" s="35"/>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row>
    <row r="513" spans="1:66" x14ac:dyDescent="0.3">
      <c r="A513" s="34"/>
      <c r="B513" s="34"/>
      <c r="C513" s="34"/>
      <c r="D513" s="34"/>
      <c r="E513" s="35"/>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row>
    <row r="514" spans="1:66" x14ac:dyDescent="0.3">
      <c r="A514" s="34"/>
      <c r="B514" s="34"/>
      <c r="C514" s="34"/>
      <c r="D514" s="34"/>
      <c r="E514" s="35"/>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row>
    <row r="515" spans="1:66" x14ac:dyDescent="0.3">
      <c r="A515" s="34"/>
      <c r="B515" s="34"/>
      <c r="C515" s="34"/>
      <c r="D515" s="34"/>
      <c r="E515" s="35"/>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row>
    <row r="516" spans="1:66" x14ac:dyDescent="0.3">
      <c r="A516" s="34"/>
      <c r="B516" s="34"/>
      <c r="C516" s="34"/>
      <c r="D516" s="34"/>
      <c r="E516" s="35"/>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row>
    <row r="517" spans="1:66" x14ac:dyDescent="0.3">
      <c r="A517" s="34"/>
      <c r="B517" s="34"/>
      <c r="C517" s="34"/>
      <c r="D517" s="34"/>
      <c r="E517" s="35"/>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row>
    <row r="518" spans="1:66" x14ac:dyDescent="0.3">
      <c r="A518" s="34"/>
      <c r="B518" s="34"/>
      <c r="C518" s="34"/>
      <c r="D518" s="34"/>
      <c r="E518" s="35"/>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row>
    <row r="519" spans="1:66" x14ac:dyDescent="0.3">
      <c r="A519" s="34"/>
      <c r="B519" s="34"/>
      <c r="C519" s="34"/>
      <c r="D519" s="34"/>
      <c r="E519" s="35"/>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row>
    <row r="520" spans="1:66" x14ac:dyDescent="0.3">
      <c r="A520" s="34"/>
      <c r="B520" s="34"/>
      <c r="C520" s="34"/>
      <c r="D520" s="34"/>
      <c r="E520" s="35"/>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row>
    <row r="521" spans="1:66" x14ac:dyDescent="0.3">
      <c r="A521" s="34"/>
      <c r="B521" s="34"/>
      <c r="C521" s="34"/>
      <c r="D521" s="34"/>
      <c r="E521" s="35"/>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row>
    <row r="522" spans="1:66" x14ac:dyDescent="0.3">
      <c r="A522" s="34"/>
      <c r="B522" s="34"/>
      <c r="C522" s="34"/>
      <c r="D522" s="34"/>
      <c r="E522" s="35"/>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row>
    <row r="523" spans="1:66" x14ac:dyDescent="0.3">
      <c r="A523" s="34"/>
      <c r="B523" s="34"/>
      <c r="C523" s="34"/>
      <c r="D523" s="34"/>
      <c r="E523" s="35"/>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row>
    <row r="524" spans="1:66" x14ac:dyDescent="0.3">
      <c r="A524" s="34"/>
      <c r="B524" s="34"/>
      <c r="C524" s="34"/>
      <c r="D524" s="34"/>
      <c r="E524" s="35"/>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row>
    <row r="525" spans="1:66" x14ac:dyDescent="0.3">
      <c r="A525" s="34"/>
      <c r="B525" s="34"/>
      <c r="C525" s="34"/>
      <c r="D525" s="34"/>
      <c r="E525" s="35"/>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row>
    <row r="526" spans="1:66" x14ac:dyDescent="0.3">
      <c r="A526" s="34"/>
      <c r="B526" s="34"/>
      <c r="C526" s="34"/>
      <c r="D526" s="34"/>
      <c r="E526" s="35"/>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row>
    <row r="527" spans="1:66" x14ac:dyDescent="0.3">
      <c r="A527" s="34"/>
      <c r="B527" s="34"/>
      <c r="C527" s="34"/>
      <c r="D527" s="34"/>
      <c r="E527" s="35"/>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row>
    <row r="528" spans="1:66" x14ac:dyDescent="0.3">
      <c r="A528" s="34"/>
      <c r="B528" s="34"/>
      <c r="C528" s="34"/>
      <c r="D528" s="34"/>
      <c r="E528" s="35"/>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row>
    <row r="529" spans="1:66" x14ac:dyDescent="0.3">
      <c r="A529" s="34"/>
      <c r="B529" s="34"/>
      <c r="C529" s="34"/>
      <c r="D529" s="34"/>
      <c r="E529" s="35"/>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row>
    <row r="530" spans="1:66" x14ac:dyDescent="0.3">
      <c r="A530" s="34"/>
      <c r="B530" s="34"/>
      <c r="C530" s="34"/>
      <c r="D530" s="34"/>
      <c r="E530" s="35"/>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row>
    <row r="531" spans="1:66" x14ac:dyDescent="0.3">
      <c r="A531" s="34"/>
      <c r="B531" s="34"/>
      <c r="C531" s="34"/>
      <c r="D531" s="34"/>
      <c r="E531" s="35"/>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row>
    <row r="532" spans="1:66" x14ac:dyDescent="0.3">
      <c r="A532" s="34"/>
      <c r="B532" s="34"/>
      <c r="C532" s="34"/>
      <c r="D532" s="34"/>
      <c r="E532" s="35"/>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row>
    <row r="533" spans="1:66" x14ac:dyDescent="0.3">
      <c r="A533" s="34"/>
      <c r="B533" s="34"/>
      <c r="C533" s="34"/>
      <c r="D533" s="34"/>
      <c r="E533" s="35"/>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row>
    <row r="534" spans="1:66" x14ac:dyDescent="0.3">
      <c r="A534" s="34"/>
      <c r="B534" s="34"/>
      <c r="C534" s="34"/>
      <c r="D534" s="34"/>
      <c r="E534" s="35"/>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row>
    <row r="535" spans="1:66" x14ac:dyDescent="0.3">
      <c r="A535" s="34"/>
      <c r="B535" s="34"/>
      <c r="C535" s="34"/>
      <c r="D535" s="34"/>
      <c r="E535" s="35"/>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row>
    <row r="536" spans="1:66" x14ac:dyDescent="0.3">
      <c r="A536" s="34"/>
      <c r="B536" s="34"/>
      <c r="C536" s="34"/>
      <c r="D536" s="34"/>
      <c r="E536" s="35"/>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row>
    <row r="537" spans="1:66" x14ac:dyDescent="0.3">
      <c r="A537" s="34"/>
      <c r="B537" s="34"/>
      <c r="C537" s="34"/>
      <c r="D537" s="34"/>
      <c r="E537" s="35"/>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row>
    <row r="538" spans="1:66" x14ac:dyDescent="0.3">
      <c r="A538" s="34"/>
      <c r="B538" s="34"/>
      <c r="C538" s="34"/>
      <c r="D538" s="34"/>
      <c r="E538" s="35"/>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row>
    <row r="539" spans="1:66" x14ac:dyDescent="0.3">
      <c r="A539" s="34"/>
      <c r="B539" s="34"/>
      <c r="C539" s="34"/>
      <c r="D539" s="34"/>
      <c r="E539" s="35"/>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row>
    <row r="540" spans="1:66" x14ac:dyDescent="0.3">
      <c r="A540" s="34"/>
      <c r="B540" s="34"/>
      <c r="C540" s="34"/>
      <c r="D540" s="34"/>
      <c r="E540" s="35"/>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row>
    <row r="541" spans="1:66" x14ac:dyDescent="0.3">
      <c r="A541" s="34"/>
      <c r="B541" s="34"/>
      <c r="C541" s="34"/>
      <c r="D541" s="34"/>
      <c r="E541" s="35"/>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row>
    <row r="542" spans="1:66" x14ac:dyDescent="0.3">
      <c r="A542" s="34"/>
      <c r="B542" s="34"/>
      <c r="C542" s="34"/>
      <c r="D542" s="34"/>
      <c r="E542" s="35"/>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row>
    <row r="543" spans="1:66" x14ac:dyDescent="0.3">
      <c r="A543" s="34"/>
      <c r="B543" s="34"/>
      <c r="C543" s="34"/>
      <c r="D543" s="34"/>
      <c r="E543" s="35"/>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row>
    <row r="544" spans="1:66" x14ac:dyDescent="0.3">
      <c r="A544" s="34"/>
      <c r="B544" s="34"/>
      <c r="C544" s="34"/>
      <c r="D544" s="34"/>
      <c r="E544" s="35"/>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row>
    <row r="545" spans="1:66" x14ac:dyDescent="0.3">
      <c r="A545" s="34"/>
      <c r="B545" s="34"/>
      <c r="C545" s="34"/>
      <c r="D545" s="34"/>
      <c r="E545" s="35"/>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row>
    <row r="546" spans="1:66" x14ac:dyDescent="0.3">
      <c r="A546" s="34"/>
      <c r="B546" s="34"/>
      <c r="C546" s="34"/>
      <c r="D546" s="34"/>
      <c r="E546" s="35"/>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row>
    <row r="547" spans="1:66" x14ac:dyDescent="0.3">
      <c r="A547" s="34"/>
      <c r="B547" s="34"/>
      <c r="C547" s="34"/>
      <c r="D547" s="34"/>
      <c r="E547" s="35"/>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row>
    <row r="548" spans="1:66" x14ac:dyDescent="0.3">
      <c r="A548" s="34"/>
      <c r="B548" s="34"/>
      <c r="C548" s="34"/>
      <c r="D548" s="34"/>
      <c r="E548" s="35"/>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row>
    <row r="549" spans="1:66" x14ac:dyDescent="0.3">
      <c r="A549" s="34"/>
      <c r="B549" s="34"/>
      <c r="C549" s="34"/>
      <c r="D549" s="34"/>
      <c r="E549" s="35"/>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row>
    <row r="550" spans="1:66" x14ac:dyDescent="0.3">
      <c r="A550" s="34"/>
      <c r="B550" s="34"/>
      <c r="C550" s="34"/>
      <c r="D550" s="34"/>
      <c r="E550" s="35"/>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c r="BH550" s="34"/>
      <c r="BI550" s="34"/>
      <c r="BJ550" s="34"/>
      <c r="BK550" s="34"/>
      <c r="BL550" s="34"/>
      <c r="BM550" s="34"/>
      <c r="BN550" s="34"/>
    </row>
    <row r="551" spans="1:66" x14ac:dyDescent="0.3">
      <c r="A551" s="34"/>
      <c r="B551" s="34"/>
      <c r="C551" s="34"/>
      <c r="D551" s="34"/>
      <c r="E551" s="35"/>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row>
    <row r="552" spans="1:66" x14ac:dyDescent="0.3">
      <c r="A552" s="34"/>
      <c r="B552" s="34"/>
      <c r="C552" s="34"/>
      <c r="D552" s="34"/>
      <c r="E552" s="35"/>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row>
    <row r="553" spans="1:66" x14ac:dyDescent="0.3">
      <c r="A553" s="34"/>
      <c r="B553" s="34"/>
      <c r="C553" s="34"/>
      <c r="D553" s="34"/>
      <c r="E553" s="35"/>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row>
    <row r="554" spans="1:66" x14ac:dyDescent="0.3">
      <c r="A554" s="34"/>
      <c r="B554" s="34"/>
      <c r="C554" s="34"/>
      <c r="D554" s="34"/>
      <c r="E554" s="35"/>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row>
    <row r="555" spans="1:66" x14ac:dyDescent="0.3">
      <c r="A555" s="34"/>
      <c r="B555" s="34"/>
      <c r="C555" s="34"/>
      <c r="D555" s="34"/>
      <c r="E555" s="35"/>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row>
    <row r="556" spans="1:66" x14ac:dyDescent="0.3">
      <c r="A556" s="34"/>
      <c r="B556" s="34"/>
      <c r="C556" s="34"/>
      <c r="D556" s="34"/>
      <c r="E556" s="35"/>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row>
    <row r="557" spans="1:66" x14ac:dyDescent="0.3">
      <c r="A557" s="34"/>
      <c r="B557" s="34"/>
      <c r="C557" s="34"/>
      <c r="D557" s="34"/>
      <c r="E557" s="35"/>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row>
    <row r="558" spans="1:66" x14ac:dyDescent="0.3">
      <c r="A558" s="34"/>
      <c r="B558" s="34"/>
      <c r="C558" s="34"/>
      <c r="D558" s="34"/>
      <c r="E558" s="35"/>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row>
    <row r="559" spans="1:66" x14ac:dyDescent="0.3">
      <c r="A559" s="34"/>
      <c r="B559" s="34"/>
      <c r="C559" s="34"/>
      <c r="D559" s="34"/>
      <c r="E559" s="35"/>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row>
    <row r="560" spans="1:66" x14ac:dyDescent="0.3">
      <c r="A560" s="34"/>
      <c r="B560" s="34"/>
      <c r="C560" s="34"/>
      <c r="D560" s="34"/>
      <c r="E560" s="35"/>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row>
    <row r="561" spans="1:66" x14ac:dyDescent="0.3">
      <c r="A561" s="34"/>
      <c r="B561" s="34"/>
      <c r="C561" s="34"/>
      <c r="D561" s="34"/>
      <c r="E561" s="35"/>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row>
    <row r="562" spans="1:66" x14ac:dyDescent="0.3">
      <c r="A562" s="34"/>
      <c r="B562" s="34"/>
      <c r="C562" s="34"/>
      <c r="D562" s="34"/>
      <c r="E562" s="35"/>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row>
    <row r="563" spans="1:66" x14ac:dyDescent="0.3">
      <c r="A563" s="34"/>
      <c r="B563" s="34"/>
      <c r="C563" s="34"/>
      <c r="D563" s="34"/>
      <c r="E563" s="35"/>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row>
    <row r="564" spans="1:66" x14ac:dyDescent="0.3">
      <c r="A564" s="34"/>
      <c r="B564" s="34"/>
      <c r="C564" s="34"/>
      <c r="D564" s="34"/>
      <c r="E564" s="35"/>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row>
    <row r="565" spans="1:66" x14ac:dyDescent="0.3">
      <c r="A565" s="34"/>
      <c r="B565" s="34"/>
      <c r="C565" s="34"/>
      <c r="D565" s="34"/>
      <c r="E565" s="35"/>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row>
    <row r="566" spans="1:66" x14ac:dyDescent="0.3">
      <c r="A566" s="34"/>
      <c r="B566" s="34"/>
      <c r="C566" s="34"/>
      <c r="D566" s="34"/>
      <c r="E566" s="35"/>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row>
    <row r="567" spans="1:66" x14ac:dyDescent="0.3">
      <c r="A567" s="34"/>
      <c r="B567" s="34"/>
      <c r="C567" s="34"/>
      <c r="D567" s="34"/>
      <c r="E567" s="35"/>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row>
    <row r="568" spans="1:66" x14ac:dyDescent="0.3">
      <c r="A568" s="34"/>
      <c r="B568" s="34"/>
      <c r="C568" s="34"/>
      <c r="D568" s="34"/>
      <c r="E568" s="35"/>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row>
    <row r="569" spans="1:66" x14ac:dyDescent="0.3">
      <c r="A569" s="34"/>
      <c r="B569" s="34"/>
      <c r="C569" s="34"/>
      <c r="D569" s="34"/>
      <c r="E569" s="35"/>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c r="BH569" s="34"/>
      <c r="BI569" s="34"/>
      <c r="BJ569" s="34"/>
      <c r="BK569" s="34"/>
      <c r="BL569" s="34"/>
      <c r="BM569" s="34"/>
      <c r="BN569" s="34"/>
    </row>
    <row r="570" spans="1:66" x14ac:dyDescent="0.3">
      <c r="A570" s="34"/>
      <c r="B570" s="34"/>
      <c r="C570" s="34"/>
      <c r="D570" s="34"/>
      <c r="E570" s="35"/>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c r="BH570" s="34"/>
      <c r="BI570" s="34"/>
      <c r="BJ570" s="34"/>
      <c r="BK570" s="34"/>
      <c r="BL570" s="34"/>
      <c r="BM570" s="34"/>
      <c r="BN570" s="34"/>
    </row>
    <row r="571" spans="1:66" x14ac:dyDescent="0.3">
      <c r="A571" s="34"/>
      <c r="B571" s="34"/>
      <c r="C571" s="34"/>
      <c r="D571" s="34"/>
      <c r="E571" s="35"/>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c r="BH571" s="34"/>
      <c r="BI571" s="34"/>
      <c r="BJ571" s="34"/>
      <c r="BK571" s="34"/>
      <c r="BL571" s="34"/>
      <c r="BM571" s="34"/>
      <c r="BN571" s="34"/>
    </row>
    <row r="572" spans="1:66" x14ac:dyDescent="0.3">
      <c r="A572" s="34"/>
      <c r="B572" s="34"/>
      <c r="C572" s="34"/>
      <c r="D572" s="34"/>
      <c r="E572" s="35"/>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c r="BH572" s="34"/>
      <c r="BI572" s="34"/>
      <c r="BJ572" s="34"/>
      <c r="BK572" s="34"/>
      <c r="BL572" s="34"/>
      <c r="BM572" s="34"/>
      <c r="BN572" s="34"/>
    </row>
    <row r="573" spans="1:66" x14ac:dyDescent="0.3">
      <c r="A573" s="34"/>
      <c r="B573" s="34"/>
      <c r="C573" s="34"/>
      <c r="D573" s="34"/>
      <c r="E573" s="35"/>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c r="BH573" s="34"/>
      <c r="BI573" s="34"/>
      <c r="BJ573" s="34"/>
      <c r="BK573" s="34"/>
      <c r="BL573" s="34"/>
      <c r="BM573" s="34"/>
      <c r="BN573" s="34"/>
    </row>
    <row r="574" spans="1:66" x14ac:dyDescent="0.3">
      <c r="A574" s="34"/>
      <c r="B574" s="34"/>
      <c r="C574" s="34"/>
      <c r="D574" s="34"/>
      <c r="E574" s="35"/>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row>
    <row r="575" spans="1:66" x14ac:dyDescent="0.3">
      <c r="A575" s="34"/>
      <c r="B575" s="34"/>
      <c r="C575" s="34"/>
      <c r="D575" s="34"/>
      <c r="E575" s="35"/>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row>
    <row r="576" spans="1:66" x14ac:dyDescent="0.3">
      <c r="A576" s="34"/>
      <c r="B576" s="34"/>
      <c r="C576" s="34"/>
      <c r="D576" s="34"/>
      <c r="E576" s="35"/>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c r="BH576" s="34"/>
      <c r="BI576" s="34"/>
      <c r="BJ576" s="34"/>
      <c r="BK576" s="34"/>
      <c r="BL576" s="34"/>
      <c r="BM576" s="34"/>
      <c r="BN576" s="34"/>
    </row>
    <row r="577" spans="1:66" x14ac:dyDescent="0.3">
      <c r="A577" s="34"/>
      <c r="B577" s="34"/>
      <c r="C577" s="34"/>
      <c r="D577" s="34"/>
      <c r="E577" s="35"/>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c r="BH577" s="34"/>
      <c r="BI577" s="34"/>
      <c r="BJ577" s="34"/>
      <c r="BK577" s="34"/>
      <c r="BL577" s="34"/>
      <c r="BM577" s="34"/>
      <c r="BN577" s="34"/>
    </row>
    <row r="578" spans="1:66" x14ac:dyDescent="0.3">
      <c r="A578" s="34"/>
      <c r="B578" s="34"/>
      <c r="C578" s="34"/>
      <c r="D578" s="34"/>
      <c r="E578" s="35"/>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c r="BH578" s="34"/>
      <c r="BI578" s="34"/>
      <c r="BJ578" s="34"/>
      <c r="BK578" s="34"/>
      <c r="BL578" s="34"/>
      <c r="BM578" s="34"/>
      <c r="BN578" s="34"/>
    </row>
    <row r="579" spans="1:66" x14ac:dyDescent="0.3">
      <c r="A579" s="34"/>
      <c r="B579" s="34"/>
      <c r="C579" s="34"/>
      <c r="D579" s="34"/>
      <c r="E579" s="35"/>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c r="BH579" s="34"/>
      <c r="BI579" s="34"/>
      <c r="BJ579" s="34"/>
      <c r="BK579" s="34"/>
      <c r="BL579" s="34"/>
      <c r="BM579" s="34"/>
      <c r="BN579" s="34"/>
    </row>
    <row r="580" spans="1:66" x14ac:dyDescent="0.3">
      <c r="A580" s="34"/>
      <c r="B580" s="34"/>
      <c r="C580" s="34"/>
      <c r="D580" s="34"/>
      <c r="E580" s="35"/>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row>
    <row r="581" spans="1:66" x14ac:dyDescent="0.3">
      <c r="A581" s="34"/>
      <c r="B581" s="34"/>
      <c r="C581" s="34"/>
      <c r="D581" s="34"/>
      <c r="E581" s="35"/>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row>
    <row r="582" spans="1:66" x14ac:dyDescent="0.3">
      <c r="A582" s="34"/>
      <c r="B582" s="34"/>
      <c r="C582" s="34"/>
      <c r="D582" s="34"/>
      <c r="E582" s="35"/>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row>
    <row r="583" spans="1:66" x14ac:dyDescent="0.3">
      <c r="A583" s="34"/>
      <c r="B583" s="34"/>
      <c r="C583" s="34"/>
      <c r="D583" s="34"/>
      <c r="E583" s="35"/>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c r="BH583" s="34"/>
      <c r="BI583" s="34"/>
      <c r="BJ583" s="34"/>
      <c r="BK583" s="34"/>
      <c r="BL583" s="34"/>
      <c r="BM583" s="34"/>
      <c r="BN583" s="34"/>
    </row>
    <row r="584" spans="1:66" x14ac:dyDescent="0.3">
      <c r="A584" s="34"/>
      <c r="B584" s="34"/>
      <c r="C584" s="34"/>
      <c r="D584" s="34"/>
      <c r="E584" s="35"/>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row>
    <row r="585" spans="1:66" x14ac:dyDescent="0.3">
      <c r="A585" s="34"/>
      <c r="B585" s="34"/>
      <c r="C585" s="34"/>
      <c r="D585" s="34"/>
      <c r="E585" s="35"/>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c r="BH585" s="34"/>
      <c r="BI585" s="34"/>
      <c r="BJ585" s="34"/>
      <c r="BK585" s="34"/>
      <c r="BL585" s="34"/>
      <c r="BM585" s="34"/>
      <c r="BN585" s="34"/>
    </row>
    <row r="586" spans="1:66" x14ac:dyDescent="0.3">
      <c r="A586" s="34"/>
      <c r="B586" s="34"/>
      <c r="C586" s="34"/>
      <c r="D586" s="34"/>
      <c r="E586" s="35"/>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c r="BH586" s="34"/>
      <c r="BI586" s="34"/>
      <c r="BJ586" s="34"/>
      <c r="BK586" s="34"/>
      <c r="BL586" s="34"/>
      <c r="BM586" s="34"/>
      <c r="BN586" s="34"/>
    </row>
    <row r="587" spans="1:66" x14ac:dyDescent="0.3">
      <c r="A587" s="34"/>
      <c r="B587" s="34"/>
      <c r="C587" s="34"/>
      <c r="D587" s="34"/>
      <c r="E587" s="35"/>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c r="BH587" s="34"/>
      <c r="BI587" s="34"/>
      <c r="BJ587" s="34"/>
      <c r="BK587" s="34"/>
      <c r="BL587" s="34"/>
      <c r="BM587" s="34"/>
      <c r="BN587" s="34"/>
    </row>
    <row r="588" spans="1:66" x14ac:dyDescent="0.3">
      <c r="A588" s="34"/>
      <c r="B588" s="34"/>
      <c r="C588" s="34"/>
      <c r="D588" s="34"/>
      <c r="E588" s="35"/>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c r="BH588" s="34"/>
      <c r="BI588" s="34"/>
      <c r="BJ588" s="34"/>
      <c r="BK588" s="34"/>
      <c r="BL588" s="34"/>
      <c r="BM588" s="34"/>
      <c r="BN588" s="34"/>
    </row>
    <row r="589" spans="1:66" x14ac:dyDescent="0.3">
      <c r="A589" s="34"/>
      <c r="B589" s="34"/>
      <c r="C589" s="34"/>
      <c r="D589" s="34"/>
      <c r="E589" s="35"/>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c r="BH589" s="34"/>
      <c r="BI589" s="34"/>
      <c r="BJ589" s="34"/>
      <c r="BK589" s="34"/>
      <c r="BL589" s="34"/>
      <c r="BM589" s="34"/>
      <c r="BN589" s="34"/>
    </row>
    <row r="590" spans="1:66" x14ac:dyDescent="0.3">
      <c r="A590" s="34"/>
      <c r="B590" s="34"/>
      <c r="C590" s="34"/>
      <c r="D590" s="34"/>
      <c r="E590" s="35"/>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c r="BH590" s="34"/>
      <c r="BI590" s="34"/>
      <c r="BJ590" s="34"/>
      <c r="BK590" s="34"/>
      <c r="BL590" s="34"/>
      <c r="BM590" s="34"/>
      <c r="BN590" s="34"/>
    </row>
    <row r="591" spans="1:66" x14ac:dyDescent="0.3">
      <c r="A591" s="34"/>
      <c r="B591" s="34"/>
      <c r="C591" s="34"/>
      <c r="D591" s="34"/>
      <c r="E591" s="35"/>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c r="BH591" s="34"/>
      <c r="BI591" s="34"/>
      <c r="BJ591" s="34"/>
      <c r="BK591" s="34"/>
      <c r="BL591" s="34"/>
      <c r="BM591" s="34"/>
      <c r="BN591" s="34"/>
    </row>
    <row r="592" spans="1:66" x14ac:dyDescent="0.3">
      <c r="A592" s="34"/>
      <c r="B592" s="34"/>
      <c r="C592" s="34"/>
      <c r="D592" s="34"/>
      <c r="E592" s="35"/>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c r="BH592" s="34"/>
      <c r="BI592" s="34"/>
      <c r="BJ592" s="34"/>
      <c r="BK592" s="34"/>
      <c r="BL592" s="34"/>
      <c r="BM592" s="34"/>
      <c r="BN592" s="34"/>
    </row>
    <row r="593" spans="1:66" x14ac:dyDescent="0.3">
      <c r="A593" s="34"/>
      <c r="B593" s="34"/>
      <c r="C593" s="34"/>
      <c r="D593" s="34"/>
      <c r="E593" s="35"/>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c r="BH593" s="34"/>
      <c r="BI593" s="34"/>
      <c r="BJ593" s="34"/>
      <c r="BK593" s="34"/>
      <c r="BL593" s="34"/>
      <c r="BM593" s="34"/>
      <c r="BN593" s="34"/>
    </row>
    <row r="594" spans="1:66" x14ac:dyDescent="0.3">
      <c r="A594" s="34"/>
      <c r="B594" s="34"/>
      <c r="C594" s="34"/>
      <c r="D594" s="34"/>
      <c r="E594" s="35"/>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c r="BH594" s="34"/>
      <c r="BI594" s="34"/>
      <c r="BJ594" s="34"/>
      <c r="BK594" s="34"/>
      <c r="BL594" s="34"/>
      <c r="BM594" s="34"/>
      <c r="BN594" s="34"/>
    </row>
    <row r="595" spans="1:66" x14ac:dyDescent="0.3">
      <c r="A595" s="34"/>
      <c r="B595" s="34"/>
      <c r="C595" s="34"/>
      <c r="D595" s="34"/>
      <c r="E595" s="35"/>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c r="BH595" s="34"/>
      <c r="BI595" s="34"/>
      <c r="BJ595" s="34"/>
      <c r="BK595" s="34"/>
      <c r="BL595" s="34"/>
      <c r="BM595" s="34"/>
      <c r="BN595" s="34"/>
    </row>
    <row r="596" spans="1:66" x14ac:dyDescent="0.3">
      <c r="A596" s="34"/>
      <c r="B596" s="34"/>
      <c r="C596" s="34"/>
      <c r="D596" s="34"/>
      <c r="E596" s="35"/>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c r="BH596" s="34"/>
      <c r="BI596" s="34"/>
      <c r="BJ596" s="34"/>
      <c r="BK596" s="34"/>
      <c r="BL596" s="34"/>
      <c r="BM596" s="34"/>
      <c r="BN596" s="34"/>
    </row>
    <row r="597" spans="1:66" x14ac:dyDescent="0.3">
      <c r="A597" s="34"/>
      <c r="B597" s="34"/>
      <c r="C597" s="34"/>
      <c r="D597" s="34"/>
      <c r="E597" s="35"/>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c r="BH597" s="34"/>
      <c r="BI597" s="34"/>
      <c r="BJ597" s="34"/>
      <c r="BK597" s="34"/>
      <c r="BL597" s="34"/>
      <c r="BM597" s="34"/>
      <c r="BN597" s="34"/>
    </row>
    <row r="598" spans="1:66" x14ac:dyDescent="0.3">
      <c r="A598" s="34"/>
      <c r="B598" s="34"/>
      <c r="C598" s="34"/>
      <c r="D598" s="34"/>
      <c r="E598" s="35"/>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c r="BH598" s="34"/>
      <c r="BI598" s="34"/>
      <c r="BJ598" s="34"/>
      <c r="BK598" s="34"/>
      <c r="BL598" s="34"/>
      <c r="BM598" s="34"/>
      <c r="BN598" s="34"/>
    </row>
    <row r="599" spans="1:66" x14ac:dyDescent="0.3">
      <c r="A599" s="34"/>
      <c r="B599" s="34"/>
      <c r="C599" s="34"/>
      <c r="D599" s="34"/>
      <c r="E599" s="35"/>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c r="BH599" s="34"/>
      <c r="BI599" s="34"/>
      <c r="BJ599" s="34"/>
      <c r="BK599" s="34"/>
      <c r="BL599" s="34"/>
      <c r="BM599" s="34"/>
      <c r="BN599" s="34"/>
    </row>
    <row r="600" spans="1:66" x14ac:dyDescent="0.3">
      <c r="A600" s="34"/>
      <c r="B600" s="34"/>
      <c r="C600" s="34"/>
      <c r="D600" s="34"/>
      <c r="E600" s="35"/>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c r="BH600" s="34"/>
      <c r="BI600" s="34"/>
      <c r="BJ600" s="34"/>
      <c r="BK600" s="34"/>
      <c r="BL600" s="34"/>
      <c r="BM600" s="34"/>
      <c r="BN600" s="34"/>
    </row>
    <row r="601" spans="1:66" x14ac:dyDescent="0.3">
      <c r="A601" s="34"/>
      <c r="B601" s="34"/>
      <c r="C601" s="34"/>
      <c r="D601" s="34"/>
      <c r="E601" s="35"/>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c r="BH601" s="34"/>
      <c r="BI601" s="34"/>
      <c r="BJ601" s="34"/>
      <c r="BK601" s="34"/>
      <c r="BL601" s="34"/>
      <c r="BM601" s="34"/>
      <c r="BN601" s="34"/>
    </row>
    <row r="602" spans="1:66" x14ac:dyDescent="0.3">
      <c r="A602" s="34"/>
      <c r="B602" s="34"/>
      <c r="C602" s="34"/>
      <c r="D602" s="34"/>
      <c r="E602" s="35"/>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c r="BH602" s="34"/>
      <c r="BI602" s="34"/>
      <c r="BJ602" s="34"/>
      <c r="BK602" s="34"/>
      <c r="BL602" s="34"/>
      <c r="BM602" s="34"/>
      <c r="BN602" s="34"/>
    </row>
    <row r="603" spans="1:66" x14ac:dyDescent="0.3">
      <c r="A603" s="34"/>
      <c r="B603" s="34"/>
      <c r="C603" s="34"/>
      <c r="D603" s="34"/>
      <c r="E603" s="35"/>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c r="BH603" s="34"/>
      <c r="BI603" s="34"/>
      <c r="BJ603" s="34"/>
      <c r="BK603" s="34"/>
      <c r="BL603" s="34"/>
      <c r="BM603" s="34"/>
      <c r="BN603" s="34"/>
    </row>
    <row r="604" spans="1:66" x14ac:dyDescent="0.3">
      <c r="A604" s="34"/>
      <c r="B604" s="34"/>
      <c r="C604" s="34"/>
      <c r="D604" s="34"/>
      <c r="E604" s="35"/>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c r="BH604" s="34"/>
      <c r="BI604" s="34"/>
      <c r="BJ604" s="34"/>
      <c r="BK604" s="34"/>
      <c r="BL604" s="34"/>
      <c r="BM604" s="34"/>
      <c r="BN604" s="34"/>
    </row>
    <row r="605" spans="1:66" x14ac:dyDescent="0.3">
      <c r="A605" s="34"/>
      <c r="B605" s="34"/>
      <c r="C605" s="34"/>
      <c r="D605" s="34"/>
      <c r="E605" s="35"/>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c r="BH605" s="34"/>
      <c r="BI605" s="34"/>
      <c r="BJ605" s="34"/>
      <c r="BK605" s="34"/>
      <c r="BL605" s="34"/>
      <c r="BM605" s="34"/>
      <c r="BN605" s="34"/>
    </row>
    <row r="606" spans="1:66" x14ac:dyDescent="0.3">
      <c r="A606" s="34"/>
      <c r="B606" s="34"/>
      <c r="C606" s="34"/>
      <c r="D606" s="34"/>
      <c r="E606" s="35"/>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c r="BH606" s="34"/>
      <c r="BI606" s="34"/>
      <c r="BJ606" s="34"/>
      <c r="BK606" s="34"/>
      <c r="BL606" s="34"/>
      <c r="BM606" s="34"/>
      <c r="BN606" s="34"/>
    </row>
    <row r="607" spans="1:66" x14ac:dyDescent="0.3">
      <c r="A607" s="34"/>
      <c r="B607" s="34"/>
      <c r="C607" s="34"/>
      <c r="D607" s="34"/>
      <c r="E607" s="35"/>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c r="BH607" s="34"/>
      <c r="BI607" s="34"/>
      <c r="BJ607" s="34"/>
      <c r="BK607" s="34"/>
      <c r="BL607" s="34"/>
      <c r="BM607" s="34"/>
      <c r="BN607" s="34"/>
    </row>
    <row r="608" spans="1:66" x14ac:dyDescent="0.3">
      <c r="A608" s="34"/>
      <c r="B608" s="34"/>
      <c r="C608" s="34"/>
      <c r="D608" s="34"/>
      <c r="E608" s="35"/>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c r="BH608" s="34"/>
      <c r="BI608" s="34"/>
      <c r="BJ608" s="34"/>
      <c r="BK608" s="34"/>
      <c r="BL608" s="34"/>
      <c r="BM608" s="34"/>
      <c r="BN608" s="34"/>
    </row>
    <row r="609" spans="1:66" x14ac:dyDescent="0.3">
      <c r="A609" s="34"/>
      <c r="B609" s="34"/>
      <c r="C609" s="34"/>
      <c r="D609" s="34"/>
      <c r="E609" s="35"/>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c r="BH609" s="34"/>
      <c r="BI609" s="34"/>
      <c r="BJ609" s="34"/>
      <c r="BK609" s="34"/>
      <c r="BL609" s="34"/>
      <c r="BM609" s="34"/>
      <c r="BN609" s="34"/>
    </row>
    <row r="610" spans="1:66" x14ac:dyDescent="0.3">
      <c r="A610" s="34"/>
      <c r="B610" s="34"/>
      <c r="C610" s="34"/>
      <c r="D610" s="34"/>
      <c r="E610" s="35"/>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c r="BH610" s="34"/>
      <c r="BI610" s="34"/>
      <c r="BJ610" s="34"/>
      <c r="BK610" s="34"/>
      <c r="BL610" s="34"/>
      <c r="BM610" s="34"/>
      <c r="BN610" s="34"/>
    </row>
    <row r="611" spans="1:66" x14ac:dyDescent="0.3">
      <c r="A611" s="34"/>
      <c r="B611" s="34"/>
      <c r="C611" s="34"/>
      <c r="D611" s="34"/>
      <c r="E611" s="35"/>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c r="BH611" s="34"/>
      <c r="BI611" s="34"/>
      <c r="BJ611" s="34"/>
      <c r="BK611" s="34"/>
      <c r="BL611" s="34"/>
      <c r="BM611" s="34"/>
      <c r="BN611" s="34"/>
    </row>
    <row r="612" spans="1:66" x14ac:dyDescent="0.3">
      <c r="A612" s="34"/>
      <c r="B612" s="34"/>
      <c r="C612" s="34"/>
      <c r="D612" s="34"/>
      <c r="E612" s="35"/>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c r="BH612" s="34"/>
      <c r="BI612" s="34"/>
      <c r="BJ612" s="34"/>
      <c r="BK612" s="34"/>
      <c r="BL612" s="34"/>
      <c r="BM612" s="34"/>
      <c r="BN612" s="34"/>
    </row>
    <row r="613" spans="1:66" x14ac:dyDescent="0.3">
      <c r="A613" s="34"/>
      <c r="B613" s="34"/>
      <c r="C613" s="34"/>
      <c r="D613" s="34"/>
      <c r="E613" s="35"/>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c r="BH613" s="34"/>
      <c r="BI613" s="34"/>
      <c r="BJ613" s="34"/>
      <c r="BK613" s="34"/>
      <c r="BL613" s="34"/>
      <c r="BM613" s="34"/>
      <c r="BN613" s="34"/>
    </row>
    <row r="614" spans="1:66" x14ac:dyDescent="0.3">
      <c r="A614" s="34"/>
      <c r="B614" s="34"/>
      <c r="C614" s="34"/>
      <c r="D614" s="34"/>
      <c r="E614" s="35"/>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c r="BH614" s="34"/>
      <c r="BI614" s="34"/>
      <c r="BJ614" s="34"/>
      <c r="BK614" s="34"/>
      <c r="BL614" s="34"/>
      <c r="BM614" s="34"/>
      <c r="BN614" s="34"/>
    </row>
    <row r="615" spans="1:66" x14ac:dyDescent="0.3">
      <c r="A615" s="34"/>
      <c r="B615" s="34"/>
      <c r="C615" s="34"/>
      <c r="D615" s="34"/>
      <c r="E615" s="35"/>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c r="BH615" s="34"/>
      <c r="BI615" s="34"/>
      <c r="BJ615" s="34"/>
      <c r="BK615" s="34"/>
      <c r="BL615" s="34"/>
      <c r="BM615" s="34"/>
      <c r="BN615" s="34"/>
    </row>
    <row r="616" spans="1:66" x14ac:dyDescent="0.3">
      <c r="A616" s="34"/>
      <c r="B616" s="34"/>
      <c r="C616" s="34"/>
      <c r="D616" s="34"/>
      <c r="E616" s="35"/>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c r="BH616" s="34"/>
      <c r="BI616" s="34"/>
      <c r="BJ616" s="34"/>
      <c r="BK616" s="34"/>
      <c r="BL616" s="34"/>
      <c r="BM616" s="34"/>
      <c r="BN616" s="34"/>
    </row>
    <row r="617" spans="1:66" x14ac:dyDescent="0.3">
      <c r="C617" s="34"/>
      <c r="D617" s="34"/>
      <c r="E617" s="35"/>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c r="BH617" s="34"/>
      <c r="BI617" s="34"/>
      <c r="BJ617" s="34"/>
      <c r="BK617" s="34"/>
      <c r="BL617" s="34"/>
      <c r="BM617" s="34"/>
      <c r="BN617" s="34"/>
    </row>
    <row r="618" spans="1:66" x14ac:dyDescent="0.3">
      <c r="C618" s="34"/>
      <c r="D618" s="34"/>
      <c r="E618" s="35"/>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c r="BH618" s="34"/>
      <c r="BI618" s="34"/>
      <c r="BJ618" s="34"/>
      <c r="BK618" s="34"/>
      <c r="BL618" s="34"/>
      <c r="BM618" s="34"/>
      <c r="BN618" s="34"/>
    </row>
    <row r="619" spans="1:66" x14ac:dyDescent="0.3">
      <c r="C619" s="34"/>
      <c r="D619" s="34"/>
      <c r="E619" s="35"/>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c r="BH619" s="34"/>
      <c r="BI619" s="34"/>
      <c r="BJ619" s="34"/>
      <c r="BK619" s="34"/>
      <c r="BL619" s="34"/>
      <c r="BM619" s="34"/>
      <c r="BN619" s="34"/>
    </row>
    <row r="620" spans="1:66" x14ac:dyDescent="0.3">
      <c r="C620" s="34"/>
      <c r="D620" s="34"/>
      <c r="E620" s="35"/>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c r="BH620" s="34"/>
      <c r="BI620" s="34"/>
      <c r="BJ620" s="34"/>
      <c r="BK620" s="34"/>
      <c r="BL620" s="34"/>
      <c r="BM620" s="34"/>
      <c r="BN620" s="34"/>
    </row>
    <row r="621" spans="1:66" x14ac:dyDescent="0.3">
      <c r="C621" s="34"/>
      <c r="D621" s="34"/>
      <c r="E621" s="35"/>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c r="BH621" s="34"/>
      <c r="BI621" s="34"/>
      <c r="BJ621" s="34"/>
      <c r="BK621" s="34"/>
      <c r="BL621" s="34"/>
      <c r="BM621" s="34"/>
      <c r="BN621" s="34"/>
    </row>
    <row r="622" spans="1:66" x14ac:dyDescent="0.3">
      <c r="C622" s="34"/>
      <c r="D622" s="34"/>
      <c r="E622" s="35"/>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c r="BH622" s="34"/>
      <c r="BI622" s="34"/>
      <c r="BJ622" s="34"/>
      <c r="BK622" s="34"/>
      <c r="BL622" s="34"/>
      <c r="BM622" s="34"/>
      <c r="BN622" s="34"/>
    </row>
    <row r="623" spans="1:66" x14ac:dyDescent="0.3">
      <c r="C623" s="34"/>
      <c r="D623" s="34"/>
      <c r="E623" s="35"/>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c r="BH623" s="34"/>
      <c r="BI623" s="34"/>
      <c r="BJ623" s="34"/>
      <c r="BK623" s="34"/>
      <c r="BL623" s="34"/>
      <c r="BM623" s="34"/>
      <c r="BN623" s="34"/>
    </row>
    <row r="624" spans="1:66" x14ac:dyDescent="0.3">
      <c r="C624" s="34"/>
      <c r="D624" s="34"/>
      <c r="E624" s="35"/>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row>
    <row r="625" spans="3:66" x14ac:dyDescent="0.3">
      <c r="C625" s="34"/>
      <c r="D625" s="34"/>
      <c r="E625" s="35"/>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row>
    <row r="626" spans="3:66" x14ac:dyDescent="0.3">
      <c r="C626" s="34"/>
      <c r="D626" s="34"/>
      <c r="E626" s="35"/>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c r="BH626" s="34"/>
      <c r="BI626" s="34"/>
      <c r="BJ626" s="34"/>
      <c r="BK626" s="34"/>
      <c r="BL626" s="34"/>
      <c r="BM626" s="34"/>
      <c r="BN626" s="34"/>
    </row>
    <row r="627" spans="3:66" x14ac:dyDescent="0.3">
      <c r="C627" s="34"/>
      <c r="D627" s="34"/>
      <c r="E627" s="35"/>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c r="BH627" s="34"/>
      <c r="BI627" s="34"/>
      <c r="BJ627" s="34"/>
      <c r="BK627" s="34"/>
      <c r="BL627" s="34"/>
      <c r="BM627" s="34"/>
      <c r="BN627" s="34"/>
    </row>
    <row r="628" spans="3:66" x14ac:dyDescent="0.3">
      <c r="C628" s="34"/>
      <c r="D628" s="34"/>
      <c r="E628" s="35"/>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c r="BH628" s="34"/>
      <c r="BI628" s="34"/>
      <c r="BJ628" s="34"/>
      <c r="BK628" s="34"/>
      <c r="BL628" s="34"/>
      <c r="BM628" s="34"/>
      <c r="BN628" s="34"/>
    </row>
    <row r="629" spans="3:66" x14ac:dyDescent="0.3">
      <c r="C629" s="34"/>
      <c r="D629" s="34"/>
      <c r="E629" s="35"/>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c r="BH629" s="34"/>
      <c r="BI629" s="34"/>
      <c r="BJ629" s="34"/>
      <c r="BK629" s="34"/>
      <c r="BL629" s="34"/>
      <c r="BM629" s="34"/>
      <c r="BN629" s="34"/>
    </row>
    <row r="630" spans="3:66" x14ac:dyDescent="0.3">
      <c r="C630" s="34"/>
      <c r="D630" s="34"/>
      <c r="E630" s="35"/>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c r="BH630" s="34"/>
      <c r="BI630" s="34"/>
      <c r="BJ630" s="34"/>
      <c r="BK630" s="34"/>
      <c r="BL630" s="34"/>
      <c r="BM630" s="34"/>
      <c r="BN630" s="34"/>
    </row>
    <row r="631" spans="3:66" x14ac:dyDescent="0.3">
      <c r="C631" s="34"/>
      <c r="D631" s="34"/>
      <c r="E631" s="35"/>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row>
    <row r="632" spans="3:66" x14ac:dyDescent="0.3">
      <c r="C632" s="34"/>
      <c r="D632" s="34"/>
      <c r="E632" s="35"/>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row>
    <row r="633" spans="3:66" x14ac:dyDescent="0.3">
      <c r="C633" s="34"/>
      <c r="D633" s="34"/>
      <c r="E633" s="35"/>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row>
    <row r="634" spans="3:66" x14ac:dyDescent="0.3">
      <c r="C634" s="34"/>
      <c r="D634" s="34"/>
      <c r="E634" s="35"/>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row>
    <row r="635" spans="3:66" x14ac:dyDescent="0.3">
      <c r="C635" s="34"/>
      <c r="D635" s="34"/>
      <c r="E635" s="35"/>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c r="BH635" s="34"/>
      <c r="BI635" s="34"/>
      <c r="BJ635" s="34"/>
      <c r="BK635" s="34"/>
      <c r="BL635" s="34"/>
      <c r="BM635" s="34"/>
      <c r="BN635" s="34"/>
    </row>
    <row r="636" spans="3:66" x14ac:dyDescent="0.3">
      <c r="C636" s="34"/>
      <c r="D636" s="34"/>
      <c r="E636" s="35"/>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row>
    <row r="637" spans="3:66" x14ac:dyDescent="0.3">
      <c r="C637" s="34"/>
      <c r="D637" s="34"/>
      <c r="E637" s="35"/>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row>
    <row r="638" spans="3:66" x14ac:dyDescent="0.3">
      <c r="C638" s="34"/>
      <c r="D638" s="34"/>
      <c r="E638" s="35"/>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row>
    <row r="639" spans="3:66" x14ac:dyDescent="0.3">
      <c r="C639" s="34"/>
      <c r="D639" s="34"/>
      <c r="E639" s="35"/>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row>
    <row r="640" spans="3:66" x14ac:dyDescent="0.3">
      <c r="C640" s="34"/>
      <c r="D640" s="34"/>
      <c r="E640" s="35"/>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row>
    <row r="641" spans="3:66" x14ac:dyDescent="0.3">
      <c r="C641" s="34"/>
      <c r="D641" s="34"/>
      <c r="E641" s="35"/>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row>
    <row r="642" spans="3:66" x14ac:dyDescent="0.3">
      <c r="C642" s="34"/>
      <c r="D642" s="34"/>
      <c r="E642" s="35"/>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row>
    <row r="643" spans="3:66" x14ac:dyDescent="0.3">
      <c r="C643" s="34"/>
      <c r="D643" s="34"/>
      <c r="E643" s="35"/>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c r="BH643" s="34"/>
      <c r="BI643" s="34"/>
      <c r="BJ643" s="34"/>
      <c r="BK643" s="34"/>
      <c r="BL643" s="34"/>
      <c r="BM643" s="34"/>
      <c r="BN643" s="34"/>
    </row>
    <row r="644" spans="3:66" x14ac:dyDescent="0.3">
      <c r="C644" s="34"/>
      <c r="D644" s="34"/>
      <c r="E644" s="35"/>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row>
    <row r="645" spans="3:66" x14ac:dyDescent="0.3">
      <c r="C645" s="34"/>
      <c r="D645" s="34"/>
      <c r="E645" s="35"/>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row>
    <row r="646" spans="3:66" x14ac:dyDescent="0.3">
      <c r="C646" s="34"/>
      <c r="D646" s="34"/>
      <c r="E646" s="35"/>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c r="BH646" s="34"/>
      <c r="BI646" s="34"/>
      <c r="BJ646" s="34"/>
      <c r="BK646" s="34"/>
      <c r="BL646" s="34"/>
      <c r="BM646" s="34"/>
      <c r="BN646" s="34"/>
    </row>
    <row r="647" spans="3:66" x14ac:dyDescent="0.3">
      <c r="C647" s="34"/>
      <c r="D647" s="34"/>
      <c r="E647" s="35"/>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c r="BH647" s="34"/>
      <c r="BI647" s="34"/>
      <c r="BJ647" s="34"/>
      <c r="BK647" s="34"/>
      <c r="BL647" s="34"/>
      <c r="BM647" s="34"/>
      <c r="BN647" s="34"/>
    </row>
    <row r="648" spans="3:66" x14ac:dyDescent="0.3">
      <c r="C648" s="34"/>
      <c r="D648" s="34"/>
      <c r="E648" s="35"/>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row>
    <row r="649" spans="3:66" x14ac:dyDescent="0.3">
      <c r="C649" s="34"/>
      <c r="D649" s="34"/>
      <c r="E649" s="35"/>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c r="BH649" s="34"/>
      <c r="BI649" s="34"/>
      <c r="BJ649" s="34"/>
      <c r="BK649" s="34"/>
      <c r="BL649" s="34"/>
      <c r="BM649" s="34"/>
      <c r="BN649" s="34"/>
    </row>
    <row r="650" spans="3:66" x14ac:dyDescent="0.3">
      <c r="C650" s="34"/>
      <c r="D650" s="34"/>
      <c r="E650" s="35"/>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c r="BH650" s="34"/>
      <c r="BI650" s="34"/>
      <c r="BJ650" s="34"/>
      <c r="BK650" s="34"/>
      <c r="BL650" s="34"/>
      <c r="BM650" s="34"/>
      <c r="BN650" s="34"/>
    </row>
    <row r="651" spans="3:66" x14ac:dyDescent="0.3">
      <c r="C651" s="34"/>
      <c r="D651" s="34"/>
      <c r="E651" s="35"/>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c r="BH651" s="34"/>
      <c r="BI651" s="34"/>
      <c r="BJ651" s="34"/>
      <c r="BK651" s="34"/>
      <c r="BL651" s="34"/>
      <c r="BM651" s="34"/>
      <c r="BN651" s="34"/>
    </row>
    <row r="652" spans="3:66" x14ac:dyDescent="0.3">
      <c r="C652" s="34"/>
      <c r="D652" s="34"/>
      <c r="E652" s="35"/>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c r="BH652" s="34"/>
      <c r="BI652" s="34"/>
      <c r="BJ652" s="34"/>
      <c r="BK652" s="34"/>
      <c r="BL652" s="34"/>
      <c r="BM652" s="34"/>
      <c r="BN652" s="34"/>
    </row>
    <row r="653" spans="3:66" x14ac:dyDescent="0.3">
      <c r="C653" s="34"/>
      <c r="D653" s="34"/>
      <c r="E653" s="35"/>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c r="BH653" s="34"/>
      <c r="BI653" s="34"/>
      <c r="BJ653" s="34"/>
      <c r="BK653" s="34"/>
      <c r="BL653" s="34"/>
      <c r="BM653" s="34"/>
      <c r="BN653" s="34"/>
    </row>
    <row r="654" spans="3:66" x14ac:dyDescent="0.3">
      <c r="C654" s="34"/>
      <c r="D654" s="34"/>
      <c r="E654" s="35"/>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c r="BH654" s="34"/>
      <c r="BI654" s="34"/>
      <c r="BJ654" s="34"/>
      <c r="BK654" s="34"/>
      <c r="BL654" s="34"/>
      <c r="BM654" s="34"/>
      <c r="BN654" s="34"/>
    </row>
    <row r="655" spans="3:66" x14ac:dyDescent="0.3">
      <c r="C655" s="34"/>
      <c r="D655" s="34"/>
      <c r="E655" s="35"/>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row>
    <row r="656" spans="3:66" x14ac:dyDescent="0.3">
      <c r="C656" s="34"/>
      <c r="D656" s="34"/>
      <c r="E656" s="35"/>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c r="BH656" s="34"/>
      <c r="BI656" s="34"/>
      <c r="BJ656" s="34"/>
      <c r="BK656" s="34"/>
      <c r="BL656" s="34"/>
      <c r="BM656" s="34"/>
      <c r="BN656" s="34"/>
    </row>
    <row r="657" spans="3:66" x14ac:dyDescent="0.3">
      <c r="C657" s="34"/>
      <c r="D657" s="34"/>
      <c r="E657" s="35"/>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c r="BH657" s="34"/>
      <c r="BI657" s="34"/>
      <c r="BJ657" s="34"/>
      <c r="BK657" s="34"/>
      <c r="BL657" s="34"/>
      <c r="BM657" s="34"/>
      <c r="BN657" s="34"/>
    </row>
    <row r="658" spans="3:66" x14ac:dyDescent="0.3">
      <c r="C658" s="34"/>
      <c r="D658" s="34"/>
      <c r="E658" s="35"/>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c r="BH658" s="34"/>
      <c r="BI658" s="34"/>
      <c r="BJ658" s="34"/>
      <c r="BK658" s="34"/>
      <c r="BL658" s="34"/>
      <c r="BM658" s="34"/>
      <c r="BN658" s="34"/>
    </row>
    <row r="659" spans="3:66" x14ac:dyDescent="0.3">
      <c r="C659" s="34"/>
      <c r="D659" s="34"/>
      <c r="E659" s="35"/>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c r="BH659" s="34"/>
      <c r="BI659" s="34"/>
      <c r="BJ659" s="34"/>
      <c r="BK659" s="34"/>
      <c r="BL659" s="34"/>
      <c r="BM659" s="34"/>
      <c r="BN659" s="34"/>
    </row>
    <row r="660" spans="3:66" x14ac:dyDescent="0.3">
      <c r="C660" s="34"/>
      <c r="D660" s="34"/>
      <c r="E660" s="35"/>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c r="BH660" s="34"/>
      <c r="BI660" s="34"/>
      <c r="BJ660" s="34"/>
      <c r="BK660" s="34"/>
      <c r="BL660" s="34"/>
      <c r="BM660" s="34"/>
      <c r="BN660" s="34"/>
    </row>
    <row r="661" spans="3:66" x14ac:dyDescent="0.3">
      <c r="C661" s="34"/>
      <c r="D661" s="34"/>
      <c r="E661" s="35"/>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c r="BH661" s="34"/>
      <c r="BI661" s="34"/>
      <c r="BJ661" s="34"/>
      <c r="BK661" s="34"/>
      <c r="BL661" s="34"/>
      <c r="BM661" s="34"/>
      <c r="BN661" s="34"/>
    </row>
    <row r="662" spans="3:66" x14ac:dyDescent="0.3">
      <c r="C662" s="34"/>
      <c r="D662" s="34"/>
      <c r="E662" s="35"/>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c r="BH662" s="34"/>
      <c r="BI662" s="34"/>
      <c r="BJ662" s="34"/>
      <c r="BK662" s="34"/>
      <c r="BL662" s="34"/>
      <c r="BM662" s="34"/>
      <c r="BN662" s="34"/>
    </row>
    <row r="663" spans="3:66" x14ac:dyDescent="0.3">
      <c r="C663" s="34"/>
      <c r="D663" s="34"/>
      <c r="E663" s="35"/>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c r="BH663" s="34"/>
      <c r="BI663" s="34"/>
      <c r="BJ663" s="34"/>
      <c r="BK663" s="34"/>
      <c r="BL663" s="34"/>
      <c r="BM663" s="34"/>
      <c r="BN663" s="34"/>
    </row>
    <row r="664" spans="3:66" x14ac:dyDescent="0.3">
      <c r="C664" s="34"/>
      <c r="D664" s="34"/>
      <c r="E664" s="35"/>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c r="BH664" s="34"/>
      <c r="BI664" s="34"/>
      <c r="BJ664" s="34"/>
      <c r="BK664" s="34"/>
      <c r="BL664" s="34"/>
      <c r="BM664" s="34"/>
      <c r="BN664" s="34"/>
    </row>
    <row r="665" spans="3:66" x14ac:dyDescent="0.3">
      <c r="C665" s="34"/>
      <c r="D665" s="34"/>
      <c r="E665" s="35"/>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c r="BH665" s="34"/>
      <c r="BI665" s="34"/>
      <c r="BJ665" s="34"/>
      <c r="BK665" s="34"/>
      <c r="BL665" s="34"/>
      <c r="BM665" s="34"/>
      <c r="BN665" s="34"/>
    </row>
    <row r="666" spans="3:66" x14ac:dyDescent="0.3">
      <c r="C666" s="34"/>
      <c r="D666" s="34"/>
      <c r="E666" s="35"/>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c r="BH666" s="34"/>
      <c r="BI666" s="34"/>
      <c r="BJ666" s="34"/>
      <c r="BK666" s="34"/>
      <c r="BL666" s="34"/>
      <c r="BM666" s="34"/>
      <c r="BN666" s="34"/>
    </row>
    <row r="667" spans="3:66" x14ac:dyDescent="0.3">
      <c r="C667" s="34"/>
      <c r="D667" s="34"/>
      <c r="E667" s="35"/>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c r="BH667" s="34"/>
      <c r="BI667" s="34"/>
      <c r="BJ667" s="34"/>
      <c r="BK667" s="34"/>
      <c r="BL667" s="34"/>
      <c r="BM667" s="34"/>
      <c r="BN667" s="34"/>
    </row>
    <row r="668" spans="3:66" x14ac:dyDescent="0.3">
      <c r="C668" s="34"/>
      <c r="D668" s="34"/>
      <c r="E668" s="35"/>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row>
    <row r="669" spans="3:66" x14ac:dyDescent="0.3">
      <c r="C669" s="34"/>
      <c r="D669" s="34"/>
      <c r="E669" s="35"/>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c r="BH669" s="34"/>
      <c r="BI669" s="34"/>
      <c r="BJ669" s="34"/>
      <c r="BK669" s="34"/>
      <c r="BL669" s="34"/>
      <c r="BM669" s="34"/>
      <c r="BN669" s="34"/>
    </row>
    <row r="670" spans="3:66" x14ac:dyDescent="0.3">
      <c r="C670" s="34"/>
      <c r="D670" s="34"/>
      <c r="E670" s="35"/>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c r="BH670" s="34"/>
      <c r="BI670" s="34"/>
      <c r="BJ670" s="34"/>
      <c r="BK670" s="34"/>
      <c r="BL670" s="34"/>
      <c r="BM670" s="34"/>
      <c r="BN670" s="34"/>
    </row>
    <row r="671" spans="3:66" x14ac:dyDescent="0.3">
      <c r="C671" s="34"/>
      <c r="D671" s="34"/>
      <c r="E671" s="35"/>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c r="BH671" s="34"/>
      <c r="BI671" s="34"/>
      <c r="BJ671" s="34"/>
      <c r="BK671" s="34"/>
      <c r="BL671" s="34"/>
      <c r="BM671" s="34"/>
      <c r="BN671" s="34"/>
    </row>
    <row r="672" spans="3:66" x14ac:dyDescent="0.3">
      <c r="C672" s="34"/>
      <c r="D672" s="34"/>
      <c r="E672" s="35"/>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c r="BH672" s="34"/>
      <c r="BI672" s="34"/>
      <c r="BJ672" s="34"/>
      <c r="BK672" s="34"/>
      <c r="BL672" s="34"/>
      <c r="BM672" s="34"/>
      <c r="BN672" s="34"/>
    </row>
    <row r="673" spans="3:66" x14ac:dyDescent="0.3">
      <c r="C673" s="34"/>
      <c r="D673" s="34"/>
      <c r="E673" s="35"/>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c r="BH673" s="34"/>
      <c r="BI673" s="34"/>
      <c r="BJ673" s="34"/>
      <c r="BK673" s="34"/>
      <c r="BL673" s="34"/>
      <c r="BM673" s="34"/>
      <c r="BN673" s="34"/>
    </row>
    <row r="674" spans="3:66" x14ac:dyDescent="0.3">
      <c r="C674" s="34"/>
      <c r="D674" s="34"/>
      <c r="E674" s="35"/>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c r="BH674" s="34"/>
      <c r="BI674" s="34"/>
      <c r="BJ674" s="34"/>
      <c r="BK674" s="34"/>
      <c r="BL674" s="34"/>
      <c r="BM674" s="34"/>
      <c r="BN674" s="34"/>
    </row>
    <row r="675" spans="3:66" x14ac:dyDescent="0.3">
      <c r="C675" s="34"/>
      <c r="D675" s="34"/>
      <c r="E675" s="35"/>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c r="BH675" s="34"/>
      <c r="BI675" s="34"/>
      <c r="BJ675" s="34"/>
      <c r="BK675" s="34"/>
      <c r="BL675" s="34"/>
      <c r="BM675" s="34"/>
      <c r="BN675" s="34"/>
    </row>
    <row r="676" spans="3:66" x14ac:dyDescent="0.3">
      <c r="C676" s="34"/>
      <c r="D676" s="34"/>
      <c r="E676" s="35"/>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c r="BH676" s="34"/>
      <c r="BI676" s="34"/>
      <c r="BJ676" s="34"/>
      <c r="BK676" s="34"/>
      <c r="BL676" s="34"/>
      <c r="BM676" s="34"/>
      <c r="BN676" s="34"/>
    </row>
    <row r="677" spans="3:66" x14ac:dyDescent="0.3">
      <c r="C677" s="34"/>
      <c r="D677" s="34"/>
      <c r="E677" s="35"/>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c r="BH677" s="34"/>
      <c r="BI677" s="34"/>
      <c r="BJ677" s="34"/>
      <c r="BK677" s="34"/>
      <c r="BL677" s="34"/>
      <c r="BM677" s="34"/>
      <c r="BN677" s="34"/>
    </row>
    <row r="678" spans="3:66" x14ac:dyDescent="0.3">
      <c r="C678" s="34"/>
      <c r="D678" s="34"/>
      <c r="E678" s="35"/>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c r="BH678" s="34"/>
      <c r="BI678" s="34"/>
      <c r="BJ678" s="34"/>
      <c r="BK678" s="34"/>
      <c r="BL678" s="34"/>
      <c r="BM678" s="34"/>
      <c r="BN678" s="34"/>
    </row>
    <row r="679" spans="3:66" x14ac:dyDescent="0.3">
      <c r="C679" s="34"/>
      <c r="D679" s="34"/>
      <c r="E679" s="35"/>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c r="BH679" s="34"/>
      <c r="BI679" s="34"/>
      <c r="BJ679" s="34"/>
      <c r="BK679" s="34"/>
      <c r="BL679" s="34"/>
      <c r="BM679" s="34"/>
      <c r="BN679" s="34"/>
    </row>
    <row r="680" spans="3:66" x14ac:dyDescent="0.3">
      <c r="C680" s="34"/>
      <c r="D680" s="34"/>
      <c r="E680" s="35"/>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c r="BH680" s="34"/>
      <c r="BI680" s="34"/>
      <c r="BJ680" s="34"/>
      <c r="BK680" s="34"/>
      <c r="BL680" s="34"/>
      <c r="BM680" s="34"/>
      <c r="BN680" s="34"/>
    </row>
    <row r="681" spans="3:66" x14ac:dyDescent="0.3">
      <c r="C681" s="34"/>
      <c r="D681" s="34"/>
      <c r="E681" s="35"/>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row>
    <row r="682" spans="3:66" x14ac:dyDescent="0.3">
      <c r="C682" s="34"/>
      <c r="D682" s="34"/>
      <c r="E682" s="35"/>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c r="BH682" s="34"/>
      <c r="BI682" s="34"/>
      <c r="BJ682" s="34"/>
      <c r="BK682" s="34"/>
      <c r="BL682" s="34"/>
      <c r="BM682" s="34"/>
      <c r="BN682" s="34"/>
    </row>
    <row r="683" spans="3:66" x14ac:dyDescent="0.3">
      <c r="C683" s="34"/>
      <c r="D683" s="34"/>
      <c r="E683" s="35"/>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row>
    <row r="684" spans="3:66" x14ac:dyDescent="0.3">
      <c r="C684" s="34"/>
      <c r="D684" s="34"/>
      <c r="E684" s="35"/>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c r="BH684" s="34"/>
      <c r="BI684" s="34"/>
      <c r="BJ684" s="34"/>
      <c r="BK684" s="34"/>
      <c r="BL684" s="34"/>
      <c r="BM684" s="34"/>
      <c r="BN684" s="34"/>
    </row>
    <row r="685" spans="3:66" x14ac:dyDescent="0.3">
      <c r="C685" s="34"/>
      <c r="D685" s="34"/>
      <c r="E685" s="35"/>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c r="BH685" s="34"/>
      <c r="BI685" s="34"/>
      <c r="BJ685" s="34"/>
      <c r="BK685" s="34"/>
      <c r="BL685" s="34"/>
      <c r="BM685" s="34"/>
      <c r="BN685" s="34"/>
    </row>
    <row r="686" spans="3:66" x14ac:dyDescent="0.3">
      <c r="C686" s="34"/>
      <c r="D686" s="34"/>
      <c r="E686" s="35"/>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c r="BH686" s="34"/>
      <c r="BI686" s="34"/>
      <c r="BJ686" s="34"/>
      <c r="BK686" s="34"/>
      <c r="BL686" s="34"/>
      <c r="BM686" s="34"/>
      <c r="BN686" s="34"/>
    </row>
    <row r="687" spans="3:66" x14ac:dyDescent="0.3">
      <c r="C687" s="34"/>
      <c r="D687" s="34"/>
      <c r="E687" s="35"/>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c r="BH687" s="34"/>
      <c r="BI687" s="34"/>
      <c r="BJ687" s="34"/>
      <c r="BK687" s="34"/>
      <c r="BL687" s="34"/>
      <c r="BM687" s="34"/>
      <c r="BN687" s="34"/>
    </row>
    <row r="688" spans="3:66" x14ac:dyDescent="0.3">
      <c r="C688" s="34"/>
      <c r="D688" s="34"/>
      <c r="E688" s="35"/>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c r="BH688" s="34"/>
      <c r="BI688" s="34"/>
      <c r="BJ688" s="34"/>
      <c r="BK688" s="34"/>
      <c r="BL688" s="34"/>
      <c r="BM688" s="34"/>
      <c r="BN688" s="34"/>
    </row>
    <row r="689" spans="3:66" x14ac:dyDescent="0.3">
      <c r="C689" s="34"/>
      <c r="D689" s="34"/>
      <c r="E689" s="35"/>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row>
    <row r="690" spans="3:66" x14ac:dyDescent="0.3">
      <c r="C690" s="34"/>
      <c r="D690" s="34"/>
      <c r="E690" s="35"/>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c r="BH690" s="34"/>
      <c r="BI690" s="34"/>
      <c r="BJ690" s="34"/>
      <c r="BK690" s="34"/>
      <c r="BL690" s="34"/>
      <c r="BM690" s="34"/>
      <c r="BN690" s="34"/>
    </row>
    <row r="691" spans="3:66" x14ac:dyDescent="0.3">
      <c r="C691" s="34"/>
      <c r="D691" s="34"/>
      <c r="E691" s="35"/>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c r="BH691" s="34"/>
      <c r="BI691" s="34"/>
      <c r="BJ691" s="34"/>
      <c r="BK691" s="34"/>
      <c r="BL691" s="34"/>
      <c r="BM691" s="34"/>
      <c r="BN691" s="34"/>
    </row>
    <row r="692" spans="3:66" x14ac:dyDescent="0.3">
      <c r="C692" s="34"/>
      <c r="D692" s="34"/>
      <c r="E692" s="35"/>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c r="BH692" s="34"/>
      <c r="BI692" s="34"/>
      <c r="BJ692" s="34"/>
      <c r="BK692" s="34"/>
      <c r="BL692" s="34"/>
      <c r="BM692" s="34"/>
      <c r="BN692" s="34"/>
    </row>
    <row r="693" spans="3:66" x14ac:dyDescent="0.3">
      <c r="C693" s="34"/>
      <c r="D693" s="34"/>
      <c r="E693" s="35"/>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c r="BH693" s="34"/>
      <c r="BI693" s="34"/>
      <c r="BJ693" s="34"/>
      <c r="BK693" s="34"/>
      <c r="BL693" s="34"/>
      <c r="BM693" s="34"/>
      <c r="BN693" s="34"/>
    </row>
    <row r="694" spans="3:66" x14ac:dyDescent="0.3">
      <c r="C694" s="34"/>
      <c r="D694" s="34"/>
      <c r="E694" s="35"/>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c r="BH694" s="34"/>
      <c r="BI694" s="34"/>
      <c r="BJ694" s="34"/>
      <c r="BK694" s="34"/>
      <c r="BL694" s="34"/>
      <c r="BM694" s="34"/>
      <c r="BN694" s="34"/>
    </row>
    <row r="695" spans="3:66" x14ac:dyDescent="0.3">
      <c r="C695" s="34"/>
      <c r="D695" s="34"/>
      <c r="E695" s="35"/>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c r="BH695" s="34"/>
      <c r="BI695" s="34"/>
      <c r="BJ695" s="34"/>
      <c r="BK695" s="34"/>
      <c r="BL695" s="34"/>
      <c r="BM695" s="34"/>
      <c r="BN695" s="34"/>
    </row>
    <row r="696" spans="3:66" x14ac:dyDescent="0.3">
      <c r="C696" s="34"/>
      <c r="D696" s="34"/>
      <c r="E696" s="35"/>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c r="BH696" s="34"/>
      <c r="BI696" s="34"/>
      <c r="BJ696" s="34"/>
      <c r="BK696" s="34"/>
      <c r="BL696" s="34"/>
      <c r="BM696" s="34"/>
      <c r="BN696" s="34"/>
    </row>
    <row r="697" spans="3:66" x14ac:dyDescent="0.3">
      <c r="C697" s="34"/>
      <c r="D697" s="34"/>
      <c r="E697" s="35"/>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c r="BH697" s="34"/>
      <c r="BI697" s="34"/>
      <c r="BJ697" s="34"/>
      <c r="BK697" s="34"/>
      <c r="BL697" s="34"/>
      <c r="BM697" s="34"/>
      <c r="BN697" s="34"/>
    </row>
    <row r="698" spans="3:66" x14ac:dyDescent="0.3">
      <c r="C698" s="34"/>
      <c r="D698" s="34"/>
      <c r="E698" s="35"/>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c r="BH698" s="34"/>
      <c r="BI698" s="34"/>
      <c r="BJ698" s="34"/>
      <c r="BK698" s="34"/>
      <c r="BL698" s="34"/>
      <c r="BM698" s="34"/>
      <c r="BN698" s="34"/>
    </row>
    <row r="699" spans="3:66" x14ac:dyDescent="0.3">
      <c r="C699" s="34"/>
      <c r="D699" s="34"/>
      <c r="E699" s="35"/>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c r="BH699" s="34"/>
      <c r="BI699" s="34"/>
      <c r="BJ699" s="34"/>
      <c r="BK699" s="34"/>
      <c r="BL699" s="34"/>
      <c r="BM699" s="34"/>
      <c r="BN699" s="34"/>
    </row>
    <row r="700" spans="3:66" x14ac:dyDescent="0.3">
      <c r="C700" s="34"/>
      <c r="D700" s="34"/>
      <c r="E700" s="35"/>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c r="BH700" s="34"/>
      <c r="BI700" s="34"/>
      <c r="BJ700" s="34"/>
      <c r="BK700" s="34"/>
      <c r="BL700" s="34"/>
      <c r="BM700" s="34"/>
      <c r="BN700" s="34"/>
    </row>
    <row r="701" spans="3:66" x14ac:dyDescent="0.3">
      <c r="C701" s="34"/>
      <c r="D701" s="34"/>
      <c r="E701" s="35"/>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c r="BH701" s="34"/>
      <c r="BI701" s="34"/>
      <c r="BJ701" s="34"/>
      <c r="BK701" s="34"/>
      <c r="BL701" s="34"/>
      <c r="BM701" s="34"/>
      <c r="BN701" s="34"/>
    </row>
    <row r="702" spans="3:66" x14ac:dyDescent="0.3">
      <c r="C702" s="34"/>
      <c r="D702" s="34"/>
      <c r="E702" s="35"/>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c r="BH702" s="34"/>
      <c r="BI702" s="34"/>
      <c r="BJ702" s="34"/>
      <c r="BK702" s="34"/>
      <c r="BL702" s="34"/>
      <c r="BM702" s="34"/>
      <c r="BN702" s="34"/>
    </row>
    <row r="703" spans="3:66" x14ac:dyDescent="0.3">
      <c r="C703" s="34"/>
      <c r="D703" s="34"/>
      <c r="E703" s="35"/>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row>
    <row r="704" spans="3:66" x14ac:dyDescent="0.3">
      <c r="C704" s="34"/>
      <c r="D704" s="34"/>
      <c r="E704" s="35"/>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c r="BH704" s="34"/>
      <c r="BI704" s="34"/>
      <c r="BJ704" s="34"/>
      <c r="BK704" s="34"/>
      <c r="BL704" s="34"/>
      <c r="BM704" s="34"/>
      <c r="BN704" s="34"/>
    </row>
  </sheetData>
  <sheetProtection algorithmName="SHA-512" hashValue="87EmSGLSLIMevMPCdIJ+hrz5GUclWbUQWe7HxEe56gEj8md/kgIdbNJMO/diFrSCb2ZvsVAeglHkjJ21UyUplQ==" saltValue="/pyID1YoK+RfrECgtbsDLg==" spinCount="100000" sheet="1" selectLockedCells="1"/>
  <mergeCells count="48">
    <mergeCell ref="E11:E12"/>
    <mergeCell ref="M4:P4"/>
    <mergeCell ref="B4:E4"/>
    <mergeCell ref="G31:P31"/>
    <mergeCell ref="G9:P9"/>
    <mergeCell ref="G19:H19"/>
    <mergeCell ref="B8:F8"/>
    <mergeCell ref="G13:H13"/>
    <mergeCell ref="G18:H18"/>
    <mergeCell ref="B13:C13"/>
    <mergeCell ref="B6:P6"/>
    <mergeCell ref="G11:P12"/>
    <mergeCell ref="G16:H16"/>
    <mergeCell ref="G29:P30"/>
    <mergeCell ref="I18:P18"/>
    <mergeCell ref="B11:D12"/>
    <mergeCell ref="G10:P10"/>
    <mergeCell ref="D9:F10"/>
    <mergeCell ref="I13:P13"/>
    <mergeCell ref="G44:P44"/>
    <mergeCell ref="G41:P41"/>
    <mergeCell ref="D32:E32"/>
    <mergeCell ref="D41:E41"/>
    <mergeCell ref="D44:E44"/>
    <mergeCell ref="D42:E42"/>
    <mergeCell ref="D33:E33"/>
    <mergeCell ref="G34:P34"/>
    <mergeCell ref="G42:P43"/>
    <mergeCell ref="G39:P40"/>
    <mergeCell ref="D43:E43"/>
    <mergeCell ref="G32:P33"/>
    <mergeCell ref="C39:E40"/>
    <mergeCell ref="B7:F7"/>
    <mergeCell ref="D34:E34"/>
    <mergeCell ref="A1:P2"/>
    <mergeCell ref="G4:J4"/>
    <mergeCell ref="B5:P5"/>
    <mergeCell ref="G7:P7"/>
    <mergeCell ref="G8:H8"/>
    <mergeCell ref="D31:E31"/>
    <mergeCell ref="I14:P15"/>
    <mergeCell ref="G17:H17"/>
    <mergeCell ref="B9:C10"/>
    <mergeCell ref="G15:H15"/>
    <mergeCell ref="G14:H14"/>
    <mergeCell ref="F11:F12"/>
    <mergeCell ref="I17:P17"/>
    <mergeCell ref="I8:P8"/>
  </mergeCells>
  <conditionalFormatting sqref="I14:P15">
    <cfRule type="cellIs" dxfId="1" priority="3" operator="between">
      <formula>0</formula>
      <formula>109.99</formula>
    </cfRule>
  </conditionalFormatting>
  <conditionalFormatting sqref="I18:P18">
    <cfRule type="cellIs" dxfId="0" priority="1" operator="between">
      <formula>0</formula>
      <formula>21.99</formula>
    </cfRule>
    <cfRule type="cellIs" priority="2" operator="between">
      <formula>0</formula>
      <formula>21.99</formula>
    </cfRule>
  </conditionalFormatting>
  <pageMargins left="0.51181102362204722" right="0.27559055118110237" top="0.23622047244094491" bottom="0.55118110236220474" header="0.27559055118110237" footer="0.35433070866141742"/>
  <pageSetup paperSize="9" scale="70" fitToHeight="0" orientation="landscape" verticalDpi="300" r:id="rId1"/>
  <headerFooter differentFirst="1">
    <oddFooter>&amp;LBertrand CHAPEL IEN Economie-gestion&amp;CCAP EPC &amp;RAcadémie de Versailles</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S657"/>
  <sheetViews>
    <sheetView zoomScale="80" zoomScaleNormal="80" workbookViewId="0">
      <selection sqref="A1:N3"/>
    </sheetView>
  </sheetViews>
  <sheetFormatPr baseColWidth="10" defaultColWidth="10.8984375" defaultRowHeight="14.4" x14ac:dyDescent="0.3"/>
  <cols>
    <col min="1" max="1" width="37.59765625" style="2" customWidth="1"/>
    <col min="2" max="2" width="22.8984375" style="2" customWidth="1"/>
    <col min="3" max="3" width="28.09765625" style="10" customWidth="1"/>
    <col min="4" max="4" width="0.69921875" style="2" customWidth="1"/>
    <col min="5" max="5" width="13.8984375" style="2" customWidth="1"/>
    <col min="6" max="6" width="2.59765625" style="2" customWidth="1"/>
    <col min="7" max="7" width="2.296875" style="2" customWidth="1"/>
    <col min="8" max="9" width="0.3984375" style="2" customWidth="1"/>
    <col min="10" max="10" width="5.8984375" style="2" customWidth="1"/>
    <col min="11" max="11" width="8.296875" style="2" customWidth="1"/>
    <col min="12" max="12" width="1" style="2" customWidth="1"/>
    <col min="13" max="13" width="2.3984375" style="2" customWidth="1"/>
    <col min="14" max="14" width="3.59765625" style="2" customWidth="1"/>
    <col min="15" max="15" width="0.8984375" style="2" customWidth="1"/>
    <col min="16" max="16" width="1.09765625" style="9" customWidth="1"/>
    <col min="17" max="17" width="41.3984375" style="9" customWidth="1"/>
    <col min="18" max="19" width="11.3984375" style="9" customWidth="1"/>
    <col min="20" max="20" width="10.8984375" customWidth="1"/>
  </cols>
  <sheetData>
    <row r="1" spans="1:19" ht="18" customHeight="1" x14ac:dyDescent="0.3">
      <c r="A1" s="611" t="s">
        <v>237</v>
      </c>
      <c r="B1" s="283"/>
      <c r="C1" s="283"/>
      <c r="D1" s="283"/>
      <c r="E1" s="283"/>
      <c r="F1" s="283"/>
      <c r="G1" s="283"/>
      <c r="H1" s="283"/>
      <c r="I1" s="283"/>
      <c r="J1" s="283"/>
      <c r="K1" s="283"/>
      <c r="L1" s="283"/>
      <c r="M1" s="283"/>
      <c r="N1" s="284"/>
      <c r="O1" s="221"/>
      <c r="P1" s="34"/>
      <c r="Q1" s="34"/>
      <c r="R1" s="34"/>
      <c r="S1" s="34"/>
    </row>
    <row r="2" spans="1:19" x14ac:dyDescent="0.3">
      <c r="A2" s="285"/>
      <c r="B2" s="306"/>
      <c r="C2" s="583"/>
      <c r="D2" s="306"/>
      <c r="E2" s="306"/>
      <c r="F2" s="306"/>
      <c r="G2" s="306"/>
      <c r="H2" s="306"/>
      <c r="I2" s="306"/>
      <c r="J2" s="306"/>
      <c r="K2" s="306"/>
      <c r="L2" s="306"/>
      <c r="M2" s="306"/>
      <c r="N2" s="287"/>
      <c r="P2" s="34"/>
      <c r="Q2" s="34"/>
      <c r="R2" s="34"/>
      <c r="S2" s="34"/>
    </row>
    <row r="3" spans="1:19" ht="26.45" customHeight="1" thickBot="1" x14ac:dyDescent="0.35">
      <c r="A3" s="288"/>
      <c r="B3" s="289"/>
      <c r="C3" s="289"/>
      <c r="D3" s="289"/>
      <c r="E3" s="289"/>
      <c r="F3" s="289"/>
      <c r="G3" s="289"/>
      <c r="H3" s="289"/>
      <c r="I3" s="289"/>
      <c r="J3" s="289"/>
      <c r="K3" s="289"/>
      <c r="L3" s="289"/>
      <c r="M3" s="289"/>
      <c r="N3" s="290"/>
      <c r="O3" s="34"/>
      <c r="P3" s="34"/>
      <c r="Q3" s="34"/>
      <c r="R3" s="34"/>
      <c r="S3" s="34"/>
    </row>
    <row r="4" spans="1:19" ht="23.95" customHeight="1" thickBot="1" x14ac:dyDescent="0.35">
      <c r="A4" s="625" t="s">
        <v>219</v>
      </c>
      <c r="B4" s="306"/>
      <c r="C4" s="583"/>
      <c r="D4" s="351"/>
      <c r="E4" s="628" t="s">
        <v>1</v>
      </c>
      <c r="F4" s="363"/>
      <c r="G4" s="363"/>
      <c r="H4" s="364"/>
      <c r="I4" s="615"/>
      <c r="J4" s="284"/>
      <c r="K4" s="612">
        <f>'1-Candidat, établissement'!G2</f>
        <v>2023</v>
      </c>
      <c r="L4" s="306"/>
      <c r="M4" s="306"/>
      <c r="N4" s="287"/>
      <c r="O4" s="4"/>
      <c r="P4" s="34"/>
      <c r="Q4" s="34"/>
      <c r="R4" s="34"/>
      <c r="S4" s="34"/>
    </row>
    <row r="5" spans="1:19" ht="21.75" customHeight="1" thickBot="1" x14ac:dyDescent="0.35">
      <c r="A5" s="619" t="s">
        <v>238</v>
      </c>
      <c r="B5" s="421"/>
      <c r="C5" s="423"/>
      <c r="D5" s="4"/>
      <c r="E5" s="636" t="s">
        <v>239</v>
      </c>
      <c r="F5" s="311"/>
      <c r="G5" s="311"/>
      <c r="H5" s="379"/>
      <c r="I5" s="616"/>
      <c r="J5" s="290"/>
      <c r="K5" s="637" t="str">
        <f>IF(+'1-Candidat, établissement'!E21="","",+'1-Candidat, établissement'!E21)</f>
        <v/>
      </c>
      <c r="L5" s="283"/>
      <c r="M5" s="283"/>
      <c r="N5" s="386"/>
      <c r="O5" s="4"/>
      <c r="P5" s="34"/>
      <c r="Q5" s="34"/>
      <c r="R5" s="34"/>
      <c r="S5" s="34"/>
    </row>
    <row r="6" spans="1:19" ht="4.5999999999999996" customHeight="1" thickBot="1" x14ac:dyDescent="0.65">
      <c r="A6" s="634"/>
      <c r="B6" s="421"/>
      <c r="C6" s="423"/>
      <c r="D6" s="222"/>
      <c r="E6" s="634"/>
      <c r="F6" s="421"/>
      <c r="G6" s="421"/>
      <c r="H6" s="421"/>
      <c r="I6" s="421"/>
      <c r="J6" s="421"/>
      <c r="K6" s="421"/>
      <c r="L6" s="421"/>
      <c r="M6" s="421"/>
      <c r="N6" s="423"/>
      <c r="P6" s="34"/>
      <c r="Q6" s="34"/>
      <c r="R6" s="34"/>
      <c r="S6" s="34"/>
    </row>
    <row r="7" spans="1:19" ht="15.65" customHeight="1" x14ac:dyDescent="0.35">
      <c r="A7" s="635" t="s">
        <v>240</v>
      </c>
      <c r="B7" s="363"/>
      <c r="C7" s="364"/>
      <c r="D7" s="3"/>
      <c r="E7" s="623" t="s">
        <v>222</v>
      </c>
      <c r="F7" s="363"/>
      <c r="G7" s="363"/>
      <c r="H7" s="363"/>
      <c r="I7" s="363"/>
      <c r="J7" s="363"/>
      <c r="K7" s="363"/>
      <c r="L7" s="363"/>
      <c r="M7" s="363"/>
      <c r="N7" s="464"/>
      <c r="P7" s="34"/>
      <c r="Q7" s="34"/>
      <c r="R7" s="34"/>
      <c r="S7" s="34"/>
    </row>
    <row r="8" spans="1:19" ht="2.1" customHeight="1" thickBot="1" x14ac:dyDescent="0.35">
      <c r="A8" s="618"/>
      <c r="B8" s="293"/>
      <c r="C8" s="334"/>
      <c r="E8" s="626"/>
      <c r="F8" s="311"/>
      <c r="G8" s="311"/>
      <c r="H8" s="311"/>
      <c r="I8" s="311"/>
      <c r="J8" s="311"/>
      <c r="K8" s="311"/>
      <c r="L8" s="311"/>
      <c r="M8" s="311"/>
      <c r="N8" s="322"/>
      <c r="P8" s="34"/>
      <c r="Q8" s="34"/>
      <c r="R8" s="34"/>
      <c r="S8" s="34"/>
    </row>
    <row r="9" spans="1:19" ht="26.45" customHeight="1" thickBot="1" x14ac:dyDescent="0.35">
      <c r="A9" s="629" t="str">
        <f>IF(+'1-Candidat, établissement'!E29="","",+'1-Candidat, établissement'!E29)</f>
        <v/>
      </c>
      <c r="B9" s="293"/>
      <c r="C9" s="334"/>
      <c r="E9" s="621" t="str">
        <f>IF(+'1-Candidat, établissement'!E17="","",+'1-Candidat, établissement'!E17)</f>
        <v/>
      </c>
      <c r="F9" s="421"/>
      <c r="G9" s="423"/>
      <c r="H9" s="223"/>
      <c r="I9" s="224"/>
      <c r="J9" s="610" t="str">
        <f>IF(+'1-Candidat, établissement'!E19="","",+'1-Candidat, établissement'!E19)</f>
        <v/>
      </c>
      <c r="K9" s="421"/>
      <c r="L9" s="421"/>
      <c r="M9" s="421"/>
      <c r="N9" s="423"/>
      <c r="P9" s="34"/>
      <c r="Q9" s="34"/>
      <c r="R9" s="34"/>
      <c r="S9" s="34"/>
    </row>
    <row r="10" spans="1:19" ht="2.5" customHeight="1" x14ac:dyDescent="0.3">
      <c r="A10" s="225"/>
      <c r="B10" s="225"/>
      <c r="C10" s="225"/>
      <c r="E10" s="250"/>
      <c r="F10" s="250"/>
      <c r="G10" s="250"/>
      <c r="H10" s="250"/>
      <c r="I10" s="250"/>
      <c r="J10" s="250"/>
      <c r="K10" s="250"/>
      <c r="L10" s="250"/>
      <c r="M10" s="250"/>
      <c r="N10" s="187"/>
      <c r="P10" s="34"/>
      <c r="Q10" s="427" t="s">
        <v>92</v>
      </c>
      <c r="R10" s="638"/>
      <c r="S10" s="638"/>
    </row>
    <row r="11" spans="1:19" x14ac:dyDescent="0.3">
      <c r="A11" s="614" t="s">
        <v>241</v>
      </c>
      <c r="B11" s="311"/>
      <c r="C11" s="379"/>
      <c r="D11" s="226"/>
      <c r="E11" s="624" t="s">
        <v>41</v>
      </c>
      <c r="F11" s="311"/>
      <c r="G11" s="311"/>
      <c r="H11" s="311"/>
      <c r="I11" s="311"/>
      <c r="J11" s="311"/>
      <c r="K11" s="311"/>
      <c r="L11" s="311"/>
      <c r="M11" s="311"/>
      <c r="N11" s="322"/>
      <c r="P11" s="34"/>
      <c r="Q11" s="638"/>
      <c r="R11" s="638"/>
      <c r="S11" s="638"/>
    </row>
    <row r="12" spans="1:19" ht="18.7" customHeight="1" thickBot="1" x14ac:dyDescent="0.35">
      <c r="A12" s="380"/>
      <c r="B12" s="363"/>
      <c r="C12" s="364"/>
      <c r="D12" s="227"/>
      <c r="E12" s="392"/>
      <c r="F12" s="306"/>
      <c r="G12" s="306"/>
      <c r="H12" s="306"/>
      <c r="I12" s="306"/>
      <c r="J12" s="306"/>
      <c r="K12" s="306"/>
      <c r="L12" s="306"/>
      <c r="M12" s="306"/>
      <c r="N12" s="287"/>
      <c r="P12" s="34"/>
      <c r="Q12" s="638"/>
      <c r="R12" s="638"/>
      <c r="S12" s="638"/>
    </row>
    <row r="13" spans="1:19" ht="50.3" customHeight="1" thickBot="1" x14ac:dyDescent="0.4">
      <c r="A13" s="228" t="str">
        <f>'1- Epreuve E 31'!A14:B14</f>
        <v>Professeur (e) d'économie gestion du (de la) candidat (e)</v>
      </c>
      <c r="B13" s="620" t="str">
        <f>IF(ISBLANK('1- Epreuve E 31'!C14),"compléter l'onglet 1 avec les noms des membres de la commission d'évaluation",+'1- Epreuve E 31'!C14)</f>
        <v>compléter l'onglet 1 avec les noms des membres de la commission d'évaluation</v>
      </c>
      <c r="C13" s="469"/>
      <c r="D13" s="229"/>
      <c r="E13" s="632"/>
      <c r="F13" s="296"/>
      <c r="G13" s="296"/>
      <c r="H13" s="296"/>
      <c r="I13" s="296"/>
      <c r="J13" s="296"/>
      <c r="K13" s="296"/>
      <c r="L13" s="296"/>
      <c r="M13" s="296"/>
      <c r="N13" s="297"/>
      <c r="P13" s="34"/>
      <c r="Q13" s="638"/>
      <c r="R13" s="638"/>
      <c r="S13" s="638"/>
    </row>
    <row r="14" spans="1:19" ht="11.5" customHeight="1" thickBot="1" x14ac:dyDescent="0.4">
      <c r="A14" s="617" t="s">
        <v>44</v>
      </c>
      <c r="B14" s="468"/>
      <c r="C14" s="469"/>
      <c r="D14" s="229"/>
      <c r="E14" s="639"/>
      <c r="F14" s="306"/>
      <c r="G14" s="306"/>
      <c r="H14" s="306"/>
      <c r="I14" s="306"/>
      <c r="J14" s="306"/>
      <c r="K14" s="306"/>
      <c r="L14" s="306"/>
      <c r="M14" s="306"/>
      <c r="N14" s="287"/>
      <c r="P14" s="34"/>
      <c r="Q14" s="34"/>
      <c r="R14" s="34"/>
      <c r="S14" s="34"/>
    </row>
    <row r="15" spans="1:19" ht="40.6" customHeight="1" thickBot="1" x14ac:dyDescent="0.4">
      <c r="A15" s="230" t="str">
        <f>'1- Epreuve E 31'!A15:B15</f>
        <v>Professeur (e) d'économie gestion du (de la) candidat (e)</v>
      </c>
      <c r="B15" s="620" t="str">
        <f>IF(ISBLANK('1- Epreuve E 31'!C15),"compléter l'onglet 1 avec les noms des membres de la commission d'évaluation",+'1- Epreuve E 31'!C15)</f>
        <v>compléter l'onglet 1 avec les noms des membres de la commission d'évaluation</v>
      </c>
      <c r="C15" s="469"/>
      <c r="D15" s="229"/>
      <c r="E15" s="644"/>
      <c r="F15" s="421"/>
      <c r="G15" s="421"/>
      <c r="H15" s="421"/>
      <c r="I15" s="421"/>
      <c r="J15" s="421"/>
      <c r="K15" s="421"/>
      <c r="L15" s="421"/>
      <c r="M15" s="421"/>
      <c r="N15" s="423"/>
      <c r="P15" s="34"/>
      <c r="Q15" s="34"/>
      <c r="R15" s="34"/>
      <c r="S15" s="34"/>
    </row>
    <row r="16" spans="1:19" ht="42.65" customHeight="1" x14ac:dyDescent="0.35">
      <c r="A16" s="230" t="str">
        <f>'1- Epreuve E 31'!A17:B17</f>
        <v xml:space="preserve">Professionnel (le) du secteur du commerce et de la vente </v>
      </c>
      <c r="B16" s="620" t="str">
        <f>IF(ISBLANK('1- Epreuve E 31'!C17),"compléter l'onglet 1 avec les noms des membres de la commission d'évaluation",+'1- Epreuve E 31'!C17)</f>
        <v>compléter l'onglet 1 avec les noms des membres de la commission d'évaluation</v>
      </c>
      <c r="C16" s="469"/>
      <c r="D16" s="229"/>
      <c r="E16" s="631"/>
      <c r="F16" s="376"/>
      <c r="G16" s="376"/>
      <c r="H16" s="376"/>
      <c r="I16" s="376"/>
      <c r="J16" s="376"/>
      <c r="K16" s="376"/>
      <c r="L16" s="376"/>
      <c r="M16" s="376"/>
      <c r="N16" s="436"/>
      <c r="P16" s="34"/>
      <c r="Q16" s="34"/>
      <c r="R16" s="34"/>
      <c r="S16" s="34"/>
    </row>
    <row r="17" spans="1:19" ht="51.8" customHeight="1" x14ac:dyDescent="0.35">
      <c r="A17" s="231" t="str">
        <f>'1- Epreuve E 31'!A18:B18</f>
        <v xml:space="preserve">Fonction et entreprise </v>
      </c>
      <c r="B17" s="620" t="str">
        <f>IF(ISBLANK('1- Epreuve E 31'!C18),"compléter l'onglet 1 avec les noms des membres de la commission d'évaluation",+'1- Epreuve E 31'!C18)</f>
        <v>compléter l'onglet 1 avec les noms des membres de la commission d'évaluation</v>
      </c>
      <c r="C17" s="469"/>
      <c r="D17" s="229"/>
      <c r="E17" s="346"/>
      <c r="F17" s="346"/>
      <c r="G17" s="346"/>
      <c r="H17" s="346"/>
      <c r="I17" s="346"/>
      <c r="J17" s="346"/>
      <c r="K17" s="346"/>
      <c r="L17" s="346"/>
      <c r="M17" s="346"/>
      <c r="N17" s="412"/>
      <c r="P17" s="34"/>
      <c r="Q17" s="34"/>
      <c r="R17" s="34"/>
      <c r="S17" s="34"/>
    </row>
    <row r="18" spans="1:19" ht="9" customHeight="1" x14ac:dyDescent="0.3">
      <c r="A18" s="622"/>
      <c r="B18" s="306"/>
      <c r="C18" s="583"/>
      <c r="D18" s="306"/>
      <c r="E18" s="306"/>
      <c r="F18" s="306"/>
      <c r="G18" s="306"/>
      <c r="H18" s="306"/>
      <c r="I18" s="306"/>
      <c r="J18" s="306"/>
      <c r="K18" s="306"/>
      <c r="L18" s="306"/>
      <c r="M18" s="306"/>
      <c r="N18" s="287"/>
      <c r="P18" s="34"/>
      <c r="Q18" s="34"/>
      <c r="R18" s="34"/>
      <c r="S18" s="34"/>
    </row>
    <row r="19" spans="1:19" ht="15.65" hidden="1" customHeight="1" x14ac:dyDescent="0.3">
      <c r="A19" s="363"/>
      <c r="B19" s="363"/>
      <c r="C19" s="363"/>
      <c r="D19" s="363"/>
      <c r="E19" s="363"/>
      <c r="F19" s="363"/>
      <c r="G19" s="363"/>
      <c r="H19" s="363"/>
      <c r="I19" s="363"/>
      <c r="J19" s="363"/>
      <c r="K19" s="363"/>
      <c r="L19" s="363"/>
      <c r="M19" s="363"/>
      <c r="N19" s="464"/>
      <c r="P19" s="34"/>
      <c r="Q19" s="34"/>
      <c r="R19" s="34"/>
      <c r="S19" s="34"/>
    </row>
    <row r="20" spans="1:19" ht="15.8" customHeight="1" x14ac:dyDescent="0.3">
      <c r="A20" s="614" t="s">
        <v>242</v>
      </c>
      <c r="B20" s="311"/>
      <c r="C20" s="379"/>
      <c r="D20" s="233"/>
      <c r="E20" s="624" t="s">
        <v>41</v>
      </c>
      <c r="F20" s="311"/>
      <c r="G20" s="311"/>
      <c r="H20" s="311"/>
      <c r="I20" s="311"/>
      <c r="J20" s="311"/>
      <c r="K20" s="311"/>
      <c r="L20" s="311"/>
      <c r="M20" s="311"/>
      <c r="N20" s="322"/>
      <c r="P20" s="34"/>
      <c r="Q20" s="34"/>
      <c r="R20" s="34"/>
      <c r="S20" s="34"/>
    </row>
    <row r="21" spans="1:19" ht="16.5" customHeight="1" thickBot="1" x14ac:dyDescent="0.4">
      <c r="A21" s="380"/>
      <c r="B21" s="363"/>
      <c r="C21" s="364"/>
      <c r="D21" s="234"/>
      <c r="E21" s="392"/>
      <c r="F21" s="306"/>
      <c r="G21" s="306"/>
      <c r="H21" s="306"/>
      <c r="I21" s="306"/>
      <c r="J21" s="306"/>
      <c r="K21" s="306"/>
      <c r="L21" s="306"/>
      <c r="M21" s="306"/>
      <c r="N21" s="287"/>
      <c r="P21" s="34"/>
      <c r="Q21" s="34"/>
      <c r="R21" s="34"/>
      <c r="S21" s="34"/>
    </row>
    <row r="22" spans="1:19" ht="45.7" customHeight="1" thickBot="1" x14ac:dyDescent="0.4">
      <c r="A22" s="228" t="str">
        <f>A13</f>
        <v>Professeur (e) d'économie gestion du (de la) candidat (e)</v>
      </c>
      <c r="B22" s="640" t="str">
        <f>IF(ISBLANK('2- Epreuve E 32'!C12),"compléter l'onglet 2 avec les noms des membres de la commission d'évaluation",+'2- Epreuve E 32'!C12)</f>
        <v>compléter l'onglet 2 avec les noms des membres de la commission d'évaluation</v>
      </c>
      <c r="C22" s="547"/>
      <c r="D22" s="229"/>
      <c r="E22" s="613"/>
      <c r="F22" s="296"/>
      <c r="G22" s="296"/>
      <c r="H22" s="296"/>
      <c r="I22" s="296"/>
      <c r="J22" s="296"/>
      <c r="K22" s="296"/>
      <c r="L22" s="296"/>
      <c r="M22" s="296"/>
      <c r="N22" s="297"/>
      <c r="P22" s="34"/>
      <c r="Q22" s="34"/>
      <c r="R22" s="34"/>
      <c r="S22" s="34"/>
    </row>
    <row r="23" spans="1:19" ht="10" customHeight="1" thickBot="1" x14ac:dyDescent="0.4">
      <c r="A23" s="617" t="s">
        <v>44</v>
      </c>
      <c r="B23" s="468"/>
      <c r="C23" s="469"/>
      <c r="D23" s="229"/>
      <c r="E23" s="639"/>
      <c r="F23" s="306"/>
      <c r="G23" s="306"/>
      <c r="H23" s="306"/>
      <c r="I23" s="306"/>
      <c r="J23" s="306"/>
      <c r="K23" s="306"/>
      <c r="L23" s="306"/>
      <c r="M23" s="306"/>
      <c r="N23" s="287"/>
      <c r="P23" s="34"/>
      <c r="Q23" s="34"/>
      <c r="R23" s="34"/>
      <c r="S23" s="34"/>
    </row>
    <row r="24" spans="1:19" ht="38.5" customHeight="1" thickBot="1" x14ac:dyDescent="0.4">
      <c r="A24" s="228" t="str">
        <f>A15</f>
        <v>Professeur (e) d'économie gestion du (de la) candidat (e)</v>
      </c>
      <c r="B24" s="627" t="str">
        <f>IF(ISBLANK('2- Epreuve E 32'!C13),"compléter l'onglet 2 avec les noms des membres de la commission d'évaluation",+'2- Epreuve E 32'!C13)</f>
        <v>compléter l'onglet 2 avec les noms des membres de la commission d'évaluation</v>
      </c>
      <c r="C24" s="469"/>
      <c r="D24" s="229"/>
      <c r="E24" s="632"/>
      <c r="F24" s="296"/>
      <c r="G24" s="296"/>
      <c r="H24" s="296"/>
      <c r="I24" s="296"/>
      <c r="J24" s="296"/>
      <c r="K24" s="296"/>
      <c r="L24" s="296"/>
      <c r="M24" s="296"/>
      <c r="N24" s="297"/>
      <c r="P24" s="34"/>
      <c r="Q24" s="34"/>
      <c r="R24" s="34"/>
      <c r="S24" s="34"/>
    </row>
    <row r="25" spans="1:19" ht="39.049999999999997" customHeight="1" x14ac:dyDescent="0.35">
      <c r="A25" s="228" t="str">
        <f>A16</f>
        <v xml:space="preserve">Professionnel (le) du secteur du commerce et de la vente </v>
      </c>
      <c r="B25" s="627" t="str">
        <f>IF(ISBLANK('2- Epreuve E 32'!C15),"compléter l'onglet 2 avec les noms des membres de la commission d'évaluation",+'2- Epreuve E 32'!C15)</f>
        <v>compléter l'onglet 2 avec les noms des membres de la commission d'évaluation</v>
      </c>
      <c r="C25" s="469"/>
      <c r="D25" s="229"/>
      <c r="E25" s="632"/>
      <c r="F25" s="376"/>
      <c r="G25" s="376"/>
      <c r="H25" s="376"/>
      <c r="I25" s="376"/>
      <c r="J25" s="376"/>
      <c r="K25" s="376"/>
      <c r="L25" s="376"/>
      <c r="M25" s="376"/>
      <c r="N25" s="436"/>
      <c r="P25" s="34"/>
      <c r="Q25" s="34"/>
      <c r="R25" s="34"/>
      <c r="S25" s="34"/>
    </row>
    <row r="26" spans="1:19" ht="54.7" customHeight="1" thickBot="1" x14ac:dyDescent="0.4">
      <c r="A26" s="228" t="str">
        <f>A17</f>
        <v xml:space="preserve">Fonction et entreprise </v>
      </c>
      <c r="B26" s="627" t="str">
        <f>IF(ISBLANK('2- Epreuve E 32'!C16),"compléter l'onglet 2 avec les noms des membres de la commission d'évaluation",+'2- Epreuve E 32'!C16)</f>
        <v>compléter l'onglet 2 avec les noms des membres de la commission d'évaluation</v>
      </c>
      <c r="C26" s="469"/>
      <c r="D26" s="229"/>
      <c r="E26" s="437"/>
      <c r="F26" s="438"/>
      <c r="G26" s="438"/>
      <c r="H26" s="438"/>
      <c r="I26" s="438"/>
      <c r="J26" s="438"/>
      <c r="K26" s="438"/>
      <c r="L26" s="438"/>
      <c r="M26" s="438"/>
      <c r="N26" s="439"/>
      <c r="P26" s="34"/>
      <c r="Q26" s="34"/>
      <c r="R26" s="34"/>
      <c r="S26" s="34"/>
    </row>
    <row r="27" spans="1:19" ht="8.4499999999999993" customHeight="1" x14ac:dyDescent="0.35">
      <c r="A27" s="68"/>
      <c r="B27" s="68"/>
      <c r="C27" s="68"/>
      <c r="D27" s="68"/>
      <c r="E27" s="68"/>
      <c r="F27" s="68"/>
      <c r="G27" s="68"/>
      <c r="H27" s="68"/>
      <c r="I27" s="68"/>
      <c r="J27" s="68"/>
      <c r="K27" s="68"/>
      <c r="L27" s="68"/>
      <c r="M27" s="68"/>
      <c r="N27" s="232"/>
      <c r="P27" s="34"/>
      <c r="Q27" s="34"/>
      <c r="R27" s="34"/>
      <c r="S27" s="34"/>
    </row>
    <row r="28" spans="1:19" ht="3.6" customHeight="1" x14ac:dyDescent="0.35">
      <c r="A28" s="72"/>
      <c r="B28" s="73"/>
      <c r="C28" s="73"/>
      <c r="D28" s="74"/>
      <c r="E28" s="75"/>
      <c r="F28" s="75"/>
      <c r="G28" s="75"/>
      <c r="H28" s="68"/>
      <c r="I28" s="68"/>
      <c r="J28" s="76"/>
      <c r="K28" s="76"/>
      <c r="L28" s="76"/>
      <c r="M28" s="76"/>
      <c r="N28" s="235"/>
      <c r="P28" s="34"/>
      <c r="Q28" s="34"/>
      <c r="R28" s="34"/>
      <c r="S28" s="34"/>
    </row>
    <row r="29" spans="1:19" ht="15.8" customHeight="1" x14ac:dyDescent="0.3">
      <c r="A29" s="614" t="s">
        <v>243</v>
      </c>
      <c r="B29" s="311"/>
      <c r="C29" s="379"/>
      <c r="D29" s="233"/>
      <c r="E29" s="624" t="s">
        <v>244</v>
      </c>
      <c r="F29" s="311"/>
      <c r="G29" s="311"/>
      <c r="H29" s="311"/>
      <c r="I29" s="311"/>
      <c r="J29" s="311"/>
      <c r="K29" s="311"/>
      <c r="L29" s="311"/>
      <c r="M29" s="311"/>
      <c r="N29" s="322"/>
      <c r="P29" s="34"/>
      <c r="Q29" s="34"/>
      <c r="R29" s="34"/>
      <c r="S29" s="34"/>
    </row>
    <row r="30" spans="1:19" ht="16.5" customHeight="1" thickBot="1" x14ac:dyDescent="0.4">
      <c r="A30" s="380"/>
      <c r="B30" s="363"/>
      <c r="C30" s="364"/>
      <c r="D30" s="234"/>
      <c r="E30" s="392"/>
      <c r="F30" s="306"/>
      <c r="G30" s="306"/>
      <c r="H30" s="306"/>
      <c r="I30" s="306"/>
      <c r="J30" s="306"/>
      <c r="K30" s="306"/>
      <c r="L30" s="306"/>
      <c r="M30" s="306"/>
      <c r="N30" s="287"/>
      <c r="P30" s="34"/>
      <c r="Q30" s="34"/>
      <c r="R30" s="34"/>
      <c r="S30" s="34"/>
    </row>
    <row r="31" spans="1:19" ht="46.55" customHeight="1" thickBot="1" x14ac:dyDescent="0.4">
      <c r="A31" s="228" t="str">
        <f>A22</f>
        <v>Professeur (e) d'économie gestion du (de la) candidat (e)</v>
      </c>
      <c r="B31" s="630" t="str">
        <f>IF(ISBLANK('3- Epreuve E 33 S1'!C12),"compléter l'onglet 3 Situation n°1 avec les noms des membres de la commission d'évaluation",+'3- Epreuve E 33 S1'!C12)</f>
        <v>compléter l'onglet 3 Situation n°1 avec les noms des membres de la commission d'évaluation</v>
      </c>
      <c r="C31" s="547"/>
      <c r="D31" s="229"/>
      <c r="E31" s="632"/>
      <c r="F31" s="296"/>
      <c r="G31" s="296"/>
      <c r="H31" s="296"/>
      <c r="I31" s="296"/>
      <c r="J31" s="296"/>
      <c r="K31" s="296"/>
      <c r="L31" s="296"/>
      <c r="M31" s="296"/>
      <c r="N31" s="297"/>
      <c r="P31" s="34"/>
      <c r="Q31" s="34"/>
      <c r="R31" s="34"/>
      <c r="S31" s="34"/>
    </row>
    <row r="32" spans="1:19" ht="9.5500000000000007" customHeight="1" thickBot="1" x14ac:dyDescent="0.4">
      <c r="A32" s="617" t="s">
        <v>245</v>
      </c>
      <c r="B32" s="468"/>
      <c r="C32" s="469"/>
      <c r="D32" s="229"/>
      <c r="E32" s="236"/>
      <c r="F32" s="237"/>
      <c r="G32" s="237"/>
      <c r="H32" s="237"/>
      <c r="I32" s="237"/>
      <c r="J32" s="237"/>
      <c r="K32" s="237"/>
      <c r="L32" s="237"/>
      <c r="M32" s="237"/>
      <c r="N32" s="238"/>
      <c r="P32" s="34"/>
      <c r="Q32" s="34"/>
      <c r="R32" s="34"/>
      <c r="S32" s="34"/>
    </row>
    <row r="33" spans="1:19" ht="45" customHeight="1" thickBot="1" x14ac:dyDescent="0.4">
      <c r="A33" s="230" t="str">
        <f>A24</f>
        <v>Professeur (e) d'économie gestion du (de la) candidat (e)</v>
      </c>
      <c r="B33" s="627" t="str">
        <f>IF(ISBLANK('3- Epreuve E 33 S1'!C13),"compléter l'onglet 3 Situation n°1 avec les noms des membres de la commission d'évaluation",+'3- Epreuve E 33 S1'!C13)</f>
        <v>compléter l'onglet 3 Situation n°1 avec les noms des membres de la commission d'évaluation</v>
      </c>
      <c r="C33" s="469"/>
      <c r="D33" s="229"/>
      <c r="E33" s="632"/>
      <c r="F33" s="296"/>
      <c r="G33" s="296"/>
      <c r="H33" s="296"/>
      <c r="I33" s="296"/>
      <c r="J33" s="296"/>
      <c r="K33" s="296"/>
      <c r="L33" s="296"/>
      <c r="M33" s="296"/>
      <c r="N33" s="297"/>
      <c r="P33" s="34"/>
      <c r="Q33" s="34"/>
      <c r="R33" s="34"/>
      <c r="S33" s="34"/>
    </row>
    <row r="34" spans="1:19" ht="43.5" customHeight="1" thickBot="1" x14ac:dyDescent="0.4">
      <c r="A34" s="230" t="str">
        <f>A25</f>
        <v xml:space="preserve">Professionnel (le) du secteur du commerce et de la vente </v>
      </c>
      <c r="B34" s="627" t="str">
        <f>IF(ISBLANK('3- Epreuve E 33 S1'!C15),"compléter l'onglet 3 Situation n°1 avec les noms des membres de la commission d'évaluation",+'3- Epreuve E 33 S1'!C15)</f>
        <v>compléter l'onglet 3 Situation n°1 avec les noms des membres de la commission d'évaluation</v>
      </c>
      <c r="C34" s="469"/>
      <c r="D34" s="229"/>
      <c r="E34" s="632"/>
      <c r="F34" s="376"/>
      <c r="G34" s="376"/>
      <c r="H34" s="376"/>
      <c r="I34" s="376"/>
      <c r="J34" s="376"/>
      <c r="K34" s="376"/>
      <c r="L34" s="376"/>
      <c r="M34" s="376"/>
      <c r="N34" s="436"/>
      <c r="P34" s="34"/>
      <c r="Q34" s="34"/>
      <c r="R34" s="34"/>
      <c r="S34" s="34"/>
    </row>
    <row r="35" spans="1:19" ht="9.5500000000000007" hidden="1" customHeight="1" x14ac:dyDescent="0.35">
      <c r="A35" s="645" t="s">
        <v>246</v>
      </c>
      <c r="B35" s="468"/>
      <c r="C35" s="469"/>
      <c r="D35" s="229"/>
      <c r="E35" s="643"/>
      <c r="F35" s="343"/>
      <c r="G35" s="343"/>
      <c r="H35" s="343"/>
      <c r="I35" s="343"/>
      <c r="J35" s="343"/>
      <c r="K35" s="343"/>
      <c r="L35" s="343"/>
      <c r="M35" s="343"/>
      <c r="N35" s="446"/>
      <c r="P35" s="34"/>
      <c r="Q35" s="34"/>
      <c r="R35" s="34"/>
      <c r="S35" s="34"/>
    </row>
    <row r="36" spans="1:19" ht="48.75" customHeight="1" thickBot="1" x14ac:dyDescent="0.4">
      <c r="A36" s="239" t="str">
        <f>A26</f>
        <v xml:space="preserve">Fonction et entreprise </v>
      </c>
      <c r="B36" s="641" t="str">
        <f>IF(ISBLANK('3- Epreuve E 33 S1'!C16),"compléter l'onglet 3 Situation n°1 avec les noms des membres de la commission d'évaluation",+'3- Epreuve E 33 S1'!C16)</f>
        <v>compléter l'onglet 3 Situation n°1 avec les noms des membres de la commission d'évaluation</v>
      </c>
      <c r="C36" s="642"/>
      <c r="D36" s="240"/>
      <c r="E36" s="437"/>
      <c r="F36" s="438"/>
      <c r="G36" s="438"/>
      <c r="H36" s="438"/>
      <c r="I36" s="438"/>
      <c r="J36" s="438"/>
      <c r="K36" s="438"/>
      <c r="L36" s="438"/>
      <c r="M36" s="438"/>
      <c r="N36" s="439"/>
      <c r="P36" s="34"/>
      <c r="Q36" s="34"/>
      <c r="R36" s="34"/>
      <c r="S36" s="34"/>
    </row>
    <row r="37" spans="1:19" x14ac:dyDescent="0.3">
      <c r="A37" s="52"/>
      <c r="B37" s="43"/>
      <c r="C37" s="43"/>
      <c r="D37" s="51"/>
      <c r="E37" s="20"/>
      <c r="F37" s="20"/>
      <c r="G37" s="20"/>
      <c r="H37" s="34"/>
      <c r="I37" s="34"/>
      <c r="J37" s="37"/>
      <c r="K37" s="37"/>
      <c r="L37" s="37"/>
      <c r="M37" s="37"/>
      <c r="N37" s="37"/>
      <c r="P37" s="34"/>
      <c r="Q37" s="34"/>
      <c r="R37" s="34"/>
      <c r="S37" s="34"/>
    </row>
    <row r="38" spans="1:19" ht="15.8" customHeight="1" x14ac:dyDescent="0.3">
      <c r="A38" s="614" t="s">
        <v>247</v>
      </c>
      <c r="B38" s="311"/>
      <c r="C38" s="379"/>
      <c r="D38" s="233"/>
      <c r="E38" s="647" t="s">
        <v>41</v>
      </c>
      <c r="F38" s="311"/>
      <c r="G38" s="311"/>
      <c r="H38" s="311"/>
      <c r="I38" s="311"/>
      <c r="J38" s="311"/>
      <c r="K38" s="311"/>
      <c r="L38" s="311"/>
      <c r="M38" s="311"/>
      <c r="N38" s="322"/>
      <c r="P38" s="34"/>
      <c r="Q38" s="34"/>
      <c r="R38" s="34"/>
      <c r="S38" s="34"/>
    </row>
    <row r="39" spans="1:19" ht="15.8" customHeight="1" x14ac:dyDescent="0.35">
      <c r="A39" s="380"/>
      <c r="B39" s="363"/>
      <c r="C39" s="364"/>
      <c r="D39" s="234"/>
      <c r="E39" s="380"/>
      <c r="F39" s="363"/>
      <c r="G39" s="363"/>
      <c r="H39" s="363"/>
      <c r="I39" s="363"/>
      <c r="J39" s="363"/>
      <c r="K39" s="363"/>
      <c r="L39" s="363"/>
      <c r="M39" s="363"/>
      <c r="N39" s="464"/>
      <c r="P39" s="34"/>
      <c r="Q39" s="34"/>
      <c r="R39" s="34"/>
      <c r="S39" s="34"/>
    </row>
    <row r="40" spans="1:19" ht="46.55" customHeight="1" x14ac:dyDescent="0.35">
      <c r="A40" s="228" t="str">
        <f>'1- Epreuve E 31'!A14:B14</f>
        <v>Professeur (e) d'économie gestion du (de la) candidat (e)</v>
      </c>
      <c r="B40" s="630" t="str">
        <f>IF(ISBLANK('3- Epreuve E 33 S2'!C12),"compléter l'onglet 3 Situation n°2 avec les noms des membres de la commission d'évaluation",+'3- Epreuve E 33 S2'!C12)</f>
        <v>compléter l'onglet 3 Situation n°2 avec les noms des membres de la commission d'évaluation</v>
      </c>
      <c r="C40" s="547"/>
      <c r="D40" s="229"/>
      <c r="E40" s="633"/>
      <c r="F40" s="346"/>
      <c r="G40" s="346"/>
      <c r="H40" s="346"/>
      <c r="I40" s="346"/>
      <c r="J40" s="346"/>
      <c r="K40" s="346"/>
      <c r="L40" s="346"/>
      <c r="M40" s="346"/>
      <c r="N40" s="412"/>
      <c r="P40" s="34"/>
      <c r="Q40" s="34"/>
      <c r="R40" s="34"/>
      <c r="S40" s="34"/>
    </row>
    <row r="41" spans="1:19" ht="11.1" customHeight="1" x14ac:dyDescent="0.35">
      <c r="A41" s="617" t="s">
        <v>245</v>
      </c>
      <c r="B41" s="468"/>
      <c r="C41" s="469"/>
      <c r="D41" s="229"/>
      <c r="E41" s="236"/>
      <c r="F41" s="237"/>
      <c r="G41" s="237"/>
      <c r="H41" s="237"/>
      <c r="I41" s="237"/>
      <c r="J41" s="237"/>
      <c r="K41" s="237"/>
      <c r="L41" s="237"/>
      <c r="M41" s="237"/>
      <c r="N41" s="238"/>
      <c r="P41" s="34"/>
      <c r="Q41" s="34"/>
      <c r="R41" s="34"/>
      <c r="S41" s="34"/>
    </row>
    <row r="42" spans="1:19" ht="45" customHeight="1" thickBot="1" x14ac:dyDescent="0.4">
      <c r="A42" s="230" t="str">
        <f>'1- Epreuve E 31'!A15:B15</f>
        <v>Professeur (e) d'économie gestion du (de la) candidat (e)</v>
      </c>
      <c r="B42" s="627" t="str">
        <f>IF(ISBLANK('3- Epreuve E 33 S2'!C13),"compléter l'onglet 3 Situation n°2 avec les noms des membres de la commission d'évaluation",+'3- Epreuve E 33 S2'!C13)</f>
        <v>compléter l'onglet 3 Situation n°2 avec les noms des membres de la commission d'évaluation</v>
      </c>
      <c r="C42" s="469"/>
      <c r="D42" s="229"/>
      <c r="E42" s="646"/>
      <c r="F42" s="308"/>
      <c r="G42" s="308"/>
      <c r="H42" s="308"/>
      <c r="I42" s="308"/>
      <c r="J42" s="308"/>
      <c r="K42" s="308"/>
      <c r="L42" s="308"/>
      <c r="M42" s="308"/>
      <c r="N42" s="309"/>
      <c r="P42" s="34"/>
      <c r="Q42" s="34"/>
      <c r="R42" s="34"/>
      <c r="S42" s="34"/>
    </row>
    <row r="43" spans="1:19" ht="39.6" customHeight="1" thickBot="1" x14ac:dyDescent="0.4">
      <c r="A43" s="230" t="str">
        <f>'1- Epreuve E 31'!A17:B17</f>
        <v xml:space="preserve">Professionnel (le) du secteur du commerce et de la vente </v>
      </c>
      <c r="B43" s="627" t="str">
        <f>IF(ISBLANK('3- Epreuve E 33 S2'!C15),"compléter l'onglet 3 Situation n°2 avec les noms des membres de la commission d'évaluation",+'3- Epreuve E 33 S2'!C15)</f>
        <v>compléter l'onglet 3 Situation n°2 avec les noms des membres de la commission d'évaluation</v>
      </c>
      <c r="C43" s="469"/>
      <c r="D43" s="229"/>
      <c r="E43" s="632"/>
      <c r="F43" s="376"/>
      <c r="G43" s="376"/>
      <c r="H43" s="376"/>
      <c r="I43" s="376"/>
      <c r="J43" s="376"/>
      <c r="K43" s="376"/>
      <c r="L43" s="376"/>
      <c r="M43" s="376"/>
      <c r="N43" s="436"/>
      <c r="P43" s="34"/>
      <c r="Q43" s="34"/>
      <c r="R43" s="34"/>
      <c r="S43" s="34"/>
    </row>
    <row r="44" spans="1:19" ht="12.6" hidden="1" customHeight="1" x14ac:dyDescent="0.35">
      <c r="A44" s="645" t="s">
        <v>246</v>
      </c>
      <c r="B44" s="468"/>
      <c r="C44" s="469"/>
      <c r="D44" s="229"/>
      <c r="E44" s="643"/>
      <c r="F44" s="343"/>
      <c r="G44" s="343"/>
      <c r="H44" s="343"/>
      <c r="I44" s="343"/>
      <c r="J44" s="343"/>
      <c r="K44" s="343"/>
      <c r="L44" s="343"/>
      <c r="M44" s="343"/>
      <c r="N44" s="446"/>
      <c r="P44" s="34"/>
      <c r="Q44" s="34"/>
      <c r="R44" s="34"/>
      <c r="S44" s="34"/>
    </row>
    <row r="45" spans="1:19" ht="59.95" customHeight="1" thickBot="1" x14ac:dyDescent="0.4">
      <c r="A45" s="239" t="str">
        <f>'1- Epreuve E 31'!A18:B18</f>
        <v xml:space="preserve">Fonction et entreprise </v>
      </c>
      <c r="B45" s="641" t="str">
        <f>IF(ISBLANK('3- Epreuve E 33 S2'!C16),"compléter l'onglet 3 Situation n°2 avec les noms des membres de la commission d'évaluation",+'3- Epreuve E 33 S2'!C16)</f>
        <v>compléter l'onglet 3 Situation n°2 avec les noms des membres de la commission d'évaluation</v>
      </c>
      <c r="C45" s="642"/>
      <c r="D45" s="240"/>
      <c r="E45" s="437"/>
      <c r="F45" s="438"/>
      <c r="G45" s="438"/>
      <c r="H45" s="438"/>
      <c r="I45" s="438"/>
      <c r="J45" s="438"/>
      <c r="K45" s="438"/>
      <c r="L45" s="438"/>
      <c r="M45" s="438"/>
      <c r="N45" s="439"/>
      <c r="P45" s="34"/>
      <c r="Q45" s="34"/>
      <c r="R45" s="34"/>
      <c r="S45" s="34"/>
    </row>
    <row r="46" spans="1:19" x14ac:dyDescent="0.3">
      <c r="A46" s="34"/>
      <c r="B46" s="34"/>
      <c r="C46" s="35"/>
      <c r="D46" s="34"/>
      <c r="E46" s="34"/>
      <c r="F46" s="34"/>
      <c r="G46" s="34"/>
      <c r="H46" s="34"/>
      <c r="I46" s="34"/>
      <c r="J46" s="34"/>
      <c r="K46" s="34"/>
      <c r="L46" s="34"/>
      <c r="M46" s="34"/>
      <c r="N46" s="34"/>
      <c r="O46" s="34"/>
      <c r="P46" s="34"/>
      <c r="Q46" s="34"/>
      <c r="R46" s="34"/>
      <c r="S46" s="34"/>
    </row>
    <row r="47" spans="1:19" x14ac:dyDescent="0.3">
      <c r="A47" s="34"/>
      <c r="B47" s="34"/>
      <c r="C47" s="35"/>
      <c r="D47" s="34"/>
      <c r="E47" s="34"/>
      <c r="F47" s="34"/>
      <c r="G47" s="34"/>
      <c r="H47" s="34"/>
      <c r="I47" s="34"/>
      <c r="J47" s="34"/>
      <c r="K47" s="34"/>
      <c r="L47" s="34"/>
      <c r="M47" s="34"/>
      <c r="N47" s="34"/>
      <c r="O47" s="34"/>
      <c r="P47" s="34"/>
      <c r="Q47" s="34"/>
      <c r="R47" s="34"/>
      <c r="S47" s="34"/>
    </row>
    <row r="48" spans="1:19" x14ac:dyDescent="0.3">
      <c r="A48" s="34"/>
      <c r="B48" s="34"/>
      <c r="C48" s="35"/>
      <c r="D48" s="34"/>
      <c r="E48" s="34"/>
      <c r="F48" s="34"/>
      <c r="G48" s="34"/>
      <c r="H48" s="34"/>
      <c r="I48" s="34"/>
      <c r="J48" s="34"/>
      <c r="K48" s="34"/>
      <c r="L48" s="34"/>
      <c r="M48" s="34"/>
      <c r="N48" s="34"/>
      <c r="O48" s="34"/>
      <c r="P48" s="34"/>
      <c r="Q48" s="34"/>
      <c r="R48" s="34"/>
      <c r="S48" s="34"/>
    </row>
    <row r="49" spans="1:19" x14ac:dyDescent="0.3">
      <c r="A49" s="34"/>
      <c r="B49" s="34"/>
      <c r="C49" s="35"/>
      <c r="D49" s="34"/>
      <c r="E49" s="34"/>
      <c r="F49" s="34"/>
      <c r="G49" s="34"/>
      <c r="H49" s="34"/>
      <c r="I49" s="34"/>
      <c r="J49" s="34"/>
      <c r="K49" s="34"/>
      <c r="L49" s="34"/>
      <c r="M49" s="34"/>
      <c r="N49" s="34"/>
      <c r="O49" s="34"/>
      <c r="P49" s="34"/>
      <c r="Q49" s="34"/>
      <c r="R49" s="34"/>
      <c r="S49" s="34"/>
    </row>
    <row r="50" spans="1:19" x14ac:dyDescent="0.3">
      <c r="A50" s="34"/>
      <c r="B50" s="34"/>
      <c r="C50" s="35"/>
      <c r="D50" s="34"/>
      <c r="E50" s="34"/>
      <c r="F50" s="34"/>
      <c r="G50" s="34"/>
      <c r="H50" s="34"/>
      <c r="I50" s="34"/>
      <c r="J50" s="34"/>
      <c r="K50" s="34"/>
      <c r="L50" s="34"/>
      <c r="M50" s="34"/>
      <c r="N50" s="34"/>
      <c r="O50" s="34"/>
      <c r="P50" s="34"/>
      <c r="Q50" s="34"/>
      <c r="R50" s="34"/>
      <c r="S50" s="34"/>
    </row>
    <row r="51" spans="1:19" x14ac:dyDescent="0.3">
      <c r="A51" s="34"/>
      <c r="B51" s="34"/>
      <c r="C51" s="35"/>
      <c r="D51" s="34"/>
      <c r="E51" s="34"/>
      <c r="F51" s="34"/>
      <c r="G51" s="34"/>
      <c r="H51" s="34"/>
      <c r="I51" s="34"/>
      <c r="J51" s="34"/>
      <c r="K51" s="34"/>
      <c r="L51" s="34"/>
      <c r="M51" s="34"/>
      <c r="N51" s="34"/>
      <c r="O51" s="34"/>
      <c r="P51" s="34"/>
      <c r="Q51" s="34"/>
      <c r="R51" s="34"/>
      <c r="S51" s="34"/>
    </row>
    <row r="52" spans="1:19" x14ac:dyDescent="0.3">
      <c r="A52" s="34"/>
      <c r="B52" s="34"/>
      <c r="C52" s="35"/>
      <c r="D52" s="34"/>
      <c r="E52" s="34"/>
      <c r="F52" s="34"/>
      <c r="G52" s="34"/>
      <c r="H52" s="34"/>
      <c r="I52" s="34"/>
      <c r="J52" s="34"/>
      <c r="K52" s="34"/>
      <c r="L52" s="34"/>
      <c r="M52" s="34"/>
      <c r="N52" s="34"/>
      <c r="O52" s="34"/>
      <c r="P52" s="34"/>
      <c r="Q52" s="34"/>
      <c r="R52" s="34"/>
      <c r="S52" s="34"/>
    </row>
    <row r="53" spans="1:19" x14ac:dyDescent="0.3">
      <c r="A53" s="34"/>
      <c r="B53" s="34"/>
      <c r="C53" s="35"/>
      <c r="D53" s="34"/>
      <c r="E53" s="34"/>
      <c r="F53" s="34"/>
      <c r="G53" s="34"/>
      <c r="H53" s="34"/>
      <c r="I53" s="34"/>
      <c r="J53" s="34"/>
      <c r="K53" s="34"/>
      <c r="L53" s="34"/>
      <c r="M53" s="34"/>
      <c r="N53" s="34"/>
      <c r="O53" s="34"/>
      <c r="P53" s="34"/>
      <c r="Q53" s="34"/>
      <c r="R53" s="34"/>
      <c r="S53" s="34"/>
    </row>
    <row r="54" spans="1:19" x14ac:dyDescent="0.3">
      <c r="A54" s="34"/>
      <c r="B54" s="34"/>
      <c r="C54" s="35"/>
      <c r="D54" s="34"/>
      <c r="E54" s="34"/>
      <c r="F54" s="34"/>
      <c r="G54" s="34"/>
      <c r="H54" s="34"/>
      <c r="I54" s="34"/>
      <c r="J54" s="34"/>
      <c r="K54" s="34"/>
      <c r="L54" s="34"/>
      <c r="M54" s="34"/>
      <c r="N54" s="34"/>
      <c r="O54" s="34"/>
      <c r="P54" s="34"/>
      <c r="Q54" s="34"/>
      <c r="R54" s="34"/>
      <c r="S54" s="34"/>
    </row>
    <row r="55" spans="1:19" x14ac:dyDescent="0.3">
      <c r="A55" s="34"/>
      <c r="B55" s="34"/>
      <c r="C55" s="35"/>
      <c r="D55" s="34"/>
      <c r="E55" s="34"/>
      <c r="F55" s="34"/>
      <c r="G55" s="34"/>
      <c r="H55" s="34"/>
      <c r="I55" s="34"/>
      <c r="J55" s="34"/>
      <c r="K55" s="34"/>
      <c r="L55" s="34"/>
      <c r="M55" s="34"/>
      <c r="N55" s="34"/>
      <c r="O55" s="34"/>
      <c r="P55" s="34"/>
      <c r="Q55" s="34"/>
      <c r="R55" s="34"/>
      <c r="S55" s="34"/>
    </row>
    <row r="56" spans="1:19" x14ac:dyDescent="0.3">
      <c r="A56" s="34"/>
      <c r="B56" s="34"/>
      <c r="C56" s="35"/>
      <c r="D56" s="34"/>
      <c r="E56" s="34"/>
      <c r="F56" s="34"/>
      <c r="G56" s="34"/>
      <c r="H56" s="34"/>
      <c r="I56" s="34"/>
      <c r="J56" s="34"/>
      <c r="K56" s="34"/>
      <c r="L56" s="34"/>
      <c r="M56" s="34"/>
      <c r="N56" s="34"/>
      <c r="O56" s="34"/>
      <c r="P56" s="34"/>
      <c r="Q56" s="34"/>
      <c r="R56" s="34"/>
      <c r="S56" s="34"/>
    </row>
    <row r="57" spans="1:19" x14ac:dyDescent="0.3">
      <c r="A57" s="34"/>
      <c r="B57" s="34"/>
      <c r="C57" s="35"/>
      <c r="D57" s="34"/>
      <c r="E57" s="34"/>
      <c r="F57" s="34"/>
      <c r="G57" s="34"/>
      <c r="H57" s="34"/>
      <c r="I57" s="34"/>
      <c r="J57" s="34"/>
      <c r="K57" s="34"/>
      <c r="L57" s="34"/>
      <c r="M57" s="34"/>
      <c r="N57" s="34"/>
      <c r="O57" s="34"/>
      <c r="P57" s="34"/>
      <c r="Q57" s="34"/>
      <c r="R57" s="34"/>
      <c r="S57" s="34"/>
    </row>
    <row r="58" spans="1:19" x14ac:dyDescent="0.3">
      <c r="A58" s="34"/>
      <c r="B58" s="34"/>
      <c r="C58" s="35"/>
      <c r="D58" s="34"/>
      <c r="E58" s="34"/>
      <c r="F58" s="34"/>
      <c r="G58" s="34"/>
      <c r="H58" s="34"/>
      <c r="I58" s="34"/>
      <c r="J58" s="34"/>
      <c r="K58" s="34"/>
      <c r="L58" s="34"/>
      <c r="M58" s="34"/>
      <c r="N58" s="34"/>
      <c r="O58" s="34"/>
      <c r="P58" s="34"/>
      <c r="Q58" s="34"/>
      <c r="R58" s="34"/>
      <c r="S58" s="34"/>
    </row>
    <row r="59" spans="1:19" x14ac:dyDescent="0.3">
      <c r="A59" s="34"/>
      <c r="B59" s="34"/>
      <c r="C59" s="35"/>
      <c r="D59" s="34"/>
      <c r="E59" s="34"/>
      <c r="F59" s="34"/>
      <c r="G59" s="34"/>
      <c r="H59" s="34"/>
      <c r="I59" s="34"/>
      <c r="J59" s="34"/>
      <c r="K59" s="34"/>
      <c r="L59" s="34"/>
      <c r="M59" s="34"/>
      <c r="N59" s="34"/>
      <c r="O59" s="34"/>
      <c r="P59" s="34"/>
      <c r="Q59" s="34"/>
      <c r="R59" s="34"/>
      <c r="S59" s="34"/>
    </row>
    <row r="60" spans="1:19" x14ac:dyDescent="0.3">
      <c r="A60" s="34"/>
      <c r="B60" s="34"/>
      <c r="C60" s="35"/>
      <c r="D60" s="34"/>
      <c r="E60" s="34"/>
      <c r="F60" s="34"/>
      <c r="G60" s="34"/>
      <c r="H60" s="34"/>
      <c r="I60" s="34"/>
      <c r="J60" s="34"/>
      <c r="K60" s="34"/>
      <c r="L60" s="34"/>
      <c r="M60" s="34"/>
      <c r="N60" s="34"/>
      <c r="O60" s="34"/>
      <c r="P60" s="34"/>
      <c r="Q60" s="34"/>
      <c r="R60" s="34"/>
      <c r="S60" s="34"/>
    </row>
    <row r="61" spans="1:19" x14ac:dyDescent="0.3">
      <c r="A61" s="34"/>
      <c r="B61" s="34"/>
      <c r="C61" s="35"/>
      <c r="D61" s="34"/>
      <c r="E61" s="34"/>
      <c r="F61" s="34"/>
      <c r="G61" s="34"/>
      <c r="H61" s="34"/>
      <c r="I61" s="34"/>
      <c r="J61" s="34"/>
      <c r="K61" s="34"/>
      <c r="L61" s="34"/>
      <c r="M61" s="34"/>
      <c r="N61" s="34"/>
      <c r="O61" s="34"/>
      <c r="P61" s="34"/>
      <c r="Q61" s="34"/>
      <c r="R61" s="34"/>
      <c r="S61" s="34"/>
    </row>
    <row r="62" spans="1:19" x14ac:dyDescent="0.3">
      <c r="A62" s="34"/>
      <c r="B62" s="34"/>
      <c r="C62" s="35"/>
      <c r="D62" s="34"/>
      <c r="E62" s="34"/>
      <c r="F62" s="34"/>
      <c r="G62" s="34"/>
      <c r="H62" s="34"/>
      <c r="I62" s="34"/>
      <c r="J62" s="34"/>
      <c r="K62" s="34"/>
      <c r="L62" s="34"/>
      <c r="M62" s="34"/>
      <c r="N62" s="34"/>
      <c r="O62" s="34"/>
      <c r="P62" s="34"/>
      <c r="Q62" s="34"/>
      <c r="R62" s="34"/>
      <c r="S62" s="34"/>
    </row>
    <row r="63" spans="1:19" x14ac:dyDescent="0.3">
      <c r="A63" s="34"/>
      <c r="B63" s="34"/>
      <c r="C63" s="35"/>
      <c r="D63" s="34"/>
      <c r="E63" s="34"/>
      <c r="F63" s="34"/>
      <c r="G63" s="34"/>
      <c r="H63" s="34"/>
      <c r="I63" s="34"/>
      <c r="J63" s="34"/>
      <c r="K63" s="34"/>
      <c r="L63" s="34"/>
      <c r="M63" s="34"/>
      <c r="N63" s="34"/>
      <c r="O63" s="34"/>
      <c r="P63" s="34"/>
      <c r="Q63" s="34"/>
      <c r="R63" s="34"/>
      <c r="S63" s="34"/>
    </row>
    <row r="64" spans="1:19" x14ac:dyDescent="0.3">
      <c r="A64" s="34"/>
      <c r="B64" s="34"/>
      <c r="C64" s="35"/>
      <c r="D64" s="34"/>
      <c r="E64" s="34"/>
      <c r="F64" s="34"/>
      <c r="G64" s="34"/>
      <c r="H64" s="34"/>
      <c r="I64" s="34"/>
      <c r="J64" s="34"/>
      <c r="K64" s="34"/>
      <c r="L64" s="34"/>
      <c r="M64" s="34"/>
      <c r="N64" s="34"/>
      <c r="O64" s="34"/>
      <c r="P64" s="34"/>
      <c r="Q64" s="34"/>
      <c r="R64" s="34"/>
      <c r="S64" s="34"/>
    </row>
    <row r="65" spans="1:19" x14ac:dyDescent="0.3">
      <c r="A65" s="34"/>
      <c r="B65" s="34"/>
      <c r="C65" s="35"/>
      <c r="D65" s="34"/>
      <c r="E65" s="34"/>
      <c r="F65" s="34"/>
      <c r="G65" s="34"/>
      <c r="H65" s="34"/>
      <c r="I65" s="34"/>
      <c r="J65" s="34"/>
      <c r="K65" s="34"/>
      <c r="L65" s="34"/>
      <c r="M65" s="34"/>
      <c r="N65" s="34"/>
      <c r="O65" s="34"/>
      <c r="P65" s="34"/>
      <c r="Q65" s="34"/>
      <c r="R65" s="34"/>
      <c r="S65" s="34"/>
    </row>
    <row r="66" spans="1:19" x14ac:dyDescent="0.3">
      <c r="A66" s="34"/>
      <c r="B66" s="34"/>
      <c r="C66" s="35"/>
      <c r="D66" s="34"/>
      <c r="E66" s="34"/>
      <c r="F66" s="34"/>
      <c r="G66" s="34"/>
      <c r="H66" s="34"/>
      <c r="I66" s="34"/>
      <c r="J66" s="34"/>
      <c r="K66" s="34"/>
      <c r="L66" s="34"/>
      <c r="M66" s="34"/>
      <c r="N66" s="34"/>
      <c r="O66" s="34"/>
      <c r="P66" s="34"/>
      <c r="Q66" s="34"/>
      <c r="R66" s="34"/>
      <c r="S66" s="34"/>
    </row>
    <row r="67" spans="1:19" x14ac:dyDescent="0.3">
      <c r="A67" s="34"/>
      <c r="B67" s="34"/>
      <c r="C67" s="35"/>
      <c r="D67" s="34"/>
      <c r="E67" s="34"/>
      <c r="F67" s="34"/>
      <c r="G67" s="34"/>
      <c r="H67" s="34"/>
      <c r="I67" s="34"/>
      <c r="J67" s="34"/>
      <c r="K67" s="34"/>
      <c r="L67" s="34"/>
      <c r="M67" s="34"/>
      <c r="N67" s="34"/>
      <c r="O67" s="34"/>
      <c r="P67" s="34"/>
      <c r="Q67" s="34"/>
      <c r="R67" s="34"/>
      <c r="S67" s="34"/>
    </row>
    <row r="68" spans="1:19" x14ac:dyDescent="0.3">
      <c r="A68" s="34"/>
      <c r="B68" s="34"/>
      <c r="C68" s="35"/>
      <c r="D68" s="34"/>
      <c r="E68" s="34"/>
      <c r="F68" s="34"/>
      <c r="G68" s="34"/>
      <c r="H68" s="34"/>
      <c r="I68" s="34"/>
      <c r="J68" s="34"/>
      <c r="K68" s="34"/>
      <c r="L68" s="34"/>
      <c r="M68" s="34"/>
      <c r="N68" s="34"/>
      <c r="O68" s="34"/>
      <c r="P68" s="34"/>
      <c r="Q68" s="34"/>
      <c r="R68" s="34"/>
      <c r="S68" s="34"/>
    </row>
    <row r="69" spans="1:19" x14ac:dyDescent="0.3">
      <c r="A69" s="34"/>
      <c r="B69" s="34"/>
      <c r="C69" s="35"/>
      <c r="D69" s="34"/>
      <c r="E69" s="34"/>
      <c r="F69" s="34"/>
      <c r="G69" s="34"/>
      <c r="H69" s="34"/>
      <c r="I69" s="34"/>
      <c r="J69" s="34"/>
      <c r="K69" s="34"/>
      <c r="L69" s="34"/>
      <c r="M69" s="34"/>
      <c r="N69" s="34"/>
      <c r="O69" s="34"/>
      <c r="P69" s="34"/>
      <c r="Q69" s="34"/>
      <c r="R69" s="34"/>
      <c r="S69" s="34"/>
    </row>
    <row r="70" spans="1:19" x14ac:dyDescent="0.3">
      <c r="A70" s="34"/>
      <c r="B70" s="34"/>
      <c r="C70" s="35"/>
      <c r="D70" s="34"/>
      <c r="E70" s="34"/>
      <c r="F70" s="34"/>
      <c r="G70" s="34"/>
      <c r="H70" s="34"/>
      <c r="I70" s="34"/>
      <c r="J70" s="34"/>
      <c r="K70" s="34"/>
      <c r="L70" s="34"/>
      <c r="M70" s="34"/>
      <c r="N70" s="34"/>
      <c r="O70" s="34"/>
      <c r="P70" s="34"/>
      <c r="Q70" s="34"/>
      <c r="R70" s="34"/>
      <c r="S70" s="34"/>
    </row>
    <row r="71" spans="1:19" x14ac:dyDescent="0.3">
      <c r="A71" s="34"/>
      <c r="B71" s="34"/>
      <c r="C71" s="35"/>
      <c r="D71" s="34"/>
      <c r="E71" s="34"/>
      <c r="F71" s="34"/>
      <c r="G71" s="34"/>
      <c r="H71" s="34"/>
      <c r="I71" s="34"/>
      <c r="J71" s="34"/>
      <c r="K71" s="34"/>
      <c r="L71" s="34"/>
      <c r="M71" s="34"/>
      <c r="N71" s="34"/>
      <c r="O71" s="34"/>
      <c r="P71" s="34"/>
      <c r="Q71" s="34"/>
      <c r="R71" s="34"/>
      <c r="S71" s="34"/>
    </row>
    <row r="72" spans="1:19" x14ac:dyDescent="0.3">
      <c r="A72" s="34"/>
      <c r="B72" s="34"/>
      <c r="C72" s="35"/>
      <c r="D72" s="34"/>
      <c r="E72" s="34"/>
      <c r="F72" s="34"/>
      <c r="G72" s="34"/>
      <c r="H72" s="34"/>
      <c r="I72" s="34"/>
      <c r="J72" s="34"/>
      <c r="K72" s="34"/>
      <c r="L72" s="34"/>
      <c r="M72" s="34"/>
      <c r="N72" s="34"/>
      <c r="O72" s="34"/>
      <c r="P72" s="34"/>
      <c r="Q72" s="34"/>
      <c r="R72" s="34"/>
      <c r="S72" s="34"/>
    </row>
    <row r="73" spans="1:19" x14ac:dyDescent="0.3">
      <c r="A73" s="34"/>
      <c r="B73" s="34"/>
      <c r="C73" s="35"/>
      <c r="D73" s="34"/>
      <c r="E73" s="34"/>
      <c r="F73" s="34"/>
      <c r="G73" s="34"/>
      <c r="H73" s="34"/>
      <c r="I73" s="34"/>
      <c r="J73" s="34"/>
      <c r="K73" s="34"/>
      <c r="L73" s="34"/>
      <c r="M73" s="34"/>
      <c r="N73" s="34"/>
      <c r="O73" s="34"/>
      <c r="P73" s="34"/>
      <c r="Q73" s="34"/>
      <c r="R73" s="34"/>
      <c r="S73" s="34"/>
    </row>
    <row r="74" spans="1:19" x14ac:dyDescent="0.3">
      <c r="A74" s="34"/>
      <c r="B74" s="34"/>
      <c r="C74" s="35"/>
      <c r="D74" s="34"/>
      <c r="E74" s="34"/>
      <c r="F74" s="34"/>
      <c r="G74" s="34"/>
      <c r="H74" s="34"/>
      <c r="I74" s="34"/>
      <c r="J74" s="34"/>
      <c r="K74" s="34"/>
      <c r="L74" s="34"/>
      <c r="M74" s="34"/>
      <c r="N74" s="34"/>
      <c r="O74" s="34"/>
      <c r="P74" s="34"/>
      <c r="Q74" s="34"/>
      <c r="R74" s="34"/>
      <c r="S74" s="34"/>
    </row>
    <row r="75" spans="1:19" x14ac:dyDescent="0.3">
      <c r="A75" s="34"/>
      <c r="B75" s="34"/>
      <c r="C75" s="35"/>
      <c r="D75" s="34"/>
      <c r="E75" s="34"/>
      <c r="F75" s="34"/>
      <c r="G75" s="34"/>
      <c r="H75" s="34"/>
      <c r="I75" s="34"/>
      <c r="J75" s="34"/>
      <c r="K75" s="34"/>
      <c r="L75" s="34"/>
      <c r="M75" s="34"/>
      <c r="N75" s="34"/>
      <c r="O75" s="34"/>
      <c r="P75" s="34"/>
      <c r="Q75" s="34"/>
      <c r="R75" s="34"/>
      <c r="S75" s="34"/>
    </row>
    <row r="76" spans="1:19" x14ac:dyDescent="0.3">
      <c r="A76" s="34"/>
      <c r="B76" s="34"/>
      <c r="C76" s="35"/>
      <c r="D76" s="34"/>
      <c r="E76" s="34"/>
      <c r="F76" s="34"/>
      <c r="G76" s="34"/>
      <c r="H76" s="34"/>
      <c r="I76" s="34"/>
      <c r="J76" s="34"/>
      <c r="K76" s="34"/>
      <c r="L76" s="34"/>
      <c r="M76" s="34"/>
      <c r="N76" s="34"/>
      <c r="O76" s="34"/>
      <c r="P76" s="34"/>
      <c r="Q76" s="34"/>
      <c r="R76" s="34"/>
      <c r="S76" s="34"/>
    </row>
    <row r="77" spans="1:19" x14ac:dyDescent="0.3">
      <c r="A77" s="34"/>
      <c r="B77" s="34"/>
      <c r="C77" s="35"/>
      <c r="D77" s="34"/>
      <c r="E77" s="34"/>
      <c r="F77" s="34"/>
      <c r="G77" s="34"/>
      <c r="H77" s="34"/>
      <c r="I77" s="34"/>
      <c r="J77" s="34"/>
      <c r="K77" s="34"/>
      <c r="L77" s="34"/>
      <c r="M77" s="34"/>
      <c r="N77" s="34"/>
      <c r="O77" s="34"/>
      <c r="P77" s="34"/>
      <c r="Q77" s="34"/>
      <c r="R77" s="34"/>
      <c r="S77" s="34"/>
    </row>
    <row r="78" spans="1:19" x14ac:dyDescent="0.3">
      <c r="A78" s="34"/>
      <c r="B78" s="34"/>
      <c r="C78" s="35"/>
      <c r="D78" s="34"/>
      <c r="E78" s="34"/>
      <c r="F78" s="34"/>
      <c r="G78" s="34"/>
      <c r="H78" s="34"/>
      <c r="I78" s="34"/>
      <c r="J78" s="34"/>
      <c r="K78" s="34"/>
      <c r="L78" s="34"/>
      <c r="M78" s="34"/>
      <c r="N78" s="34"/>
      <c r="O78" s="34"/>
      <c r="P78" s="34"/>
      <c r="Q78" s="34"/>
      <c r="R78" s="34"/>
      <c r="S78" s="34"/>
    </row>
    <row r="79" spans="1:19" x14ac:dyDescent="0.3">
      <c r="A79" s="34"/>
      <c r="B79" s="34"/>
      <c r="C79" s="35"/>
      <c r="D79" s="34"/>
      <c r="E79" s="34"/>
      <c r="F79" s="34"/>
      <c r="G79" s="34"/>
      <c r="H79" s="34"/>
      <c r="I79" s="34"/>
      <c r="J79" s="34"/>
      <c r="K79" s="34"/>
      <c r="L79" s="34"/>
      <c r="M79" s="34"/>
      <c r="N79" s="34"/>
      <c r="O79" s="34"/>
      <c r="P79" s="34"/>
      <c r="Q79" s="34"/>
      <c r="R79" s="34"/>
      <c r="S79" s="34"/>
    </row>
    <row r="80" spans="1:19" x14ac:dyDescent="0.3">
      <c r="A80" s="34"/>
      <c r="B80" s="34"/>
      <c r="C80" s="35"/>
      <c r="D80" s="34"/>
      <c r="E80" s="34"/>
      <c r="F80" s="34"/>
      <c r="G80" s="34"/>
      <c r="H80" s="34"/>
      <c r="I80" s="34"/>
      <c r="J80" s="34"/>
      <c r="K80" s="34"/>
      <c r="L80" s="34"/>
      <c r="M80" s="34"/>
      <c r="N80" s="34"/>
      <c r="O80" s="34"/>
      <c r="P80" s="34"/>
      <c r="Q80" s="34"/>
      <c r="R80" s="34"/>
      <c r="S80" s="34"/>
    </row>
    <row r="81" spans="1:19" x14ac:dyDescent="0.3">
      <c r="A81" s="34"/>
      <c r="B81" s="34"/>
      <c r="C81" s="35"/>
      <c r="D81" s="34"/>
      <c r="E81" s="34"/>
      <c r="F81" s="34"/>
      <c r="G81" s="34"/>
      <c r="H81" s="34"/>
      <c r="I81" s="34"/>
      <c r="J81" s="34"/>
      <c r="K81" s="34"/>
      <c r="L81" s="34"/>
      <c r="M81" s="34"/>
      <c r="N81" s="34"/>
      <c r="O81" s="34"/>
      <c r="P81" s="34"/>
      <c r="Q81" s="34"/>
      <c r="R81" s="34"/>
      <c r="S81" s="34"/>
    </row>
    <row r="82" spans="1:19" x14ac:dyDescent="0.3">
      <c r="A82" s="34"/>
      <c r="B82" s="34"/>
      <c r="C82" s="35"/>
      <c r="D82" s="34"/>
      <c r="E82" s="34"/>
      <c r="F82" s="34"/>
      <c r="G82" s="34"/>
      <c r="H82" s="34"/>
      <c r="I82" s="34"/>
      <c r="J82" s="34"/>
      <c r="K82" s="34"/>
      <c r="L82" s="34"/>
      <c r="M82" s="34"/>
      <c r="N82" s="34"/>
      <c r="O82" s="34"/>
      <c r="P82" s="34"/>
      <c r="Q82" s="34"/>
      <c r="R82" s="34"/>
      <c r="S82" s="34"/>
    </row>
    <row r="83" spans="1:19" x14ac:dyDescent="0.3">
      <c r="A83" s="34"/>
      <c r="B83" s="34"/>
      <c r="C83" s="35"/>
      <c r="D83" s="34"/>
      <c r="E83" s="34"/>
      <c r="F83" s="34"/>
      <c r="G83" s="34"/>
      <c r="H83" s="34"/>
      <c r="I83" s="34"/>
      <c r="J83" s="34"/>
      <c r="K83" s="34"/>
      <c r="L83" s="34"/>
      <c r="M83" s="34"/>
      <c r="N83" s="34"/>
      <c r="O83" s="34"/>
      <c r="P83" s="34"/>
      <c r="Q83" s="34"/>
      <c r="R83" s="34"/>
      <c r="S83" s="34"/>
    </row>
    <row r="84" spans="1:19" x14ac:dyDescent="0.3">
      <c r="A84" s="34"/>
      <c r="B84" s="34"/>
      <c r="C84" s="35"/>
      <c r="D84" s="34"/>
      <c r="E84" s="34"/>
      <c r="F84" s="34"/>
      <c r="G84" s="34"/>
      <c r="H84" s="34"/>
      <c r="I84" s="34"/>
      <c r="J84" s="34"/>
      <c r="K84" s="34"/>
      <c r="L84" s="34"/>
      <c r="M84" s="34"/>
      <c r="N84" s="34"/>
      <c r="O84" s="34"/>
      <c r="P84" s="34"/>
      <c r="Q84" s="34"/>
      <c r="R84" s="34"/>
      <c r="S84" s="34"/>
    </row>
    <row r="85" spans="1:19" x14ac:dyDescent="0.3">
      <c r="A85" s="34"/>
      <c r="B85" s="34"/>
      <c r="C85" s="35"/>
      <c r="D85" s="34"/>
      <c r="E85" s="34"/>
      <c r="F85" s="34"/>
      <c r="G85" s="34"/>
      <c r="H85" s="34"/>
      <c r="I85" s="34"/>
      <c r="J85" s="34"/>
      <c r="K85" s="34"/>
      <c r="L85" s="34"/>
      <c r="M85" s="34"/>
      <c r="N85" s="34"/>
      <c r="O85" s="34"/>
      <c r="P85" s="34"/>
      <c r="Q85" s="34"/>
      <c r="R85" s="34"/>
      <c r="S85" s="34"/>
    </row>
    <row r="86" spans="1:19" x14ac:dyDescent="0.3">
      <c r="A86" s="34"/>
      <c r="B86" s="34"/>
      <c r="C86" s="35"/>
      <c r="D86" s="34"/>
      <c r="E86" s="34"/>
      <c r="F86" s="34"/>
      <c r="G86" s="34"/>
      <c r="H86" s="34"/>
      <c r="I86" s="34"/>
      <c r="J86" s="34"/>
      <c r="K86" s="34"/>
      <c r="L86" s="34"/>
      <c r="M86" s="34"/>
      <c r="N86" s="34"/>
      <c r="O86" s="34"/>
      <c r="P86" s="34"/>
      <c r="Q86" s="34"/>
      <c r="R86" s="34"/>
      <c r="S86" s="34"/>
    </row>
    <row r="87" spans="1:19" x14ac:dyDescent="0.3">
      <c r="A87" s="34"/>
      <c r="B87" s="34"/>
      <c r="C87" s="35"/>
      <c r="D87" s="34"/>
      <c r="E87" s="34"/>
      <c r="F87" s="34"/>
      <c r="G87" s="34"/>
      <c r="H87" s="34"/>
      <c r="I87" s="34"/>
      <c r="J87" s="34"/>
      <c r="K87" s="34"/>
      <c r="L87" s="34"/>
      <c r="M87" s="34"/>
      <c r="N87" s="34"/>
      <c r="O87" s="34"/>
      <c r="P87" s="34"/>
      <c r="Q87" s="34"/>
      <c r="R87" s="34"/>
      <c r="S87" s="34"/>
    </row>
    <row r="88" spans="1:19" x14ac:dyDescent="0.3">
      <c r="A88" s="34"/>
      <c r="B88" s="34"/>
      <c r="C88" s="35"/>
      <c r="D88" s="34"/>
      <c r="E88" s="34"/>
      <c r="F88" s="34"/>
      <c r="G88" s="34"/>
      <c r="H88" s="34"/>
      <c r="I88" s="34"/>
      <c r="J88" s="34"/>
      <c r="K88" s="34"/>
      <c r="L88" s="34"/>
      <c r="M88" s="34"/>
      <c r="N88" s="34"/>
      <c r="O88" s="34"/>
      <c r="P88" s="34"/>
      <c r="Q88" s="34"/>
      <c r="R88" s="34"/>
      <c r="S88" s="34"/>
    </row>
    <row r="89" spans="1:19" x14ac:dyDescent="0.3">
      <c r="A89" s="34"/>
      <c r="B89" s="34"/>
      <c r="C89" s="35"/>
      <c r="D89" s="34"/>
      <c r="E89" s="34"/>
      <c r="F89" s="34"/>
      <c r="G89" s="34"/>
      <c r="H89" s="34"/>
      <c r="I89" s="34"/>
      <c r="J89" s="34"/>
      <c r="K89" s="34"/>
      <c r="L89" s="34"/>
      <c r="M89" s="34"/>
      <c r="N89" s="34"/>
      <c r="O89" s="34"/>
      <c r="P89" s="34"/>
      <c r="Q89" s="34"/>
      <c r="R89" s="34"/>
      <c r="S89" s="34"/>
    </row>
    <row r="90" spans="1:19" x14ac:dyDescent="0.3">
      <c r="A90" s="34"/>
      <c r="B90" s="34"/>
      <c r="C90" s="35"/>
      <c r="D90" s="34"/>
      <c r="E90" s="34"/>
      <c r="F90" s="34"/>
      <c r="G90" s="34"/>
      <c r="H90" s="34"/>
      <c r="I90" s="34"/>
      <c r="J90" s="34"/>
      <c r="K90" s="34"/>
      <c r="L90" s="34"/>
      <c r="M90" s="34"/>
      <c r="N90" s="34"/>
      <c r="O90" s="34"/>
      <c r="P90" s="34"/>
      <c r="Q90" s="34"/>
      <c r="R90" s="34"/>
      <c r="S90" s="34"/>
    </row>
    <row r="91" spans="1:19" x14ac:dyDescent="0.3">
      <c r="A91" s="34"/>
      <c r="B91" s="34"/>
      <c r="C91" s="35"/>
      <c r="D91" s="34"/>
      <c r="E91" s="34"/>
      <c r="F91" s="34"/>
      <c r="G91" s="34"/>
      <c r="H91" s="34"/>
      <c r="I91" s="34"/>
      <c r="J91" s="34"/>
      <c r="K91" s="34"/>
      <c r="L91" s="34"/>
      <c r="M91" s="34"/>
      <c r="N91" s="34"/>
      <c r="O91" s="34"/>
      <c r="P91" s="34"/>
      <c r="Q91" s="34"/>
      <c r="R91" s="34"/>
      <c r="S91" s="34"/>
    </row>
    <row r="92" spans="1:19" x14ac:dyDescent="0.3">
      <c r="A92" s="34"/>
      <c r="B92" s="34"/>
      <c r="C92" s="35"/>
      <c r="D92" s="34"/>
      <c r="E92" s="34"/>
      <c r="F92" s="34"/>
      <c r="G92" s="34"/>
      <c r="H92" s="34"/>
      <c r="I92" s="34"/>
      <c r="J92" s="34"/>
      <c r="K92" s="34"/>
      <c r="L92" s="34"/>
      <c r="M92" s="34"/>
      <c r="N92" s="34"/>
      <c r="O92" s="34"/>
      <c r="P92" s="34"/>
      <c r="Q92" s="34"/>
      <c r="R92" s="34"/>
      <c r="S92" s="34"/>
    </row>
    <row r="93" spans="1:19" x14ac:dyDescent="0.3">
      <c r="A93" s="34"/>
      <c r="B93" s="34"/>
      <c r="C93" s="35"/>
      <c r="D93" s="34"/>
      <c r="E93" s="34"/>
      <c r="F93" s="34"/>
      <c r="G93" s="34"/>
      <c r="H93" s="34"/>
      <c r="I93" s="34"/>
      <c r="J93" s="34"/>
      <c r="K93" s="34"/>
      <c r="L93" s="34"/>
      <c r="M93" s="34"/>
      <c r="N93" s="34"/>
      <c r="O93" s="34"/>
      <c r="P93" s="34"/>
      <c r="Q93" s="34"/>
      <c r="R93" s="34"/>
      <c r="S93" s="34"/>
    </row>
    <row r="94" spans="1:19" x14ac:dyDescent="0.3">
      <c r="A94" s="34"/>
      <c r="B94" s="34"/>
      <c r="C94" s="35"/>
      <c r="D94" s="34"/>
      <c r="E94" s="34"/>
      <c r="F94" s="34"/>
      <c r="G94" s="34"/>
      <c r="H94" s="34"/>
      <c r="I94" s="34"/>
      <c r="J94" s="34"/>
      <c r="K94" s="34"/>
      <c r="L94" s="34"/>
      <c r="M94" s="34"/>
      <c r="N94" s="34"/>
      <c r="O94" s="34"/>
      <c r="P94" s="34"/>
      <c r="Q94" s="34"/>
      <c r="R94" s="34"/>
      <c r="S94" s="34"/>
    </row>
    <row r="95" spans="1:19" x14ac:dyDescent="0.3">
      <c r="A95" s="34"/>
      <c r="B95" s="34"/>
      <c r="C95" s="35"/>
      <c r="D95" s="34"/>
      <c r="E95" s="34"/>
      <c r="F95" s="34"/>
      <c r="G95" s="34"/>
      <c r="H95" s="34"/>
      <c r="I95" s="34"/>
      <c r="J95" s="34"/>
      <c r="K95" s="34"/>
      <c r="L95" s="34"/>
      <c r="M95" s="34"/>
      <c r="N95" s="34"/>
      <c r="O95" s="34"/>
      <c r="P95" s="34"/>
      <c r="Q95" s="34"/>
      <c r="R95" s="34"/>
      <c r="S95" s="34"/>
    </row>
    <row r="96" spans="1:19" x14ac:dyDescent="0.3">
      <c r="A96" s="34"/>
      <c r="B96" s="34"/>
      <c r="C96" s="35"/>
      <c r="D96" s="34"/>
      <c r="E96" s="34"/>
      <c r="F96" s="34"/>
      <c r="G96" s="34"/>
      <c r="H96" s="34"/>
      <c r="I96" s="34"/>
      <c r="J96" s="34"/>
      <c r="K96" s="34"/>
      <c r="L96" s="34"/>
      <c r="M96" s="34"/>
      <c r="N96" s="34"/>
      <c r="O96" s="34"/>
      <c r="P96" s="34"/>
      <c r="Q96" s="34"/>
      <c r="R96" s="34"/>
      <c r="S96" s="34"/>
    </row>
    <row r="97" spans="1:19" x14ac:dyDescent="0.3">
      <c r="A97" s="34"/>
      <c r="B97" s="34"/>
      <c r="C97" s="35"/>
      <c r="D97" s="34"/>
      <c r="E97" s="34"/>
      <c r="F97" s="34"/>
      <c r="G97" s="34"/>
      <c r="H97" s="34"/>
      <c r="I97" s="34"/>
      <c r="J97" s="34"/>
      <c r="K97" s="34"/>
      <c r="L97" s="34"/>
      <c r="M97" s="34"/>
      <c r="N97" s="34"/>
      <c r="O97" s="34"/>
      <c r="P97" s="34"/>
      <c r="Q97" s="34"/>
      <c r="R97" s="34"/>
      <c r="S97" s="34"/>
    </row>
    <row r="98" spans="1:19" x14ac:dyDescent="0.3">
      <c r="A98" s="34"/>
      <c r="B98" s="34"/>
      <c r="C98" s="35"/>
      <c r="D98" s="34"/>
      <c r="E98" s="34"/>
      <c r="F98" s="34"/>
      <c r="G98" s="34"/>
      <c r="H98" s="34"/>
      <c r="I98" s="34"/>
      <c r="J98" s="34"/>
      <c r="K98" s="34"/>
      <c r="L98" s="34"/>
      <c r="M98" s="34"/>
      <c r="N98" s="34"/>
      <c r="O98" s="34"/>
      <c r="P98" s="34"/>
      <c r="Q98" s="34"/>
      <c r="R98" s="34"/>
      <c r="S98" s="34"/>
    </row>
    <row r="99" spans="1:19" x14ac:dyDescent="0.3">
      <c r="A99" s="34"/>
      <c r="B99" s="34"/>
      <c r="C99" s="35"/>
      <c r="D99" s="34"/>
      <c r="E99" s="34"/>
      <c r="F99" s="34"/>
      <c r="G99" s="34"/>
      <c r="H99" s="34"/>
      <c r="I99" s="34"/>
      <c r="J99" s="34"/>
      <c r="K99" s="34"/>
      <c r="L99" s="34"/>
      <c r="M99" s="34"/>
      <c r="N99" s="34"/>
      <c r="O99" s="34"/>
      <c r="P99" s="34"/>
      <c r="Q99" s="34"/>
      <c r="R99" s="34"/>
      <c r="S99" s="34"/>
    </row>
    <row r="100" spans="1:19" x14ac:dyDescent="0.3">
      <c r="A100" s="34"/>
      <c r="B100" s="34"/>
      <c r="C100" s="35"/>
      <c r="D100" s="34"/>
      <c r="E100" s="34"/>
      <c r="F100" s="34"/>
      <c r="G100" s="34"/>
      <c r="H100" s="34"/>
      <c r="I100" s="34"/>
      <c r="J100" s="34"/>
      <c r="K100" s="34"/>
      <c r="L100" s="34"/>
      <c r="M100" s="34"/>
      <c r="N100" s="34"/>
      <c r="O100" s="34"/>
      <c r="P100" s="34"/>
      <c r="Q100" s="34"/>
      <c r="R100" s="34"/>
      <c r="S100" s="34"/>
    </row>
    <row r="101" spans="1:19" x14ac:dyDescent="0.3">
      <c r="A101" s="34"/>
      <c r="B101" s="34"/>
      <c r="C101" s="35"/>
      <c r="D101" s="34"/>
      <c r="E101" s="34"/>
      <c r="F101" s="34"/>
      <c r="G101" s="34"/>
      <c r="H101" s="34"/>
      <c r="I101" s="34"/>
      <c r="J101" s="34"/>
      <c r="K101" s="34"/>
      <c r="L101" s="34"/>
      <c r="M101" s="34"/>
      <c r="N101" s="34"/>
      <c r="O101" s="34"/>
      <c r="P101" s="34"/>
      <c r="Q101" s="34"/>
      <c r="R101" s="34"/>
      <c r="S101" s="34"/>
    </row>
    <row r="102" spans="1:19" x14ac:dyDescent="0.3">
      <c r="A102" s="34"/>
      <c r="B102" s="34"/>
      <c r="C102" s="35"/>
      <c r="D102" s="34"/>
      <c r="E102" s="34"/>
      <c r="F102" s="34"/>
      <c r="G102" s="34"/>
      <c r="H102" s="34"/>
      <c r="I102" s="34"/>
      <c r="J102" s="34"/>
      <c r="K102" s="34"/>
      <c r="L102" s="34"/>
      <c r="M102" s="34"/>
      <c r="N102" s="34"/>
      <c r="O102" s="34"/>
      <c r="P102" s="34"/>
      <c r="Q102" s="34"/>
      <c r="R102" s="34"/>
      <c r="S102" s="34"/>
    </row>
    <row r="103" spans="1:19" x14ac:dyDescent="0.3">
      <c r="A103" s="34"/>
      <c r="B103" s="34"/>
      <c r="C103" s="35"/>
      <c r="D103" s="34"/>
      <c r="E103" s="34"/>
      <c r="F103" s="34"/>
      <c r="G103" s="34"/>
      <c r="H103" s="34"/>
      <c r="I103" s="34"/>
      <c r="J103" s="34"/>
      <c r="K103" s="34"/>
      <c r="L103" s="34"/>
      <c r="M103" s="34"/>
      <c r="N103" s="34"/>
      <c r="O103" s="34"/>
      <c r="P103" s="34"/>
      <c r="Q103" s="34"/>
      <c r="R103" s="34"/>
      <c r="S103" s="34"/>
    </row>
    <row r="104" spans="1:19" x14ac:dyDescent="0.3">
      <c r="A104" s="34"/>
      <c r="B104" s="34"/>
      <c r="C104" s="35"/>
      <c r="D104" s="34"/>
      <c r="E104" s="34"/>
      <c r="F104" s="34"/>
      <c r="G104" s="34"/>
      <c r="H104" s="34"/>
      <c r="I104" s="34"/>
      <c r="J104" s="34"/>
      <c r="K104" s="34"/>
      <c r="L104" s="34"/>
      <c r="M104" s="34"/>
      <c r="N104" s="34"/>
      <c r="O104" s="34"/>
      <c r="P104" s="34"/>
      <c r="Q104" s="34"/>
      <c r="R104" s="34"/>
      <c r="S104" s="34"/>
    </row>
    <row r="105" spans="1:19" x14ac:dyDescent="0.3">
      <c r="A105" s="34"/>
      <c r="B105" s="34"/>
      <c r="C105" s="35"/>
      <c r="D105" s="34"/>
      <c r="E105" s="34"/>
      <c r="F105" s="34"/>
      <c r="G105" s="34"/>
      <c r="H105" s="34"/>
      <c r="I105" s="34"/>
      <c r="J105" s="34"/>
      <c r="K105" s="34"/>
      <c r="L105" s="34"/>
      <c r="M105" s="34"/>
      <c r="N105" s="34"/>
      <c r="O105" s="34"/>
      <c r="P105" s="34"/>
      <c r="Q105" s="34"/>
      <c r="R105" s="34"/>
      <c r="S105" s="34"/>
    </row>
    <row r="106" spans="1:19" x14ac:dyDescent="0.3">
      <c r="A106" s="34"/>
      <c r="B106" s="34"/>
      <c r="C106" s="35"/>
      <c r="D106" s="34"/>
      <c r="E106" s="34"/>
      <c r="F106" s="34"/>
      <c r="G106" s="34"/>
      <c r="H106" s="34"/>
      <c r="I106" s="34"/>
      <c r="J106" s="34"/>
      <c r="K106" s="34"/>
      <c r="L106" s="34"/>
      <c r="M106" s="34"/>
      <c r="N106" s="34"/>
      <c r="O106" s="34"/>
      <c r="P106" s="34"/>
      <c r="Q106" s="34"/>
      <c r="R106" s="34"/>
      <c r="S106" s="34"/>
    </row>
    <row r="107" spans="1:19" x14ac:dyDescent="0.3">
      <c r="A107" s="34"/>
      <c r="B107" s="34"/>
      <c r="C107" s="35"/>
      <c r="D107" s="34"/>
      <c r="E107" s="34"/>
      <c r="F107" s="34"/>
      <c r="G107" s="34"/>
      <c r="H107" s="34"/>
      <c r="I107" s="34"/>
      <c r="J107" s="34"/>
      <c r="K107" s="34"/>
      <c r="L107" s="34"/>
      <c r="M107" s="34"/>
      <c r="N107" s="34"/>
      <c r="O107" s="34"/>
      <c r="P107" s="34"/>
      <c r="Q107" s="34"/>
      <c r="R107" s="34"/>
      <c r="S107" s="34"/>
    </row>
    <row r="108" spans="1:19" x14ac:dyDescent="0.3">
      <c r="A108" s="34"/>
      <c r="B108" s="34"/>
      <c r="C108" s="35"/>
      <c r="D108" s="34"/>
      <c r="E108" s="34"/>
      <c r="F108" s="34"/>
      <c r="G108" s="34"/>
      <c r="H108" s="34"/>
      <c r="I108" s="34"/>
      <c r="J108" s="34"/>
      <c r="K108" s="34"/>
      <c r="L108" s="34"/>
      <c r="M108" s="34"/>
      <c r="N108" s="34"/>
      <c r="O108" s="34"/>
      <c r="P108" s="34"/>
      <c r="Q108" s="34"/>
      <c r="R108" s="34"/>
      <c r="S108" s="34"/>
    </row>
    <row r="109" spans="1:19" x14ac:dyDescent="0.3">
      <c r="A109" s="34"/>
      <c r="B109" s="34"/>
      <c r="C109" s="35"/>
      <c r="D109" s="34"/>
      <c r="E109" s="34"/>
      <c r="F109" s="34"/>
      <c r="G109" s="34"/>
      <c r="H109" s="34"/>
      <c r="I109" s="34"/>
      <c r="J109" s="34"/>
      <c r="K109" s="34"/>
      <c r="L109" s="34"/>
      <c r="M109" s="34"/>
      <c r="N109" s="34"/>
      <c r="O109" s="34"/>
      <c r="P109" s="34"/>
      <c r="Q109" s="34"/>
      <c r="R109" s="34"/>
      <c r="S109" s="34"/>
    </row>
    <row r="110" spans="1:19" x14ac:dyDescent="0.3">
      <c r="A110" s="34"/>
      <c r="B110" s="34"/>
      <c r="C110" s="35"/>
      <c r="D110" s="34"/>
      <c r="E110" s="34"/>
      <c r="F110" s="34"/>
      <c r="G110" s="34"/>
      <c r="H110" s="34"/>
      <c r="I110" s="34"/>
      <c r="J110" s="34"/>
      <c r="K110" s="34"/>
      <c r="L110" s="34"/>
      <c r="M110" s="34"/>
      <c r="N110" s="34"/>
      <c r="O110" s="34"/>
      <c r="P110" s="34"/>
      <c r="Q110" s="34"/>
      <c r="R110" s="34"/>
      <c r="S110" s="34"/>
    </row>
    <row r="111" spans="1:19" x14ac:dyDescent="0.3">
      <c r="A111" s="34"/>
      <c r="B111" s="34"/>
      <c r="C111" s="35"/>
      <c r="D111" s="34"/>
      <c r="E111" s="34"/>
      <c r="F111" s="34"/>
      <c r="G111" s="34"/>
      <c r="H111" s="34"/>
      <c r="I111" s="34"/>
      <c r="J111" s="34"/>
      <c r="K111" s="34"/>
      <c r="L111" s="34"/>
      <c r="M111" s="34"/>
      <c r="N111" s="34"/>
      <c r="O111" s="34"/>
      <c r="P111" s="34"/>
      <c r="Q111" s="34"/>
      <c r="R111" s="34"/>
      <c r="S111" s="34"/>
    </row>
    <row r="112" spans="1:19" x14ac:dyDescent="0.3">
      <c r="A112" s="34"/>
      <c r="B112" s="34"/>
      <c r="C112" s="35"/>
      <c r="D112" s="34"/>
      <c r="E112" s="34"/>
      <c r="F112" s="34"/>
      <c r="G112" s="34"/>
      <c r="H112" s="34"/>
      <c r="I112" s="34"/>
      <c r="J112" s="34"/>
      <c r="K112" s="34"/>
      <c r="L112" s="34"/>
      <c r="M112" s="34"/>
      <c r="N112" s="34"/>
      <c r="O112" s="34"/>
      <c r="P112" s="34"/>
      <c r="Q112" s="34"/>
      <c r="R112" s="34"/>
      <c r="S112" s="34"/>
    </row>
    <row r="113" spans="1:19" x14ac:dyDescent="0.3">
      <c r="A113" s="34"/>
      <c r="B113" s="34"/>
      <c r="C113" s="35"/>
      <c r="D113" s="34"/>
      <c r="E113" s="34"/>
      <c r="F113" s="34"/>
      <c r="G113" s="34"/>
      <c r="H113" s="34"/>
      <c r="I113" s="34"/>
      <c r="J113" s="34"/>
      <c r="K113" s="34"/>
      <c r="L113" s="34"/>
      <c r="M113" s="34"/>
      <c r="N113" s="34"/>
      <c r="O113" s="34"/>
      <c r="P113" s="34"/>
      <c r="Q113" s="34"/>
      <c r="R113" s="34"/>
      <c r="S113" s="34"/>
    </row>
    <row r="114" spans="1:19" x14ac:dyDescent="0.3">
      <c r="A114" s="34"/>
      <c r="B114" s="34"/>
      <c r="C114" s="35"/>
      <c r="D114" s="34"/>
      <c r="E114" s="34"/>
      <c r="F114" s="34"/>
      <c r="G114" s="34"/>
      <c r="H114" s="34"/>
      <c r="I114" s="34"/>
      <c r="J114" s="34"/>
      <c r="K114" s="34"/>
      <c r="L114" s="34"/>
      <c r="M114" s="34"/>
      <c r="N114" s="34"/>
      <c r="O114" s="34"/>
      <c r="P114" s="34"/>
      <c r="Q114" s="34"/>
      <c r="R114" s="34"/>
      <c r="S114" s="34"/>
    </row>
    <row r="115" spans="1:19" x14ac:dyDescent="0.3">
      <c r="A115" s="34"/>
      <c r="B115" s="34"/>
      <c r="C115" s="35"/>
      <c r="D115" s="34"/>
      <c r="E115" s="34"/>
      <c r="F115" s="34"/>
      <c r="G115" s="34"/>
      <c r="H115" s="34"/>
      <c r="I115" s="34"/>
      <c r="J115" s="34"/>
      <c r="K115" s="34"/>
      <c r="L115" s="34"/>
      <c r="M115" s="34"/>
      <c r="N115" s="34"/>
      <c r="O115" s="34"/>
      <c r="P115" s="34"/>
      <c r="Q115" s="34"/>
      <c r="R115" s="34"/>
      <c r="S115" s="34"/>
    </row>
    <row r="116" spans="1:19" x14ac:dyDescent="0.3">
      <c r="A116" s="34"/>
      <c r="B116" s="34"/>
      <c r="C116" s="35"/>
      <c r="D116" s="34"/>
      <c r="E116" s="34"/>
      <c r="F116" s="34"/>
      <c r="G116" s="34"/>
      <c r="H116" s="34"/>
      <c r="I116" s="34"/>
      <c r="J116" s="34"/>
      <c r="K116" s="34"/>
      <c r="L116" s="34"/>
      <c r="M116" s="34"/>
      <c r="N116" s="34"/>
      <c r="O116" s="34"/>
      <c r="P116" s="34"/>
      <c r="Q116" s="34"/>
      <c r="R116" s="34"/>
      <c r="S116" s="34"/>
    </row>
    <row r="117" spans="1:19" x14ac:dyDescent="0.3">
      <c r="A117" s="34"/>
      <c r="B117" s="34"/>
      <c r="C117" s="35"/>
      <c r="D117" s="34"/>
      <c r="E117" s="34"/>
      <c r="F117" s="34"/>
      <c r="G117" s="34"/>
      <c r="H117" s="34"/>
      <c r="I117" s="34"/>
      <c r="J117" s="34"/>
      <c r="K117" s="34"/>
      <c r="L117" s="34"/>
      <c r="M117" s="34"/>
      <c r="N117" s="34"/>
      <c r="O117" s="34"/>
      <c r="P117" s="34"/>
      <c r="Q117" s="34"/>
      <c r="R117" s="34"/>
      <c r="S117" s="34"/>
    </row>
    <row r="118" spans="1:19" x14ac:dyDescent="0.3">
      <c r="A118" s="34"/>
      <c r="B118" s="34"/>
      <c r="C118" s="35"/>
      <c r="D118" s="34"/>
      <c r="E118" s="34"/>
      <c r="F118" s="34"/>
      <c r="G118" s="34"/>
      <c r="H118" s="34"/>
      <c r="I118" s="34"/>
      <c r="J118" s="34"/>
      <c r="K118" s="34"/>
      <c r="L118" s="34"/>
      <c r="M118" s="34"/>
      <c r="N118" s="34"/>
      <c r="O118" s="34"/>
      <c r="P118" s="34"/>
      <c r="Q118" s="34"/>
      <c r="R118" s="34"/>
      <c r="S118" s="34"/>
    </row>
    <row r="119" spans="1:19" x14ac:dyDescent="0.3">
      <c r="A119" s="34"/>
      <c r="B119" s="34"/>
      <c r="C119" s="35"/>
      <c r="D119" s="34"/>
      <c r="E119" s="34"/>
      <c r="F119" s="34"/>
      <c r="G119" s="34"/>
      <c r="H119" s="34"/>
      <c r="I119" s="34"/>
      <c r="J119" s="34"/>
      <c r="K119" s="34"/>
      <c r="L119" s="34"/>
      <c r="M119" s="34"/>
      <c r="N119" s="34"/>
      <c r="O119" s="34"/>
      <c r="P119" s="34"/>
      <c r="Q119" s="34"/>
      <c r="R119" s="34"/>
      <c r="S119" s="34"/>
    </row>
    <row r="120" spans="1:19" x14ac:dyDescent="0.3">
      <c r="A120" s="34"/>
      <c r="B120" s="34"/>
      <c r="C120" s="35"/>
      <c r="D120" s="34"/>
      <c r="E120" s="34"/>
      <c r="F120" s="34"/>
      <c r="G120" s="34"/>
      <c r="H120" s="34"/>
      <c r="I120" s="34"/>
      <c r="J120" s="34"/>
      <c r="K120" s="34"/>
      <c r="L120" s="34"/>
      <c r="M120" s="34"/>
      <c r="N120" s="34"/>
      <c r="O120" s="34"/>
      <c r="P120" s="34"/>
      <c r="Q120" s="34"/>
      <c r="R120" s="34"/>
      <c r="S120" s="34"/>
    </row>
    <row r="121" spans="1:19" x14ac:dyDescent="0.3">
      <c r="A121" s="34"/>
      <c r="B121" s="34"/>
      <c r="C121" s="35"/>
      <c r="D121" s="34"/>
      <c r="E121" s="34"/>
      <c r="F121" s="34"/>
      <c r="G121" s="34"/>
      <c r="H121" s="34"/>
      <c r="I121" s="34"/>
      <c r="J121" s="34"/>
      <c r="K121" s="34"/>
      <c r="L121" s="34"/>
      <c r="M121" s="34"/>
      <c r="N121" s="34"/>
      <c r="O121" s="34"/>
      <c r="P121" s="34"/>
      <c r="Q121" s="34"/>
      <c r="R121" s="34"/>
      <c r="S121" s="34"/>
    </row>
    <row r="122" spans="1:19" x14ac:dyDescent="0.3">
      <c r="A122" s="34"/>
      <c r="B122" s="34"/>
      <c r="C122" s="35"/>
      <c r="D122" s="34"/>
      <c r="E122" s="34"/>
      <c r="F122" s="34"/>
      <c r="G122" s="34"/>
      <c r="H122" s="34"/>
      <c r="I122" s="34"/>
      <c r="J122" s="34"/>
      <c r="K122" s="34"/>
      <c r="L122" s="34"/>
      <c r="M122" s="34"/>
      <c r="N122" s="34"/>
      <c r="O122" s="34"/>
      <c r="P122" s="34"/>
      <c r="Q122" s="34"/>
      <c r="R122" s="34"/>
      <c r="S122" s="34"/>
    </row>
    <row r="123" spans="1:19" x14ac:dyDescent="0.3">
      <c r="A123" s="34"/>
      <c r="B123" s="34"/>
      <c r="C123" s="35"/>
      <c r="D123" s="34"/>
      <c r="E123" s="34"/>
      <c r="F123" s="34"/>
      <c r="G123" s="34"/>
      <c r="H123" s="34"/>
      <c r="I123" s="34"/>
      <c r="J123" s="34"/>
      <c r="K123" s="34"/>
      <c r="L123" s="34"/>
      <c r="M123" s="34"/>
      <c r="N123" s="34"/>
      <c r="O123" s="34"/>
      <c r="P123" s="34"/>
      <c r="Q123" s="34"/>
      <c r="R123" s="34"/>
      <c r="S123" s="34"/>
    </row>
    <row r="124" spans="1:19" x14ac:dyDescent="0.3">
      <c r="A124" s="34"/>
      <c r="B124" s="34"/>
      <c r="C124" s="35"/>
      <c r="D124" s="34"/>
      <c r="E124" s="34"/>
      <c r="F124" s="34"/>
      <c r="G124" s="34"/>
      <c r="H124" s="34"/>
      <c r="I124" s="34"/>
      <c r="J124" s="34"/>
      <c r="K124" s="34"/>
      <c r="L124" s="34"/>
      <c r="M124" s="34"/>
      <c r="N124" s="34"/>
      <c r="O124" s="34"/>
      <c r="P124" s="34"/>
      <c r="Q124" s="34"/>
      <c r="R124" s="34"/>
      <c r="S124" s="34"/>
    </row>
    <row r="125" spans="1:19" x14ac:dyDescent="0.3">
      <c r="A125" s="34"/>
      <c r="B125" s="34"/>
      <c r="C125" s="35"/>
      <c r="D125" s="34"/>
      <c r="E125" s="34"/>
      <c r="F125" s="34"/>
      <c r="G125" s="34"/>
      <c r="H125" s="34"/>
      <c r="I125" s="34"/>
      <c r="J125" s="34"/>
      <c r="K125" s="34"/>
      <c r="L125" s="34"/>
      <c r="M125" s="34"/>
      <c r="N125" s="34"/>
      <c r="O125" s="34"/>
      <c r="P125" s="34"/>
      <c r="Q125" s="34"/>
      <c r="R125" s="34"/>
      <c r="S125" s="34"/>
    </row>
    <row r="126" spans="1:19" x14ac:dyDescent="0.3">
      <c r="A126" s="34"/>
      <c r="B126" s="34"/>
      <c r="C126" s="35"/>
      <c r="D126" s="34"/>
      <c r="E126" s="34"/>
      <c r="F126" s="34"/>
      <c r="G126" s="34"/>
      <c r="H126" s="34"/>
      <c r="I126" s="34"/>
      <c r="J126" s="34"/>
      <c r="K126" s="34"/>
      <c r="L126" s="34"/>
      <c r="M126" s="34"/>
      <c r="N126" s="34"/>
      <c r="O126" s="34"/>
      <c r="P126" s="34"/>
      <c r="Q126" s="34"/>
      <c r="R126" s="34"/>
      <c r="S126" s="34"/>
    </row>
    <row r="127" spans="1:19" x14ac:dyDescent="0.3">
      <c r="A127" s="34"/>
      <c r="B127" s="34"/>
      <c r="C127" s="35"/>
      <c r="D127" s="34"/>
      <c r="E127" s="34"/>
      <c r="F127" s="34"/>
      <c r="G127" s="34"/>
      <c r="H127" s="34"/>
      <c r="I127" s="34"/>
      <c r="J127" s="34"/>
      <c r="K127" s="34"/>
      <c r="L127" s="34"/>
      <c r="M127" s="34"/>
      <c r="N127" s="34"/>
      <c r="O127" s="34"/>
      <c r="P127" s="34"/>
      <c r="Q127" s="34"/>
      <c r="R127" s="34"/>
      <c r="S127" s="34"/>
    </row>
    <row r="128" spans="1:19" x14ac:dyDescent="0.3">
      <c r="A128" s="34"/>
      <c r="B128" s="34"/>
      <c r="C128" s="35"/>
      <c r="D128" s="34"/>
      <c r="E128" s="34"/>
      <c r="F128" s="34"/>
      <c r="G128" s="34"/>
      <c r="H128" s="34"/>
      <c r="I128" s="34"/>
      <c r="J128" s="34"/>
      <c r="K128" s="34"/>
      <c r="L128" s="34"/>
      <c r="M128" s="34"/>
      <c r="N128" s="34"/>
      <c r="O128" s="34"/>
      <c r="P128" s="34"/>
      <c r="Q128" s="34"/>
      <c r="R128" s="34"/>
      <c r="S128" s="34"/>
    </row>
    <row r="129" spans="1:19" x14ac:dyDescent="0.3">
      <c r="A129" s="34"/>
      <c r="B129" s="34"/>
      <c r="C129" s="35"/>
      <c r="D129" s="34"/>
      <c r="E129" s="34"/>
      <c r="F129" s="34"/>
      <c r="G129" s="34"/>
      <c r="H129" s="34"/>
      <c r="I129" s="34"/>
      <c r="J129" s="34"/>
      <c r="K129" s="34"/>
      <c r="L129" s="34"/>
      <c r="M129" s="34"/>
      <c r="N129" s="34"/>
      <c r="O129" s="34"/>
      <c r="P129" s="34"/>
      <c r="Q129" s="34"/>
      <c r="R129" s="34"/>
      <c r="S129" s="34"/>
    </row>
    <row r="130" spans="1:19" x14ac:dyDescent="0.3">
      <c r="A130" s="34"/>
      <c r="B130" s="34"/>
      <c r="C130" s="35"/>
      <c r="D130" s="34"/>
      <c r="E130" s="34"/>
      <c r="F130" s="34"/>
      <c r="G130" s="34"/>
      <c r="H130" s="34"/>
      <c r="I130" s="34"/>
      <c r="J130" s="34"/>
      <c r="K130" s="34"/>
      <c r="L130" s="34"/>
      <c r="M130" s="34"/>
      <c r="N130" s="34"/>
      <c r="O130" s="34"/>
      <c r="P130" s="34"/>
      <c r="Q130" s="34"/>
      <c r="R130" s="34"/>
      <c r="S130" s="34"/>
    </row>
    <row r="131" spans="1:19" x14ac:dyDescent="0.3">
      <c r="A131" s="34"/>
      <c r="B131" s="34"/>
      <c r="C131" s="35"/>
      <c r="D131" s="34"/>
      <c r="E131" s="34"/>
      <c r="F131" s="34"/>
      <c r="G131" s="34"/>
      <c r="H131" s="34"/>
      <c r="I131" s="34"/>
      <c r="J131" s="34"/>
      <c r="K131" s="34"/>
      <c r="L131" s="34"/>
      <c r="M131" s="34"/>
      <c r="N131" s="34"/>
      <c r="O131" s="34"/>
      <c r="P131" s="34"/>
      <c r="Q131" s="34"/>
      <c r="R131" s="34"/>
      <c r="S131" s="34"/>
    </row>
    <row r="132" spans="1:19" x14ac:dyDescent="0.3">
      <c r="A132" s="34"/>
      <c r="B132" s="34"/>
      <c r="C132" s="35"/>
      <c r="D132" s="34"/>
      <c r="E132" s="34"/>
      <c r="F132" s="34"/>
      <c r="G132" s="34"/>
      <c r="H132" s="34"/>
      <c r="I132" s="34"/>
      <c r="J132" s="34"/>
      <c r="K132" s="34"/>
      <c r="L132" s="34"/>
      <c r="M132" s="34"/>
      <c r="N132" s="34"/>
      <c r="O132" s="34"/>
      <c r="P132" s="34"/>
      <c r="Q132" s="34"/>
      <c r="R132" s="34"/>
      <c r="S132" s="34"/>
    </row>
    <row r="133" spans="1:19" x14ac:dyDescent="0.3">
      <c r="A133" s="34"/>
      <c r="B133" s="34"/>
      <c r="C133" s="35"/>
      <c r="D133" s="34"/>
      <c r="E133" s="34"/>
      <c r="F133" s="34"/>
      <c r="G133" s="34"/>
      <c r="H133" s="34"/>
      <c r="I133" s="34"/>
      <c r="J133" s="34"/>
      <c r="K133" s="34"/>
      <c r="L133" s="34"/>
      <c r="M133" s="34"/>
      <c r="N133" s="34"/>
      <c r="O133" s="34"/>
      <c r="P133" s="34"/>
      <c r="Q133" s="34"/>
      <c r="R133" s="34"/>
      <c r="S133" s="34"/>
    </row>
    <row r="134" spans="1:19" x14ac:dyDescent="0.3">
      <c r="A134" s="34"/>
      <c r="B134" s="34"/>
      <c r="C134" s="35"/>
      <c r="D134" s="34"/>
      <c r="E134" s="34"/>
      <c r="F134" s="34"/>
      <c r="G134" s="34"/>
      <c r="H134" s="34"/>
      <c r="I134" s="34"/>
      <c r="J134" s="34"/>
      <c r="K134" s="34"/>
      <c r="L134" s="34"/>
      <c r="M134" s="34"/>
      <c r="N134" s="34"/>
      <c r="O134" s="34"/>
      <c r="P134" s="34"/>
      <c r="Q134" s="34"/>
      <c r="R134" s="34"/>
      <c r="S134" s="34"/>
    </row>
    <row r="135" spans="1:19" x14ac:dyDescent="0.3">
      <c r="A135" s="34"/>
      <c r="B135" s="34"/>
      <c r="C135" s="35"/>
      <c r="D135" s="34"/>
      <c r="E135" s="34"/>
      <c r="F135" s="34"/>
      <c r="G135" s="34"/>
      <c r="H135" s="34"/>
      <c r="I135" s="34"/>
      <c r="J135" s="34"/>
      <c r="K135" s="34"/>
      <c r="L135" s="34"/>
      <c r="M135" s="34"/>
      <c r="N135" s="34"/>
      <c r="O135" s="34"/>
      <c r="P135" s="34"/>
      <c r="Q135" s="34"/>
      <c r="R135" s="34"/>
      <c r="S135" s="34"/>
    </row>
    <row r="136" spans="1:19" x14ac:dyDescent="0.3">
      <c r="A136" s="34"/>
      <c r="B136" s="34"/>
      <c r="C136" s="35"/>
      <c r="D136" s="34"/>
      <c r="E136" s="34"/>
      <c r="F136" s="34"/>
      <c r="G136" s="34"/>
      <c r="H136" s="34"/>
      <c r="I136" s="34"/>
      <c r="J136" s="34"/>
      <c r="K136" s="34"/>
      <c r="L136" s="34"/>
      <c r="M136" s="34"/>
      <c r="N136" s="34"/>
      <c r="O136" s="34"/>
      <c r="P136" s="34"/>
      <c r="Q136" s="34"/>
      <c r="R136" s="34"/>
      <c r="S136" s="34"/>
    </row>
    <row r="137" spans="1:19" x14ac:dyDescent="0.3">
      <c r="A137" s="34"/>
      <c r="B137" s="34"/>
      <c r="C137" s="35"/>
      <c r="D137" s="34"/>
      <c r="E137" s="34"/>
      <c r="F137" s="34"/>
      <c r="G137" s="34"/>
      <c r="H137" s="34"/>
      <c r="I137" s="34"/>
      <c r="J137" s="34"/>
      <c r="K137" s="34"/>
      <c r="L137" s="34"/>
      <c r="M137" s="34"/>
      <c r="N137" s="34"/>
      <c r="O137" s="34"/>
      <c r="P137" s="34"/>
      <c r="Q137" s="34"/>
      <c r="R137" s="34"/>
      <c r="S137" s="34"/>
    </row>
    <row r="138" spans="1:19" x14ac:dyDescent="0.3">
      <c r="A138" s="34"/>
      <c r="B138" s="34"/>
      <c r="C138" s="35"/>
      <c r="D138" s="34"/>
      <c r="E138" s="34"/>
      <c r="F138" s="34"/>
      <c r="G138" s="34"/>
      <c r="H138" s="34"/>
      <c r="I138" s="34"/>
      <c r="J138" s="34"/>
      <c r="K138" s="34"/>
      <c r="L138" s="34"/>
      <c r="M138" s="34"/>
      <c r="N138" s="34"/>
      <c r="O138" s="34"/>
      <c r="P138" s="34"/>
      <c r="Q138" s="34"/>
      <c r="R138" s="34"/>
      <c r="S138" s="34"/>
    </row>
    <row r="139" spans="1:19" x14ac:dyDescent="0.3">
      <c r="A139" s="34"/>
      <c r="B139" s="34"/>
      <c r="C139" s="35"/>
      <c r="D139" s="34"/>
      <c r="E139" s="34"/>
      <c r="F139" s="34"/>
      <c r="G139" s="34"/>
      <c r="H139" s="34"/>
      <c r="I139" s="34"/>
      <c r="J139" s="34"/>
      <c r="K139" s="34"/>
      <c r="L139" s="34"/>
      <c r="M139" s="34"/>
      <c r="N139" s="34"/>
      <c r="O139" s="34"/>
      <c r="P139" s="34"/>
      <c r="Q139" s="34"/>
      <c r="R139" s="34"/>
      <c r="S139" s="34"/>
    </row>
    <row r="140" spans="1:19" x14ac:dyDescent="0.3">
      <c r="A140" s="34"/>
      <c r="B140" s="34"/>
      <c r="C140" s="35"/>
      <c r="D140" s="34"/>
      <c r="E140" s="34"/>
      <c r="F140" s="34"/>
      <c r="G140" s="34"/>
      <c r="H140" s="34"/>
      <c r="I140" s="34"/>
      <c r="J140" s="34"/>
      <c r="K140" s="34"/>
      <c r="L140" s="34"/>
      <c r="M140" s="34"/>
      <c r="N140" s="34"/>
      <c r="O140" s="34"/>
      <c r="P140" s="34"/>
      <c r="Q140" s="34"/>
      <c r="R140" s="34"/>
      <c r="S140" s="34"/>
    </row>
    <row r="141" spans="1:19" x14ac:dyDescent="0.3">
      <c r="A141" s="34"/>
      <c r="B141" s="34"/>
      <c r="C141" s="35"/>
      <c r="D141" s="34"/>
      <c r="E141" s="34"/>
      <c r="F141" s="34"/>
      <c r="G141" s="34"/>
      <c r="H141" s="34"/>
      <c r="I141" s="34"/>
      <c r="J141" s="34"/>
      <c r="K141" s="34"/>
      <c r="L141" s="34"/>
      <c r="M141" s="34"/>
      <c r="N141" s="34"/>
      <c r="O141" s="34"/>
      <c r="P141" s="34"/>
      <c r="Q141" s="34"/>
      <c r="R141" s="34"/>
      <c r="S141" s="34"/>
    </row>
    <row r="142" spans="1:19" x14ac:dyDescent="0.3">
      <c r="A142" s="34"/>
      <c r="B142" s="34"/>
      <c r="C142" s="35"/>
      <c r="D142" s="34"/>
      <c r="E142" s="34"/>
      <c r="F142" s="34"/>
      <c r="G142" s="34"/>
      <c r="H142" s="34"/>
      <c r="I142" s="34"/>
      <c r="J142" s="34"/>
      <c r="K142" s="34"/>
      <c r="L142" s="34"/>
      <c r="M142" s="34"/>
      <c r="N142" s="34"/>
      <c r="O142" s="34"/>
      <c r="P142" s="34"/>
      <c r="Q142" s="34"/>
      <c r="R142" s="34"/>
      <c r="S142" s="34"/>
    </row>
    <row r="143" spans="1:19" x14ac:dyDescent="0.3">
      <c r="A143" s="34"/>
      <c r="B143" s="34"/>
      <c r="C143" s="35"/>
      <c r="D143" s="34"/>
      <c r="E143" s="34"/>
      <c r="F143" s="34"/>
      <c r="G143" s="34"/>
      <c r="H143" s="34"/>
      <c r="I143" s="34"/>
      <c r="J143" s="34"/>
      <c r="K143" s="34"/>
      <c r="L143" s="34"/>
      <c r="M143" s="34"/>
      <c r="N143" s="34"/>
      <c r="O143" s="34"/>
      <c r="P143" s="34"/>
      <c r="Q143" s="34"/>
      <c r="R143" s="34"/>
      <c r="S143" s="34"/>
    </row>
    <row r="144" spans="1:19" x14ac:dyDescent="0.3">
      <c r="A144" s="34"/>
      <c r="B144" s="34"/>
      <c r="C144" s="35"/>
      <c r="D144" s="34"/>
      <c r="E144" s="34"/>
      <c r="F144" s="34"/>
      <c r="G144" s="34"/>
      <c r="H144" s="34"/>
      <c r="I144" s="34"/>
      <c r="J144" s="34"/>
      <c r="K144" s="34"/>
      <c r="L144" s="34"/>
      <c r="M144" s="34"/>
      <c r="N144" s="34"/>
      <c r="O144" s="34"/>
      <c r="P144" s="34"/>
      <c r="Q144" s="34"/>
      <c r="R144" s="34"/>
      <c r="S144" s="34"/>
    </row>
    <row r="145" spans="1:19" x14ac:dyDescent="0.3">
      <c r="A145" s="34"/>
      <c r="B145" s="34"/>
      <c r="C145" s="35"/>
      <c r="D145" s="34"/>
      <c r="E145" s="34"/>
      <c r="F145" s="34"/>
      <c r="G145" s="34"/>
      <c r="H145" s="34"/>
      <c r="I145" s="34"/>
      <c r="J145" s="34"/>
      <c r="K145" s="34"/>
      <c r="L145" s="34"/>
      <c r="M145" s="34"/>
      <c r="N145" s="34"/>
      <c r="O145" s="34"/>
      <c r="P145" s="34"/>
      <c r="Q145" s="34"/>
      <c r="R145" s="34"/>
      <c r="S145" s="34"/>
    </row>
    <row r="146" spans="1:19" x14ac:dyDescent="0.3">
      <c r="A146" s="34"/>
      <c r="B146" s="34"/>
      <c r="C146" s="35"/>
      <c r="D146" s="34"/>
      <c r="E146" s="34"/>
      <c r="F146" s="34"/>
      <c r="G146" s="34"/>
      <c r="H146" s="34"/>
      <c r="I146" s="34"/>
      <c r="J146" s="34"/>
      <c r="K146" s="34"/>
      <c r="L146" s="34"/>
      <c r="M146" s="34"/>
      <c r="N146" s="34"/>
      <c r="O146" s="34"/>
      <c r="P146" s="34"/>
      <c r="Q146" s="34"/>
      <c r="R146" s="34"/>
      <c r="S146" s="34"/>
    </row>
    <row r="147" spans="1:19" x14ac:dyDescent="0.3">
      <c r="A147" s="34"/>
      <c r="B147" s="34"/>
      <c r="C147" s="35"/>
      <c r="D147" s="34"/>
      <c r="E147" s="34"/>
      <c r="F147" s="34"/>
      <c r="G147" s="34"/>
      <c r="H147" s="34"/>
      <c r="I147" s="34"/>
      <c r="J147" s="34"/>
      <c r="K147" s="34"/>
      <c r="L147" s="34"/>
      <c r="M147" s="34"/>
      <c r="N147" s="34"/>
      <c r="O147" s="34"/>
      <c r="P147" s="34"/>
      <c r="Q147" s="34"/>
      <c r="R147" s="34"/>
      <c r="S147" s="34"/>
    </row>
    <row r="148" spans="1:19" x14ac:dyDescent="0.3">
      <c r="A148" s="34"/>
      <c r="B148" s="34"/>
      <c r="C148" s="35"/>
      <c r="D148" s="34"/>
      <c r="E148" s="34"/>
      <c r="F148" s="34"/>
      <c r="G148" s="34"/>
      <c r="H148" s="34"/>
      <c r="I148" s="34"/>
      <c r="J148" s="34"/>
      <c r="K148" s="34"/>
      <c r="L148" s="34"/>
      <c r="M148" s="34"/>
      <c r="N148" s="34"/>
      <c r="O148" s="34"/>
      <c r="P148" s="34"/>
      <c r="Q148" s="34"/>
      <c r="R148" s="34"/>
      <c r="S148" s="34"/>
    </row>
    <row r="149" spans="1:19" x14ac:dyDescent="0.3">
      <c r="A149" s="34"/>
      <c r="B149" s="34"/>
      <c r="C149" s="35"/>
      <c r="D149" s="34"/>
      <c r="E149" s="34"/>
      <c r="F149" s="34"/>
      <c r="G149" s="34"/>
      <c r="H149" s="34"/>
      <c r="I149" s="34"/>
      <c r="J149" s="34"/>
      <c r="K149" s="34"/>
      <c r="L149" s="34"/>
      <c r="M149" s="34"/>
      <c r="N149" s="34"/>
      <c r="O149" s="34"/>
      <c r="P149" s="34"/>
      <c r="Q149" s="34"/>
      <c r="R149" s="34"/>
      <c r="S149" s="34"/>
    </row>
    <row r="150" spans="1:19" x14ac:dyDescent="0.3">
      <c r="A150" s="34"/>
      <c r="B150" s="34"/>
      <c r="C150" s="35"/>
      <c r="D150" s="34"/>
      <c r="E150" s="34"/>
      <c r="F150" s="34"/>
      <c r="G150" s="34"/>
      <c r="H150" s="34"/>
      <c r="I150" s="34"/>
      <c r="J150" s="34"/>
      <c r="K150" s="34"/>
      <c r="L150" s="34"/>
      <c r="M150" s="34"/>
      <c r="N150" s="34"/>
      <c r="O150" s="34"/>
      <c r="P150" s="34"/>
      <c r="Q150" s="34"/>
      <c r="R150" s="34"/>
      <c r="S150" s="34"/>
    </row>
    <row r="151" spans="1:19" x14ac:dyDescent="0.3">
      <c r="A151" s="34"/>
      <c r="B151" s="34"/>
      <c r="C151" s="35"/>
      <c r="D151" s="34"/>
      <c r="E151" s="34"/>
      <c r="F151" s="34"/>
      <c r="G151" s="34"/>
      <c r="H151" s="34"/>
      <c r="I151" s="34"/>
      <c r="J151" s="34"/>
      <c r="K151" s="34"/>
      <c r="L151" s="34"/>
      <c r="M151" s="34"/>
      <c r="N151" s="34"/>
      <c r="O151" s="34"/>
      <c r="P151" s="34"/>
      <c r="Q151" s="34"/>
      <c r="R151" s="34"/>
      <c r="S151" s="34"/>
    </row>
    <row r="152" spans="1:19" x14ac:dyDescent="0.3">
      <c r="A152" s="34"/>
      <c r="B152" s="34"/>
      <c r="C152" s="35"/>
      <c r="D152" s="34"/>
      <c r="E152" s="34"/>
      <c r="F152" s="34"/>
      <c r="G152" s="34"/>
      <c r="H152" s="34"/>
      <c r="I152" s="34"/>
      <c r="J152" s="34"/>
      <c r="K152" s="34"/>
      <c r="L152" s="34"/>
      <c r="M152" s="34"/>
      <c r="N152" s="34"/>
      <c r="O152" s="34"/>
      <c r="P152" s="34"/>
      <c r="Q152" s="34"/>
      <c r="R152" s="34"/>
      <c r="S152" s="34"/>
    </row>
    <row r="153" spans="1:19" x14ac:dyDescent="0.3">
      <c r="A153" s="34"/>
      <c r="B153" s="34"/>
      <c r="C153" s="35"/>
      <c r="D153" s="34"/>
      <c r="E153" s="34"/>
      <c r="F153" s="34"/>
      <c r="G153" s="34"/>
      <c r="H153" s="34"/>
      <c r="I153" s="34"/>
      <c r="J153" s="34"/>
      <c r="K153" s="34"/>
      <c r="L153" s="34"/>
      <c r="M153" s="34"/>
      <c r="N153" s="34"/>
      <c r="O153" s="34"/>
      <c r="P153" s="34"/>
      <c r="Q153" s="34"/>
      <c r="R153" s="34"/>
      <c r="S153" s="34"/>
    </row>
    <row r="154" spans="1:19" x14ac:dyDescent="0.3">
      <c r="A154" s="34"/>
      <c r="B154" s="34"/>
      <c r="C154" s="35"/>
      <c r="D154" s="34"/>
      <c r="E154" s="34"/>
      <c r="F154" s="34"/>
      <c r="G154" s="34"/>
      <c r="H154" s="34"/>
      <c r="I154" s="34"/>
      <c r="J154" s="34"/>
      <c r="K154" s="34"/>
      <c r="L154" s="34"/>
      <c r="M154" s="34"/>
      <c r="N154" s="34"/>
      <c r="O154" s="34"/>
      <c r="P154" s="34"/>
      <c r="Q154" s="34"/>
      <c r="R154" s="34"/>
      <c r="S154" s="34"/>
    </row>
    <row r="155" spans="1:19" x14ac:dyDescent="0.3">
      <c r="A155" s="34"/>
      <c r="B155" s="34"/>
      <c r="C155" s="35"/>
      <c r="D155" s="34"/>
      <c r="E155" s="34"/>
      <c r="F155" s="34"/>
      <c r="G155" s="34"/>
      <c r="H155" s="34"/>
      <c r="I155" s="34"/>
      <c r="J155" s="34"/>
      <c r="K155" s="34"/>
      <c r="L155" s="34"/>
      <c r="M155" s="34"/>
      <c r="N155" s="34"/>
      <c r="O155" s="34"/>
      <c r="P155" s="34"/>
      <c r="Q155" s="34"/>
      <c r="R155" s="34"/>
      <c r="S155" s="34"/>
    </row>
    <row r="156" spans="1:19" x14ac:dyDescent="0.3">
      <c r="A156" s="34"/>
      <c r="B156" s="34"/>
      <c r="C156" s="35"/>
      <c r="D156" s="34"/>
      <c r="E156" s="34"/>
      <c r="F156" s="34"/>
      <c r="G156" s="34"/>
      <c r="H156" s="34"/>
      <c r="I156" s="34"/>
      <c r="J156" s="34"/>
      <c r="K156" s="34"/>
      <c r="L156" s="34"/>
      <c r="M156" s="34"/>
      <c r="N156" s="34"/>
      <c r="O156" s="34"/>
      <c r="P156" s="34"/>
      <c r="Q156" s="34"/>
      <c r="R156" s="34"/>
      <c r="S156" s="34"/>
    </row>
    <row r="157" spans="1:19" x14ac:dyDescent="0.3">
      <c r="A157" s="34"/>
      <c r="B157" s="34"/>
      <c r="C157" s="35"/>
      <c r="D157" s="34"/>
      <c r="E157" s="34"/>
      <c r="F157" s="34"/>
      <c r="G157" s="34"/>
      <c r="H157" s="34"/>
      <c r="I157" s="34"/>
      <c r="J157" s="34"/>
      <c r="K157" s="34"/>
      <c r="L157" s="34"/>
      <c r="M157" s="34"/>
      <c r="N157" s="34"/>
      <c r="O157" s="34"/>
      <c r="P157" s="34"/>
      <c r="Q157" s="34"/>
      <c r="R157" s="34"/>
      <c r="S157" s="34"/>
    </row>
    <row r="158" spans="1:19" x14ac:dyDescent="0.3">
      <c r="A158" s="34"/>
      <c r="B158" s="34"/>
      <c r="C158" s="35"/>
      <c r="D158" s="34"/>
      <c r="E158" s="34"/>
      <c r="F158" s="34"/>
      <c r="G158" s="34"/>
      <c r="H158" s="34"/>
      <c r="I158" s="34"/>
      <c r="J158" s="34"/>
      <c r="K158" s="34"/>
      <c r="L158" s="34"/>
      <c r="M158" s="34"/>
      <c r="N158" s="34"/>
      <c r="O158" s="34"/>
      <c r="P158" s="34"/>
      <c r="Q158" s="34"/>
      <c r="R158" s="34"/>
      <c r="S158" s="34"/>
    </row>
    <row r="159" spans="1:19" x14ac:dyDescent="0.3">
      <c r="A159" s="34"/>
      <c r="B159" s="34"/>
      <c r="C159" s="35"/>
      <c r="D159" s="34"/>
      <c r="E159" s="34"/>
      <c r="F159" s="34"/>
      <c r="G159" s="34"/>
      <c r="H159" s="34"/>
      <c r="I159" s="34"/>
      <c r="J159" s="34"/>
      <c r="K159" s="34"/>
      <c r="L159" s="34"/>
      <c r="M159" s="34"/>
      <c r="N159" s="34"/>
      <c r="O159" s="34"/>
      <c r="P159" s="34"/>
      <c r="Q159" s="34"/>
      <c r="R159" s="34"/>
      <c r="S159" s="34"/>
    </row>
    <row r="160" spans="1:19" x14ac:dyDescent="0.3">
      <c r="A160" s="34"/>
      <c r="B160" s="34"/>
      <c r="C160" s="35"/>
      <c r="D160" s="34"/>
      <c r="E160" s="34"/>
      <c r="F160" s="34"/>
      <c r="G160" s="34"/>
      <c r="H160" s="34"/>
      <c r="I160" s="34"/>
      <c r="J160" s="34"/>
      <c r="K160" s="34"/>
      <c r="L160" s="34"/>
      <c r="M160" s="34"/>
      <c r="N160" s="34"/>
      <c r="O160" s="34"/>
      <c r="P160" s="34"/>
      <c r="Q160" s="34"/>
      <c r="R160" s="34"/>
      <c r="S160" s="34"/>
    </row>
    <row r="161" spans="1:19" x14ac:dyDescent="0.3">
      <c r="A161" s="34"/>
      <c r="B161" s="34"/>
      <c r="C161" s="35"/>
      <c r="D161" s="34"/>
      <c r="E161" s="34"/>
      <c r="F161" s="34"/>
      <c r="G161" s="34"/>
      <c r="H161" s="34"/>
      <c r="I161" s="34"/>
      <c r="J161" s="34"/>
      <c r="K161" s="34"/>
      <c r="L161" s="34"/>
      <c r="M161" s="34"/>
      <c r="N161" s="34"/>
      <c r="O161" s="34"/>
      <c r="P161" s="34"/>
      <c r="Q161" s="34"/>
      <c r="R161" s="34"/>
      <c r="S161" s="34"/>
    </row>
    <row r="162" spans="1:19" x14ac:dyDescent="0.3">
      <c r="A162" s="34"/>
      <c r="B162" s="34"/>
      <c r="C162" s="35"/>
      <c r="D162" s="34"/>
      <c r="E162" s="34"/>
      <c r="F162" s="34"/>
      <c r="G162" s="34"/>
      <c r="H162" s="34"/>
      <c r="I162" s="34"/>
      <c r="J162" s="34"/>
      <c r="K162" s="34"/>
      <c r="L162" s="34"/>
      <c r="M162" s="34"/>
      <c r="N162" s="34"/>
      <c r="O162" s="34"/>
      <c r="P162" s="34"/>
      <c r="Q162" s="34"/>
      <c r="R162" s="34"/>
      <c r="S162" s="34"/>
    </row>
    <row r="163" spans="1:19" x14ac:dyDescent="0.3">
      <c r="A163" s="34"/>
      <c r="B163" s="34"/>
      <c r="C163" s="35"/>
      <c r="D163" s="34"/>
      <c r="E163" s="34"/>
      <c r="F163" s="34"/>
      <c r="G163" s="34"/>
      <c r="H163" s="34"/>
      <c r="I163" s="34"/>
      <c r="J163" s="34"/>
      <c r="K163" s="34"/>
      <c r="L163" s="34"/>
      <c r="M163" s="34"/>
      <c r="N163" s="34"/>
      <c r="O163" s="34"/>
      <c r="P163" s="34"/>
      <c r="Q163" s="34"/>
      <c r="R163" s="34"/>
      <c r="S163" s="34"/>
    </row>
    <row r="164" spans="1:19" x14ac:dyDescent="0.3">
      <c r="A164" s="34"/>
      <c r="B164" s="34"/>
      <c r="C164" s="35"/>
      <c r="D164" s="34"/>
      <c r="E164" s="34"/>
      <c r="F164" s="34"/>
      <c r="G164" s="34"/>
      <c r="H164" s="34"/>
      <c r="I164" s="34"/>
      <c r="J164" s="34"/>
      <c r="K164" s="34"/>
      <c r="L164" s="34"/>
      <c r="M164" s="34"/>
      <c r="N164" s="34"/>
      <c r="O164" s="34"/>
      <c r="P164" s="34"/>
      <c r="Q164" s="34"/>
      <c r="R164" s="34"/>
      <c r="S164" s="34"/>
    </row>
    <row r="165" spans="1:19" x14ac:dyDescent="0.3">
      <c r="A165" s="34"/>
      <c r="B165" s="34"/>
      <c r="C165" s="35"/>
      <c r="D165" s="34"/>
      <c r="E165" s="34"/>
      <c r="F165" s="34"/>
      <c r="G165" s="34"/>
      <c r="H165" s="34"/>
      <c r="I165" s="34"/>
      <c r="J165" s="34"/>
      <c r="K165" s="34"/>
      <c r="L165" s="34"/>
      <c r="M165" s="34"/>
      <c r="N165" s="34"/>
      <c r="O165" s="34"/>
      <c r="P165" s="34"/>
      <c r="Q165" s="34"/>
      <c r="R165" s="34"/>
      <c r="S165" s="34"/>
    </row>
    <row r="166" spans="1:19" x14ac:dyDescent="0.3">
      <c r="A166" s="34"/>
      <c r="B166" s="34"/>
      <c r="C166" s="35"/>
      <c r="D166" s="34"/>
      <c r="E166" s="34"/>
      <c r="F166" s="34"/>
      <c r="G166" s="34"/>
      <c r="H166" s="34"/>
      <c r="I166" s="34"/>
      <c r="J166" s="34"/>
      <c r="K166" s="34"/>
      <c r="L166" s="34"/>
      <c r="M166" s="34"/>
      <c r="N166" s="34"/>
      <c r="O166" s="34"/>
      <c r="P166" s="34"/>
      <c r="Q166" s="34"/>
      <c r="R166" s="34"/>
      <c r="S166" s="34"/>
    </row>
    <row r="167" spans="1:19" x14ac:dyDescent="0.3">
      <c r="A167" s="34"/>
      <c r="B167" s="34"/>
      <c r="C167" s="35"/>
      <c r="D167" s="34"/>
      <c r="E167" s="34"/>
      <c r="F167" s="34"/>
      <c r="G167" s="34"/>
      <c r="H167" s="34"/>
      <c r="I167" s="34"/>
      <c r="J167" s="34"/>
      <c r="K167" s="34"/>
      <c r="L167" s="34"/>
      <c r="M167" s="34"/>
      <c r="N167" s="34"/>
      <c r="O167" s="34"/>
      <c r="P167" s="34"/>
      <c r="Q167" s="34"/>
      <c r="R167" s="34"/>
      <c r="S167" s="34"/>
    </row>
    <row r="168" spans="1:19" x14ac:dyDescent="0.3">
      <c r="A168" s="34"/>
      <c r="B168" s="34"/>
      <c r="C168" s="35"/>
      <c r="D168" s="34"/>
      <c r="E168" s="34"/>
      <c r="F168" s="34"/>
      <c r="G168" s="34"/>
      <c r="H168" s="34"/>
      <c r="I168" s="34"/>
      <c r="J168" s="34"/>
      <c r="K168" s="34"/>
      <c r="L168" s="34"/>
      <c r="M168" s="34"/>
      <c r="N168" s="34"/>
      <c r="O168" s="34"/>
      <c r="P168" s="34"/>
      <c r="Q168" s="34"/>
      <c r="R168" s="34"/>
      <c r="S168" s="34"/>
    </row>
    <row r="169" spans="1:19" x14ac:dyDescent="0.3">
      <c r="A169" s="34"/>
      <c r="B169" s="34"/>
      <c r="C169" s="35"/>
      <c r="D169" s="34"/>
      <c r="E169" s="34"/>
      <c r="F169" s="34"/>
      <c r="G169" s="34"/>
      <c r="H169" s="34"/>
      <c r="I169" s="34"/>
      <c r="J169" s="34"/>
      <c r="K169" s="34"/>
      <c r="L169" s="34"/>
      <c r="M169" s="34"/>
      <c r="N169" s="34"/>
      <c r="O169" s="34"/>
      <c r="P169" s="34"/>
      <c r="Q169" s="34"/>
      <c r="R169" s="34"/>
      <c r="S169" s="34"/>
    </row>
    <row r="170" spans="1:19" x14ac:dyDescent="0.3">
      <c r="A170" s="34"/>
      <c r="B170" s="34"/>
      <c r="C170" s="35"/>
      <c r="D170" s="34"/>
      <c r="E170" s="34"/>
      <c r="F170" s="34"/>
      <c r="G170" s="34"/>
      <c r="H170" s="34"/>
      <c r="I170" s="34"/>
      <c r="J170" s="34"/>
      <c r="K170" s="34"/>
      <c r="L170" s="34"/>
      <c r="M170" s="34"/>
      <c r="N170" s="34"/>
      <c r="O170" s="34"/>
      <c r="P170" s="34"/>
      <c r="Q170" s="34"/>
      <c r="R170" s="34"/>
      <c r="S170" s="34"/>
    </row>
    <row r="171" spans="1:19" x14ac:dyDescent="0.3">
      <c r="A171" s="34"/>
      <c r="B171" s="34"/>
      <c r="C171" s="35"/>
      <c r="D171" s="34"/>
      <c r="E171" s="34"/>
      <c r="F171" s="34"/>
      <c r="G171" s="34"/>
      <c r="H171" s="34"/>
      <c r="I171" s="34"/>
      <c r="J171" s="34"/>
      <c r="K171" s="34"/>
      <c r="L171" s="34"/>
      <c r="M171" s="34"/>
      <c r="N171" s="34"/>
      <c r="O171" s="34"/>
      <c r="P171" s="34"/>
      <c r="Q171" s="34"/>
      <c r="R171" s="34"/>
      <c r="S171" s="34"/>
    </row>
    <row r="172" spans="1:19" x14ac:dyDescent="0.3">
      <c r="A172" s="34"/>
      <c r="B172" s="34"/>
      <c r="C172" s="35"/>
      <c r="D172" s="34"/>
      <c r="E172" s="34"/>
      <c r="F172" s="34"/>
      <c r="G172" s="34"/>
      <c r="H172" s="34"/>
      <c r="I172" s="34"/>
      <c r="J172" s="34"/>
      <c r="K172" s="34"/>
      <c r="L172" s="34"/>
      <c r="M172" s="34"/>
      <c r="N172" s="34"/>
      <c r="O172" s="34"/>
      <c r="P172" s="34"/>
      <c r="Q172" s="34"/>
      <c r="R172" s="34"/>
      <c r="S172" s="34"/>
    </row>
    <row r="173" spans="1:19" x14ac:dyDescent="0.3">
      <c r="A173" s="34"/>
      <c r="B173" s="34"/>
      <c r="C173" s="35"/>
      <c r="D173" s="34"/>
      <c r="E173" s="34"/>
      <c r="F173" s="34"/>
      <c r="G173" s="34"/>
      <c r="H173" s="34"/>
      <c r="I173" s="34"/>
      <c r="J173" s="34"/>
      <c r="K173" s="34"/>
      <c r="L173" s="34"/>
      <c r="M173" s="34"/>
      <c r="N173" s="34"/>
      <c r="O173" s="34"/>
      <c r="P173" s="34"/>
      <c r="Q173" s="34"/>
      <c r="R173" s="34"/>
      <c r="S173" s="34"/>
    </row>
    <row r="174" spans="1:19" x14ac:dyDescent="0.3">
      <c r="A174" s="34"/>
      <c r="B174" s="34"/>
      <c r="C174" s="35"/>
      <c r="D174" s="34"/>
      <c r="E174" s="34"/>
      <c r="F174" s="34"/>
      <c r="G174" s="34"/>
      <c r="H174" s="34"/>
      <c r="I174" s="34"/>
      <c r="J174" s="34"/>
      <c r="K174" s="34"/>
      <c r="L174" s="34"/>
      <c r="M174" s="34"/>
      <c r="N174" s="34"/>
      <c r="O174" s="34"/>
      <c r="P174" s="34"/>
      <c r="Q174" s="34"/>
      <c r="R174" s="34"/>
      <c r="S174" s="34"/>
    </row>
    <row r="175" spans="1:19" x14ac:dyDescent="0.3">
      <c r="A175" s="34"/>
      <c r="B175" s="34"/>
      <c r="C175" s="35"/>
      <c r="D175" s="34"/>
      <c r="E175" s="34"/>
      <c r="F175" s="34"/>
      <c r="G175" s="34"/>
      <c r="H175" s="34"/>
      <c r="I175" s="34"/>
      <c r="J175" s="34"/>
      <c r="K175" s="34"/>
      <c r="L175" s="34"/>
      <c r="M175" s="34"/>
      <c r="N175" s="34"/>
      <c r="O175" s="34"/>
      <c r="P175" s="34"/>
      <c r="Q175" s="34"/>
      <c r="R175" s="34"/>
      <c r="S175" s="34"/>
    </row>
    <row r="176" spans="1:19" x14ac:dyDescent="0.3">
      <c r="A176" s="34"/>
      <c r="B176" s="34"/>
      <c r="C176" s="35"/>
      <c r="D176" s="34"/>
      <c r="E176" s="34"/>
      <c r="F176" s="34"/>
      <c r="G176" s="34"/>
      <c r="H176" s="34"/>
      <c r="I176" s="34"/>
      <c r="J176" s="34"/>
      <c r="K176" s="34"/>
      <c r="L176" s="34"/>
      <c r="M176" s="34"/>
      <c r="N176" s="34"/>
      <c r="O176" s="34"/>
      <c r="P176" s="34"/>
      <c r="Q176" s="34"/>
      <c r="R176" s="34"/>
      <c r="S176" s="34"/>
    </row>
    <row r="177" spans="1:19" x14ac:dyDescent="0.3">
      <c r="A177" s="34"/>
      <c r="B177" s="34"/>
      <c r="C177" s="35"/>
      <c r="D177" s="34"/>
      <c r="E177" s="34"/>
      <c r="F177" s="34"/>
      <c r="G177" s="34"/>
      <c r="H177" s="34"/>
      <c r="I177" s="34"/>
      <c r="J177" s="34"/>
      <c r="K177" s="34"/>
      <c r="L177" s="34"/>
      <c r="M177" s="34"/>
      <c r="N177" s="34"/>
      <c r="O177" s="34"/>
      <c r="P177" s="34"/>
      <c r="Q177" s="34"/>
      <c r="R177" s="34"/>
      <c r="S177" s="34"/>
    </row>
    <row r="178" spans="1:19" x14ac:dyDescent="0.3">
      <c r="A178" s="34"/>
      <c r="B178" s="34"/>
      <c r="C178" s="35"/>
      <c r="D178" s="34"/>
      <c r="E178" s="34"/>
      <c r="F178" s="34"/>
      <c r="G178" s="34"/>
      <c r="H178" s="34"/>
      <c r="I178" s="34"/>
      <c r="J178" s="34"/>
      <c r="K178" s="34"/>
      <c r="L178" s="34"/>
      <c r="M178" s="34"/>
      <c r="N178" s="34"/>
      <c r="O178" s="34"/>
      <c r="P178" s="34"/>
      <c r="Q178" s="34"/>
      <c r="R178" s="34"/>
      <c r="S178" s="34"/>
    </row>
    <row r="179" spans="1:19" x14ac:dyDescent="0.3">
      <c r="A179" s="34"/>
      <c r="B179" s="34"/>
      <c r="C179" s="35"/>
      <c r="D179" s="34"/>
      <c r="E179" s="34"/>
      <c r="F179" s="34"/>
      <c r="G179" s="34"/>
      <c r="H179" s="34"/>
      <c r="I179" s="34"/>
      <c r="J179" s="34"/>
      <c r="K179" s="34"/>
      <c r="L179" s="34"/>
      <c r="M179" s="34"/>
      <c r="N179" s="34"/>
      <c r="O179" s="34"/>
      <c r="P179" s="34"/>
      <c r="Q179" s="34"/>
      <c r="R179" s="34"/>
      <c r="S179" s="34"/>
    </row>
    <row r="180" spans="1:19" x14ac:dyDescent="0.3">
      <c r="A180" s="34"/>
      <c r="B180" s="34"/>
      <c r="C180" s="35"/>
      <c r="D180" s="34"/>
      <c r="E180" s="34"/>
      <c r="F180" s="34"/>
      <c r="G180" s="34"/>
      <c r="H180" s="34"/>
      <c r="I180" s="34"/>
      <c r="J180" s="34"/>
      <c r="K180" s="34"/>
      <c r="L180" s="34"/>
      <c r="M180" s="34"/>
      <c r="N180" s="34"/>
      <c r="O180" s="34"/>
      <c r="P180" s="34"/>
      <c r="Q180" s="34"/>
      <c r="R180" s="34"/>
      <c r="S180" s="34"/>
    </row>
    <row r="181" spans="1:19" x14ac:dyDescent="0.3">
      <c r="A181" s="34"/>
      <c r="B181" s="34"/>
      <c r="C181" s="35"/>
      <c r="D181" s="34"/>
      <c r="E181" s="34"/>
      <c r="F181" s="34"/>
      <c r="G181" s="34"/>
      <c r="H181" s="34"/>
      <c r="I181" s="34"/>
      <c r="J181" s="34"/>
      <c r="K181" s="34"/>
      <c r="L181" s="34"/>
      <c r="M181" s="34"/>
      <c r="N181" s="34"/>
      <c r="O181" s="34"/>
      <c r="P181" s="34"/>
      <c r="Q181" s="34"/>
      <c r="R181" s="34"/>
      <c r="S181" s="34"/>
    </row>
    <row r="182" spans="1:19" x14ac:dyDescent="0.3">
      <c r="A182" s="34"/>
      <c r="B182" s="34"/>
      <c r="C182" s="35"/>
      <c r="D182" s="34"/>
      <c r="E182" s="34"/>
      <c r="F182" s="34"/>
      <c r="G182" s="34"/>
      <c r="H182" s="34"/>
      <c r="I182" s="34"/>
      <c r="J182" s="34"/>
      <c r="K182" s="34"/>
      <c r="L182" s="34"/>
      <c r="M182" s="34"/>
      <c r="N182" s="34"/>
      <c r="O182" s="34"/>
      <c r="P182" s="34"/>
      <c r="Q182" s="34"/>
      <c r="R182" s="34"/>
      <c r="S182" s="34"/>
    </row>
    <row r="183" spans="1:19" x14ac:dyDescent="0.3">
      <c r="A183" s="34"/>
      <c r="B183" s="34"/>
      <c r="C183" s="35"/>
      <c r="D183" s="34"/>
      <c r="E183" s="34"/>
      <c r="F183" s="34"/>
      <c r="G183" s="34"/>
      <c r="H183" s="34"/>
      <c r="I183" s="34"/>
      <c r="J183" s="34"/>
      <c r="K183" s="34"/>
      <c r="L183" s="34"/>
      <c r="M183" s="34"/>
      <c r="N183" s="34"/>
      <c r="O183" s="34"/>
      <c r="P183" s="34"/>
      <c r="Q183" s="34"/>
      <c r="R183" s="34"/>
      <c r="S183" s="34"/>
    </row>
    <row r="184" spans="1:19" x14ac:dyDescent="0.3">
      <c r="A184" s="34"/>
      <c r="B184" s="34"/>
      <c r="C184" s="35"/>
      <c r="D184" s="34"/>
      <c r="E184" s="34"/>
      <c r="F184" s="34"/>
      <c r="G184" s="34"/>
      <c r="H184" s="34"/>
      <c r="I184" s="34"/>
      <c r="J184" s="34"/>
      <c r="K184" s="34"/>
      <c r="L184" s="34"/>
      <c r="M184" s="34"/>
      <c r="N184" s="34"/>
      <c r="O184" s="34"/>
      <c r="P184" s="34"/>
      <c r="Q184" s="34"/>
      <c r="R184" s="34"/>
      <c r="S184" s="34"/>
    </row>
    <row r="185" spans="1:19" x14ac:dyDescent="0.3">
      <c r="A185" s="34"/>
      <c r="B185" s="34"/>
      <c r="C185" s="35"/>
      <c r="D185" s="34"/>
      <c r="E185" s="34"/>
      <c r="F185" s="34"/>
      <c r="G185" s="34"/>
      <c r="H185" s="34"/>
      <c r="I185" s="34"/>
      <c r="J185" s="34"/>
      <c r="K185" s="34"/>
      <c r="L185" s="34"/>
      <c r="M185" s="34"/>
      <c r="N185" s="34"/>
      <c r="O185" s="34"/>
      <c r="P185" s="34"/>
      <c r="Q185" s="34"/>
      <c r="R185" s="34"/>
      <c r="S185" s="34"/>
    </row>
    <row r="186" spans="1:19" x14ac:dyDescent="0.3">
      <c r="A186" s="34"/>
      <c r="B186" s="34"/>
      <c r="C186" s="35"/>
      <c r="D186" s="34"/>
      <c r="E186" s="34"/>
      <c r="F186" s="34"/>
      <c r="G186" s="34"/>
      <c r="H186" s="34"/>
      <c r="I186" s="34"/>
      <c r="J186" s="34"/>
      <c r="K186" s="34"/>
      <c r="L186" s="34"/>
      <c r="M186" s="34"/>
      <c r="N186" s="34"/>
      <c r="O186" s="34"/>
      <c r="P186" s="34"/>
      <c r="Q186" s="34"/>
      <c r="R186" s="34"/>
      <c r="S186" s="34"/>
    </row>
    <row r="187" spans="1:19" x14ac:dyDescent="0.3">
      <c r="A187" s="34"/>
      <c r="B187" s="34"/>
      <c r="C187" s="35"/>
      <c r="D187" s="34"/>
      <c r="E187" s="34"/>
      <c r="F187" s="34"/>
      <c r="G187" s="34"/>
      <c r="H187" s="34"/>
      <c r="I187" s="34"/>
      <c r="J187" s="34"/>
      <c r="K187" s="34"/>
      <c r="L187" s="34"/>
      <c r="M187" s="34"/>
      <c r="N187" s="34"/>
      <c r="O187" s="34"/>
      <c r="P187" s="34"/>
      <c r="Q187" s="34"/>
      <c r="R187" s="34"/>
      <c r="S187" s="34"/>
    </row>
    <row r="188" spans="1:19" x14ac:dyDescent="0.3">
      <c r="A188" s="34"/>
      <c r="B188" s="34"/>
      <c r="C188" s="35"/>
      <c r="D188" s="34"/>
      <c r="E188" s="34"/>
      <c r="F188" s="34"/>
      <c r="G188" s="34"/>
      <c r="H188" s="34"/>
      <c r="I188" s="34"/>
      <c r="J188" s="34"/>
      <c r="K188" s="34"/>
      <c r="L188" s="34"/>
      <c r="M188" s="34"/>
      <c r="N188" s="34"/>
      <c r="O188" s="34"/>
      <c r="P188" s="34"/>
      <c r="Q188" s="34"/>
      <c r="R188" s="34"/>
      <c r="S188" s="34"/>
    </row>
    <row r="189" spans="1:19" x14ac:dyDescent="0.3">
      <c r="A189" s="34"/>
      <c r="B189" s="34"/>
      <c r="C189" s="35"/>
      <c r="D189" s="34"/>
      <c r="E189" s="34"/>
      <c r="F189" s="34"/>
      <c r="G189" s="34"/>
      <c r="H189" s="34"/>
      <c r="I189" s="34"/>
      <c r="J189" s="34"/>
      <c r="K189" s="34"/>
      <c r="L189" s="34"/>
      <c r="M189" s="34"/>
      <c r="N189" s="34"/>
      <c r="O189" s="34"/>
      <c r="P189" s="34"/>
      <c r="Q189" s="34"/>
      <c r="R189" s="34"/>
      <c r="S189" s="34"/>
    </row>
    <row r="190" spans="1:19" x14ac:dyDescent="0.3">
      <c r="A190" s="34"/>
      <c r="B190" s="34"/>
      <c r="C190" s="35"/>
      <c r="D190" s="34"/>
      <c r="E190" s="34"/>
      <c r="F190" s="34"/>
      <c r="G190" s="34"/>
      <c r="H190" s="34"/>
      <c r="I190" s="34"/>
      <c r="J190" s="34"/>
      <c r="K190" s="34"/>
      <c r="L190" s="34"/>
      <c r="M190" s="34"/>
      <c r="N190" s="34"/>
      <c r="O190" s="34"/>
      <c r="P190" s="34"/>
      <c r="Q190" s="34"/>
      <c r="R190" s="34"/>
      <c r="S190" s="34"/>
    </row>
    <row r="191" spans="1:19" x14ac:dyDescent="0.3">
      <c r="A191" s="34"/>
      <c r="B191" s="34"/>
      <c r="C191" s="35"/>
      <c r="D191" s="34"/>
      <c r="E191" s="34"/>
      <c r="F191" s="34"/>
      <c r="G191" s="34"/>
      <c r="H191" s="34"/>
      <c r="I191" s="34"/>
      <c r="J191" s="34"/>
      <c r="K191" s="34"/>
      <c r="L191" s="34"/>
      <c r="M191" s="34"/>
      <c r="N191" s="34"/>
      <c r="O191" s="34"/>
      <c r="P191" s="34"/>
      <c r="Q191" s="34"/>
      <c r="R191" s="34"/>
      <c r="S191" s="34"/>
    </row>
    <row r="192" spans="1:19" x14ac:dyDescent="0.3">
      <c r="A192" s="34"/>
      <c r="B192" s="34"/>
      <c r="C192" s="35"/>
      <c r="D192" s="34"/>
      <c r="E192" s="34"/>
      <c r="F192" s="34"/>
      <c r="G192" s="34"/>
      <c r="H192" s="34"/>
      <c r="I192" s="34"/>
      <c r="J192" s="34"/>
      <c r="K192" s="34"/>
      <c r="L192" s="34"/>
      <c r="M192" s="34"/>
      <c r="N192" s="34"/>
      <c r="O192" s="34"/>
      <c r="P192" s="34"/>
      <c r="Q192" s="34"/>
      <c r="R192" s="34"/>
      <c r="S192" s="34"/>
    </row>
    <row r="193" spans="1:19" x14ac:dyDescent="0.3">
      <c r="A193" s="34"/>
      <c r="B193" s="34"/>
      <c r="C193" s="35"/>
      <c r="D193" s="34"/>
      <c r="E193" s="34"/>
      <c r="F193" s="34"/>
      <c r="G193" s="34"/>
      <c r="H193" s="34"/>
      <c r="I193" s="34"/>
      <c r="J193" s="34"/>
      <c r="K193" s="34"/>
      <c r="L193" s="34"/>
      <c r="M193" s="34"/>
      <c r="N193" s="34"/>
      <c r="O193" s="34"/>
      <c r="P193" s="34"/>
      <c r="Q193" s="34"/>
      <c r="R193" s="34"/>
      <c r="S193" s="34"/>
    </row>
    <row r="194" spans="1:19" x14ac:dyDescent="0.3">
      <c r="A194" s="34"/>
      <c r="B194" s="34"/>
      <c r="C194" s="35"/>
      <c r="D194" s="34"/>
      <c r="E194" s="34"/>
      <c r="F194" s="34"/>
      <c r="G194" s="34"/>
      <c r="H194" s="34"/>
      <c r="I194" s="34"/>
      <c r="J194" s="34"/>
      <c r="K194" s="34"/>
      <c r="L194" s="34"/>
      <c r="M194" s="34"/>
      <c r="N194" s="34"/>
      <c r="O194" s="34"/>
      <c r="P194" s="34"/>
      <c r="Q194" s="34"/>
      <c r="R194" s="34"/>
      <c r="S194" s="34"/>
    </row>
    <row r="195" spans="1:19" x14ac:dyDescent="0.3">
      <c r="A195" s="34"/>
      <c r="B195" s="34"/>
      <c r="C195" s="35"/>
      <c r="D195" s="34"/>
      <c r="E195" s="34"/>
      <c r="F195" s="34"/>
      <c r="G195" s="34"/>
      <c r="H195" s="34"/>
      <c r="I195" s="34"/>
      <c r="J195" s="34"/>
      <c r="K195" s="34"/>
      <c r="L195" s="34"/>
      <c r="M195" s="34"/>
      <c r="N195" s="34"/>
      <c r="O195" s="34"/>
      <c r="P195" s="34"/>
      <c r="Q195" s="34"/>
      <c r="R195" s="34"/>
      <c r="S195" s="34"/>
    </row>
    <row r="196" spans="1:19" x14ac:dyDescent="0.3">
      <c r="A196" s="34"/>
      <c r="B196" s="34"/>
      <c r="C196" s="35"/>
      <c r="D196" s="34"/>
      <c r="E196" s="34"/>
      <c r="F196" s="34"/>
      <c r="G196" s="34"/>
      <c r="H196" s="34"/>
      <c r="I196" s="34"/>
      <c r="J196" s="34"/>
      <c r="K196" s="34"/>
      <c r="L196" s="34"/>
      <c r="M196" s="34"/>
      <c r="N196" s="34"/>
      <c r="O196" s="34"/>
      <c r="P196" s="34"/>
      <c r="Q196" s="34"/>
      <c r="R196" s="34"/>
      <c r="S196" s="34"/>
    </row>
    <row r="197" spans="1:19" x14ac:dyDescent="0.3">
      <c r="A197" s="34"/>
      <c r="B197" s="34"/>
      <c r="C197" s="35"/>
      <c r="D197" s="34"/>
      <c r="E197" s="34"/>
      <c r="F197" s="34"/>
      <c r="G197" s="34"/>
      <c r="H197" s="34"/>
      <c r="I197" s="34"/>
      <c r="J197" s="34"/>
      <c r="K197" s="34"/>
      <c r="L197" s="34"/>
      <c r="M197" s="34"/>
      <c r="N197" s="34"/>
      <c r="O197" s="34"/>
      <c r="P197" s="34"/>
      <c r="Q197" s="34"/>
      <c r="R197" s="34"/>
      <c r="S197" s="34"/>
    </row>
    <row r="198" spans="1:19" x14ac:dyDescent="0.3">
      <c r="A198" s="34"/>
      <c r="B198" s="34"/>
      <c r="C198" s="35"/>
      <c r="D198" s="34"/>
      <c r="E198" s="34"/>
      <c r="F198" s="34"/>
      <c r="G198" s="34"/>
      <c r="H198" s="34"/>
      <c r="I198" s="34"/>
      <c r="J198" s="34"/>
      <c r="K198" s="34"/>
      <c r="L198" s="34"/>
      <c r="M198" s="34"/>
      <c r="N198" s="34"/>
      <c r="O198" s="34"/>
      <c r="P198" s="34"/>
      <c r="Q198" s="34"/>
      <c r="R198" s="34"/>
      <c r="S198" s="34"/>
    </row>
    <row r="199" spans="1:19" x14ac:dyDescent="0.3">
      <c r="A199" s="34"/>
      <c r="B199" s="34"/>
      <c r="C199" s="35"/>
      <c r="D199" s="34"/>
      <c r="E199" s="34"/>
      <c r="F199" s="34"/>
      <c r="G199" s="34"/>
      <c r="H199" s="34"/>
      <c r="I199" s="34"/>
      <c r="J199" s="34"/>
      <c r="K199" s="34"/>
      <c r="L199" s="34"/>
      <c r="M199" s="34"/>
      <c r="N199" s="34"/>
      <c r="O199" s="34"/>
      <c r="P199" s="34"/>
      <c r="Q199" s="34"/>
      <c r="R199" s="34"/>
      <c r="S199" s="34"/>
    </row>
    <row r="200" spans="1:19" x14ac:dyDescent="0.3">
      <c r="A200" s="34"/>
      <c r="B200" s="34"/>
      <c r="C200" s="35"/>
      <c r="D200" s="34"/>
      <c r="E200" s="34"/>
      <c r="F200" s="34"/>
      <c r="G200" s="34"/>
      <c r="H200" s="34"/>
      <c r="I200" s="34"/>
      <c r="J200" s="34"/>
      <c r="K200" s="34"/>
      <c r="L200" s="34"/>
      <c r="M200" s="34"/>
      <c r="N200" s="34"/>
      <c r="O200" s="34"/>
      <c r="P200" s="34"/>
      <c r="Q200" s="34"/>
      <c r="R200" s="34"/>
      <c r="S200" s="34"/>
    </row>
    <row r="201" spans="1:19" x14ac:dyDescent="0.3">
      <c r="A201" s="34"/>
      <c r="B201" s="34"/>
      <c r="C201" s="35"/>
      <c r="D201" s="34"/>
      <c r="E201" s="34"/>
      <c r="F201" s="34"/>
      <c r="G201" s="34"/>
      <c r="H201" s="34"/>
      <c r="I201" s="34"/>
      <c r="J201" s="34"/>
      <c r="K201" s="34"/>
      <c r="L201" s="34"/>
      <c r="M201" s="34"/>
      <c r="N201" s="34"/>
      <c r="O201" s="34"/>
      <c r="P201" s="34"/>
      <c r="Q201" s="34"/>
      <c r="R201" s="34"/>
      <c r="S201" s="34"/>
    </row>
    <row r="202" spans="1:19" x14ac:dyDescent="0.3">
      <c r="A202" s="34"/>
      <c r="B202" s="34"/>
      <c r="C202" s="35"/>
      <c r="D202" s="34"/>
      <c r="E202" s="34"/>
      <c r="F202" s="34"/>
      <c r="G202" s="34"/>
      <c r="H202" s="34"/>
      <c r="I202" s="34"/>
      <c r="J202" s="34"/>
      <c r="K202" s="34"/>
      <c r="L202" s="34"/>
      <c r="M202" s="34"/>
      <c r="N202" s="34"/>
      <c r="O202" s="34"/>
      <c r="P202" s="34"/>
      <c r="Q202" s="34"/>
      <c r="R202" s="34"/>
      <c r="S202" s="34"/>
    </row>
    <row r="203" spans="1:19" x14ac:dyDescent="0.3">
      <c r="A203" s="34"/>
      <c r="B203" s="34"/>
      <c r="C203" s="35"/>
      <c r="D203" s="34"/>
      <c r="E203" s="34"/>
      <c r="F203" s="34"/>
      <c r="G203" s="34"/>
      <c r="H203" s="34"/>
      <c r="I203" s="34"/>
      <c r="J203" s="34"/>
      <c r="K203" s="34"/>
      <c r="L203" s="34"/>
      <c r="M203" s="34"/>
      <c r="N203" s="34"/>
      <c r="O203" s="34"/>
      <c r="P203" s="34"/>
      <c r="Q203" s="34"/>
      <c r="R203" s="34"/>
      <c r="S203" s="34"/>
    </row>
    <row r="204" spans="1:19" x14ac:dyDescent="0.3">
      <c r="A204" s="34"/>
      <c r="B204" s="34"/>
      <c r="C204" s="35"/>
      <c r="D204" s="34"/>
      <c r="E204" s="34"/>
      <c r="F204" s="34"/>
      <c r="G204" s="34"/>
      <c r="H204" s="34"/>
      <c r="I204" s="34"/>
      <c r="J204" s="34"/>
      <c r="K204" s="34"/>
      <c r="L204" s="34"/>
      <c r="M204" s="34"/>
      <c r="N204" s="34"/>
      <c r="O204" s="34"/>
      <c r="P204" s="34"/>
      <c r="Q204" s="34"/>
      <c r="R204" s="34"/>
      <c r="S204" s="34"/>
    </row>
    <row r="205" spans="1:19" x14ac:dyDescent="0.3">
      <c r="A205" s="34"/>
      <c r="B205" s="34"/>
      <c r="C205" s="35"/>
      <c r="D205" s="34"/>
      <c r="E205" s="34"/>
      <c r="F205" s="34"/>
      <c r="G205" s="34"/>
      <c r="H205" s="34"/>
      <c r="I205" s="34"/>
      <c r="J205" s="34"/>
      <c r="K205" s="34"/>
      <c r="L205" s="34"/>
      <c r="M205" s="34"/>
      <c r="N205" s="34"/>
      <c r="O205" s="34"/>
      <c r="P205" s="34"/>
      <c r="Q205" s="34"/>
      <c r="R205" s="34"/>
      <c r="S205" s="34"/>
    </row>
    <row r="206" spans="1:19" x14ac:dyDescent="0.3">
      <c r="A206" s="34"/>
      <c r="B206" s="34"/>
      <c r="C206" s="35"/>
      <c r="D206" s="34"/>
      <c r="E206" s="34"/>
      <c r="F206" s="34"/>
      <c r="G206" s="34"/>
      <c r="H206" s="34"/>
      <c r="I206" s="34"/>
      <c r="J206" s="34"/>
      <c r="K206" s="34"/>
      <c r="L206" s="34"/>
      <c r="M206" s="34"/>
      <c r="N206" s="34"/>
      <c r="O206" s="34"/>
      <c r="P206" s="34"/>
      <c r="Q206" s="34"/>
      <c r="R206" s="34"/>
      <c r="S206" s="34"/>
    </row>
    <row r="207" spans="1:19" x14ac:dyDescent="0.3">
      <c r="A207" s="34"/>
      <c r="B207" s="34"/>
      <c r="C207" s="35"/>
      <c r="D207" s="34"/>
      <c r="E207" s="34"/>
      <c r="F207" s="34"/>
      <c r="G207" s="34"/>
      <c r="H207" s="34"/>
      <c r="I207" s="34"/>
      <c r="J207" s="34"/>
      <c r="K207" s="34"/>
      <c r="L207" s="34"/>
      <c r="M207" s="34"/>
      <c r="N207" s="34"/>
      <c r="O207" s="34"/>
      <c r="P207" s="34"/>
      <c r="Q207" s="34"/>
      <c r="R207" s="34"/>
      <c r="S207" s="34"/>
    </row>
    <row r="208" spans="1:19" x14ac:dyDescent="0.3">
      <c r="A208" s="34"/>
      <c r="B208" s="34"/>
      <c r="C208" s="35"/>
      <c r="D208" s="34"/>
      <c r="E208" s="34"/>
      <c r="F208" s="34"/>
      <c r="G208" s="34"/>
      <c r="H208" s="34"/>
      <c r="I208" s="34"/>
      <c r="J208" s="34"/>
      <c r="K208" s="34"/>
      <c r="L208" s="34"/>
      <c r="M208" s="34"/>
      <c r="N208" s="34"/>
      <c r="O208" s="34"/>
      <c r="P208" s="34"/>
      <c r="Q208" s="34"/>
      <c r="R208" s="34"/>
      <c r="S208" s="34"/>
    </row>
    <row r="209" spans="1:19" x14ac:dyDescent="0.3">
      <c r="A209" s="34"/>
      <c r="B209" s="34"/>
      <c r="C209" s="35"/>
      <c r="D209" s="34"/>
      <c r="E209" s="34"/>
      <c r="F209" s="34"/>
      <c r="G209" s="34"/>
      <c r="H209" s="34"/>
      <c r="I209" s="34"/>
      <c r="J209" s="34"/>
      <c r="K209" s="34"/>
      <c r="L209" s="34"/>
      <c r="M209" s="34"/>
      <c r="N209" s="34"/>
      <c r="O209" s="34"/>
      <c r="P209" s="34"/>
      <c r="Q209" s="34"/>
      <c r="R209" s="34"/>
      <c r="S209" s="34"/>
    </row>
    <row r="210" spans="1:19" x14ac:dyDescent="0.3">
      <c r="A210" s="34"/>
      <c r="B210" s="34"/>
      <c r="C210" s="35"/>
      <c r="D210" s="34"/>
      <c r="E210" s="34"/>
      <c r="F210" s="34"/>
      <c r="G210" s="34"/>
      <c r="H210" s="34"/>
      <c r="I210" s="34"/>
      <c r="J210" s="34"/>
      <c r="K210" s="34"/>
      <c r="L210" s="34"/>
      <c r="M210" s="34"/>
      <c r="N210" s="34"/>
      <c r="O210" s="34"/>
      <c r="P210" s="34"/>
      <c r="Q210" s="34"/>
      <c r="R210" s="34"/>
      <c r="S210" s="34"/>
    </row>
    <row r="211" spans="1:19" x14ac:dyDescent="0.3">
      <c r="A211" s="34"/>
      <c r="B211" s="34"/>
      <c r="C211" s="35"/>
      <c r="D211" s="34"/>
      <c r="E211" s="34"/>
      <c r="F211" s="34"/>
      <c r="G211" s="34"/>
      <c r="H211" s="34"/>
      <c r="I211" s="34"/>
      <c r="J211" s="34"/>
      <c r="K211" s="34"/>
      <c r="L211" s="34"/>
      <c r="M211" s="34"/>
      <c r="N211" s="34"/>
      <c r="O211" s="34"/>
      <c r="P211" s="34"/>
      <c r="Q211" s="34"/>
      <c r="R211" s="34"/>
      <c r="S211" s="34"/>
    </row>
    <row r="212" spans="1:19" x14ac:dyDescent="0.3">
      <c r="A212" s="34"/>
      <c r="B212" s="34"/>
      <c r="C212" s="35"/>
      <c r="D212" s="34"/>
      <c r="E212" s="34"/>
      <c r="F212" s="34"/>
      <c r="G212" s="34"/>
      <c r="H212" s="34"/>
      <c r="I212" s="34"/>
      <c r="J212" s="34"/>
      <c r="K212" s="34"/>
      <c r="L212" s="34"/>
      <c r="M212" s="34"/>
      <c r="N212" s="34"/>
      <c r="O212" s="34"/>
      <c r="P212" s="34"/>
      <c r="Q212" s="34"/>
      <c r="R212" s="34"/>
      <c r="S212" s="34"/>
    </row>
    <row r="213" spans="1:19" x14ac:dyDescent="0.3">
      <c r="A213" s="34"/>
      <c r="B213" s="34"/>
      <c r="C213" s="35"/>
      <c r="D213" s="34"/>
      <c r="E213" s="34"/>
      <c r="F213" s="34"/>
      <c r="G213" s="34"/>
      <c r="H213" s="34"/>
      <c r="I213" s="34"/>
      <c r="J213" s="34"/>
      <c r="K213" s="34"/>
      <c r="L213" s="34"/>
      <c r="M213" s="34"/>
      <c r="N213" s="34"/>
      <c r="O213" s="34"/>
      <c r="P213" s="34"/>
      <c r="Q213" s="34"/>
      <c r="R213" s="34"/>
      <c r="S213" s="34"/>
    </row>
    <row r="214" spans="1:19" x14ac:dyDescent="0.3">
      <c r="A214" s="34"/>
      <c r="B214" s="34"/>
      <c r="C214" s="35"/>
      <c r="D214" s="34"/>
      <c r="E214" s="34"/>
      <c r="F214" s="34"/>
      <c r="G214" s="34"/>
      <c r="H214" s="34"/>
      <c r="I214" s="34"/>
      <c r="J214" s="34"/>
      <c r="K214" s="34"/>
      <c r="L214" s="34"/>
      <c r="M214" s="34"/>
      <c r="N214" s="34"/>
      <c r="O214" s="34"/>
      <c r="P214" s="34"/>
      <c r="Q214" s="34"/>
      <c r="R214" s="34"/>
      <c r="S214" s="34"/>
    </row>
    <row r="215" spans="1:19" x14ac:dyDescent="0.3">
      <c r="A215" s="34"/>
      <c r="B215" s="34"/>
      <c r="C215" s="35"/>
      <c r="D215" s="34"/>
      <c r="E215" s="34"/>
      <c r="F215" s="34"/>
      <c r="G215" s="34"/>
      <c r="H215" s="34"/>
      <c r="I215" s="34"/>
      <c r="J215" s="34"/>
      <c r="K215" s="34"/>
      <c r="L215" s="34"/>
      <c r="M215" s="34"/>
      <c r="N215" s="34"/>
      <c r="O215" s="34"/>
      <c r="P215" s="34"/>
      <c r="Q215" s="34"/>
      <c r="R215" s="34"/>
      <c r="S215" s="34"/>
    </row>
    <row r="216" spans="1:19" x14ac:dyDescent="0.3">
      <c r="A216" s="34"/>
      <c r="B216" s="34"/>
      <c r="C216" s="35"/>
      <c r="D216" s="34"/>
      <c r="E216" s="34"/>
      <c r="F216" s="34"/>
      <c r="G216" s="34"/>
      <c r="H216" s="34"/>
      <c r="I216" s="34"/>
      <c r="J216" s="34"/>
      <c r="K216" s="34"/>
      <c r="L216" s="34"/>
      <c r="M216" s="34"/>
      <c r="N216" s="34"/>
      <c r="O216" s="34"/>
      <c r="P216" s="34"/>
      <c r="Q216" s="34"/>
      <c r="R216" s="34"/>
      <c r="S216" s="34"/>
    </row>
    <row r="217" spans="1:19" x14ac:dyDescent="0.3">
      <c r="A217" s="34"/>
      <c r="B217" s="34"/>
      <c r="C217" s="35"/>
      <c r="D217" s="34"/>
      <c r="E217" s="34"/>
      <c r="F217" s="34"/>
      <c r="G217" s="34"/>
      <c r="H217" s="34"/>
      <c r="I217" s="34"/>
      <c r="J217" s="34"/>
      <c r="K217" s="34"/>
      <c r="L217" s="34"/>
      <c r="M217" s="34"/>
      <c r="N217" s="34"/>
      <c r="O217" s="34"/>
      <c r="P217" s="34"/>
      <c r="Q217" s="34"/>
      <c r="R217" s="34"/>
      <c r="S217" s="34"/>
    </row>
    <row r="218" spans="1:19" x14ac:dyDescent="0.3">
      <c r="A218" s="34"/>
      <c r="B218" s="34"/>
      <c r="C218" s="35"/>
      <c r="D218" s="34"/>
      <c r="E218" s="34"/>
      <c r="F218" s="34"/>
      <c r="G218" s="34"/>
      <c r="H218" s="34"/>
      <c r="I218" s="34"/>
      <c r="J218" s="34"/>
      <c r="K218" s="34"/>
      <c r="L218" s="34"/>
      <c r="M218" s="34"/>
      <c r="N218" s="34"/>
      <c r="O218" s="34"/>
      <c r="P218" s="34"/>
      <c r="Q218" s="34"/>
      <c r="R218" s="34"/>
      <c r="S218" s="34"/>
    </row>
    <row r="219" spans="1:19" x14ac:dyDescent="0.3">
      <c r="A219" s="34"/>
      <c r="B219" s="34"/>
      <c r="C219" s="35"/>
      <c r="D219" s="34"/>
      <c r="E219" s="34"/>
      <c r="F219" s="34"/>
      <c r="G219" s="34"/>
      <c r="H219" s="34"/>
      <c r="I219" s="34"/>
      <c r="J219" s="34"/>
      <c r="K219" s="34"/>
      <c r="L219" s="34"/>
      <c r="M219" s="34"/>
      <c r="N219" s="34"/>
      <c r="O219" s="34"/>
      <c r="P219" s="34"/>
      <c r="Q219" s="34"/>
      <c r="R219" s="34"/>
      <c r="S219" s="34"/>
    </row>
    <row r="220" spans="1:19" x14ac:dyDescent="0.3">
      <c r="A220" s="34"/>
      <c r="B220" s="34"/>
      <c r="C220" s="35"/>
      <c r="D220" s="34"/>
      <c r="E220" s="34"/>
      <c r="F220" s="34"/>
      <c r="G220" s="34"/>
      <c r="H220" s="34"/>
      <c r="I220" s="34"/>
      <c r="J220" s="34"/>
      <c r="K220" s="34"/>
      <c r="L220" s="34"/>
      <c r="M220" s="34"/>
      <c r="N220" s="34"/>
      <c r="O220" s="34"/>
      <c r="P220" s="34"/>
      <c r="Q220" s="34"/>
      <c r="R220" s="34"/>
      <c r="S220" s="34"/>
    </row>
    <row r="221" spans="1:19" x14ac:dyDescent="0.3">
      <c r="A221" s="34"/>
      <c r="B221" s="34"/>
      <c r="C221" s="35"/>
      <c r="D221" s="34"/>
      <c r="E221" s="34"/>
      <c r="F221" s="34"/>
      <c r="G221" s="34"/>
      <c r="H221" s="34"/>
      <c r="I221" s="34"/>
      <c r="J221" s="34"/>
      <c r="K221" s="34"/>
      <c r="L221" s="34"/>
      <c r="M221" s="34"/>
      <c r="N221" s="34"/>
      <c r="O221" s="34"/>
      <c r="P221" s="34"/>
      <c r="Q221" s="34"/>
      <c r="R221" s="34"/>
      <c r="S221" s="34"/>
    </row>
    <row r="222" spans="1:19" x14ac:dyDescent="0.3">
      <c r="A222" s="34"/>
      <c r="B222" s="34"/>
      <c r="C222" s="35"/>
      <c r="D222" s="34"/>
      <c r="E222" s="34"/>
      <c r="F222" s="34"/>
      <c r="G222" s="34"/>
      <c r="H222" s="34"/>
      <c r="I222" s="34"/>
      <c r="J222" s="34"/>
      <c r="K222" s="34"/>
      <c r="L222" s="34"/>
      <c r="M222" s="34"/>
      <c r="N222" s="34"/>
      <c r="O222" s="34"/>
      <c r="P222" s="34"/>
      <c r="Q222" s="34"/>
      <c r="R222" s="34"/>
      <c r="S222" s="34"/>
    </row>
    <row r="223" spans="1:19" x14ac:dyDescent="0.3">
      <c r="A223" s="34"/>
      <c r="B223" s="34"/>
      <c r="C223" s="35"/>
      <c r="D223" s="34"/>
      <c r="E223" s="34"/>
      <c r="F223" s="34"/>
      <c r="G223" s="34"/>
      <c r="H223" s="34"/>
      <c r="I223" s="34"/>
      <c r="J223" s="34"/>
      <c r="K223" s="34"/>
      <c r="L223" s="34"/>
      <c r="M223" s="34"/>
      <c r="N223" s="34"/>
      <c r="O223" s="34"/>
      <c r="P223" s="34"/>
      <c r="Q223" s="34"/>
      <c r="R223" s="34"/>
      <c r="S223" s="34"/>
    </row>
    <row r="224" spans="1:19" x14ac:dyDescent="0.3">
      <c r="A224" s="34"/>
      <c r="B224" s="34"/>
      <c r="C224" s="35"/>
      <c r="D224" s="34"/>
      <c r="E224" s="34"/>
      <c r="F224" s="34"/>
      <c r="G224" s="34"/>
      <c r="H224" s="34"/>
      <c r="I224" s="34"/>
      <c r="J224" s="34"/>
      <c r="K224" s="34"/>
      <c r="L224" s="34"/>
      <c r="M224" s="34"/>
      <c r="N224" s="34"/>
      <c r="O224" s="34"/>
      <c r="P224" s="34"/>
      <c r="Q224" s="34"/>
      <c r="R224" s="34"/>
      <c r="S224" s="34"/>
    </row>
    <row r="225" spans="1:19" x14ac:dyDescent="0.3">
      <c r="A225" s="34"/>
      <c r="B225" s="34"/>
      <c r="C225" s="35"/>
      <c r="D225" s="34"/>
      <c r="E225" s="34"/>
      <c r="F225" s="34"/>
      <c r="G225" s="34"/>
      <c r="H225" s="34"/>
      <c r="I225" s="34"/>
      <c r="J225" s="34"/>
      <c r="K225" s="34"/>
      <c r="L225" s="34"/>
      <c r="M225" s="34"/>
      <c r="N225" s="34"/>
      <c r="O225" s="34"/>
      <c r="P225" s="34"/>
      <c r="Q225" s="34"/>
      <c r="R225" s="34"/>
      <c r="S225" s="34"/>
    </row>
    <row r="226" spans="1:19" x14ac:dyDescent="0.3">
      <c r="A226" s="34"/>
      <c r="B226" s="34"/>
      <c r="C226" s="35"/>
      <c r="D226" s="34"/>
      <c r="E226" s="34"/>
      <c r="F226" s="34"/>
      <c r="G226" s="34"/>
      <c r="H226" s="34"/>
      <c r="I226" s="34"/>
      <c r="J226" s="34"/>
      <c r="K226" s="34"/>
      <c r="L226" s="34"/>
      <c r="M226" s="34"/>
      <c r="N226" s="34"/>
      <c r="O226" s="34"/>
      <c r="P226" s="34"/>
      <c r="Q226" s="34"/>
      <c r="R226" s="34"/>
      <c r="S226" s="34"/>
    </row>
    <row r="227" spans="1:19" x14ac:dyDescent="0.3">
      <c r="A227" s="34"/>
      <c r="B227" s="34"/>
      <c r="C227" s="35"/>
      <c r="D227" s="34"/>
      <c r="E227" s="34"/>
      <c r="F227" s="34"/>
      <c r="G227" s="34"/>
      <c r="H227" s="34"/>
      <c r="I227" s="34"/>
      <c r="J227" s="34"/>
      <c r="K227" s="34"/>
      <c r="L227" s="34"/>
      <c r="M227" s="34"/>
      <c r="N227" s="34"/>
      <c r="O227" s="34"/>
      <c r="P227" s="34"/>
      <c r="Q227" s="34"/>
      <c r="R227" s="34"/>
      <c r="S227" s="34"/>
    </row>
    <row r="228" spans="1:19" x14ac:dyDescent="0.3">
      <c r="A228" s="34"/>
      <c r="B228" s="34"/>
      <c r="C228" s="35"/>
      <c r="D228" s="34"/>
      <c r="E228" s="34"/>
      <c r="F228" s="34"/>
      <c r="G228" s="34"/>
      <c r="H228" s="34"/>
      <c r="I228" s="34"/>
      <c r="J228" s="34"/>
      <c r="K228" s="34"/>
      <c r="L228" s="34"/>
      <c r="M228" s="34"/>
      <c r="N228" s="34"/>
      <c r="O228" s="34"/>
      <c r="P228" s="34"/>
      <c r="Q228" s="34"/>
      <c r="R228" s="34"/>
      <c r="S228" s="34"/>
    </row>
    <row r="229" spans="1:19" x14ac:dyDescent="0.3">
      <c r="A229" s="34"/>
      <c r="B229" s="34"/>
      <c r="C229" s="35"/>
      <c r="D229" s="34"/>
      <c r="E229" s="34"/>
      <c r="F229" s="34"/>
      <c r="G229" s="34"/>
      <c r="H229" s="34"/>
      <c r="I229" s="34"/>
      <c r="J229" s="34"/>
      <c r="K229" s="34"/>
      <c r="L229" s="34"/>
      <c r="M229" s="34"/>
      <c r="N229" s="34"/>
      <c r="O229" s="34"/>
      <c r="P229" s="34"/>
      <c r="Q229" s="34"/>
      <c r="R229" s="34"/>
      <c r="S229" s="34"/>
    </row>
    <row r="230" spans="1:19" x14ac:dyDescent="0.3">
      <c r="A230" s="34"/>
      <c r="B230" s="34"/>
      <c r="C230" s="35"/>
      <c r="D230" s="34"/>
      <c r="E230" s="34"/>
      <c r="F230" s="34"/>
      <c r="G230" s="34"/>
      <c r="H230" s="34"/>
      <c r="I230" s="34"/>
      <c r="J230" s="34"/>
      <c r="K230" s="34"/>
      <c r="L230" s="34"/>
      <c r="M230" s="34"/>
      <c r="N230" s="34"/>
      <c r="O230" s="34"/>
      <c r="P230" s="34"/>
      <c r="Q230" s="34"/>
      <c r="R230" s="34"/>
      <c r="S230" s="34"/>
    </row>
    <row r="231" spans="1:19" x14ac:dyDescent="0.3">
      <c r="A231" s="34"/>
      <c r="B231" s="34"/>
      <c r="C231" s="35"/>
      <c r="D231" s="34"/>
      <c r="E231" s="34"/>
      <c r="F231" s="34"/>
      <c r="G231" s="34"/>
      <c r="H231" s="34"/>
      <c r="I231" s="34"/>
      <c r="J231" s="34"/>
      <c r="K231" s="34"/>
      <c r="L231" s="34"/>
      <c r="M231" s="34"/>
      <c r="N231" s="34"/>
      <c r="O231" s="34"/>
      <c r="P231" s="34"/>
      <c r="Q231" s="34"/>
      <c r="R231" s="34"/>
      <c r="S231" s="34"/>
    </row>
    <row r="232" spans="1:19" x14ac:dyDescent="0.3">
      <c r="A232" s="34"/>
      <c r="B232" s="34"/>
      <c r="C232" s="35"/>
      <c r="D232" s="34"/>
      <c r="E232" s="34"/>
      <c r="F232" s="34"/>
      <c r="G232" s="34"/>
      <c r="H232" s="34"/>
      <c r="I232" s="34"/>
      <c r="J232" s="34"/>
      <c r="K232" s="34"/>
      <c r="L232" s="34"/>
      <c r="M232" s="34"/>
      <c r="N232" s="34"/>
      <c r="O232" s="34"/>
      <c r="P232" s="34"/>
      <c r="Q232" s="34"/>
      <c r="R232" s="34"/>
      <c r="S232" s="34"/>
    </row>
    <row r="233" spans="1:19" x14ac:dyDescent="0.3">
      <c r="A233" s="34"/>
      <c r="B233" s="34"/>
      <c r="C233" s="35"/>
      <c r="D233" s="34"/>
      <c r="E233" s="34"/>
      <c r="F233" s="34"/>
      <c r="G233" s="34"/>
      <c r="H233" s="34"/>
      <c r="I233" s="34"/>
      <c r="J233" s="34"/>
      <c r="K233" s="34"/>
      <c r="L233" s="34"/>
      <c r="M233" s="34"/>
      <c r="N233" s="34"/>
      <c r="O233" s="34"/>
      <c r="P233" s="34"/>
      <c r="Q233" s="34"/>
      <c r="R233" s="34"/>
      <c r="S233" s="34"/>
    </row>
    <row r="234" spans="1:19" x14ac:dyDescent="0.3">
      <c r="A234" s="34"/>
      <c r="B234" s="34"/>
      <c r="C234" s="35"/>
      <c r="D234" s="34"/>
      <c r="E234" s="34"/>
      <c r="F234" s="34"/>
      <c r="G234" s="34"/>
      <c r="H234" s="34"/>
      <c r="I234" s="34"/>
      <c r="J234" s="34"/>
      <c r="K234" s="34"/>
      <c r="L234" s="34"/>
      <c r="M234" s="34"/>
      <c r="N234" s="34"/>
      <c r="O234" s="34"/>
      <c r="P234" s="34"/>
      <c r="Q234" s="34"/>
      <c r="R234" s="34"/>
      <c r="S234" s="34"/>
    </row>
    <row r="235" spans="1:19" x14ac:dyDescent="0.3">
      <c r="A235" s="34"/>
      <c r="B235" s="34"/>
      <c r="C235" s="35"/>
      <c r="D235" s="34"/>
      <c r="E235" s="34"/>
      <c r="F235" s="34"/>
      <c r="G235" s="34"/>
      <c r="H235" s="34"/>
      <c r="I235" s="34"/>
      <c r="J235" s="34"/>
      <c r="K235" s="34"/>
      <c r="L235" s="34"/>
      <c r="M235" s="34"/>
      <c r="N235" s="34"/>
      <c r="O235" s="34"/>
      <c r="P235" s="34"/>
      <c r="Q235" s="34"/>
      <c r="R235" s="34"/>
      <c r="S235" s="34"/>
    </row>
    <row r="236" spans="1:19" x14ac:dyDescent="0.3">
      <c r="A236" s="34"/>
      <c r="B236" s="34"/>
      <c r="C236" s="35"/>
      <c r="D236" s="34"/>
      <c r="E236" s="34"/>
      <c r="F236" s="34"/>
      <c r="G236" s="34"/>
      <c r="H236" s="34"/>
      <c r="I236" s="34"/>
      <c r="J236" s="34"/>
      <c r="K236" s="34"/>
      <c r="L236" s="34"/>
      <c r="M236" s="34"/>
      <c r="N236" s="34"/>
      <c r="O236" s="34"/>
      <c r="P236" s="34"/>
      <c r="Q236" s="34"/>
      <c r="R236" s="34"/>
      <c r="S236" s="34"/>
    </row>
    <row r="237" spans="1:19" x14ac:dyDescent="0.3">
      <c r="A237" s="34"/>
      <c r="B237" s="34"/>
      <c r="C237" s="35"/>
      <c r="D237" s="34"/>
      <c r="E237" s="34"/>
      <c r="F237" s="34"/>
      <c r="G237" s="34"/>
      <c r="H237" s="34"/>
      <c r="I237" s="34"/>
      <c r="J237" s="34"/>
      <c r="K237" s="34"/>
      <c r="L237" s="34"/>
      <c r="M237" s="34"/>
      <c r="N237" s="34"/>
      <c r="O237" s="34"/>
      <c r="P237" s="34"/>
      <c r="Q237" s="34"/>
      <c r="R237" s="34"/>
      <c r="S237" s="34"/>
    </row>
    <row r="238" spans="1:19" x14ac:dyDescent="0.3">
      <c r="A238" s="34"/>
      <c r="B238" s="34"/>
      <c r="C238" s="35"/>
      <c r="D238" s="34"/>
      <c r="E238" s="34"/>
      <c r="F238" s="34"/>
      <c r="G238" s="34"/>
      <c r="H238" s="34"/>
      <c r="I238" s="34"/>
      <c r="J238" s="34"/>
      <c r="K238" s="34"/>
      <c r="L238" s="34"/>
      <c r="M238" s="34"/>
      <c r="N238" s="34"/>
      <c r="O238" s="34"/>
      <c r="P238" s="34"/>
      <c r="Q238" s="34"/>
      <c r="R238" s="34"/>
      <c r="S238" s="34"/>
    </row>
    <row r="239" spans="1:19" x14ac:dyDescent="0.3">
      <c r="A239" s="34"/>
      <c r="B239" s="34"/>
      <c r="C239" s="35"/>
      <c r="D239" s="34"/>
      <c r="E239" s="34"/>
      <c r="F239" s="34"/>
      <c r="G239" s="34"/>
      <c r="H239" s="34"/>
      <c r="I239" s="34"/>
      <c r="J239" s="34"/>
      <c r="K239" s="34"/>
      <c r="L239" s="34"/>
      <c r="M239" s="34"/>
      <c r="N239" s="34"/>
      <c r="O239" s="34"/>
      <c r="P239" s="34"/>
      <c r="Q239" s="34"/>
      <c r="R239" s="34"/>
      <c r="S239" s="34"/>
    </row>
    <row r="240" spans="1:19" x14ac:dyDescent="0.3">
      <c r="A240" s="34"/>
      <c r="B240" s="34"/>
      <c r="C240" s="35"/>
      <c r="D240" s="34"/>
      <c r="E240" s="34"/>
      <c r="F240" s="34"/>
      <c r="G240" s="34"/>
      <c r="H240" s="34"/>
      <c r="I240" s="34"/>
      <c r="J240" s="34"/>
      <c r="K240" s="34"/>
      <c r="L240" s="34"/>
      <c r="M240" s="34"/>
      <c r="N240" s="34"/>
      <c r="O240" s="34"/>
      <c r="P240" s="34"/>
      <c r="Q240" s="34"/>
      <c r="R240" s="34"/>
      <c r="S240" s="34"/>
    </row>
    <row r="241" spans="1:19" x14ac:dyDescent="0.3">
      <c r="A241" s="34"/>
      <c r="B241" s="34"/>
      <c r="C241" s="35"/>
      <c r="D241" s="34"/>
      <c r="E241" s="34"/>
      <c r="F241" s="34"/>
      <c r="G241" s="34"/>
      <c r="H241" s="34"/>
      <c r="I241" s="34"/>
      <c r="J241" s="34"/>
      <c r="K241" s="34"/>
      <c r="L241" s="34"/>
      <c r="M241" s="34"/>
      <c r="N241" s="34"/>
      <c r="O241" s="34"/>
      <c r="P241" s="34"/>
      <c r="Q241" s="34"/>
      <c r="R241" s="34"/>
      <c r="S241" s="34"/>
    </row>
    <row r="242" spans="1:19" x14ac:dyDescent="0.3">
      <c r="A242" s="34"/>
      <c r="B242" s="34"/>
      <c r="C242" s="35"/>
      <c r="D242" s="34"/>
      <c r="E242" s="34"/>
      <c r="F242" s="34"/>
      <c r="G242" s="34"/>
      <c r="H242" s="34"/>
      <c r="I242" s="34"/>
      <c r="J242" s="34"/>
      <c r="K242" s="34"/>
      <c r="L242" s="34"/>
      <c r="M242" s="34"/>
      <c r="N242" s="34"/>
      <c r="O242" s="34"/>
      <c r="P242" s="34"/>
      <c r="Q242" s="34"/>
      <c r="R242" s="34"/>
      <c r="S242" s="34"/>
    </row>
    <row r="243" spans="1:19" x14ac:dyDescent="0.3">
      <c r="A243" s="34"/>
      <c r="B243" s="34"/>
      <c r="C243" s="35"/>
      <c r="D243" s="34"/>
      <c r="E243" s="34"/>
      <c r="F243" s="34"/>
      <c r="G243" s="34"/>
      <c r="H243" s="34"/>
      <c r="I243" s="34"/>
      <c r="J243" s="34"/>
      <c r="K243" s="34"/>
      <c r="L243" s="34"/>
      <c r="M243" s="34"/>
      <c r="N243" s="34"/>
      <c r="O243" s="34"/>
      <c r="P243" s="34"/>
      <c r="Q243" s="34"/>
      <c r="R243" s="34"/>
      <c r="S243" s="34"/>
    </row>
    <row r="244" spans="1:19" x14ac:dyDescent="0.3">
      <c r="A244" s="34"/>
      <c r="B244" s="34"/>
      <c r="C244" s="35"/>
      <c r="D244" s="34"/>
      <c r="E244" s="34"/>
      <c r="F244" s="34"/>
      <c r="G244" s="34"/>
      <c r="H244" s="34"/>
      <c r="I244" s="34"/>
      <c r="J244" s="34"/>
      <c r="K244" s="34"/>
      <c r="L244" s="34"/>
      <c r="M244" s="34"/>
      <c r="N244" s="34"/>
      <c r="O244" s="34"/>
      <c r="P244" s="34"/>
      <c r="Q244" s="34"/>
      <c r="R244" s="34"/>
      <c r="S244" s="34"/>
    </row>
    <row r="245" spans="1:19" x14ac:dyDescent="0.3">
      <c r="A245" s="34"/>
      <c r="B245" s="34"/>
      <c r="C245" s="35"/>
      <c r="D245" s="34"/>
      <c r="E245" s="34"/>
      <c r="F245" s="34"/>
      <c r="G245" s="34"/>
      <c r="H245" s="34"/>
      <c r="I245" s="34"/>
      <c r="J245" s="34"/>
      <c r="K245" s="34"/>
      <c r="L245" s="34"/>
      <c r="M245" s="34"/>
      <c r="N245" s="34"/>
      <c r="O245" s="34"/>
      <c r="P245" s="34"/>
      <c r="Q245" s="34"/>
      <c r="R245" s="34"/>
      <c r="S245" s="34"/>
    </row>
    <row r="246" spans="1:19" x14ac:dyDescent="0.3">
      <c r="A246" s="34"/>
      <c r="B246" s="34"/>
      <c r="C246" s="35"/>
      <c r="D246" s="34"/>
      <c r="E246" s="34"/>
      <c r="F246" s="34"/>
      <c r="G246" s="34"/>
      <c r="H246" s="34"/>
      <c r="I246" s="34"/>
      <c r="J246" s="34"/>
      <c r="K246" s="34"/>
      <c r="L246" s="34"/>
      <c r="M246" s="34"/>
      <c r="N246" s="34"/>
      <c r="O246" s="34"/>
      <c r="P246" s="34"/>
      <c r="Q246" s="34"/>
      <c r="R246" s="34"/>
      <c r="S246" s="34"/>
    </row>
    <row r="247" spans="1:19" x14ac:dyDescent="0.3">
      <c r="A247" s="34"/>
      <c r="B247" s="34"/>
      <c r="C247" s="35"/>
      <c r="D247" s="34"/>
      <c r="E247" s="34"/>
      <c r="F247" s="34"/>
      <c r="G247" s="34"/>
      <c r="H247" s="34"/>
      <c r="I247" s="34"/>
      <c r="J247" s="34"/>
      <c r="K247" s="34"/>
      <c r="L247" s="34"/>
      <c r="M247" s="34"/>
      <c r="N247" s="34"/>
      <c r="O247" s="34"/>
      <c r="P247" s="34"/>
      <c r="Q247" s="34"/>
      <c r="R247" s="34"/>
      <c r="S247" s="34"/>
    </row>
    <row r="248" spans="1:19" x14ac:dyDescent="0.3">
      <c r="A248" s="34"/>
      <c r="B248" s="34"/>
      <c r="C248" s="35"/>
      <c r="D248" s="34"/>
      <c r="E248" s="34"/>
      <c r="F248" s="34"/>
      <c r="G248" s="34"/>
      <c r="H248" s="34"/>
      <c r="I248" s="34"/>
      <c r="J248" s="34"/>
      <c r="K248" s="34"/>
      <c r="L248" s="34"/>
      <c r="M248" s="34"/>
      <c r="N248" s="34"/>
      <c r="O248" s="34"/>
      <c r="P248" s="34"/>
      <c r="Q248" s="34"/>
      <c r="R248" s="34"/>
      <c r="S248" s="34"/>
    </row>
    <row r="249" spans="1:19" x14ac:dyDescent="0.3">
      <c r="A249" s="34"/>
      <c r="B249" s="34"/>
      <c r="C249" s="35"/>
      <c r="D249" s="34"/>
      <c r="E249" s="34"/>
      <c r="F249" s="34"/>
      <c r="G249" s="34"/>
      <c r="H249" s="34"/>
      <c r="I249" s="34"/>
      <c r="J249" s="34"/>
      <c r="K249" s="34"/>
      <c r="L249" s="34"/>
      <c r="M249" s="34"/>
      <c r="N249" s="34"/>
      <c r="O249" s="34"/>
      <c r="P249" s="34"/>
      <c r="Q249" s="34"/>
      <c r="R249" s="34"/>
      <c r="S249" s="34"/>
    </row>
    <row r="250" spans="1:19" x14ac:dyDescent="0.3">
      <c r="A250" s="34"/>
      <c r="B250" s="34"/>
      <c r="C250" s="35"/>
      <c r="D250" s="34"/>
      <c r="E250" s="34"/>
      <c r="F250" s="34"/>
      <c r="G250" s="34"/>
      <c r="H250" s="34"/>
      <c r="I250" s="34"/>
      <c r="J250" s="34"/>
      <c r="K250" s="34"/>
      <c r="L250" s="34"/>
      <c r="M250" s="34"/>
      <c r="N250" s="34"/>
      <c r="O250" s="34"/>
      <c r="P250" s="34"/>
      <c r="Q250" s="34"/>
      <c r="R250" s="34"/>
      <c r="S250" s="34"/>
    </row>
    <row r="251" spans="1:19" x14ac:dyDescent="0.3">
      <c r="A251" s="34"/>
      <c r="B251" s="34"/>
      <c r="C251" s="35"/>
      <c r="D251" s="34"/>
      <c r="E251" s="34"/>
      <c r="F251" s="34"/>
      <c r="G251" s="34"/>
      <c r="H251" s="34"/>
      <c r="I251" s="34"/>
      <c r="J251" s="34"/>
      <c r="K251" s="34"/>
      <c r="L251" s="34"/>
      <c r="M251" s="34"/>
      <c r="N251" s="34"/>
      <c r="O251" s="34"/>
      <c r="P251" s="34"/>
      <c r="Q251" s="34"/>
      <c r="R251" s="34"/>
      <c r="S251" s="34"/>
    </row>
    <row r="252" spans="1:19" x14ac:dyDescent="0.3">
      <c r="A252" s="34"/>
      <c r="B252" s="34"/>
      <c r="C252" s="35"/>
      <c r="D252" s="34"/>
      <c r="E252" s="34"/>
      <c r="F252" s="34"/>
      <c r="G252" s="34"/>
      <c r="H252" s="34"/>
      <c r="I252" s="34"/>
      <c r="J252" s="34"/>
      <c r="K252" s="34"/>
      <c r="L252" s="34"/>
      <c r="M252" s="34"/>
      <c r="N252" s="34"/>
      <c r="O252" s="34"/>
      <c r="P252" s="34"/>
      <c r="Q252" s="34"/>
      <c r="R252" s="34"/>
      <c r="S252" s="34"/>
    </row>
    <row r="253" spans="1:19" x14ac:dyDescent="0.3">
      <c r="A253" s="34"/>
      <c r="B253" s="34"/>
      <c r="C253" s="35"/>
      <c r="D253" s="34"/>
      <c r="E253" s="34"/>
      <c r="F253" s="34"/>
      <c r="G253" s="34"/>
      <c r="H253" s="34"/>
      <c r="I253" s="34"/>
      <c r="J253" s="34"/>
      <c r="K253" s="34"/>
      <c r="L253" s="34"/>
      <c r="M253" s="34"/>
      <c r="N253" s="34"/>
      <c r="O253" s="34"/>
      <c r="P253" s="34"/>
      <c r="Q253" s="34"/>
      <c r="R253" s="34"/>
      <c r="S253" s="34"/>
    </row>
    <row r="254" spans="1:19" x14ac:dyDescent="0.3">
      <c r="A254" s="34"/>
      <c r="B254" s="34"/>
      <c r="C254" s="35"/>
      <c r="D254" s="34"/>
      <c r="E254" s="34"/>
      <c r="F254" s="34"/>
      <c r="G254" s="34"/>
      <c r="H254" s="34"/>
      <c r="I254" s="34"/>
      <c r="J254" s="34"/>
      <c r="K254" s="34"/>
      <c r="L254" s="34"/>
      <c r="M254" s="34"/>
      <c r="N254" s="34"/>
      <c r="O254" s="34"/>
      <c r="P254" s="34"/>
      <c r="Q254" s="34"/>
      <c r="R254" s="34"/>
      <c r="S254" s="34"/>
    </row>
    <row r="255" spans="1:19" x14ac:dyDescent="0.3">
      <c r="A255" s="34"/>
      <c r="B255" s="34"/>
      <c r="C255" s="35"/>
      <c r="D255" s="34"/>
      <c r="E255" s="34"/>
      <c r="F255" s="34"/>
      <c r="G255" s="34"/>
      <c r="H255" s="34"/>
      <c r="I255" s="34"/>
      <c r="J255" s="34"/>
      <c r="K255" s="34"/>
      <c r="L255" s="34"/>
      <c r="M255" s="34"/>
      <c r="N255" s="34"/>
      <c r="O255" s="34"/>
      <c r="P255" s="34"/>
      <c r="Q255" s="34"/>
      <c r="R255" s="34"/>
      <c r="S255" s="34"/>
    </row>
    <row r="256" spans="1:19" x14ac:dyDescent="0.3">
      <c r="A256" s="34"/>
      <c r="B256" s="34"/>
      <c r="C256" s="35"/>
      <c r="D256" s="34"/>
      <c r="E256" s="34"/>
      <c r="F256" s="34"/>
      <c r="G256" s="34"/>
      <c r="H256" s="34"/>
      <c r="I256" s="34"/>
      <c r="J256" s="34"/>
      <c r="K256" s="34"/>
      <c r="L256" s="34"/>
      <c r="M256" s="34"/>
      <c r="N256" s="34"/>
      <c r="O256" s="34"/>
      <c r="P256" s="34"/>
      <c r="Q256" s="34"/>
      <c r="R256" s="34"/>
      <c r="S256" s="34"/>
    </row>
    <row r="257" spans="1:19" x14ac:dyDescent="0.3">
      <c r="A257" s="34"/>
      <c r="B257" s="34"/>
      <c r="C257" s="35"/>
      <c r="D257" s="34"/>
      <c r="E257" s="34"/>
      <c r="F257" s="34"/>
      <c r="G257" s="34"/>
      <c r="H257" s="34"/>
      <c r="I257" s="34"/>
      <c r="J257" s="34"/>
      <c r="K257" s="34"/>
      <c r="L257" s="34"/>
      <c r="M257" s="34"/>
      <c r="N257" s="34"/>
      <c r="O257" s="34"/>
      <c r="P257" s="34"/>
      <c r="Q257" s="34"/>
      <c r="R257" s="34"/>
      <c r="S257" s="34"/>
    </row>
    <row r="258" spans="1:19" x14ac:dyDescent="0.3">
      <c r="A258" s="34"/>
      <c r="B258" s="34"/>
      <c r="C258" s="35"/>
      <c r="D258" s="34"/>
      <c r="E258" s="34"/>
      <c r="F258" s="34"/>
      <c r="G258" s="34"/>
      <c r="H258" s="34"/>
      <c r="I258" s="34"/>
      <c r="J258" s="34"/>
      <c r="K258" s="34"/>
      <c r="L258" s="34"/>
      <c r="M258" s="34"/>
      <c r="N258" s="34"/>
      <c r="O258" s="34"/>
      <c r="P258" s="34"/>
      <c r="Q258" s="34"/>
      <c r="R258" s="34"/>
      <c r="S258" s="34"/>
    </row>
    <row r="259" spans="1:19" x14ac:dyDescent="0.3">
      <c r="A259" s="34"/>
      <c r="B259" s="34"/>
      <c r="C259" s="35"/>
      <c r="D259" s="34"/>
      <c r="E259" s="34"/>
      <c r="F259" s="34"/>
      <c r="G259" s="34"/>
      <c r="H259" s="34"/>
      <c r="I259" s="34"/>
      <c r="J259" s="34"/>
      <c r="K259" s="34"/>
      <c r="L259" s="34"/>
      <c r="M259" s="34"/>
      <c r="N259" s="34"/>
      <c r="O259" s="34"/>
      <c r="P259" s="34"/>
      <c r="Q259" s="34"/>
      <c r="R259" s="34"/>
      <c r="S259" s="34"/>
    </row>
    <row r="260" spans="1:19" x14ac:dyDescent="0.3">
      <c r="A260" s="34"/>
      <c r="B260" s="34"/>
      <c r="C260" s="35"/>
      <c r="D260" s="34"/>
      <c r="E260" s="34"/>
      <c r="F260" s="34"/>
      <c r="G260" s="34"/>
      <c r="H260" s="34"/>
      <c r="I260" s="34"/>
      <c r="J260" s="34"/>
      <c r="K260" s="34"/>
      <c r="L260" s="34"/>
      <c r="M260" s="34"/>
      <c r="N260" s="34"/>
      <c r="O260" s="34"/>
      <c r="P260" s="34"/>
      <c r="Q260" s="34"/>
      <c r="R260" s="34"/>
      <c r="S260" s="34"/>
    </row>
    <row r="261" spans="1:19" x14ac:dyDescent="0.3">
      <c r="A261" s="34"/>
      <c r="B261" s="34"/>
      <c r="C261" s="35"/>
      <c r="D261" s="34"/>
      <c r="E261" s="34"/>
      <c r="F261" s="34"/>
      <c r="G261" s="34"/>
      <c r="H261" s="34"/>
      <c r="I261" s="34"/>
      <c r="J261" s="34"/>
      <c r="K261" s="34"/>
      <c r="L261" s="34"/>
      <c r="M261" s="34"/>
      <c r="N261" s="34"/>
      <c r="O261" s="34"/>
      <c r="P261" s="34"/>
      <c r="Q261" s="34"/>
      <c r="R261" s="34"/>
      <c r="S261" s="34"/>
    </row>
    <row r="262" spans="1:19" x14ac:dyDescent="0.3">
      <c r="A262" s="34"/>
      <c r="B262" s="34"/>
      <c r="C262" s="35"/>
      <c r="D262" s="34"/>
      <c r="E262" s="34"/>
      <c r="F262" s="34"/>
      <c r="G262" s="34"/>
      <c r="H262" s="34"/>
      <c r="I262" s="34"/>
      <c r="J262" s="34"/>
      <c r="K262" s="34"/>
      <c r="L262" s="34"/>
      <c r="M262" s="34"/>
      <c r="N262" s="34"/>
      <c r="O262" s="34"/>
      <c r="P262" s="34"/>
      <c r="Q262" s="34"/>
      <c r="R262" s="34"/>
      <c r="S262" s="34"/>
    </row>
    <row r="263" spans="1:19" x14ac:dyDescent="0.3">
      <c r="A263" s="34"/>
      <c r="B263" s="34"/>
      <c r="C263" s="35"/>
      <c r="D263" s="34"/>
      <c r="E263" s="34"/>
      <c r="F263" s="34"/>
      <c r="G263" s="34"/>
      <c r="H263" s="34"/>
      <c r="I263" s="34"/>
      <c r="J263" s="34"/>
      <c r="K263" s="34"/>
      <c r="L263" s="34"/>
      <c r="M263" s="34"/>
      <c r="N263" s="34"/>
      <c r="O263" s="34"/>
      <c r="P263" s="34"/>
      <c r="Q263" s="34"/>
      <c r="R263" s="34"/>
      <c r="S263" s="34"/>
    </row>
    <row r="264" spans="1:19" x14ac:dyDescent="0.3">
      <c r="A264" s="34"/>
      <c r="B264" s="34"/>
      <c r="C264" s="35"/>
      <c r="D264" s="34"/>
      <c r="E264" s="34"/>
      <c r="F264" s="34"/>
      <c r="G264" s="34"/>
      <c r="H264" s="34"/>
      <c r="I264" s="34"/>
      <c r="J264" s="34"/>
      <c r="K264" s="34"/>
      <c r="L264" s="34"/>
      <c r="M264" s="34"/>
      <c r="N264" s="34"/>
      <c r="O264" s="34"/>
      <c r="P264" s="34"/>
      <c r="Q264" s="34"/>
      <c r="R264" s="34"/>
      <c r="S264" s="34"/>
    </row>
    <row r="265" spans="1:19" x14ac:dyDescent="0.3">
      <c r="A265" s="34"/>
      <c r="B265" s="34"/>
      <c r="C265" s="35"/>
      <c r="D265" s="34"/>
      <c r="E265" s="34"/>
      <c r="F265" s="34"/>
      <c r="G265" s="34"/>
      <c r="H265" s="34"/>
      <c r="I265" s="34"/>
      <c r="J265" s="34"/>
      <c r="K265" s="34"/>
      <c r="L265" s="34"/>
      <c r="M265" s="34"/>
      <c r="N265" s="34"/>
      <c r="O265" s="34"/>
      <c r="P265" s="34"/>
      <c r="Q265" s="34"/>
      <c r="R265" s="34"/>
      <c r="S265" s="34"/>
    </row>
    <row r="266" spans="1:19" x14ac:dyDescent="0.3">
      <c r="A266" s="34"/>
      <c r="B266" s="34"/>
      <c r="C266" s="35"/>
      <c r="D266" s="34"/>
      <c r="E266" s="34"/>
      <c r="F266" s="34"/>
      <c r="G266" s="34"/>
      <c r="H266" s="34"/>
      <c r="I266" s="34"/>
      <c r="J266" s="34"/>
      <c r="K266" s="34"/>
      <c r="L266" s="34"/>
      <c r="M266" s="34"/>
      <c r="N266" s="34"/>
      <c r="O266" s="34"/>
      <c r="P266" s="34"/>
      <c r="Q266" s="34"/>
      <c r="R266" s="34"/>
      <c r="S266" s="34"/>
    </row>
    <row r="267" spans="1:19" x14ac:dyDescent="0.3">
      <c r="A267" s="34"/>
      <c r="B267" s="34"/>
      <c r="C267" s="35"/>
      <c r="D267" s="34"/>
      <c r="E267" s="34"/>
      <c r="F267" s="34"/>
      <c r="G267" s="34"/>
      <c r="H267" s="34"/>
      <c r="I267" s="34"/>
      <c r="J267" s="34"/>
      <c r="K267" s="34"/>
      <c r="L267" s="34"/>
      <c r="M267" s="34"/>
      <c r="N267" s="34"/>
      <c r="O267" s="34"/>
      <c r="P267" s="34"/>
      <c r="Q267" s="34"/>
      <c r="R267" s="34"/>
      <c r="S267" s="34"/>
    </row>
    <row r="268" spans="1:19" x14ac:dyDescent="0.3">
      <c r="A268" s="34"/>
      <c r="B268" s="34"/>
      <c r="C268" s="35"/>
      <c r="D268" s="34"/>
      <c r="E268" s="34"/>
      <c r="F268" s="34"/>
      <c r="G268" s="34"/>
      <c r="H268" s="34"/>
      <c r="I268" s="34"/>
      <c r="J268" s="34"/>
      <c r="K268" s="34"/>
      <c r="L268" s="34"/>
      <c r="M268" s="34"/>
      <c r="N268" s="34"/>
      <c r="O268" s="34"/>
      <c r="P268" s="34"/>
      <c r="Q268" s="34"/>
      <c r="R268" s="34"/>
      <c r="S268" s="34"/>
    </row>
    <row r="269" spans="1:19" x14ac:dyDescent="0.3">
      <c r="A269" s="34"/>
      <c r="B269" s="34"/>
      <c r="C269" s="35"/>
      <c r="D269" s="34"/>
      <c r="E269" s="34"/>
      <c r="F269" s="34"/>
      <c r="G269" s="34"/>
      <c r="H269" s="34"/>
      <c r="I269" s="34"/>
      <c r="J269" s="34"/>
      <c r="K269" s="34"/>
      <c r="L269" s="34"/>
      <c r="M269" s="34"/>
      <c r="N269" s="34"/>
      <c r="O269" s="34"/>
      <c r="P269" s="34"/>
      <c r="Q269" s="34"/>
      <c r="R269" s="34"/>
      <c r="S269" s="34"/>
    </row>
    <row r="270" spans="1:19" x14ac:dyDescent="0.3">
      <c r="A270" s="34"/>
      <c r="B270" s="34"/>
      <c r="C270" s="35"/>
      <c r="D270" s="34"/>
      <c r="E270" s="34"/>
      <c r="F270" s="34"/>
      <c r="G270" s="34"/>
      <c r="H270" s="34"/>
      <c r="I270" s="34"/>
      <c r="J270" s="34"/>
      <c r="K270" s="34"/>
      <c r="L270" s="34"/>
      <c r="M270" s="34"/>
      <c r="N270" s="34"/>
      <c r="O270" s="34"/>
      <c r="P270" s="34"/>
      <c r="Q270" s="34"/>
      <c r="R270" s="34"/>
      <c r="S270" s="34"/>
    </row>
    <row r="271" spans="1:19" x14ac:dyDescent="0.3">
      <c r="A271" s="34"/>
      <c r="B271" s="34"/>
      <c r="C271" s="35"/>
      <c r="D271" s="34"/>
      <c r="E271" s="34"/>
      <c r="F271" s="34"/>
      <c r="G271" s="34"/>
      <c r="H271" s="34"/>
      <c r="I271" s="34"/>
      <c r="J271" s="34"/>
      <c r="K271" s="34"/>
      <c r="L271" s="34"/>
      <c r="M271" s="34"/>
      <c r="N271" s="34"/>
      <c r="O271" s="34"/>
      <c r="P271" s="34"/>
      <c r="Q271" s="34"/>
      <c r="R271" s="34"/>
      <c r="S271" s="34"/>
    </row>
    <row r="272" spans="1:19" x14ac:dyDescent="0.3">
      <c r="A272" s="34"/>
      <c r="B272" s="34"/>
      <c r="C272" s="35"/>
      <c r="D272" s="34"/>
      <c r="E272" s="34"/>
      <c r="F272" s="34"/>
      <c r="G272" s="34"/>
      <c r="H272" s="34"/>
      <c r="I272" s="34"/>
      <c r="J272" s="34"/>
      <c r="K272" s="34"/>
      <c r="L272" s="34"/>
      <c r="M272" s="34"/>
      <c r="N272" s="34"/>
      <c r="O272" s="34"/>
      <c r="P272" s="34"/>
      <c r="Q272" s="34"/>
      <c r="R272" s="34"/>
      <c r="S272" s="34"/>
    </row>
    <row r="273" spans="1:19" x14ac:dyDescent="0.3">
      <c r="A273" s="34"/>
      <c r="B273" s="34"/>
      <c r="C273" s="35"/>
      <c r="D273" s="34"/>
      <c r="E273" s="34"/>
      <c r="F273" s="34"/>
      <c r="G273" s="34"/>
      <c r="H273" s="34"/>
      <c r="I273" s="34"/>
      <c r="J273" s="34"/>
      <c r="K273" s="34"/>
      <c r="L273" s="34"/>
      <c r="M273" s="34"/>
      <c r="N273" s="34"/>
      <c r="O273" s="34"/>
      <c r="P273" s="34"/>
      <c r="Q273" s="34"/>
      <c r="R273" s="34"/>
      <c r="S273" s="34"/>
    </row>
    <row r="274" spans="1:19" x14ac:dyDescent="0.3">
      <c r="A274" s="34"/>
      <c r="B274" s="34"/>
      <c r="C274" s="35"/>
      <c r="D274" s="34"/>
      <c r="E274" s="34"/>
      <c r="F274" s="34"/>
      <c r="G274" s="34"/>
      <c r="H274" s="34"/>
      <c r="I274" s="34"/>
      <c r="J274" s="34"/>
      <c r="K274" s="34"/>
      <c r="L274" s="34"/>
      <c r="M274" s="34"/>
      <c r="N274" s="34"/>
      <c r="O274" s="34"/>
      <c r="P274" s="34"/>
      <c r="Q274" s="34"/>
      <c r="R274" s="34"/>
      <c r="S274" s="34"/>
    </row>
    <row r="275" spans="1:19" x14ac:dyDescent="0.3">
      <c r="A275" s="34"/>
      <c r="B275" s="34"/>
      <c r="C275" s="35"/>
      <c r="D275" s="34"/>
      <c r="E275" s="34"/>
      <c r="F275" s="34"/>
      <c r="G275" s="34"/>
      <c r="H275" s="34"/>
      <c r="I275" s="34"/>
      <c r="J275" s="34"/>
      <c r="K275" s="34"/>
      <c r="L275" s="34"/>
      <c r="M275" s="34"/>
      <c r="N275" s="34"/>
      <c r="O275" s="34"/>
      <c r="P275" s="34"/>
      <c r="Q275" s="34"/>
      <c r="R275" s="34"/>
      <c r="S275" s="34"/>
    </row>
    <row r="276" spans="1:19" x14ac:dyDescent="0.3">
      <c r="A276" s="34"/>
      <c r="B276" s="34"/>
      <c r="C276" s="35"/>
      <c r="D276" s="34"/>
      <c r="E276" s="34"/>
      <c r="F276" s="34"/>
      <c r="G276" s="34"/>
      <c r="H276" s="34"/>
      <c r="I276" s="34"/>
      <c r="J276" s="34"/>
      <c r="K276" s="34"/>
      <c r="L276" s="34"/>
      <c r="M276" s="34"/>
      <c r="N276" s="34"/>
      <c r="O276" s="34"/>
      <c r="P276" s="34"/>
      <c r="Q276" s="34"/>
      <c r="R276" s="34"/>
      <c r="S276" s="34"/>
    </row>
    <row r="277" spans="1:19" x14ac:dyDescent="0.3">
      <c r="A277" s="34"/>
      <c r="B277" s="34"/>
      <c r="C277" s="35"/>
      <c r="D277" s="34"/>
      <c r="E277" s="34"/>
      <c r="F277" s="34"/>
      <c r="G277" s="34"/>
      <c r="H277" s="34"/>
      <c r="I277" s="34"/>
      <c r="J277" s="34"/>
      <c r="K277" s="34"/>
      <c r="L277" s="34"/>
      <c r="M277" s="34"/>
      <c r="N277" s="34"/>
      <c r="O277" s="34"/>
      <c r="P277" s="34"/>
      <c r="Q277" s="34"/>
      <c r="R277" s="34"/>
      <c r="S277" s="34"/>
    </row>
    <row r="278" spans="1:19" x14ac:dyDescent="0.3">
      <c r="A278" s="34"/>
      <c r="B278" s="34"/>
      <c r="C278" s="35"/>
      <c r="D278" s="34"/>
      <c r="E278" s="34"/>
      <c r="F278" s="34"/>
      <c r="G278" s="34"/>
      <c r="H278" s="34"/>
      <c r="I278" s="34"/>
      <c r="J278" s="34"/>
      <c r="K278" s="34"/>
      <c r="L278" s="34"/>
      <c r="M278" s="34"/>
      <c r="N278" s="34"/>
      <c r="O278" s="34"/>
      <c r="P278" s="34"/>
      <c r="Q278" s="34"/>
      <c r="R278" s="34"/>
      <c r="S278" s="34"/>
    </row>
    <row r="279" spans="1:19" x14ac:dyDescent="0.3">
      <c r="A279" s="34"/>
      <c r="B279" s="34"/>
      <c r="C279" s="35"/>
      <c r="D279" s="34"/>
      <c r="E279" s="34"/>
      <c r="F279" s="34"/>
      <c r="G279" s="34"/>
      <c r="H279" s="34"/>
      <c r="I279" s="34"/>
      <c r="J279" s="34"/>
      <c r="K279" s="34"/>
      <c r="L279" s="34"/>
      <c r="M279" s="34"/>
      <c r="N279" s="34"/>
      <c r="O279" s="34"/>
      <c r="P279" s="34"/>
      <c r="Q279" s="34"/>
      <c r="R279" s="34"/>
      <c r="S279" s="34"/>
    </row>
    <row r="280" spans="1:19" x14ac:dyDescent="0.3">
      <c r="A280" s="34"/>
      <c r="B280" s="34"/>
      <c r="C280" s="35"/>
      <c r="D280" s="34"/>
      <c r="E280" s="34"/>
      <c r="F280" s="34"/>
      <c r="G280" s="34"/>
      <c r="H280" s="34"/>
      <c r="I280" s="34"/>
      <c r="J280" s="34"/>
      <c r="K280" s="34"/>
      <c r="L280" s="34"/>
      <c r="M280" s="34"/>
      <c r="N280" s="34"/>
      <c r="O280" s="34"/>
      <c r="P280" s="34"/>
      <c r="Q280" s="34"/>
      <c r="R280" s="34"/>
      <c r="S280" s="34"/>
    </row>
    <row r="281" spans="1:19" x14ac:dyDescent="0.3">
      <c r="A281" s="34"/>
      <c r="B281" s="34"/>
      <c r="C281" s="35"/>
      <c r="D281" s="34"/>
      <c r="E281" s="34"/>
      <c r="F281" s="34"/>
      <c r="G281" s="34"/>
      <c r="H281" s="34"/>
      <c r="I281" s="34"/>
      <c r="J281" s="34"/>
      <c r="K281" s="34"/>
      <c r="L281" s="34"/>
      <c r="M281" s="34"/>
      <c r="N281" s="34"/>
      <c r="O281" s="34"/>
      <c r="P281" s="34"/>
      <c r="Q281" s="34"/>
      <c r="R281" s="34"/>
      <c r="S281" s="34"/>
    </row>
    <row r="282" spans="1:19" x14ac:dyDescent="0.3">
      <c r="A282" s="34"/>
      <c r="B282" s="34"/>
      <c r="C282" s="35"/>
      <c r="D282" s="34"/>
      <c r="E282" s="34"/>
      <c r="F282" s="34"/>
      <c r="G282" s="34"/>
      <c r="H282" s="34"/>
      <c r="I282" s="34"/>
      <c r="J282" s="34"/>
      <c r="K282" s="34"/>
      <c r="L282" s="34"/>
      <c r="M282" s="34"/>
      <c r="N282" s="34"/>
      <c r="O282" s="34"/>
      <c r="P282" s="34"/>
      <c r="Q282" s="34"/>
      <c r="R282" s="34"/>
      <c r="S282" s="34"/>
    </row>
    <row r="283" spans="1:19" x14ac:dyDescent="0.3">
      <c r="A283" s="34"/>
      <c r="B283" s="34"/>
      <c r="C283" s="35"/>
      <c r="D283" s="34"/>
      <c r="E283" s="34"/>
      <c r="F283" s="34"/>
      <c r="G283" s="34"/>
      <c r="H283" s="34"/>
      <c r="I283" s="34"/>
      <c r="J283" s="34"/>
      <c r="K283" s="34"/>
      <c r="L283" s="34"/>
      <c r="M283" s="34"/>
      <c r="N283" s="34"/>
      <c r="O283" s="34"/>
      <c r="P283" s="34"/>
      <c r="Q283" s="34"/>
      <c r="R283" s="34"/>
      <c r="S283" s="34"/>
    </row>
    <row r="284" spans="1:19" x14ac:dyDescent="0.3">
      <c r="A284" s="34"/>
      <c r="B284" s="34"/>
      <c r="C284" s="35"/>
      <c r="D284" s="34"/>
      <c r="E284" s="34"/>
      <c r="F284" s="34"/>
      <c r="G284" s="34"/>
      <c r="H284" s="34"/>
      <c r="I284" s="34"/>
      <c r="J284" s="34"/>
      <c r="K284" s="34"/>
      <c r="L284" s="34"/>
      <c r="M284" s="34"/>
      <c r="N284" s="34"/>
      <c r="O284" s="34"/>
      <c r="P284" s="34"/>
      <c r="Q284" s="34"/>
      <c r="R284" s="34"/>
      <c r="S284" s="34"/>
    </row>
    <row r="285" spans="1:19" x14ac:dyDescent="0.3">
      <c r="A285" s="34"/>
      <c r="B285" s="34"/>
      <c r="C285" s="35"/>
      <c r="D285" s="34"/>
      <c r="E285" s="34"/>
      <c r="F285" s="34"/>
      <c r="G285" s="34"/>
      <c r="H285" s="34"/>
      <c r="I285" s="34"/>
      <c r="J285" s="34"/>
      <c r="K285" s="34"/>
      <c r="L285" s="34"/>
      <c r="M285" s="34"/>
      <c r="N285" s="34"/>
      <c r="O285" s="34"/>
      <c r="P285" s="34"/>
      <c r="Q285" s="34"/>
      <c r="R285" s="34"/>
      <c r="S285" s="34"/>
    </row>
    <row r="286" spans="1:19" x14ac:dyDescent="0.3">
      <c r="A286" s="34"/>
      <c r="B286" s="34"/>
      <c r="C286" s="35"/>
      <c r="D286" s="34"/>
      <c r="E286" s="34"/>
      <c r="F286" s="34"/>
      <c r="G286" s="34"/>
      <c r="H286" s="34"/>
      <c r="I286" s="34"/>
      <c r="J286" s="34"/>
      <c r="K286" s="34"/>
      <c r="L286" s="34"/>
      <c r="M286" s="34"/>
      <c r="N286" s="34"/>
      <c r="O286" s="34"/>
      <c r="P286" s="34"/>
      <c r="Q286" s="34"/>
      <c r="R286" s="34"/>
      <c r="S286" s="34"/>
    </row>
    <row r="287" spans="1:19" x14ac:dyDescent="0.3">
      <c r="A287" s="34"/>
      <c r="B287" s="34"/>
      <c r="C287" s="35"/>
      <c r="D287" s="34"/>
      <c r="E287" s="34"/>
      <c r="F287" s="34"/>
      <c r="G287" s="34"/>
      <c r="H287" s="34"/>
      <c r="I287" s="34"/>
      <c r="J287" s="34"/>
      <c r="K287" s="34"/>
      <c r="L287" s="34"/>
      <c r="M287" s="34"/>
      <c r="N287" s="34"/>
      <c r="O287" s="34"/>
      <c r="P287" s="34"/>
      <c r="Q287" s="34"/>
      <c r="R287" s="34"/>
      <c r="S287" s="34"/>
    </row>
    <row r="288" spans="1:19" x14ac:dyDescent="0.3">
      <c r="A288" s="34"/>
      <c r="B288" s="34"/>
      <c r="C288" s="35"/>
      <c r="D288" s="34"/>
      <c r="E288" s="34"/>
      <c r="F288" s="34"/>
      <c r="G288" s="34"/>
      <c r="H288" s="34"/>
      <c r="I288" s="34"/>
      <c r="J288" s="34"/>
      <c r="K288" s="34"/>
      <c r="L288" s="34"/>
      <c r="M288" s="34"/>
      <c r="N288" s="34"/>
      <c r="O288" s="34"/>
      <c r="P288" s="34"/>
      <c r="Q288" s="34"/>
      <c r="R288" s="34"/>
      <c r="S288" s="34"/>
    </row>
    <row r="289" spans="1:19" x14ac:dyDescent="0.3">
      <c r="A289" s="34"/>
      <c r="B289" s="34"/>
      <c r="C289" s="35"/>
      <c r="D289" s="34"/>
      <c r="E289" s="34"/>
      <c r="F289" s="34"/>
      <c r="G289" s="34"/>
      <c r="H289" s="34"/>
      <c r="I289" s="34"/>
      <c r="J289" s="34"/>
      <c r="K289" s="34"/>
      <c r="L289" s="34"/>
      <c r="M289" s="34"/>
      <c r="N289" s="34"/>
      <c r="O289" s="34"/>
      <c r="P289" s="34"/>
      <c r="Q289" s="34"/>
      <c r="R289" s="34"/>
      <c r="S289" s="34"/>
    </row>
    <row r="290" spans="1:19" x14ac:dyDescent="0.3">
      <c r="A290" s="34"/>
      <c r="B290" s="34"/>
      <c r="C290" s="35"/>
      <c r="D290" s="34"/>
      <c r="E290" s="34"/>
      <c r="F290" s="34"/>
      <c r="G290" s="34"/>
      <c r="H290" s="34"/>
      <c r="I290" s="34"/>
      <c r="J290" s="34"/>
      <c r="K290" s="34"/>
      <c r="L290" s="34"/>
      <c r="M290" s="34"/>
      <c r="N290" s="34"/>
      <c r="O290" s="34"/>
      <c r="P290" s="34"/>
      <c r="Q290" s="34"/>
      <c r="R290" s="34"/>
      <c r="S290" s="34"/>
    </row>
    <row r="291" spans="1:19" x14ac:dyDescent="0.3">
      <c r="A291" s="34"/>
      <c r="B291" s="34"/>
      <c r="C291" s="35"/>
      <c r="D291" s="34"/>
      <c r="E291" s="34"/>
      <c r="F291" s="34"/>
      <c r="G291" s="34"/>
      <c r="H291" s="34"/>
      <c r="I291" s="34"/>
      <c r="J291" s="34"/>
      <c r="K291" s="34"/>
      <c r="L291" s="34"/>
      <c r="M291" s="34"/>
      <c r="N291" s="34"/>
      <c r="O291" s="34"/>
      <c r="P291" s="34"/>
      <c r="Q291" s="34"/>
      <c r="R291" s="34"/>
      <c r="S291" s="34"/>
    </row>
    <row r="292" spans="1:19" x14ac:dyDescent="0.3">
      <c r="A292" s="34"/>
      <c r="B292" s="34"/>
      <c r="C292" s="35"/>
      <c r="D292" s="34"/>
      <c r="E292" s="34"/>
      <c r="F292" s="34"/>
      <c r="G292" s="34"/>
      <c r="H292" s="34"/>
      <c r="I292" s="34"/>
      <c r="J292" s="34"/>
      <c r="K292" s="34"/>
      <c r="L292" s="34"/>
      <c r="M292" s="34"/>
      <c r="N292" s="34"/>
      <c r="O292" s="34"/>
      <c r="P292" s="34"/>
      <c r="Q292" s="34"/>
      <c r="R292" s="34"/>
      <c r="S292" s="34"/>
    </row>
    <row r="293" spans="1:19" x14ac:dyDescent="0.3">
      <c r="A293" s="34"/>
      <c r="B293" s="34"/>
      <c r="C293" s="35"/>
      <c r="D293" s="34"/>
      <c r="E293" s="34"/>
      <c r="F293" s="34"/>
      <c r="G293" s="34"/>
      <c r="H293" s="34"/>
      <c r="I293" s="34"/>
      <c r="J293" s="34"/>
      <c r="K293" s="34"/>
      <c r="L293" s="34"/>
      <c r="M293" s="34"/>
      <c r="N293" s="34"/>
      <c r="O293" s="34"/>
      <c r="P293" s="34"/>
      <c r="Q293" s="34"/>
      <c r="R293" s="34"/>
      <c r="S293" s="34"/>
    </row>
    <row r="294" spans="1:19" x14ac:dyDescent="0.3">
      <c r="A294" s="34"/>
      <c r="B294" s="34"/>
      <c r="C294" s="35"/>
      <c r="D294" s="34"/>
      <c r="E294" s="34"/>
      <c r="F294" s="34"/>
      <c r="G294" s="34"/>
      <c r="H294" s="34"/>
      <c r="I294" s="34"/>
      <c r="J294" s="34"/>
      <c r="K294" s="34"/>
      <c r="L294" s="34"/>
      <c r="M294" s="34"/>
      <c r="N294" s="34"/>
      <c r="O294" s="34"/>
      <c r="P294" s="34"/>
      <c r="Q294" s="34"/>
      <c r="R294" s="34"/>
      <c r="S294" s="34"/>
    </row>
    <row r="295" spans="1:19" x14ac:dyDescent="0.3">
      <c r="A295" s="34"/>
      <c r="B295" s="34"/>
      <c r="C295" s="35"/>
      <c r="D295" s="34"/>
      <c r="E295" s="34"/>
      <c r="F295" s="34"/>
      <c r="G295" s="34"/>
      <c r="H295" s="34"/>
      <c r="I295" s="34"/>
      <c r="J295" s="34"/>
      <c r="K295" s="34"/>
      <c r="L295" s="34"/>
      <c r="M295" s="34"/>
      <c r="N295" s="34"/>
      <c r="O295" s="34"/>
      <c r="P295" s="34"/>
      <c r="Q295" s="34"/>
      <c r="R295" s="34"/>
      <c r="S295" s="34"/>
    </row>
    <row r="296" spans="1:19" x14ac:dyDescent="0.3">
      <c r="A296" s="34"/>
      <c r="B296" s="34"/>
      <c r="C296" s="35"/>
      <c r="D296" s="34"/>
      <c r="E296" s="34"/>
      <c r="F296" s="34"/>
      <c r="G296" s="34"/>
      <c r="H296" s="34"/>
      <c r="I296" s="34"/>
      <c r="J296" s="34"/>
      <c r="K296" s="34"/>
      <c r="L296" s="34"/>
      <c r="M296" s="34"/>
      <c r="N296" s="34"/>
      <c r="O296" s="34"/>
      <c r="P296" s="34"/>
      <c r="Q296" s="34"/>
      <c r="R296" s="34"/>
      <c r="S296" s="34"/>
    </row>
    <row r="297" spans="1:19" x14ac:dyDescent="0.3">
      <c r="A297" s="34"/>
      <c r="B297" s="34"/>
      <c r="C297" s="35"/>
      <c r="D297" s="34"/>
      <c r="E297" s="34"/>
      <c r="F297" s="34"/>
      <c r="G297" s="34"/>
      <c r="H297" s="34"/>
      <c r="I297" s="34"/>
      <c r="J297" s="34"/>
      <c r="K297" s="34"/>
      <c r="L297" s="34"/>
      <c r="M297" s="34"/>
      <c r="N297" s="34"/>
      <c r="O297" s="34"/>
      <c r="P297" s="34"/>
      <c r="Q297" s="34"/>
      <c r="R297" s="34"/>
      <c r="S297" s="34"/>
    </row>
    <row r="298" spans="1:19" x14ac:dyDescent="0.3">
      <c r="A298" s="34"/>
      <c r="B298" s="34"/>
      <c r="C298" s="35"/>
      <c r="D298" s="34"/>
      <c r="E298" s="34"/>
      <c r="F298" s="34"/>
      <c r="G298" s="34"/>
      <c r="H298" s="34"/>
      <c r="I298" s="34"/>
      <c r="J298" s="34"/>
      <c r="K298" s="34"/>
      <c r="L298" s="34"/>
      <c r="M298" s="34"/>
      <c r="N298" s="34"/>
      <c r="O298" s="34"/>
      <c r="P298" s="34"/>
      <c r="Q298" s="34"/>
      <c r="R298" s="34"/>
      <c r="S298" s="34"/>
    </row>
    <row r="299" spans="1:19" x14ac:dyDescent="0.3">
      <c r="A299" s="34"/>
      <c r="B299" s="34"/>
      <c r="C299" s="35"/>
      <c r="D299" s="34"/>
      <c r="E299" s="34"/>
      <c r="F299" s="34"/>
      <c r="G299" s="34"/>
      <c r="H299" s="34"/>
      <c r="I299" s="34"/>
      <c r="J299" s="34"/>
      <c r="K299" s="34"/>
      <c r="L299" s="34"/>
      <c r="M299" s="34"/>
      <c r="N299" s="34"/>
      <c r="O299" s="34"/>
      <c r="P299" s="34"/>
      <c r="Q299" s="34"/>
      <c r="R299" s="34"/>
      <c r="S299" s="34"/>
    </row>
    <row r="300" spans="1:19" x14ac:dyDescent="0.3">
      <c r="A300" s="34"/>
      <c r="B300" s="34"/>
      <c r="C300" s="35"/>
      <c r="D300" s="34"/>
      <c r="E300" s="34"/>
      <c r="F300" s="34"/>
      <c r="G300" s="34"/>
      <c r="H300" s="34"/>
      <c r="I300" s="34"/>
      <c r="J300" s="34"/>
      <c r="K300" s="34"/>
      <c r="L300" s="34"/>
      <c r="M300" s="34"/>
      <c r="N300" s="34"/>
      <c r="O300" s="34"/>
      <c r="P300" s="34"/>
      <c r="Q300" s="34"/>
      <c r="R300" s="34"/>
      <c r="S300" s="34"/>
    </row>
    <row r="301" spans="1:19" x14ac:dyDescent="0.3">
      <c r="A301" s="34"/>
      <c r="B301" s="34"/>
      <c r="C301" s="35"/>
      <c r="D301" s="34"/>
      <c r="E301" s="34"/>
      <c r="F301" s="34"/>
      <c r="G301" s="34"/>
      <c r="H301" s="34"/>
      <c r="I301" s="34"/>
      <c r="J301" s="34"/>
      <c r="K301" s="34"/>
      <c r="L301" s="34"/>
      <c r="M301" s="34"/>
      <c r="N301" s="34"/>
      <c r="O301" s="34"/>
      <c r="P301" s="34"/>
      <c r="Q301" s="34"/>
      <c r="R301" s="34"/>
      <c r="S301" s="34"/>
    </row>
    <row r="302" spans="1:19" x14ac:dyDescent="0.3">
      <c r="A302" s="34"/>
      <c r="B302" s="34"/>
      <c r="C302" s="35"/>
      <c r="D302" s="34"/>
      <c r="E302" s="34"/>
      <c r="F302" s="34"/>
      <c r="G302" s="34"/>
      <c r="H302" s="34"/>
      <c r="I302" s="34"/>
      <c r="J302" s="34"/>
      <c r="K302" s="34"/>
      <c r="L302" s="34"/>
      <c r="M302" s="34"/>
      <c r="N302" s="34"/>
      <c r="O302" s="34"/>
      <c r="P302" s="34"/>
      <c r="Q302" s="34"/>
      <c r="R302" s="34"/>
      <c r="S302" s="34"/>
    </row>
    <row r="303" spans="1:19" x14ac:dyDescent="0.3">
      <c r="A303" s="34"/>
      <c r="B303" s="34"/>
      <c r="C303" s="35"/>
      <c r="D303" s="34"/>
      <c r="E303" s="34"/>
      <c r="F303" s="34"/>
      <c r="G303" s="34"/>
      <c r="H303" s="34"/>
      <c r="I303" s="34"/>
      <c r="J303" s="34"/>
      <c r="K303" s="34"/>
      <c r="L303" s="34"/>
      <c r="M303" s="34"/>
      <c r="N303" s="34"/>
      <c r="O303" s="34"/>
      <c r="P303" s="34"/>
      <c r="Q303" s="34"/>
      <c r="R303" s="34"/>
      <c r="S303" s="34"/>
    </row>
    <row r="304" spans="1:19" x14ac:dyDescent="0.3">
      <c r="A304" s="34"/>
      <c r="B304" s="34"/>
      <c r="C304" s="35"/>
      <c r="D304" s="34"/>
      <c r="E304" s="34"/>
      <c r="F304" s="34"/>
      <c r="G304" s="34"/>
      <c r="H304" s="34"/>
      <c r="I304" s="34"/>
      <c r="J304" s="34"/>
      <c r="K304" s="34"/>
      <c r="L304" s="34"/>
      <c r="M304" s="34"/>
      <c r="N304" s="34"/>
      <c r="O304" s="34"/>
      <c r="P304" s="34"/>
      <c r="Q304" s="34"/>
      <c r="R304" s="34"/>
      <c r="S304" s="34"/>
    </row>
    <row r="305" spans="1:19" x14ac:dyDescent="0.3">
      <c r="A305" s="34"/>
      <c r="B305" s="34"/>
      <c r="C305" s="35"/>
      <c r="D305" s="34"/>
      <c r="E305" s="34"/>
      <c r="F305" s="34"/>
      <c r="G305" s="34"/>
      <c r="H305" s="34"/>
      <c r="I305" s="34"/>
      <c r="J305" s="34"/>
      <c r="K305" s="34"/>
      <c r="L305" s="34"/>
      <c r="M305" s="34"/>
      <c r="N305" s="34"/>
      <c r="O305" s="34"/>
      <c r="P305" s="34"/>
      <c r="Q305" s="34"/>
      <c r="R305" s="34"/>
      <c r="S305" s="34"/>
    </row>
    <row r="306" spans="1:19" x14ac:dyDescent="0.3">
      <c r="A306" s="34"/>
      <c r="B306" s="34"/>
      <c r="C306" s="35"/>
      <c r="D306" s="34"/>
      <c r="E306" s="34"/>
      <c r="F306" s="34"/>
      <c r="G306" s="34"/>
      <c r="H306" s="34"/>
      <c r="I306" s="34"/>
      <c r="J306" s="34"/>
      <c r="K306" s="34"/>
      <c r="L306" s="34"/>
      <c r="M306" s="34"/>
      <c r="N306" s="34"/>
      <c r="O306" s="34"/>
      <c r="P306" s="34"/>
      <c r="Q306" s="34"/>
      <c r="R306" s="34"/>
      <c r="S306" s="34"/>
    </row>
    <row r="307" spans="1:19" x14ac:dyDescent="0.3">
      <c r="A307" s="34"/>
      <c r="B307" s="34"/>
      <c r="C307" s="35"/>
      <c r="D307" s="34"/>
      <c r="E307" s="34"/>
      <c r="F307" s="34"/>
      <c r="G307" s="34"/>
      <c r="H307" s="34"/>
      <c r="I307" s="34"/>
      <c r="J307" s="34"/>
      <c r="K307" s="34"/>
      <c r="L307" s="34"/>
      <c r="M307" s="34"/>
      <c r="N307" s="34"/>
      <c r="O307" s="34"/>
      <c r="P307" s="34"/>
      <c r="Q307" s="34"/>
      <c r="R307" s="34"/>
      <c r="S307" s="34"/>
    </row>
    <row r="308" spans="1:19" x14ac:dyDescent="0.3">
      <c r="A308" s="34"/>
      <c r="B308" s="34"/>
      <c r="C308" s="35"/>
      <c r="D308" s="34"/>
      <c r="E308" s="34"/>
      <c r="F308" s="34"/>
      <c r="G308" s="34"/>
      <c r="H308" s="34"/>
      <c r="I308" s="34"/>
      <c r="J308" s="34"/>
      <c r="K308" s="34"/>
      <c r="L308" s="34"/>
      <c r="M308" s="34"/>
      <c r="N308" s="34"/>
      <c r="O308" s="34"/>
      <c r="P308" s="34"/>
      <c r="Q308" s="34"/>
      <c r="R308" s="34"/>
      <c r="S308" s="34"/>
    </row>
    <row r="309" spans="1:19" x14ac:dyDescent="0.3">
      <c r="A309" s="34"/>
      <c r="B309" s="34"/>
      <c r="C309" s="35"/>
      <c r="D309" s="34"/>
      <c r="E309" s="34"/>
      <c r="F309" s="34"/>
      <c r="G309" s="34"/>
      <c r="H309" s="34"/>
      <c r="I309" s="34"/>
      <c r="J309" s="34"/>
      <c r="K309" s="34"/>
      <c r="L309" s="34"/>
      <c r="M309" s="34"/>
      <c r="N309" s="34"/>
      <c r="O309" s="34"/>
      <c r="P309" s="34"/>
      <c r="Q309" s="34"/>
      <c r="R309" s="34"/>
      <c r="S309" s="34"/>
    </row>
    <row r="310" spans="1:19" x14ac:dyDescent="0.3">
      <c r="A310" s="34"/>
      <c r="B310" s="34"/>
      <c r="C310" s="35"/>
      <c r="D310" s="34"/>
      <c r="E310" s="34"/>
      <c r="F310" s="34"/>
      <c r="G310" s="34"/>
      <c r="H310" s="34"/>
      <c r="I310" s="34"/>
      <c r="J310" s="34"/>
      <c r="K310" s="34"/>
      <c r="L310" s="34"/>
      <c r="M310" s="34"/>
      <c r="N310" s="34"/>
      <c r="O310" s="34"/>
      <c r="P310" s="34"/>
      <c r="Q310" s="34"/>
      <c r="R310" s="34"/>
      <c r="S310" s="34"/>
    </row>
    <row r="311" spans="1:19" x14ac:dyDescent="0.3">
      <c r="A311" s="34"/>
      <c r="B311" s="34"/>
      <c r="C311" s="35"/>
      <c r="D311" s="34"/>
      <c r="E311" s="34"/>
      <c r="F311" s="34"/>
      <c r="G311" s="34"/>
      <c r="H311" s="34"/>
      <c r="I311" s="34"/>
      <c r="J311" s="34"/>
      <c r="K311" s="34"/>
      <c r="L311" s="34"/>
      <c r="M311" s="34"/>
      <c r="N311" s="34"/>
      <c r="O311" s="34"/>
      <c r="P311" s="34"/>
      <c r="Q311" s="34"/>
      <c r="R311" s="34"/>
      <c r="S311" s="34"/>
    </row>
    <row r="312" spans="1:19" x14ac:dyDescent="0.3">
      <c r="A312" s="34"/>
      <c r="B312" s="34"/>
      <c r="C312" s="35"/>
      <c r="D312" s="34"/>
      <c r="E312" s="34"/>
      <c r="F312" s="34"/>
      <c r="G312" s="34"/>
      <c r="H312" s="34"/>
      <c r="I312" s="34"/>
      <c r="J312" s="34"/>
      <c r="K312" s="34"/>
      <c r="L312" s="34"/>
      <c r="M312" s="34"/>
      <c r="N312" s="34"/>
      <c r="O312" s="34"/>
      <c r="P312" s="34"/>
      <c r="Q312" s="34"/>
      <c r="R312" s="34"/>
      <c r="S312" s="34"/>
    </row>
    <row r="313" spans="1:19" x14ac:dyDescent="0.3">
      <c r="A313" s="34"/>
      <c r="B313" s="34"/>
      <c r="C313" s="35"/>
      <c r="D313" s="34"/>
      <c r="E313" s="34"/>
      <c r="F313" s="34"/>
      <c r="G313" s="34"/>
      <c r="H313" s="34"/>
      <c r="I313" s="34"/>
      <c r="J313" s="34"/>
      <c r="K313" s="34"/>
      <c r="L313" s="34"/>
      <c r="M313" s="34"/>
      <c r="N313" s="34"/>
      <c r="O313" s="34"/>
      <c r="P313" s="34"/>
      <c r="Q313" s="34"/>
      <c r="R313" s="34"/>
      <c r="S313" s="34"/>
    </row>
    <row r="314" spans="1:19" x14ac:dyDescent="0.3">
      <c r="A314" s="34"/>
      <c r="B314" s="34"/>
      <c r="C314" s="35"/>
      <c r="D314" s="34"/>
      <c r="E314" s="34"/>
      <c r="F314" s="34"/>
      <c r="G314" s="34"/>
      <c r="H314" s="34"/>
      <c r="I314" s="34"/>
      <c r="J314" s="34"/>
      <c r="K314" s="34"/>
      <c r="L314" s="34"/>
      <c r="M314" s="34"/>
      <c r="N314" s="34"/>
      <c r="O314" s="34"/>
      <c r="P314" s="34"/>
      <c r="Q314" s="34"/>
      <c r="R314" s="34"/>
      <c r="S314" s="34"/>
    </row>
    <row r="315" spans="1:19" x14ac:dyDescent="0.3">
      <c r="A315" s="34"/>
      <c r="B315" s="34"/>
      <c r="C315" s="35"/>
      <c r="D315" s="34"/>
      <c r="E315" s="34"/>
      <c r="F315" s="34"/>
      <c r="G315" s="34"/>
      <c r="H315" s="34"/>
      <c r="I315" s="34"/>
      <c r="J315" s="34"/>
      <c r="K315" s="34"/>
      <c r="L315" s="34"/>
      <c r="M315" s="34"/>
      <c r="N315" s="34"/>
      <c r="O315" s="34"/>
      <c r="P315" s="34"/>
      <c r="Q315" s="34"/>
      <c r="R315" s="34"/>
      <c r="S315" s="34"/>
    </row>
    <row r="316" spans="1:19" x14ac:dyDescent="0.3">
      <c r="A316" s="34"/>
      <c r="B316" s="34"/>
      <c r="C316" s="35"/>
      <c r="D316" s="34"/>
      <c r="E316" s="34"/>
      <c r="F316" s="34"/>
      <c r="G316" s="34"/>
      <c r="H316" s="34"/>
      <c r="I316" s="34"/>
      <c r="J316" s="34"/>
      <c r="K316" s="34"/>
      <c r="L316" s="34"/>
      <c r="M316" s="34"/>
      <c r="N316" s="34"/>
      <c r="O316" s="34"/>
      <c r="P316" s="34"/>
      <c r="Q316" s="34"/>
      <c r="R316" s="34"/>
      <c r="S316" s="34"/>
    </row>
    <row r="317" spans="1:19" x14ac:dyDescent="0.3">
      <c r="A317" s="34"/>
      <c r="B317" s="34"/>
      <c r="C317" s="35"/>
      <c r="D317" s="34"/>
      <c r="E317" s="34"/>
      <c r="F317" s="34"/>
      <c r="G317" s="34"/>
      <c r="H317" s="34"/>
      <c r="I317" s="34"/>
      <c r="J317" s="34"/>
      <c r="K317" s="34"/>
      <c r="L317" s="34"/>
      <c r="M317" s="34"/>
      <c r="N317" s="34"/>
      <c r="O317" s="34"/>
      <c r="P317" s="34"/>
      <c r="Q317" s="34"/>
      <c r="R317" s="34"/>
      <c r="S317" s="34"/>
    </row>
    <row r="318" spans="1:19" x14ac:dyDescent="0.3">
      <c r="A318" s="34"/>
      <c r="B318" s="34"/>
      <c r="C318" s="35"/>
      <c r="D318" s="34"/>
      <c r="E318" s="34"/>
      <c r="F318" s="34"/>
      <c r="G318" s="34"/>
      <c r="H318" s="34"/>
      <c r="I318" s="34"/>
      <c r="J318" s="34"/>
      <c r="K318" s="34"/>
      <c r="L318" s="34"/>
      <c r="M318" s="34"/>
      <c r="N318" s="34"/>
      <c r="O318" s="34"/>
      <c r="P318" s="34"/>
      <c r="Q318" s="34"/>
      <c r="R318" s="34"/>
      <c r="S318" s="34"/>
    </row>
    <row r="319" spans="1:19" x14ac:dyDescent="0.3">
      <c r="A319" s="34"/>
      <c r="B319" s="34"/>
      <c r="C319" s="35"/>
      <c r="D319" s="34"/>
      <c r="E319" s="34"/>
      <c r="F319" s="34"/>
      <c r="G319" s="34"/>
      <c r="H319" s="34"/>
      <c r="I319" s="34"/>
      <c r="J319" s="34"/>
      <c r="K319" s="34"/>
      <c r="L319" s="34"/>
      <c r="M319" s="34"/>
      <c r="N319" s="34"/>
      <c r="O319" s="34"/>
      <c r="P319" s="34"/>
      <c r="Q319" s="34"/>
      <c r="R319" s="34"/>
      <c r="S319" s="34"/>
    </row>
    <row r="320" spans="1:19" x14ac:dyDescent="0.3">
      <c r="A320" s="34"/>
      <c r="B320" s="34"/>
      <c r="C320" s="35"/>
      <c r="D320" s="34"/>
      <c r="E320" s="34"/>
      <c r="F320" s="34"/>
      <c r="G320" s="34"/>
      <c r="H320" s="34"/>
      <c r="I320" s="34"/>
      <c r="J320" s="34"/>
      <c r="K320" s="34"/>
      <c r="L320" s="34"/>
      <c r="M320" s="34"/>
      <c r="N320" s="34"/>
      <c r="O320" s="34"/>
      <c r="P320" s="34"/>
      <c r="Q320" s="34"/>
      <c r="R320" s="34"/>
      <c r="S320" s="34"/>
    </row>
    <row r="321" spans="1:19" x14ac:dyDescent="0.3">
      <c r="A321" s="34"/>
      <c r="B321" s="34"/>
      <c r="C321" s="35"/>
      <c r="D321" s="34"/>
      <c r="E321" s="34"/>
      <c r="F321" s="34"/>
      <c r="G321" s="34"/>
      <c r="H321" s="34"/>
      <c r="I321" s="34"/>
      <c r="J321" s="34"/>
      <c r="K321" s="34"/>
      <c r="L321" s="34"/>
      <c r="M321" s="34"/>
      <c r="N321" s="34"/>
      <c r="O321" s="34"/>
      <c r="P321" s="34"/>
      <c r="Q321" s="34"/>
      <c r="R321" s="34"/>
      <c r="S321" s="34"/>
    </row>
    <row r="322" spans="1:19" x14ac:dyDescent="0.3">
      <c r="A322" s="34"/>
      <c r="B322" s="34"/>
      <c r="C322" s="35"/>
      <c r="D322" s="34"/>
      <c r="E322" s="34"/>
      <c r="F322" s="34"/>
      <c r="G322" s="34"/>
      <c r="H322" s="34"/>
      <c r="I322" s="34"/>
      <c r="J322" s="34"/>
      <c r="K322" s="34"/>
      <c r="L322" s="34"/>
      <c r="M322" s="34"/>
      <c r="N322" s="34"/>
      <c r="O322" s="34"/>
      <c r="P322" s="34"/>
      <c r="Q322" s="34"/>
      <c r="R322" s="34"/>
      <c r="S322" s="34"/>
    </row>
    <row r="323" spans="1:19" x14ac:dyDescent="0.3">
      <c r="A323" s="34"/>
      <c r="B323" s="34"/>
      <c r="C323" s="35"/>
      <c r="D323" s="34"/>
      <c r="E323" s="34"/>
      <c r="F323" s="34"/>
      <c r="G323" s="34"/>
      <c r="H323" s="34"/>
      <c r="I323" s="34"/>
      <c r="J323" s="34"/>
      <c r="K323" s="34"/>
      <c r="L323" s="34"/>
      <c r="M323" s="34"/>
      <c r="N323" s="34"/>
      <c r="O323" s="34"/>
      <c r="P323" s="34"/>
      <c r="Q323" s="34"/>
      <c r="R323" s="34"/>
      <c r="S323" s="34"/>
    </row>
    <row r="324" spans="1:19" x14ac:dyDescent="0.3">
      <c r="A324" s="34"/>
      <c r="B324" s="34"/>
      <c r="C324" s="35"/>
      <c r="D324" s="34"/>
      <c r="E324" s="34"/>
      <c r="F324" s="34"/>
      <c r="G324" s="34"/>
      <c r="H324" s="34"/>
      <c r="I324" s="34"/>
      <c r="J324" s="34"/>
      <c r="K324" s="34"/>
      <c r="L324" s="34"/>
      <c r="M324" s="34"/>
      <c r="N324" s="34"/>
      <c r="O324" s="34"/>
      <c r="P324" s="34"/>
      <c r="Q324" s="34"/>
      <c r="R324" s="34"/>
      <c r="S324" s="34"/>
    </row>
    <row r="325" spans="1:19" x14ac:dyDescent="0.3">
      <c r="A325" s="34"/>
      <c r="B325" s="34"/>
      <c r="C325" s="35"/>
      <c r="D325" s="34"/>
      <c r="E325" s="34"/>
      <c r="F325" s="34"/>
      <c r="G325" s="34"/>
      <c r="H325" s="34"/>
      <c r="I325" s="34"/>
      <c r="J325" s="34"/>
      <c r="K325" s="34"/>
      <c r="L325" s="34"/>
      <c r="M325" s="34"/>
      <c r="N325" s="34"/>
      <c r="O325" s="34"/>
      <c r="P325" s="34"/>
      <c r="Q325" s="34"/>
      <c r="R325" s="34"/>
      <c r="S325" s="34"/>
    </row>
    <row r="326" spans="1:19" x14ac:dyDescent="0.3">
      <c r="A326" s="34"/>
      <c r="B326" s="34"/>
      <c r="C326" s="35"/>
      <c r="D326" s="34"/>
      <c r="E326" s="34"/>
      <c r="F326" s="34"/>
      <c r="G326" s="34"/>
      <c r="H326" s="34"/>
      <c r="I326" s="34"/>
      <c r="J326" s="34"/>
      <c r="K326" s="34"/>
      <c r="L326" s="34"/>
      <c r="M326" s="34"/>
      <c r="N326" s="34"/>
      <c r="O326" s="34"/>
      <c r="P326" s="34"/>
      <c r="Q326" s="34"/>
      <c r="R326" s="34"/>
      <c r="S326" s="34"/>
    </row>
    <row r="327" spans="1:19" x14ac:dyDescent="0.3">
      <c r="A327" s="34"/>
      <c r="B327" s="34"/>
      <c r="C327" s="35"/>
      <c r="D327" s="34"/>
      <c r="E327" s="34"/>
      <c r="F327" s="34"/>
      <c r="G327" s="34"/>
      <c r="H327" s="34"/>
      <c r="I327" s="34"/>
      <c r="J327" s="34"/>
      <c r="K327" s="34"/>
      <c r="L327" s="34"/>
      <c r="M327" s="34"/>
      <c r="N327" s="34"/>
      <c r="O327" s="34"/>
      <c r="P327" s="34"/>
      <c r="Q327" s="34"/>
      <c r="R327" s="34"/>
      <c r="S327" s="34"/>
    </row>
    <row r="328" spans="1:19" x14ac:dyDescent="0.3">
      <c r="A328" s="34"/>
      <c r="B328" s="34"/>
      <c r="C328" s="35"/>
      <c r="D328" s="34"/>
      <c r="E328" s="34"/>
      <c r="F328" s="34"/>
      <c r="G328" s="34"/>
      <c r="H328" s="34"/>
      <c r="I328" s="34"/>
      <c r="J328" s="34"/>
      <c r="K328" s="34"/>
      <c r="L328" s="34"/>
      <c r="M328" s="34"/>
      <c r="N328" s="34"/>
      <c r="O328" s="34"/>
      <c r="P328" s="34"/>
      <c r="Q328" s="34"/>
      <c r="R328" s="34"/>
      <c r="S328" s="34"/>
    </row>
    <row r="329" spans="1:19" x14ac:dyDescent="0.3">
      <c r="A329" s="34"/>
      <c r="B329" s="34"/>
      <c r="C329" s="35"/>
      <c r="D329" s="34"/>
      <c r="E329" s="34"/>
      <c r="F329" s="34"/>
      <c r="G329" s="34"/>
      <c r="H329" s="34"/>
      <c r="I329" s="34"/>
      <c r="J329" s="34"/>
      <c r="K329" s="34"/>
      <c r="L329" s="34"/>
      <c r="M329" s="34"/>
      <c r="N329" s="34"/>
      <c r="O329" s="34"/>
      <c r="P329" s="34"/>
      <c r="Q329" s="34"/>
      <c r="R329" s="34"/>
      <c r="S329" s="34"/>
    </row>
    <row r="330" spans="1:19" x14ac:dyDescent="0.3">
      <c r="A330" s="34"/>
      <c r="B330" s="34"/>
      <c r="C330" s="35"/>
      <c r="D330" s="34"/>
      <c r="E330" s="34"/>
      <c r="F330" s="34"/>
      <c r="G330" s="34"/>
      <c r="H330" s="34"/>
      <c r="I330" s="34"/>
      <c r="J330" s="34"/>
      <c r="K330" s="34"/>
      <c r="L330" s="34"/>
      <c r="M330" s="34"/>
      <c r="N330" s="34"/>
      <c r="O330" s="34"/>
      <c r="P330" s="34"/>
      <c r="Q330" s="34"/>
      <c r="R330" s="34"/>
      <c r="S330" s="34"/>
    </row>
    <row r="331" spans="1:19" x14ac:dyDescent="0.3">
      <c r="A331" s="34"/>
      <c r="B331" s="34"/>
      <c r="C331" s="35"/>
      <c r="D331" s="34"/>
      <c r="E331" s="34"/>
      <c r="F331" s="34"/>
      <c r="G331" s="34"/>
      <c r="H331" s="34"/>
      <c r="I331" s="34"/>
      <c r="J331" s="34"/>
      <c r="K331" s="34"/>
      <c r="L331" s="34"/>
      <c r="M331" s="34"/>
      <c r="N331" s="34"/>
      <c r="O331" s="34"/>
      <c r="P331" s="34"/>
      <c r="Q331" s="34"/>
      <c r="R331" s="34"/>
      <c r="S331" s="34"/>
    </row>
    <row r="332" spans="1:19" x14ac:dyDescent="0.3">
      <c r="A332" s="34"/>
      <c r="B332" s="34"/>
      <c r="C332" s="35"/>
      <c r="D332" s="34"/>
      <c r="E332" s="34"/>
      <c r="F332" s="34"/>
      <c r="G332" s="34"/>
      <c r="H332" s="34"/>
      <c r="I332" s="34"/>
      <c r="J332" s="34"/>
      <c r="K332" s="34"/>
      <c r="L332" s="34"/>
      <c r="M332" s="34"/>
      <c r="N332" s="34"/>
      <c r="O332" s="34"/>
      <c r="P332" s="34"/>
      <c r="Q332" s="34"/>
      <c r="R332" s="34"/>
      <c r="S332" s="34"/>
    </row>
    <row r="333" spans="1:19" x14ac:dyDescent="0.3">
      <c r="A333" s="34"/>
      <c r="B333" s="34"/>
      <c r="C333" s="35"/>
      <c r="D333" s="34"/>
      <c r="E333" s="34"/>
      <c r="F333" s="34"/>
      <c r="G333" s="34"/>
      <c r="H333" s="34"/>
      <c r="I333" s="34"/>
      <c r="J333" s="34"/>
      <c r="K333" s="34"/>
      <c r="L333" s="34"/>
      <c r="M333" s="34"/>
      <c r="N333" s="34"/>
      <c r="O333" s="34"/>
      <c r="P333" s="34"/>
      <c r="Q333" s="34"/>
      <c r="R333" s="34"/>
      <c r="S333" s="34"/>
    </row>
    <row r="334" spans="1:19" x14ac:dyDescent="0.3">
      <c r="A334" s="34"/>
      <c r="B334" s="34"/>
      <c r="C334" s="35"/>
      <c r="D334" s="34"/>
      <c r="E334" s="34"/>
      <c r="F334" s="34"/>
      <c r="G334" s="34"/>
      <c r="H334" s="34"/>
      <c r="I334" s="34"/>
      <c r="J334" s="34"/>
      <c r="K334" s="34"/>
      <c r="L334" s="34"/>
      <c r="M334" s="34"/>
      <c r="N334" s="34"/>
      <c r="O334" s="34"/>
      <c r="P334" s="34"/>
      <c r="Q334" s="34"/>
      <c r="R334" s="34"/>
      <c r="S334" s="34"/>
    </row>
    <row r="335" spans="1:19" x14ac:dyDescent="0.3">
      <c r="A335" s="34"/>
      <c r="B335" s="34"/>
      <c r="C335" s="35"/>
      <c r="D335" s="34"/>
      <c r="E335" s="34"/>
      <c r="F335" s="34"/>
      <c r="G335" s="34"/>
      <c r="H335" s="34"/>
      <c r="I335" s="34"/>
      <c r="J335" s="34"/>
      <c r="K335" s="34"/>
      <c r="L335" s="34"/>
      <c r="M335" s="34"/>
      <c r="N335" s="34"/>
      <c r="O335" s="34"/>
      <c r="P335" s="34"/>
      <c r="Q335" s="34"/>
      <c r="R335" s="34"/>
      <c r="S335" s="34"/>
    </row>
    <row r="336" spans="1:19" x14ac:dyDescent="0.3">
      <c r="A336" s="34"/>
      <c r="B336" s="34"/>
      <c r="C336" s="35"/>
      <c r="D336" s="34"/>
      <c r="E336" s="34"/>
      <c r="F336" s="34"/>
      <c r="G336" s="34"/>
      <c r="H336" s="34"/>
      <c r="I336" s="34"/>
      <c r="J336" s="34"/>
      <c r="K336" s="34"/>
      <c r="L336" s="34"/>
      <c r="M336" s="34"/>
      <c r="N336" s="34"/>
      <c r="O336" s="34"/>
      <c r="P336" s="34"/>
      <c r="Q336" s="34"/>
      <c r="R336" s="34"/>
      <c r="S336" s="34"/>
    </row>
    <row r="337" spans="1:19" x14ac:dyDescent="0.3">
      <c r="A337" s="34"/>
      <c r="B337" s="34"/>
      <c r="C337" s="35"/>
      <c r="D337" s="34"/>
      <c r="E337" s="34"/>
      <c r="F337" s="34"/>
      <c r="G337" s="34"/>
      <c r="H337" s="34"/>
      <c r="I337" s="34"/>
      <c r="J337" s="34"/>
      <c r="K337" s="34"/>
      <c r="L337" s="34"/>
      <c r="M337" s="34"/>
      <c r="N337" s="34"/>
      <c r="O337" s="34"/>
      <c r="P337" s="34"/>
      <c r="Q337" s="34"/>
      <c r="R337" s="34"/>
      <c r="S337" s="34"/>
    </row>
    <row r="338" spans="1:19" x14ac:dyDescent="0.3">
      <c r="A338" s="34"/>
      <c r="B338" s="34"/>
      <c r="C338" s="35"/>
      <c r="D338" s="34"/>
      <c r="E338" s="34"/>
      <c r="F338" s="34"/>
      <c r="G338" s="34"/>
      <c r="H338" s="34"/>
      <c r="I338" s="34"/>
      <c r="J338" s="34"/>
      <c r="K338" s="34"/>
      <c r="L338" s="34"/>
      <c r="M338" s="34"/>
      <c r="N338" s="34"/>
      <c r="O338" s="34"/>
      <c r="P338" s="34"/>
      <c r="Q338" s="34"/>
      <c r="R338" s="34"/>
      <c r="S338" s="34"/>
    </row>
    <row r="339" spans="1:19" x14ac:dyDescent="0.3">
      <c r="A339" s="34"/>
      <c r="B339" s="34"/>
      <c r="C339" s="35"/>
      <c r="D339" s="34"/>
      <c r="E339" s="34"/>
      <c r="F339" s="34"/>
      <c r="G339" s="34"/>
      <c r="H339" s="34"/>
      <c r="I339" s="34"/>
      <c r="J339" s="34"/>
      <c r="K339" s="34"/>
      <c r="L339" s="34"/>
      <c r="M339" s="34"/>
      <c r="N339" s="34"/>
      <c r="O339" s="34"/>
      <c r="P339" s="34"/>
      <c r="Q339" s="34"/>
      <c r="R339" s="34"/>
      <c r="S339" s="34"/>
    </row>
    <row r="340" spans="1:19" x14ac:dyDescent="0.3">
      <c r="A340" s="34"/>
      <c r="B340" s="34"/>
      <c r="C340" s="35"/>
      <c r="D340" s="34"/>
      <c r="E340" s="34"/>
      <c r="F340" s="34"/>
      <c r="G340" s="34"/>
      <c r="H340" s="34"/>
      <c r="I340" s="34"/>
      <c r="J340" s="34"/>
      <c r="K340" s="34"/>
      <c r="L340" s="34"/>
      <c r="M340" s="34"/>
      <c r="N340" s="34"/>
      <c r="O340" s="34"/>
      <c r="P340" s="34"/>
      <c r="Q340" s="34"/>
      <c r="R340" s="34"/>
      <c r="S340" s="34"/>
    </row>
    <row r="341" spans="1:19" x14ac:dyDescent="0.3">
      <c r="A341" s="34"/>
      <c r="B341" s="34"/>
      <c r="C341" s="35"/>
      <c r="D341" s="34"/>
      <c r="E341" s="34"/>
      <c r="F341" s="34"/>
      <c r="G341" s="34"/>
      <c r="H341" s="34"/>
      <c r="I341" s="34"/>
      <c r="J341" s="34"/>
      <c r="K341" s="34"/>
      <c r="L341" s="34"/>
      <c r="M341" s="34"/>
      <c r="N341" s="34"/>
      <c r="O341" s="34"/>
      <c r="P341" s="34"/>
      <c r="Q341" s="34"/>
      <c r="R341" s="34"/>
      <c r="S341" s="34"/>
    </row>
    <row r="342" spans="1:19" x14ac:dyDescent="0.3">
      <c r="A342" s="34"/>
      <c r="B342" s="34"/>
      <c r="C342" s="35"/>
      <c r="D342" s="34"/>
      <c r="E342" s="34"/>
      <c r="F342" s="34"/>
      <c r="G342" s="34"/>
      <c r="H342" s="34"/>
      <c r="I342" s="34"/>
      <c r="J342" s="34"/>
      <c r="K342" s="34"/>
      <c r="L342" s="34"/>
      <c r="M342" s="34"/>
      <c r="N342" s="34"/>
      <c r="O342" s="34"/>
      <c r="P342" s="34"/>
      <c r="Q342" s="34"/>
      <c r="R342" s="34"/>
      <c r="S342" s="34"/>
    </row>
    <row r="343" spans="1:19" x14ac:dyDescent="0.3">
      <c r="A343" s="34"/>
      <c r="B343" s="34"/>
      <c r="C343" s="35"/>
      <c r="D343" s="34"/>
      <c r="E343" s="34"/>
      <c r="F343" s="34"/>
      <c r="G343" s="34"/>
      <c r="H343" s="34"/>
      <c r="I343" s="34"/>
      <c r="J343" s="34"/>
      <c r="K343" s="34"/>
      <c r="L343" s="34"/>
      <c r="M343" s="34"/>
      <c r="N343" s="34"/>
      <c r="O343" s="34"/>
      <c r="P343" s="34"/>
      <c r="Q343" s="34"/>
      <c r="R343" s="34"/>
      <c r="S343" s="34"/>
    </row>
    <row r="344" spans="1:19" x14ac:dyDescent="0.3">
      <c r="A344" s="34"/>
      <c r="B344" s="34"/>
      <c r="C344" s="35"/>
      <c r="D344" s="34"/>
      <c r="E344" s="34"/>
      <c r="F344" s="34"/>
      <c r="G344" s="34"/>
      <c r="H344" s="34"/>
      <c r="I344" s="34"/>
      <c r="J344" s="34"/>
      <c r="K344" s="34"/>
      <c r="L344" s="34"/>
      <c r="M344" s="34"/>
      <c r="N344" s="34"/>
      <c r="O344" s="34"/>
      <c r="P344" s="34"/>
      <c r="Q344" s="34"/>
      <c r="R344" s="34"/>
      <c r="S344" s="34"/>
    </row>
    <row r="345" spans="1:19" x14ac:dyDescent="0.3">
      <c r="A345" s="34"/>
      <c r="B345" s="34"/>
      <c r="C345" s="35"/>
      <c r="D345" s="34"/>
      <c r="E345" s="34"/>
      <c r="F345" s="34"/>
      <c r="G345" s="34"/>
      <c r="H345" s="34"/>
      <c r="I345" s="34"/>
      <c r="J345" s="34"/>
      <c r="K345" s="34"/>
      <c r="L345" s="34"/>
      <c r="M345" s="34"/>
      <c r="N345" s="34"/>
      <c r="O345" s="34"/>
      <c r="P345" s="34"/>
      <c r="Q345" s="34"/>
      <c r="R345" s="34"/>
      <c r="S345" s="34"/>
    </row>
    <row r="346" spans="1:19" x14ac:dyDescent="0.3">
      <c r="A346" s="34"/>
      <c r="B346" s="34"/>
      <c r="C346" s="35"/>
      <c r="D346" s="34"/>
      <c r="E346" s="34"/>
      <c r="F346" s="34"/>
      <c r="G346" s="34"/>
      <c r="H346" s="34"/>
      <c r="I346" s="34"/>
      <c r="J346" s="34"/>
      <c r="K346" s="34"/>
      <c r="L346" s="34"/>
      <c r="M346" s="34"/>
      <c r="N346" s="34"/>
      <c r="O346" s="34"/>
      <c r="P346" s="34"/>
      <c r="Q346" s="34"/>
      <c r="R346" s="34"/>
      <c r="S346" s="34"/>
    </row>
    <row r="347" spans="1:19" x14ac:dyDescent="0.3">
      <c r="A347" s="34"/>
      <c r="B347" s="34"/>
      <c r="C347" s="35"/>
      <c r="D347" s="34"/>
      <c r="E347" s="34"/>
      <c r="F347" s="34"/>
      <c r="G347" s="34"/>
      <c r="H347" s="34"/>
      <c r="I347" s="34"/>
      <c r="J347" s="34"/>
      <c r="K347" s="34"/>
      <c r="L347" s="34"/>
      <c r="M347" s="34"/>
      <c r="N347" s="34"/>
      <c r="O347" s="34"/>
      <c r="P347" s="34"/>
      <c r="Q347" s="34"/>
      <c r="R347" s="34"/>
      <c r="S347" s="34"/>
    </row>
    <row r="348" spans="1:19" x14ac:dyDescent="0.3">
      <c r="A348" s="34"/>
      <c r="B348" s="34"/>
      <c r="C348" s="35"/>
      <c r="D348" s="34"/>
      <c r="E348" s="34"/>
      <c r="F348" s="34"/>
      <c r="G348" s="34"/>
      <c r="H348" s="34"/>
      <c r="I348" s="34"/>
      <c r="J348" s="34"/>
      <c r="K348" s="34"/>
      <c r="L348" s="34"/>
      <c r="M348" s="34"/>
      <c r="N348" s="34"/>
      <c r="O348" s="34"/>
      <c r="P348" s="34"/>
      <c r="Q348" s="34"/>
      <c r="R348" s="34"/>
      <c r="S348" s="34"/>
    </row>
    <row r="349" spans="1:19" x14ac:dyDescent="0.3">
      <c r="A349" s="34"/>
      <c r="B349" s="34"/>
      <c r="C349" s="35"/>
      <c r="D349" s="34"/>
      <c r="E349" s="34"/>
      <c r="F349" s="34"/>
      <c r="G349" s="34"/>
      <c r="H349" s="34"/>
      <c r="I349" s="34"/>
      <c r="J349" s="34"/>
      <c r="K349" s="34"/>
      <c r="L349" s="34"/>
      <c r="M349" s="34"/>
      <c r="N349" s="34"/>
      <c r="O349" s="34"/>
      <c r="P349" s="34"/>
      <c r="Q349" s="34"/>
      <c r="R349" s="34"/>
      <c r="S349" s="34"/>
    </row>
    <row r="350" spans="1:19" x14ac:dyDescent="0.3">
      <c r="A350" s="34"/>
      <c r="B350" s="34"/>
      <c r="C350" s="35"/>
      <c r="D350" s="34"/>
      <c r="E350" s="34"/>
      <c r="F350" s="34"/>
      <c r="G350" s="34"/>
      <c r="H350" s="34"/>
      <c r="I350" s="34"/>
      <c r="J350" s="34"/>
      <c r="K350" s="34"/>
      <c r="L350" s="34"/>
      <c r="M350" s="34"/>
      <c r="N350" s="34"/>
      <c r="O350" s="34"/>
      <c r="P350" s="34"/>
      <c r="Q350" s="34"/>
      <c r="R350" s="34"/>
      <c r="S350" s="34"/>
    </row>
    <row r="351" spans="1:19" x14ac:dyDescent="0.3">
      <c r="A351" s="34"/>
      <c r="B351" s="34"/>
      <c r="C351" s="35"/>
      <c r="D351" s="34"/>
      <c r="E351" s="34"/>
      <c r="F351" s="34"/>
      <c r="G351" s="34"/>
      <c r="H351" s="34"/>
      <c r="I351" s="34"/>
      <c r="J351" s="34"/>
      <c r="K351" s="34"/>
      <c r="L351" s="34"/>
      <c r="M351" s="34"/>
      <c r="N351" s="34"/>
      <c r="O351" s="34"/>
      <c r="P351" s="34"/>
      <c r="Q351" s="34"/>
      <c r="R351" s="34"/>
      <c r="S351" s="34"/>
    </row>
    <row r="352" spans="1:19" x14ac:dyDescent="0.3">
      <c r="A352" s="34"/>
      <c r="B352" s="34"/>
      <c r="C352" s="35"/>
      <c r="D352" s="34"/>
      <c r="E352" s="34"/>
      <c r="F352" s="34"/>
      <c r="G352" s="34"/>
      <c r="H352" s="34"/>
      <c r="I352" s="34"/>
      <c r="J352" s="34"/>
      <c r="K352" s="34"/>
      <c r="L352" s="34"/>
      <c r="M352" s="34"/>
      <c r="N352" s="34"/>
      <c r="O352" s="34"/>
      <c r="P352" s="34"/>
      <c r="Q352" s="34"/>
      <c r="R352" s="34"/>
      <c r="S352" s="34"/>
    </row>
    <row r="353" spans="1:19" x14ac:dyDescent="0.3">
      <c r="A353" s="34"/>
      <c r="B353" s="34"/>
      <c r="C353" s="35"/>
      <c r="D353" s="34"/>
      <c r="E353" s="34"/>
      <c r="F353" s="34"/>
      <c r="G353" s="34"/>
      <c r="H353" s="34"/>
      <c r="I353" s="34"/>
      <c r="J353" s="34"/>
      <c r="K353" s="34"/>
      <c r="L353" s="34"/>
      <c r="M353" s="34"/>
      <c r="N353" s="34"/>
      <c r="O353" s="34"/>
      <c r="P353" s="34"/>
      <c r="Q353" s="34"/>
      <c r="R353" s="34"/>
      <c r="S353" s="34"/>
    </row>
    <row r="354" spans="1:19" x14ac:dyDescent="0.3">
      <c r="A354" s="34"/>
      <c r="B354" s="34"/>
      <c r="C354" s="35"/>
      <c r="D354" s="34"/>
      <c r="E354" s="34"/>
      <c r="F354" s="34"/>
      <c r="G354" s="34"/>
      <c r="H354" s="34"/>
      <c r="I354" s="34"/>
      <c r="J354" s="34"/>
      <c r="K354" s="34"/>
      <c r="L354" s="34"/>
      <c r="M354" s="34"/>
      <c r="N354" s="34"/>
      <c r="O354" s="34"/>
      <c r="P354" s="34"/>
      <c r="Q354" s="34"/>
      <c r="R354" s="34"/>
      <c r="S354" s="34"/>
    </row>
    <row r="355" spans="1:19" x14ac:dyDescent="0.3">
      <c r="A355" s="34"/>
      <c r="B355" s="34"/>
      <c r="C355" s="35"/>
      <c r="D355" s="34"/>
      <c r="E355" s="34"/>
      <c r="F355" s="34"/>
      <c r="G355" s="34"/>
      <c r="H355" s="34"/>
      <c r="I355" s="34"/>
      <c r="J355" s="34"/>
      <c r="K355" s="34"/>
      <c r="L355" s="34"/>
      <c r="M355" s="34"/>
      <c r="N355" s="34"/>
      <c r="O355" s="34"/>
      <c r="P355" s="34"/>
      <c r="Q355" s="34"/>
      <c r="R355" s="34"/>
      <c r="S355" s="34"/>
    </row>
    <row r="356" spans="1:19" x14ac:dyDescent="0.3">
      <c r="A356" s="34"/>
      <c r="B356" s="34"/>
      <c r="C356" s="35"/>
      <c r="D356" s="34"/>
      <c r="E356" s="34"/>
      <c r="F356" s="34"/>
      <c r="G356" s="34"/>
      <c r="H356" s="34"/>
      <c r="I356" s="34"/>
      <c r="J356" s="34"/>
      <c r="K356" s="34"/>
      <c r="L356" s="34"/>
      <c r="M356" s="34"/>
      <c r="N356" s="34"/>
      <c r="O356" s="34"/>
      <c r="P356" s="34"/>
      <c r="Q356" s="34"/>
      <c r="R356" s="34"/>
      <c r="S356" s="34"/>
    </row>
    <row r="357" spans="1:19" x14ac:dyDescent="0.3">
      <c r="A357" s="34"/>
      <c r="B357" s="34"/>
      <c r="C357" s="35"/>
      <c r="D357" s="34"/>
      <c r="E357" s="34"/>
      <c r="F357" s="34"/>
      <c r="G357" s="34"/>
      <c r="H357" s="34"/>
      <c r="I357" s="34"/>
      <c r="J357" s="34"/>
      <c r="K357" s="34"/>
      <c r="L357" s="34"/>
      <c r="M357" s="34"/>
      <c r="N357" s="34"/>
      <c r="O357" s="34"/>
      <c r="P357" s="34"/>
      <c r="Q357" s="34"/>
      <c r="R357" s="34"/>
      <c r="S357" s="34"/>
    </row>
    <row r="358" spans="1:19" x14ac:dyDescent="0.3">
      <c r="A358" s="34"/>
      <c r="B358" s="34"/>
      <c r="C358" s="35"/>
      <c r="D358" s="34"/>
      <c r="E358" s="34"/>
      <c r="F358" s="34"/>
      <c r="G358" s="34"/>
      <c r="H358" s="34"/>
      <c r="I358" s="34"/>
      <c r="J358" s="34"/>
      <c r="K358" s="34"/>
      <c r="L358" s="34"/>
      <c r="M358" s="34"/>
      <c r="N358" s="34"/>
      <c r="O358" s="34"/>
      <c r="P358" s="34"/>
      <c r="Q358" s="34"/>
      <c r="R358" s="34"/>
      <c r="S358" s="34"/>
    </row>
    <row r="359" spans="1:19" x14ac:dyDescent="0.3">
      <c r="A359" s="34"/>
      <c r="B359" s="34"/>
      <c r="C359" s="35"/>
      <c r="D359" s="34"/>
      <c r="E359" s="34"/>
      <c r="F359" s="34"/>
      <c r="G359" s="34"/>
      <c r="H359" s="34"/>
      <c r="I359" s="34"/>
      <c r="J359" s="34"/>
      <c r="K359" s="34"/>
      <c r="L359" s="34"/>
      <c r="M359" s="34"/>
      <c r="N359" s="34"/>
      <c r="O359" s="34"/>
      <c r="P359" s="34"/>
      <c r="Q359" s="34"/>
      <c r="R359" s="34"/>
      <c r="S359" s="34"/>
    </row>
    <row r="360" spans="1:19" x14ac:dyDescent="0.3">
      <c r="A360" s="34"/>
      <c r="B360" s="34"/>
      <c r="C360" s="35"/>
      <c r="D360" s="34"/>
      <c r="E360" s="34"/>
      <c r="F360" s="34"/>
      <c r="G360" s="34"/>
      <c r="H360" s="34"/>
      <c r="I360" s="34"/>
      <c r="J360" s="34"/>
      <c r="K360" s="34"/>
      <c r="L360" s="34"/>
      <c r="M360" s="34"/>
      <c r="N360" s="34"/>
      <c r="O360" s="34"/>
      <c r="P360" s="34"/>
      <c r="Q360" s="34"/>
      <c r="R360" s="34"/>
      <c r="S360" s="34"/>
    </row>
    <row r="361" spans="1:19" x14ac:dyDescent="0.3">
      <c r="A361" s="34"/>
      <c r="B361" s="34"/>
      <c r="C361" s="35"/>
      <c r="D361" s="34"/>
      <c r="E361" s="34"/>
      <c r="F361" s="34"/>
      <c r="G361" s="34"/>
      <c r="H361" s="34"/>
      <c r="I361" s="34"/>
      <c r="J361" s="34"/>
      <c r="K361" s="34"/>
      <c r="L361" s="34"/>
      <c r="M361" s="34"/>
      <c r="N361" s="34"/>
      <c r="O361" s="34"/>
      <c r="P361" s="34"/>
      <c r="Q361" s="34"/>
      <c r="R361" s="34"/>
      <c r="S361" s="34"/>
    </row>
    <row r="362" spans="1:19" x14ac:dyDescent="0.3">
      <c r="A362" s="34"/>
      <c r="B362" s="34"/>
      <c r="C362" s="35"/>
      <c r="D362" s="34"/>
      <c r="E362" s="34"/>
      <c r="F362" s="34"/>
      <c r="G362" s="34"/>
      <c r="H362" s="34"/>
      <c r="I362" s="34"/>
      <c r="J362" s="34"/>
      <c r="K362" s="34"/>
      <c r="L362" s="34"/>
      <c r="M362" s="34"/>
      <c r="N362" s="34"/>
      <c r="O362" s="34"/>
      <c r="P362" s="34"/>
      <c r="Q362" s="34"/>
      <c r="R362" s="34"/>
      <c r="S362" s="34"/>
    </row>
    <row r="363" spans="1:19" x14ac:dyDescent="0.3">
      <c r="A363" s="34"/>
      <c r="B363" s="34"/>
      <c r="C363" s="35"/>
      <c r="D363" s="34"/>
      <c r="E363" s="34"/>
      <c r="F363" s="34"/>
      <c r="G363" s="34"/>
      <c r="H363" s="34"/>
      <c r="I363" s="34"/>
      <c r="J363" s="34"/>
      <c r="K363" s="34"/>
      <c r="L363" s="34"/>
      <c r="M363" s="34"/>
      <c r="N363" s="34"/>
      <c r="O363" s="34"/>
      <c r="P363" s="34"/>
      <c r="Q363" s="34"/>
      <c r="R363" s="34"/>
      <c r="S363" s="34"/>
    </row>
    <row r="364" spans="1:19" x14ac:dyDescent="0.3">
      <c r="A364" s="34"/>
      <c r="B364" s="34"/>
      <c r="C364" s="35"/>
      <c r="D364" s="34"/>
      <c r="E364" s="34"/>
      <c r="F364" s="34"/>
      <c r="G364" s="34"/>
      <c r="H364" s="34"/>
      <c r="I364" s="34"/>
      <c r="J364" s="34"/>
      <c r="K364" s="34"/>
      <c r="L364" s="34"/>
      <c r="M364" s="34"/>
      <c r="N364" s="34"/>
      <c r="O364" s="34"/>
      <c r="P364" s="34"/>
      <c r="Q364" s="34"/>
      <c r="R364" s="34"/>
      <c r="S364" s="34"/>
    </row>
    <row r="365" spans="1:19" x14ac:dyDescent="0.3">
      <c r="A365" s="34"/>
      <c r="B365" s="34"/>
      <c r="C365" s="35"/>
      <c r="D365" s="34"/>
      <c r="E365" s="34"/>
      <c r="F365" s="34"/>
      <c r="G365" s="34"/>
      <c r="H365" s="34"/>
      <c r="I365" s="34"/>
      <c r="J365" s="34"/>
      <c r="K365" s="34"/>
      <c r="L365" s="34"/>
      <c r="M365" s="34"/>
      <c r="N365" s="34"/>
      <c r="O365" s="34"/>
      <c r="P365" s="34"/>
      <c r="Q365" s="34"/>
      <c r="R365" s="34"/>
      <c r="S365" s="34"/>
    </row>
    <row r="366" spans="1:19" x14ac:dyDescent="0.3">
      <c r="A366" s="34"/>
      <c r="B366" s="34"/>
      <c r="C366" s="35"/>
      <c r="D366" s="34"/>
      <c r="E366" s="34"/>
      <c r="F366" s="34"/>
      <c r="G366" s="34"/>
      <c r="H366" s="34"/>
      <c r="I366" s="34"/>
      <c r="J366" s="34"/>
      <c r="K366" s="34"/>
      <c r="L366" s="34"/>
      <c r="M366" s="34"/>
      <c r="N366" s="34"/>
      <c r="O366" s="34"/>
      <c r="P366" s="34"/>
      <c r="Q366" s="34"/>
      <c r="R366" s="34"/>
      <c r="S366" s="34"/>
    </row>
    <row r="367" spans="1:19" x14ac:dyDescent="0.3">
      <c r="A367" s="34"/>
      <c r="B367" s="34"/>
      <c r="C367" s="35"/>
      <c r="D367" s="34"/>
      <c r="E367" s="34"/>
      <c r="F367" s="34"/>
      <c r="G367" s="34"/>
      <c r="H367" s="34"/>
      <c r="I367" s="34"/>
      <c r="J367" s="34"/>
      <c r="K367" s="34"/>
      <c r="L367" s="34"/>
      <c r="M367" s="34"/>
      <c r="N367" s="34"/>
      <c r="O367" s="34"/>
      <c r="P367" s="34"/>
      <c r="Q367" s="34"/>
      <c r="R367" s="34"/>
      <c r="S367" s="34"/>
    </row>
    <row r="368" spans="1:19" x14ac:dyDescent="0.3">
      <c r="A368" s="34"/>
      <c r="B368" s="34"/>
      <c r="C368" s="35"/>
      <c r="D368" s="34"/>
      <c r="E368" s="34"/>
      <c r="F368" s="34"/>
      <c r="G368" s="34"/>
      <c r="H368" s="34"/>
      <c r="I368" s="34"/>
      <c r="J368" s="34"/>
      <c r="K368" s="34"/>
      <c r="L368" s="34"/>
      <c r="M368" s="34"/>
      <c r="N368" s="34"/>
      <c r="O368" s="34"/>
      <c r="P368" s="34"/>
      <c r="Q368" s="34"/>
      <c r="R368" s="34"/>
      <c r="S368" s="34"/>
    </row>
    <row r="369" spans="1:19" x14ac:dyDescent="0.3">
      <c r="A369" s="34"/>
      <c r="B369" s="34"/>
      <c r="C369" s="35"/>
      <c r="D369" s="34"/>
      <c r="E369" s="34"/>
      <c r="F369" s="34"/>
      <c r="G369" s="34"/>
      <c r="H369" s="34"/>
      <c r="I369" s="34"/>
      <c r="J369" s="34"/>
      <c r="K369" s="34"/>
      <c r="L369" s="34"/>
      <c r="M369" s="34"/>
      <c r="N369" s="34"/>
      <c r="O369" s="34"/>
      <c r="P369" s="34"/>
      <c r="Q369" s="34"/>
      <c r="R369" s="34"/>
      <c r="S369" s="34"/>
    </row>
    <row r="370" spans="1:19" x14ac:dyDescent="0.3">
      <c r="A370" s="34"/>
      <c r="B370" s="34"/>
      <c r="C370" s="35"/>
      <c r="D370" s="34"/>
      <c r="E370" s="34"/>
      <c r="F370" s="34"/>
      <c r="G370" s="34"/>
      <c r="H370" s="34"/>
      <c r="I370" s="34"/>
      <c r="J370" s="34"/>
      <c r="K370" s="34"/>
      <c r="L370" s="34"/>
      <c r="M370" s="34"/>
      <c r="N370" s="34"/>
      <c r="O370" s="34"/>
      <c r="P370" s="34"/>
      <c r="Q370" s="34"/>
      <c r="R370" s="34"/>
      <c r="S370" s="34"/>
    </row>
    <row r="371" spans="1:19" x14ac:dyDescent="0.3">
      <c r="A371" s="34"/>
      <c r="B371" s="34"/>
      <c r="C371" s="35"/>
      <c r="D371" s="34"/>
      <c r="E371" s="34"/>
      <c r="F371" s="34"/>
      <c r="G371" s="34"/>
      <c r="H371" s="34"/>
      <c r="I371" s="34"/>
      <c r="J371" s="34"/>
      <c r="K371" s="34"/>
      <c r="L371" s="34"/>
      <c r="M371" s="34"/>
      <c r="N371" s="34"/>
      <c r="O371" s="34"/>
      <c r="P371" s="34"/>
      <c r="Q371" s="34"/>
      <c r="R371" s="34"/>
      <c r="S371" s="34"/>
    </row>
    <row r="372" spans="1:19" x14ac:dyDescent="0.3">
      <c r="A372" s="34"/>
      <c r="B372" s="34"/>
      <c r="C372" s="35"/>
      <c r="D372" s="34"/>
      <c r="E372" s="34"/>
      <c r="F372" s="34"/>
      <c r="G372" s="34"/>
      <c r="H372" s="34"/>
      <c r="I372" s="34"/>
      <c r="J372" s="34"/>
      <c r="K372" s="34"/>
      <c r="L372" s="34"/>
      <c r="M372" s="34"/>
      <c r="N372" s="34"/>
      <c r="O372" s="34"/>
      <c r="P372" s="34"/>
      <c r="Q372" s="34"/>
      <c r="R372" s="34"/>
      <c r="S372" s="34"/>
    </row>
    <row r="373" spans="1:19" x14ac:dyDescent="0.3">
      <c r="A373" s="34"/>
      <c r="B373" s="34"/>
      <c r="C373" s="35"/>
      <c r="D373" s="34"/>
      <c r="E373" s="34"/>
      <c r="F373" s="34"/>
      <c r="G373" s="34"/>
      <c r="H373" s="34"/>
      <c r="I373" s="34"/>
      <c r="J373" s="34"/>
      <c r="K373" s="34"/>
      <c r="L373" s="34"/>
      <c r="M373" s="34"/>
      <c r="N373" s="34"/>
      <c r="O373" s="34"/>
      <c r="P373" s="34"/>
      <c r="Q373" s="34"/>
      <c r="R373" s="34"/>
      <c r="S373" s="34"/>
    </row>
    <row r="374" spans="1:19" x14ac:dyDescent="0.3">
      <c r="A374" s="34"/>
      <c r="B374" s="34"/>
      <c r="C374" s="35"/>
      <c r="D374" s="34"/>
      <c r="E374" s="34"/>
      <c r="F374" s="34"/>
      <c r="G374" s="34"/>
      <c r="H374" s="34"/>
      <c r="I374" s="34"/>
      <c r="J374" s="34"/>
      <c r="K374" s="34"/>
      <c r="L374" s="34"/>
      <c r="M374" s="34"/>
      <c r="N374" s="34"/>
      <c r="O374" s="34"/>
      <c r="P374" s="34"/>
      <c r="Q374" s="34"/>
      <c r="R374" s="34"/>
      <c r="S374" s="34"/>
    </row>
    <row r="375" spans="1:19" x14ac:dyDescent="0.3">
      <c r="A375" s="34"/>
      <c r="B375" s="34"/>
      <c r="C375" s="35"/>
      <c r="D375" s="34"/>
      <c r="E375" s="34"/>
      <c r="F375" s="34"/>
      <c r="G375" s="34"/>
      <c r="H375" s="34"/>
      <c r="I375" s="34"/>
      <c r="J375" s="34"/>
      <c r="K375" s="34"/>
      <c r="L375" s="34"/>
      <c r="M375" s="34"/>
      <c r="N375" s="34"/>
      <c r="O375" s="34"/>
      <c r="P375" s="34"/>
      <c r="Q375" s="34"/>
      <c r="R375" s="34"/>
      <c r="S375" s="34"/>
    </row>
    <row r="376" spans="1:19" x14ac:dyDescent="0.3">
      <c r="A376" s="34"/>
      <c r="B376" s="34"/>
      <c r="C376" s="35"/>
      <c r="D376" s="34"/>
      <c r="E376" s="34"/>
      <c r="F376" s="34"/>
      <c r="G376" s="34"/>
      <c r="H376" s="34"/>
      <c r="I376" s="34"/>
      <c r="J376" s="34"/>
      <c r="K376" s="34"/>
      <c r="L376" s="34"/>
      <c r="M376" s="34"/>
      <c r="N376" s="34"/>
      <c r="O376" s="34"/>
      <c r="P376" s="34"/>
      <c r="Q376" s="34"/>
      <c r="R376" s="34"/>
      <c r="S376" s="34"/>
    </row>
    <row r="377" spans="1:19" x14ac:dyDescent="0.3">
      <c r="A377" s="34"/>
      <c r="B377" s="34"/>
      <c r="C377" s="35"/>
      <c r="D377" s="34"/>
      <c r="E377" s="34"/>
      <c r="F377" s="34"/>
      <c r="G377" s="34"/>
      <c r="H377" s="34"/>
      <c r="I377" s="34"/>
      <c r="J377" s="34"/>
      <c r="K377" s="34"/>
      <c r="L377" s="34"/>
      <c r="M377" s="34"/>
      <c r="N377" s="34"/>
      <c r="O377" s="34"/>
      <c r="P377" s="34"/>
      <c r="Q377" s="34"/>
      <c r="R377" s="34"/>
      <c r="S377" s="34"/>
    </row>
    <row r="378" spans="1:19" x14ac:dyDescent="0.3">
      <c r="A378" s="34"/>
      <c r="B378" s="34"/>
      <c r="C378" s="35"/>
      <c r="D378" s="34"/>
      <c r="E378" s="34"/>
      <c r="F378" s="34"/>
      <c r="G378" s="34"/>
      <c r="H378" s="34"/>
      <c r="I378" s="34"/>
      <c r="J378" s="34"/>
      <c r="K378" s="34"/>
      <c r="L378" s="34"/>
      <c r="M378" s="34"/>
      <c r="N378" s="34"/>
      <c r="O378" s="34"/>
      <c r="P378" s="34"/>
      <c r="Q378" s="34"/>
      <c r="R378" s="34"/>
      <c r="S378" s="34"/>
    </row>
    <row r="379" spans="1:19" x14ac:dyDescent="0.3">
      <c r="A379" s="34"/>
      <c r="B379" s="34"/>
      <c r="C379" s="35"/>
      <c r="D379" s="34"/>
      <c r="E379" s="34"/>
      <c r="F379" s="34"/>
      <c r="G379" s="34"/>
      <c r="H379" s="34"/>
      <c r="I379" s="34"/>
      <c r="J379" s="34"/>
      <c r="K379" s="34"/>
      <c r="L379" s="34"/>
      <c r="M379" s="34"/>
      <c r="N379" s="34"/>
      <c r="O379" s="34"/>
      <c r="P379" s="34"/>
      <c r="Q379" s="34"/>
      <c r="R379" s="34"/>
      <c r="S379" s="34"/>
    </row>
    <row r="380" spans="1:19" x14ac:dyDescent="0.3">
      <c r="A380" s="34"/>
      <c r="B380" s="34"/>
      <c r="C380" s="35"/>
      <c r="D380" s="34"/>
      <c r="E380" s="34"/>
      <c r="F380" s="34"/>
      <c r="G380" s="34"/>
      <c r="H380" s="34"/>
      <c r="I380" s="34"/>
      <c r="J380" s="34"/>
      <c r="K380" s="34"/>
      <c r="L380" s="34"/>
      <c r="M380" s="34"/>
      <c r="N380" s="34"/>
      <c r="O380" s="34"/>
      <c r="P380" s="34"/>
      <c r="Q380" s="34"/>
      <c r="R380" s="34"/>
      <c r="S380" s="34"/>
    </row>
    <row r="381" spans="1:19" x14ac:dyDescent="0.3">
      <c r="A381" s="34"/>
      <c r="B381" s="34"/>
      <c r="C381" s="35"/>
      <c r="D381" s="34"/>
      <c r="E381" s="34"/>
      <c r="F381" s="34"/>
      <c r="G381" s="34"/>
      <c r="H381" s="34"/>
      <c r="I381" s="34"/>
      <c r="J381" s="34"/>
      <c r="K381" s="34"/>
      <c r="L381" s="34"/>
      <c r="M381" s="34"/>
      <c r="N381" s="34"/>
      <c r="O381" s="34"/>
      <c r="P381" s="34"/>
      <c r="Q381" s="34"/>
      <c r="R381" s="34"/>
      <c r="S381" s="34"/>
    </row>
    <row r="382" spans="1:19" x14ac:dyDescent="0.3">
      <c r="A382" s="34"/>
      <c r="B382" s="34"/>
      <c r="C382" s="35"/>
      <c r="D382" s="34"/>
      <c r="E382" s="34"/>
      <c r="F382" s="34"/>
      <c r="G382" s="34"/>
      <c r="H382" s="34"/>
      <c r="I382" s="34"/>
      <c r="J382" s="34"/>
      <c r="K382" s="34"/>
      <c r="L382" s="34"/>
      <c r="M382" s="34"/>
      <c r="N382" s="34"/>
      <c r="O382" s="34"/>
      <c r="P382" s="34"/>
      <c r="Q382" s="34"/>
      <c r="R382" s="34"/>
      <c r="S382" s="34"/>
    </row>
    <row r="383" spans="1:19" x14ac:dyDescent="0.3">
      <c r="A383" s="34"/>
      <c r="B383" s="34"/>
      <c r="C383" s="35"/>
      <c r="D383" s="34"/>
      <c r="E383" s="34"/>
      <c r="F383" s="34"/>
      <c r="G383" s="34"/>
      <c r="H383" s="34"/>
      <c r="I383" s="34"/>
      <c r="J383" s="34"/>
      <c r="K383" s="34"/>
      <c r="L383" s="34"/>
      <c r="M383" s="34"/>
      <c r="N383" s="34"/>
      <c r="O383" s="34"/>
      <c r="P383" s="34"/>
      <c r="Q383" s="34"/>
      <c r="R383" s="34"/>
      <c r="S383" s="34"/>
    </row>
    <row r="384" spans="1:19" x14ac:dyDescent="0.3">
      <c r="A384" s="34"/>
      <c r="B384" s="34"/>
      <c r="C384" s="35"/>
      <c r="D384" s="34"/>
      <c r="E384" s="34"/>
      <c r="F384" s="34"/>
      <c r="G384" s="34"/>
      <c r="H384" s="34"/>
      <c r="I384" s="34"/>
      <c r="J384" s="34"/>
      <c r="K384" s="34"/>
      <c r="L384" s="34"/>
      <c r="M384" s="34"/>
      <c r="N384" s="34"/>
      <c r="O384" s="34"/>
      <c r="P384" s="34"/>
      <c r="Q384" s="34"/>
      <c r="R384" s="34"/>
      <c r="S384" s="34"/>
    </row>
    <row r="385" spans="1:19" x14ac:dyDescent="0.3">
      <c r="A385" s="34"/>
      <c r="B385" s="34"/>
      <c r="C385" s="35"/>
      <c r="D385" s="34"/>
      <c r="E385" s="34"/>
      <c r="F385" s="34"/>
      <c r="G385" s="34"/>
      <c r="H385" s="34"/>
      <c r="I385" s="34"/>
      <c r="J385" s="34"/>
      <c r="K385" s="34"/>
      <c r="L385" s="34"/>
      <c r="M385" s="34"/>
      <c r="N385" s="34"/>
      <c r="O385" s="34"/>
      <c r="P385" s="34"/>
      <c r="Q385" s="34"/>
      <c r="R385" s="34"/>
      <c r="S385" s="34"/>
    </row>
    <row r="386" spans="1:19" x14ac:dyDescent="0.3">
      <c r="A386" s="34"/>
      <c r="B386" s="34"/>
      <c r="C386" s="35"/>
      <c r="D386" s="34"/>
      <c r="E386" s="34"/>
      <c r="F386" s="34"/>
      <c r="G386" s="34"/>
      <c r="H386" s="34"/>
      <c r="I386" s="34"/>
      <c r="J386" s="34"/>
      <c r="K386" s="34"/>
      <c r="L386" s="34"/>
      <c r="M386" s="34"/>
      <c r="N386" s="34"/>
      <c r="O386" s="34"/>
      <c r="P386" s="34"/>
      <c r="Q386" s="34"/>
      <c r="R386" s="34"/>
      <c r="S386" s="34"/>
    </row>
    <row r="387" spans="1:19" x14ac:dyDescent="0.3">
      <c r="A387" s="34"/>
      <c r="B387" s="34"/>
      <c r="C387" s="35"/>
      <c r="D387" s="34"/>
      <c r="E387" s="34"/>
      <c r="F387" s="34"/>
      <c r="G387" s="34"/>
      <c r="H387" s="34"/>
      <c r="I387" s="34"/>
      <c r="J387" s="34"/>
      <c r="K387" s="34"/>
      <c r="L387" s="34"/>
      <c r="M387" s="34"/>
      <c r="N387" s="34"/>
      <c r="O387" s="34"/>
      <c r="P387" s="34"/>
      <c r="Q387" s="34"/>
      <c r="R387" s="34"/>
      <c r="S387" s="34"/>
    </row>
    <row r="388" spans="1:19" x14ac:dyDescent="0.3">
      <c r="A388" s="34"/>
      <c r="B388" s="34"/>
      <c r="C388" s="35"/>
      <c r="D388" s="34"/>
      <c r="E388" s="34"/>
      <c r="F388" s="34"/>
      <c r="G388" s="34"/>
      <c r="H388" s="34"/>
      <c r="I388" s="34"/>
      <c r="J388" s="34"/>
      <c r="K388" s="34"/>
      <c r="L388" s="34"/>
      <c r="M388" s="34"/>
      <c r="N388" s="34"/>
      <c r="O388" s="34"/>
      <c r="P388" s="34"/>
      <c r="Q388" s="34"/>
      <c r="R388" s="34"/>
      <c r="S388" s="34"/>
    </row>
    <row r="389" spans="1:19" x14ac:dyDescent="0.3">
      <c r="A389" s="34"/>
      <c r="B389" s="34"/>
      <c r="C389" s="35"/>
      <c r="D389" s="34"/>
      <c r="E389" s="34"/>
      <c r="F389" s="34"/>
      <c r="G389" s="34"/>
      <c r="H389" s="34"/>
      <c r="I389" s="34"/>
      <c r="J389" s="34"/>
      <c r="K389" s="34"/>
      <c r="L389" s="34"/>
      <c r="M389" s="34"/>
      <c r="N389" s="34"/>
      <c r="O389" s="34"/>
      <c r="P389" s="34"/>
      <c r="Q389" s="34"/>
      <c r="R389" s="34"/>
      <c r="S389" s="34"/>
    </row>
    <row r="390" spans="1:19" x14ac:dyDescent="0.3">
      <c r="A390" s="34"/>
      <c r="B390" s="34"/>
      <c r="C390" s="35"/>
      <c r="D390" s="34"/>
      <c r="E390" s="34"/>
      <c r="F390" s="34"/>
      <c r="G390" s="34"/>
      <c r="H390" s="34"/>
      <c r="I390" s="34"/>
      <c r="J390" s="34"/>
      <c r="K390" s="34"/>
      <c r="L390" s="34"/>
      <c r="M390" s="34"/>
      <c r="N390" s="34"/>
      <c r="O390" s="34"/>
      <c r="P390" s="34"/>
      <c r="Q390" s="34"/>
      <c r="R390" s="34"/>
      <c r="S390" s="34"/>
    </row>
    <row r="391" spans="1:19" x14ac:dyDescent="0.3">
      <c r="A391" s="34"/>
      <c r="B391" s="34"/>
      <c r="C391" s="35"/>
      <c r="D391" s="34"/>
      <c r="E391" s="34"/>
      <c r="F391" s="34"/>
      <c r="G391" s="34"/>
      <c r="H391" s="34"/>
      <c r="I391" s="34"/>
      <c r="J391" s="34"/>
      <c r="K391" s="34"/>
      <c r="L391" s="34"/>
      <c r="M391" s="34"/>
      <c r="N391" s="34"/>
      <c r="O391" s="34"/>
      <c r="P391" s="34"/>
      <c r="Q391" s="34"/>
      <c r="R391" s="34"/>
      <c r="S391" s="34"/>
    </row>
    <row r="392" spans="1:19" x14ac:dyDescent="0.3">
      <c r="A392" s="34"/>
      <c r="B392" s="34"/>
      <c r="C392" s="35"/>
      <c r="D392" s="34"/>
      <c r="E392" s="34"/>
      <c r="F392" s="34"/>
      <c r="G392" s="34"/>
      <c r="H392" s="34"/>
      <c r="I392" s="34"/>
      <c r="J392" s="34"/>
      <c r="K392" s="34"/>
      <c r="L392" s="34"/>
      <c r="M392" s="34"/>
      <c r="N392" s="34"/>
      <c r="O392" s="34"/>
      <c r="P392" s="34"/>
      <c r="Q392" s="34"/>
      <c r="R392" s="34"/>
      <c r="S392" s="34"/>
    </row>
    <row r="393" spans="1:19" x14ac:dyDescent="0.3">
      <c r="A393" s="34"/>
      <c r="B393" s="34"/>
      <c r="C393" s="35"/>
      <c r="D393" s="34"/>
      <c r="E393" s="34"/>
      <c r="F393" s="34"/>
      <c r="G393" s="34"/>
      <c r="H393" s="34"/>
      <c r="I393" s="34"/>
      <c r="J393" s="34"/>
      <c r="K393" s="34"/>
      <c r="L393" s="34"/>
      <c r="M393" s="34"/>
      <c r="N393" s="34"/>
      <c r="O393" s="34"/>
      <c r="P393" s="34"/>
      <c r="Q393" s="34"/>
      <c r="R393" s="34"/>
      <c r="S393" s="34"/>
    </row>
    <row r="394" spans="1:19" x14ac:dyDescent="0.3">
      <c r="A394" s="34"/>
      <c r="B394" s="34"/>
      <c r="C394" s="35"/>
      <c r="D394" s="34"/>
      <c r="E394" s="34"/>
      <c r="F394" s="34"/>
      <c r="G394" s="34"/>
      <c r="H394" s="34"/>
      <c r="I394" s="34"/>
      <c r="J394" s="34"/>
      <c r="K394" s="34"/>
      <c r="L394" s="34"/>
      <c r="M394" s="34"/>
      <c r="N394" s="34"/>
      <c r="O394" s="34"/>
      <c r="P394" s="34"/>
      <c r="Q394" s="34"/>
      <c r="R394" s="34"/>
      <c r="S394" s="34"/>
    </row>
    <row r="395" spans="1:19" x14ac:dyDescent="0.3">
      <c r="A395" s="34"/>
      <c r="B395" s="34"/>
      <c r="C395" s="35"/>
      <c r="D395" s="34"/>
      <c r="E395" s="34"/>
      <c r="F395" s="34"/>
      <c r="G395" s="34"/>
      <c r="H395" s="34"/>
      <c r="I395" s="34"/>
      <c r="J395" s="34"/>
      <c r="K395" s="34"/>
      <c r="L395" s="34"/>
      <c r="M395" s="34"/>
      <c r="N395" s="34"/>
      <c r="O395" s="34"/>
      <c r="P395" s="34"/>
      <c r="Q395" s="34"/>
      <c r="R395" s="34"/>
      <c r="S395" s="34"/>
    </row>
    <row r="396" spans="1:19" x14ac:dyDescent="0.3">
      <c r="A396" s="34"/>
      <c r="B396" s="34"/>
      <c r="C396" s="35"/>
      <c r="D396" s="34"/>
      <c r="E396" s="34"/>
      <c r="F396" s="34"/>
      <c r="G396" s="34"/>
      <c r="H396" s="34"/>
      <c r="I396" s="34"/>
      <c r="J396" s="34"/>
      <c r="K396" s="34"/>
      <c r="L396" s="34"/>
      <c r="M396" s="34"/>
      <c r="N396" s="34"/>
      <c r="O396" s="34"/>
      <c r="P396" s="34"/>
      <c r="Q396" s="34"/>
      <c r="R396" s="34"/>
      <c r="S396" s="34"/>
    </row>
    <row r="397" spans="1:19" x14ac:dyDescent="0.3">
      <c r="A397" s="34"/>
      <c r="B397" s="34"/>
      <c r="C397" s="35"/>
      <c r="D397" s="34"/>
      <c r="E397" s="34"/>
      <c r="F397" s="34"/>
      <c r="G397" s="34"/>
      <c r="H397" s="34"/>
      <c r="I397" s="34"/>
      <c r="J397" s="34"/>
      <c r="K397" s="34"/>
      <c r="L397" s="34"/>
      <c r="M397" s="34"/>
      <c r="N397" s="34"/>
      <c r="O397" s="34"/>
      <c r="P397" s="34"/>
      <c r="Q397" s="34"/>
      <c r="R397" s="34"/>
      <c r="S397" s="34"/>
    </row>
    <row r="398" spans="1:19" x14ac:dyDescent="0.3">
      <c r="A398" s="34"/>
      <c r="B398" s="34"/>
      <c r="C398" s="35"/>
      <c r="D398" s="34"/>
      <c r="E398" s="34"/>
      <c r="F398" s="34"/>
      <c r="G398" s="34"/>
      <c r="H398" s="34"/>
      <c r="I398" s="34"/>
      <c r="J398" s="34"/>
      <c r="K398" s="34"/>
      <c r="L398" s="34"/>
      <c r="M398" s="34"/>
      <c r="N398" s="34"/>
      <c r="O398" s="34"/>
      <c r="P398" s="34"/>
      <c r="Q398" s="34"/>
      <c r="R398" s="34"/>
      <c r="S398" s="34"/>
    </row>
    <row r="399" spans="1:19" x14ac:dyDescent="0.3">
      <c r="A399" s="34"/>
      <c r="B399" s="34"/>
      <c r="C399" s="35"/>
      <c r="D399" s="34"/>
      <c r="E399" s="34"/>
      <c r="F399" s="34"/>
      <c r="G399" s="34"/>
      <c r="H399" s="34"/>
      <c r="I399" s="34"/>
      <c r="J399" s="34"/>
      <c r="K399" s="34"/>
      <c r="L399" s="34"/>
      <c r="M399" s="34"/>
      <c r="N399" s="34"/>
      <c r="O399" s="34"/>
      <c r="P399" s="34"/>
      <c r="Q399" s="34"/>
      <c r="R399" s="34"/>
      <c r="S399" s="34"/>
    </row>
    <row r="400" spans="1:19" x14ac:dyDescent="0.3">
      <c r="A400" s="34"/>
      <c r="B400" s="34"/>
      <c r="C400" s="35"/>
      <c r="D400" s="34"/>
      <c r="E400" s="34"/>
      <c r="F400" s="34"/>
      <c r="G400" s="34"/>
      <c r="H400" s="34"/>
      <c r="I400" s="34"/>
      <c r="J400" s="34"/>
      <c r="K400" s="34"/>
      <c r="L400" s="34"/>
      <c r="M400" s="34"/>
      <c r="N400" s="34"/>
      <c r="O400" s="34"/>
      <c r="P400" s="34"/>
      <c r="Q400" s="34"/>
      <c r="R400" s="34"/>
      <c r="S400" s="34"/>
    </row>
    <row r="401" spans="1:19" x14ac:dyDescent="0.3">
      <c r="A401" s="34"/>
      <c r="B401" s="34"/>
      <c r="C401" s="35"/>
      <c r="D401" s="34"/>
      <c r="E401" s="34"/>
      <c r="F401" s="34"/>
      <c r="G401" s="34"/>
      <c r="H401" s="34"/>
      <c r="I401" s="34"/>
      <c r="J401" s="34"/>
      <c r="K401" s="34"/>
      <c r="L401" s="34"/>
      <c r="M401" s="34"/>
      <c r="N401" s="34"/>
      <c r="O401" s="34"/>
      <c r="P401" s="34"/>
      <c r="Q401" s="34"/>
      <c r="R401" s="34"/>
      <c r="S401" s="34"/>
    </row>
    <row r="402" spans="1:19" x14ac:dyDescent="0.3">
      <c r="A402" s="34"/>
      <c r="B402" s="34"/>
      <c r="C402" s="35"/>
      <c r="D402" s="34"/>
      <c r="E402" s="34"/>
      <c r="F402" s="34"/>
      <c r="G402" s="34"/>
      <c r="H402" s="34"/>
      <c r="I402" s="34"/>
      <c r="J402" s="34"/>
      <c r="K402" s="34"/>
      <c r="L402" s="34"/>
      <c r="M402" s="34"/>
      <c r="N402" s="34"/>
      <c r="O402" s="34"/>
      <c r="P402" s="34"/>
      <c r="Q402" s="34"/>
      <c r="R402" s="34"/>
      <c r="S402" s="34"/>
    </row>
    <row r="403" spans="1:19" x14ac:dyDescent="0.3">
      <c r="A403" s="34"/>
      <c r="B403" s="34"/>
      <c r="C403" s="35"/>
      <c r="D403" s="34"/>
      <c r="E403" s="34"/>
      <c r="F403" s="34"/>
      <c r="G403" s="34"/>
      <c r="H403" s="34"/>
      <c r="I403" s="34"/>
      <c r="J403" s="34"/>
      <c r="K403" s="34"/>
      <c r="L403" s="34"/>
      <c r="M403" s="34"/>
      <c r="N403" s="34"/>
      <c r="O403" s="34"/>
      <c r="P403" s="34"/>
      <c r="Q403" s="34"/>
      <c r="R403" s="34"/>
      <c r="S403" s="34"/>
    </row>
    <row r="404" spans="1:19" x14ac:dyDescent="0.3">
      <c r="A404" s="34"/>
      <c r="B404" s="34"/>
      <c r="C404" s="35"/>
      <c r="D404" s="34"/>
      <c r="E404" s="34"/>
      <c r="F404" s="34"/>
      <c r="G404" s="34"/>
      <c r="H404" s="34"/>
      <c r="I404" s="34"/>
      <c r="J404" s="34"/>
      <c r="K404" s="34"/>
      <c r="L404" s="34"/>
      <c r="M404" s="34"/>
      <c r="N404" s="34"/>
      <c r="O404" s="34"/>
      <c r="P404" s="34"/>
      <c r="Q404" s="34"/>
      <c r="R404" s="34"/>
      <c r="S404" s="34"/>
    </row>
    <row r="405" spans="1:19" x14ac:dyDescent="0.3">
      <c r="A405" s="34"/>
      <c r="B405" s="34"/>
      <c r="C405" s="35"/>
      <c r="D405" s="34"/>
      <c r="E405" s="34"/>
      <c r="F405" s="34"/>
      <c r="G405" s="34"/>
      <c r="H405" s="34"/>
      <c r="I405" s="34"/>
      <c r="J405" s="34"/>
      <c r="K405" s="34"/>
      <c r="L405" s="34"/>
      <c r="M405" s="34"/>
      <c r="N405" s="34"/>
      <c r="O405" s="34"/>
      <c r="P405" s="34"/>
      <c r="Q405" s="34"/>
      <c r="R405" s="34"/>
      <c r="S405" s="34"/>
    </row>
    <row r="406" spans="1:19" x14ac:dyDescent="0.3">
      <c r="A406" s="34"/>
      <c r="B406" s="34"/>
      <c r="C406" s="35"/>
      <c r="D406" s="34"/>
      <c r="E406" s="34"/>
      <c r="F406" s="34"/>
      <c r="G406" s="34"/>
      <c r="H406" s="34"/>
      <c r="I406" s="34"/>
      <c r="J406" s="34"/>
      <c r="K406" s="34"/>
      <c r="L406" s="34"/>
      <c r="M406" s="34"/>
      <c r="N406" s="34"/>
      <c r="O406" s="34"/>
      <c r="P406" s="34"/>
      <c r="Q406" s="34"/>
      <c r="R406" s="34"/>
      <c r="S406" s="34"/>
    </row>
    <row r="407" spans="1:19" x14ac:dyDescent="0.3">
      <c r="A407" s="34"/>
      <c r="B407" s="34"/>
      <c r="C407" s="35"/>
      <c r="D407" s="34"/>
      <c r="E407" s="34"/>
      <c r="F407" s="34"/>
      <c r="G407" s="34"/>
      <c r="H407" s="34"/>
      <c r="I407" s="34"/>
      <c r="J407" s="34"/>
      <c r="K407" s="34"/>
      <c r="L407" s="34"/>
      <c r="M407" s="34"/>
      <c r="N407" s="34"/>
      <c r="O407" s="34"/>
      <c r="P407" s="34"/>
      <c r="Q407" s="34"/>
      <c r="R407" s="34"/>
      <c r="S407" s="34"/>
    </row>
    <row r="408" spans="1:19" x14ac:dyDescent="0.3">
      <c r="A408" s="34"/>
      <c r="B408" s="34"/>
      <c r="C408" s="35"/>
      <c r="D408" s="34"/>
      <c r="E408" s="34"/>
      <c r="F408" s="34"/>
      <c r="G408" s="34"/>
      <c r="H408" s="34"/>
      <c r="I408" s="34"/>
      <c r="J408" s="34"/>
      <c r="K408" s="34"/>
      <c r="L408" s="34"/>
      <c r="M408" s="34"/>
      <c r="N408" s="34"/>
      <c r="O408" s="34"/>
      <c r="P408" s="34"/>
      <c r="Q408" s="34"/>
      <c r="R408" s="34"/>
      <c r="S408" s="34"/>
    </row>
    <row r="409" spans="1:19" x14ac:dyDescent="0.3">
      <c r="A409" s="34"/>
      <c r="B409" s="34"/>
      <c r="C409" s="35"/>
      <c r="D409" s="34"/>
      <c r="E409" s="34"/>
      <c r="F409" s="34"/>
      <c r="G409" s="34"/>
      <c r="H409" s="34"/>
      <c r="I409" s="34"/>
      <c r="J409" s="34"/>
      <c r="K409" s="34"/>
      <c r="L409" s="34"/>
      <c r="M409" s="34"/>
      <c r="N409" s="34"/>
      <c r="O409" s="34"/>
      <c r="P409" s="34"/>
      <c r="Q409" s="34"/>
      <c r="R409" s="34"/>
      <c r="S409" s="34"/>
    </row>
    <row r="410" spans="1:19" x14ac:dyDescent="0.3">
      <c r="A410" s="34"/>
      <c r="B410" s="34"/>
      <c r="C410" s="35"/>
      <c r="D410" s="34"/>
      <c r="E410" s="34"/>
      <c r="F410" s="34"/>
      <c r="G410" s="34"/>
      <c r="H410" s="34"/>
      <c r="I410" s="34"/>
      <c r="J410" s="34"/>
      <c r="K410" s="34"/>
      <c r="L410" s="34"/>
      <c r="M410" s="34"/>
      <c r="N410" s="34"/>
      <c r="O410" s="34"/>
      <c r="P410" s="34"/>
      <c r="Q410" s="34"/>
      <c r="R410" s="34"/>
      <c r="S410" s="34"/>
    </row>
    <row r="411" spans="1:19" x14ac:dyDescent="0.3">
      <c r="A411" s="34"/>
      <c r="B411" s="34"/>
      <c r="C411" s="35"/>
      <c r="D411" s="34"/>
      <c r="E411" s="34"/>
      <c r="F411" s="34"/>
      <c r="G411" s="34"/>
      <c r="H411" s="34"/>
      <c r="I411" s="34"/>
      <c r="J411" s="34"/>
      <c r="K411" s="34"/>
      <c r="L411" s="34"/>
      <c r="M411" s="34"/>
      <c r="N411" s="34"/>
      <c r="O411" s="34"/>
      <c r="P411" s="34"/>
      <c r="Q411" s="34"/>
      <c r="R411" s="34"/>
      <c r="S411" s="34"/>
    </row>
    <row r="412" spans="1:19" x14ac:dyDescent="0.3">
      <c r="A412" s="34"/>
      <c r="B412" s="34"/>
      <c r="C412" s="35"/>
      <c r="D412" s="34"/>
      <c r="E412" s="34"/>
      <c r="F412" s="34"/>
      <c r="G412" s="34"/>
      <c r="H412" s="34"/>
      <c r="I412" s="34"/>
      <c r="J412" s="34"/>
      <c r="K412" s="34"/>
      <c r="L412" s="34"/>
      <c r="M412" s="34"/>
      <c r="N412" s="34"/>
      <c r="O412" s="34"/>
      <c r="P412" s="34"/>
      <c r="Q412" s="34"/>
      <c r="R412" s="34"/>
      <c r="S412" s="34"/>
    </row>
    <row r="413" spans="1:19" x14ac:dyDescent="0.3">
      <c r="A413" s="34"/>
      <c r="B413" s="34"/>
      <c r="C413" s="35"/>
      <c r="D413" s="34"/>
      <c r="E413" s="34"/>
      <c r="F413" s="34"/>
      <c r="G413" s="34"/>
      <c r="H413" s="34"/>
      <c r="I413" s="34"/>
      <c r="J413" s="34"/>
      <c r="K413" s="34"/>
      <c r="L413" s="34"/>
      <c r="M413" s="34"/>
      <c r="N413" s="34"/>
      <c r="O413" s="34"/>
      <c r="P413" s="34"/>
      <c r="Q413" s="34"/>
      <c r="R413" s="34"/>
      <c r="S413" s="34"/>
    </row>
    <row r="414" spans="1:19" x14ac:dyDescent="0.3">
      <c r="A414" s="34"/>
      <c r="B414" s="34"/>
      <c r="C414" s="35"/>
      <c r="D414" s="34"/>
      <c r="E414" s="34"/>
      <c r="F414" s="34"/>
      <c r="G414" s="34"/>
      <c r="H414" s="34"/>
      <c r="I414" s="34"/>
      <c r="J414" s="34"/>
      <c r="K414" s="34"/>
      <c r="L414" s="34"/>
      <c r="M414" s="34"/>
      <c r="N414" s="34"/>
      <c r="O414" s="34"/>
      <c r="P414" s="34"/>
      <c r="Q414" s="34"/>
      <c r="R414" s="34"/>
      <c r="S414" s="34"/>
    </row>
    <row r="415" spans="1:19" x14ac:dyDescent="0.3">
      <c r="A415" s="34"/>
      <c r="B415" s="34"/>
      <c r="C415" s="35"/>
      <c r="D415" s="34"/>
      <c r="E415" s="34"/>
      <c r="F415" s="34"/>
      <c r="G415" s="34"/>
      <c r="H415" s="34"/>
      <c r="I415" s="34"/>
      <c r="J415" s="34"/>
      <c r="K415" s="34"/>
      <c r="L415" s="34"/>
      <c r="M415" s="34"/>
      <c r="N415" s="34"/>
      <c r="O415" s="34"/>
      <c r="P415" s="34"/>
      <c r="Q415" s="34"/>
      <c r="R415" s="34"/>
      <c r="S415" s="34"/>
    </row>
    <row r="416" spans="1:19" x14ac:dyDescent="0.3">
      <c r="A416" s="34"/>
      <c r="B416" s="34"/>
      <c r="C416" s="35"/>
      <c r="D416" s="34"/>
      <c r="E416" s="34"/>
      <c r="F416" s="34"/>
      <c r="G416" s="34"/>
      <c r="H416" s="34"/>
      <c r="I416" s="34"/>
      <c r="J416" s="34"/>
      <c r="K416" s="34"/>
      <c r="L416" s="34"/>
      <c r="M416" s="34"/>
      <c r="N416" s="34"/>
      <c r="O416" s="34"/>
      <c r="P416" s="34"/>
      <c r="Q416" s="34"/>
      <c r="R416" s="34"/>
      <c r="S416" s="34"/>
    </row>
    <row r="417" spans="1:19" x14ac:dyDescent="0.3">
      <c r="A417" s="34"/>
      <c r="B417" s="34"/>
      <c r="C417" s="35"/>
      <c r="D417" s="34"/>
      <c r="E417" s="34"/>
      <c r="F417" s="34"/>
      <c r="G417" s="34"/>
      <c r="H417" s="34"/>
      <c r="I417" s="34"/>
      <c r="J417" s="34"/>
      <c r="K417" s="34"/>
      <c r="L417" s="34"/>
      <c r="M417" s="34"/>
      <c r="N417" s="34"/>
      <c r="O417" s="34"/>
      <c r="P417" s="34"/>
      <c r="Q417" s="34"/>
      <c r="R417" s="34"/>
      <c r="S417" s="34"/>
    </row>
    <row r="418" spans="1:19" x14ac:dyDescent="0.3">
      <c r="A418" s="34"/>
      <c r="B418" s="34"/>
      <c r="C418" s="35"/>
      <c r="D418" s="34"/>
      <c r="E418" s="34"/>
      <c r="F418" s="34"/>
      <c r="G418" s="34"/>
      <c r="H418" s="34"/>
      <c r="I418" s="34"/>
      <c r="J418" s="34"/>
      <c r="K418" s="34"/>
      <c r="L418" s="34"/>
      <c r="M418" s="34"/>
      <c r="N418" s="34"/>
      <c r="O418" s="34"/>
      <c r="P418" s="34"/>
      <c r="Q418" s="34"/>
      <c r="R418" s="34"/>
      <c r="S418" s="34"/>
    </row>
    <row r="419" spans="1:19" x14ac:dyDescent="0.3">
      <c r="A419" s="34"/>
      <c r="B419" s="34"/>
      <c r="C419" s="35"/>
      <c r="D419" s="34"/>
      <c r="E419" s="34"/>
      <c r="F419" s="34"/>
      <c r="G419" s="34"/>
      <c r="H419" s="34"/>
      <c r="I419" s="34"/>
      <c r="J419" s="34"/>
      <c r="K419" s="34"/>
      <c r="L419" s="34"/>
      <c r="M419" s="34"/>
      <c r="N419" s="34"/>
      <c r="O419" s="34"/>
      <c r="P419" s="34"/>
      <c r="Q419" s="34"/>
      <c r="R419" s="34"/>
      <c r="S419" s="34"/>
    </row>
    <row r="420" spans="1:19" x14ac:dyDescent="0.3">
      <c r="A420" s="34"/>
      <c r="B420" s="34"/>
      <c r="C420" s="35"/>
      <c r="D420" s="34"/>
      <c r="E420" s="34"/>
      <c r="F420" s="34"/>
      <c r="G420" s="34"/>
      <c r="H420" s="34"/>
      <c r="I420" s="34"/>
      <c r="J420" s="34"/>
      <c r="K420" s="34"/>
      <c r="L420" s="34"/>
      <c r="M420" s="34"/>
      <c r="N420" s="34"/>
      <c r="O420" s="34"/>
      <c r="P420" s="34"/>
      <c r="Q420" s="34"/>
      <c r="R420" s="34"/>
      <c r="S420" s="34"/>
    </row>
    <row r="421" spans="1:19" x14ac:dyDescent="0.3">
      <c r="A421" s="34"/>
      <c r="B421" s="34"/>
      <c r="C421" s="35"/>
      <c r="D421" s="34"/>
      <c r="E421" s="34"/>
      <c r="F421" s="34"/>
      <c r="G421" s="34"/>
      <c r="H421" s="34"/>
      <c r="I421" s="34"/>
      <c r="J421" s="34"/>
      <c r="K421" s="34"/>
      <c r="L421" s="34"/>
      <c r="M421" s="34"/>
      <c r="N421" s="34"/>
      <c r="O421" s="34"/>
      <c r="P421" s="34"/>
      <c r="Q421" s="34"/>
      <c r="R421" s="34"/>
      <c r="S421" s="34"/>
    </row>
    <row r="422" spans="1:19" x14ac:dyDescent="0.3">
      <c r="A422" s="34"/>
      <c r="B422" s="34"/>
      <c r="C422" s="35"/>
      <c r="D422" s="34"/>
      <c r="E422" s="34"/>
      <c r="F422" s="34"/>
      <c r="G422" s="34"/>
      <c r="H422" s="34"/>
      <c r="I422" s="34"/>
      <c r="J422" s="34"/>
      <c r="K422" s="34"/>
      <c r="L422" s="34"/>
      <c r="M422" s="34"/>
      <c r="N422" s="34"/>
      <c r="O422" s="34"/>
      <c r="P422" s="34"/>
      <c r="Q422" s="34"/>
      <c r="R422" s="34"/>
      <c r="S422" s="34"/>
    </row>
    <row r="423" spans="1:19" x14ac:dyDescent="0.3">
      <c r="A423" s="34"/>
      <c r="B423" s="34"/>
      <c r="C423" s="35"/>
      <c r="D423" s="34"/>
      <c r="E423" s="34"/>
      <c r="F423" s="34"/>
      <c r="G423" s="34"/>
      <c r="H423" s="34"/>
      <c r="I423" s="34"/>
      <c r="J423" s="34"/>
      <c r="K423" s="34"/>
      <c r="L423" s="34"/>
      <c r="M423" s="34"/>
      <c r="N423" s="34"/>
      <c r="O423" s="34"/>
      <c r="P423" s="34"/>
      <c r="Q423" s="34"/>
      <c r="R423" s="34"/>
      <c r="S423" s="34"/>
    </row>
    <row r="424" spans="1:19" x14ac:dyDescent="0.3">
      <c r="A424" s="34"/>
      <c r="B424" s="34"/>
      <c r="C424" s="35"/>
      <c r="D424" s="34"/>
      <c r="E424" s="34"/>
      <c r="F424" s="34"/>
      <c r="G424" s="34"/>
      <c r="H424" s="34"/>
      <c r="I424" s="34"/>
      <c r="J424" s="34"/>
      <c r="K424" s="34"/>
      <c r="L424" s="34"/>
      <c r="M424" s="34"/>
      <c r="N424" s="34"/>
      <c r="O424" s="34"/>
      <c r="P424" s="34"/>
      <c r="Q424" s="34"/>
      <c r="R424" s="34"/>
      <c r="S424" s="34"/>
    </row>
    <row r="425" spans="1:19" x14ac:dyDescent="0.3">
      <c r="A425" s="34"/>
      <c r="B425" s="34"/>
      <c r="C425" s="35"/>
      <c r="D425" s="34"/>
      <c r="E425" s="34"/>
      <c r="F425" s="34"/>
      <c r="G425" s="34"/>
      <c r="H425" s="34"/>
      <c r="I425" s="34"/>
      <c r="J425" s="34"/>
      <c r="K425" s="34"/>
      <c r="L425" s="34"/>
      <c r="M425" s="34"/>
      <c r="N425" s="34"/>
      <c r="O425" s="34"/>
      <c r="P425" s="34"/>
      <c r="Q425" s="34"/>
      <c r="R425" s="34"/>
      <c r="S425" s="34"/>
    </row>
    <row r="426" spans="1:19" x14ac:dyDescent="0.3">
      <c r="A426" s="34"/>
      <c r="B426" s="34"/>
      <c r="C426" s="35"/>
      <c r="D426" s="34"/>
      <c r="E426" s="34"/>
      <c r="F426" s="34"/>
      <c r="G426" s="34"/>
      <c r="H426" s="34"/>
      <c r="I426" s="34"/>
      <c r="J426" s="34"/>
      <c r="K426" s="34"/>
      <c r="L426" s="34"/>
      <c r="M426" s="34"/>
      <c r="N426" s="34"/>
      <c r="O426" s="34"/>
      <c r="P426" s="34"/>
      <c r="Q426" s="34"/>
      <c r="R426" s="34"/>
      <c r="S426" s="34"/>
    </row>
    <row r="427" spans="1:19" x14ac:dyDescent="0.3">
      <c r="A427" s="34"/>
      <c r="B427" s="34"/>
      <c r="C427" s="35"/>
      <c r="D427" s="34"/>
      <c r="E427" s="34"/>
      <c r="F427" s="34"/>
      <c r="G427" s="34"/>
      <c r="H427" s="34"/>
      <c r="I427" s="34"/>
      <c r="J427" s="34"/>
      <c r="K427" s="34"/>
      <c r="L427" s="34"/>
      <c r="M427" s="34"/>
      <c r="N427" s="34"/>
      <c r="O427" s="34"/>
      <c r="P427" s="34"/>
      <c r="Q427" s="34"/>
      <c r="R427" s="34"/>
      <c r="S427" s="34"/>
    </row>
    <row r="428" spans="1:19" x14ac:dyDescent="0.3">
      <c r="A428" s="34"/>
      <c r="B428" s="34"/>
      <c r="C428" s="35"/>
      <c r="D428" s="34"/>
      <c r="E428" s="34"/>
      <c r="F428" s="34"/>
      <c r="G428" s="34"/>
      <c r="H428" s="34"/>
      <c r="I428" s="34"/>
      <c r="J428" s="34"/>
      <c r="K428" s="34"/>
      <c r="L428" s="34"/>
      <c r="M428" s="34"/>
      <c r="N428" s="34"/>
      <c r="O428" s="34"/>
      <c r="P428" s="34"/>
      <c r="Q428" s="34"/>
      <c r="R428" s="34"/>
      <c r="S428" s="34"/>
    </row>
    <row r="429" spans="1:19" x14ac:dyDescent="0.3">
      <c r="A429" s="34"/>
      <c r="B429" s="34"/>
      <c r="C429" s="35"/>
      <c r="D429" s="34"/>
      <c r="E429" s="34"/>
      <c r="F429" s="34"/>
      <c r="G429" s="34"/>
      <c r="H429" s="34"/>
      <c r="I429" s="34"/>
      <c r="J429" s="34"/>
      <c r="K429" s="34"/>
      <c r="L429" s="34"/>
      <c r="M429" s="34"/>
      <c r="N429" s="34"/>
      <c r="O429" s="34"/>
      <c r="P429" s="34"/>
      <c r="Q429" s="34"/>
      <c r="R429" s="34"/>
      <c r="S429" s="34"/>
    </row>
    <row r="430" spans="1:19" x14ac:dyDescent="0.3">
      <c r="A430" s="34"/>
      <c r="B430" s="34"/>
      <c r="C430" s="35"/>
      <c r="D430" s="34"/>
      <c r="E430" s="34"/>
      <c r="F430" s="34"/>
      <c r="G430" s="34"/>
      <c r="H430" s="34"/>
      <c r="I430" s="34"/>
      <c r="J430" s="34"/>
      <c r="K430" s="34"/>
      <c r="L430" s="34"/>
      <c r="M430" s="34"/>
      <c r="N430" s="34"/>
      <c r="O430" s="34"/>
      <c r="P430" s="34"/>
      <c r="Q430" s="34"/>
      <c r="R430" s="34"/>
      <c r="S430" s="34"/>
    </row>
    <row r="431" spans="1:19" x14ac:dyDescent="0.3">
      <c r="A431" s="34"/>
      <c r="B431" s="34"/>
      <c r="C431" s="35"/>
      <c r="D431" s="34"/>
      <c r="E431" s="34"/>
      <c r="F431" s="34"/>
      <c r="G431" s="34"/>
      <c r="H431" s="34"/>
      <c r="I431" s="34"/>
      <c r="J431" s="34"/>
      <c r="K431" s="34"/>
      <c r="L431" s="34"/>
      <c r="M431" s="34"/>
      <c r="N431" s="34"/>
      <c r="O431" s="34"/>
      <c r="P431" s="34"/>
      <c r="Q431" s="34"/>
      <c r="R431" s="34"/>
      <c r="S431" s="34"/>
    </row>
    <row r="432" spans="1:19" x14ac:dyDescent="0.3">
      <c r="A432" s="34"/>
      <c r="B432" s="34"/>
      <c r="C432" s="35"/>
      <c r="D432" s="34"/>
      <c r="E432" s="34"/>
      <c r="F432" s="34"/>
      <c r="G432" s="34"/>
      <c r="H432" s="34"/>
      <c r="I432" s="34"/>
      <c r="J432" s="34"/>
      <c r="K432" s="34"/>
      <c r="L432" s="34"/>
      <c r="M432" s="34"/>
      <c r="N432" s="34"/>
      <c r="O432" s="34"/>
      <c r="P432" s="34"/>
      <c r="Q432" s="34"/>
      <c r="R432" s="34"/>
      <c r="S432" s="34"/>
    </row>
    <row r="433" spans="1:19" x14ac:dyDescent="0.3">
      <c r="A433" s="34"/>
      <c r="B433" s="34"/>
      <c r="C433" s="35"/>
      <c r="D433" s="34"/>
      <c r="E433" s="34"/>
      <c r="F433" s="34"/>
      <c r="G433" s="34"/>
      <c r="H433" s="34"/>
      <c r="I433" s="34"/>
      <c r="J433" s="34"/>
      <c r="K433" s="34"/>
      <c r="L433" s="34"/>
      <c r="M433" s="34"/>
      <c r="N433" s="34"/>
      <c r="O433" s="34"/>
      <c r="P433" s="34"/>
      <c r="Q433" s="34"/>
      <c r="R433" s="34"/>
      <c r="S433" s="34"/>
    </row>
    <row r="434" spans="1:19" x14ac:dyDescent="0.3">
      <c r="A434" s="34"/>
      <c r="B434" s="34"/>
      <c r="C434" s="35"/>
      <c r="D434" s="34"/>
      <c r="E434" s="34"/>
      <c r="F434" s="34"/>
      <c r="G434" s="34"/>
      <c r="H434" s="34"/>
      <c r="I434" s="34"/>
      <c r="J434" s="34"/>
      <c r="K434" s="34"/>
      <c r="L434" s="34"/>
      <c r="M434" s="34"/>
      <c r="N434" s="34"/>
      <c r="O434" s="34"/>
      <c r="P434" s="34"/>
      <c r="Q434" s="34"/>
      <c r="R434" s="34"/>
      <c r="S434" s="34"/>
    </row>
    <row r="435" spans="1:19" x14ac:dyDescent="0.3">
      <c r="A435" s="34"/>
      <c r="B435" s="34"/>
      <c r="C435" s="35"/>
      <c r="D435" s="34"/>
      <c r="E435" s="34"/>
      <c r="F435" s="34"/>
      <c r="G435" s="34"/>
      <c r="H435" s="34"/>
      <c r="I435" s="34"/>
      <c r="J435" s="34"/>
      <c r="K435" s="34"/>
      <c r="L435" s="34"/>
      <c r="M435" s="34"/>
      <c r="N435" s="34"/>
      <c r="O435" s="34"/>
      <c r="P435" s="34"/>
      <c r="Q435" s="34"/>
      <c r="R435" s="34"/>
      <c r="S435" s="34"/>
    </row>
    <row r="436" spans="1:19" x14ac:dyDescent="0.3">
      <c r="A436" s="34"/>
      <c r="B436" s="34"/>
      <c r="C436" s="35"/>
      <c r="D436" s="34"/>
      <c r="E436" s="34"/>
      <c r="F436" s="34"/>
      <c r="G436" s="34"/>
      <c r="H436" s="34"/>
      <c r="I436" s="34"/>
      <c r="J436" s="34"/>
      <c r="K436" s="34"/>
      <c r="L436" s="34"/>
      <c r="M436" s="34"/>
      <c r="N436" s="34"/>
      <c r="O436" s="34"/>
      <c r="P436" s="34"/>
      <c r="Q436" s="34"/>
      <c r="R436" s="34"/>
      <c r="S436" s="34"/>
    </row>
    <row r="437" spans="1:19" x14ac:dyDescent="0.3">
      <c r="A437" s="34"/>
      <c r="B437" s="34"/>
      <c r="C437" s="35"/>
      <c r="D437" s="34"/>
      <c r="E437" s="34"/>
      <c r="F437" s="34"/>
      <c r="G437" s="34"/>
      <c r="H437" s="34"/>
      <c r="I437" s="34"/>
      <c r="J437" s="34"/>
      <c r="K437" s="34"/>
      <c r="L437" s="34"/>
      <c r="M437" s="34"/>
      <c r="N437" s="34"/>
      <c r="O437" s="34"/>
      <c r="P437" s="34"/>
      <c r="Q437" s="34"/>
      <c r="R437" s="34"/>
      <c r="S437" s="34"/>
    </row>
    <row r="438" spans="1:19" x14ac:dyDescent="0.3">
      <c r="A438" s="34"/>
      <c r="B438" s="34"/>
      <c r="C438" s="35"/>
      <c r="D438" s="34"/>
      <c r="E438" s="34"/>
      <c r="F438" s="34"/>
      <c r="G438" s="34"/>
      <c r="H438" s="34"/>
      <c r="I438" s="34"/>
      <c r="J438" s="34"/>
      <c r="K438" s="34"/>
      <c r="L438" s="34"/>
      <c r="M438" s="34"/>
      <c r="N438" s="34"/>
      <c r="O438" s="34"/>
      <c r="P438" s="34"/>
      <c r="Q438" s="34"/>
      <c r="R438" s="34"/>
      <c r="S438" s="34"/>
    </row>
    <row r="439" spans="1:19" x14ac:dyDescent="0.3">
      <c r="A439" s="34"/>
      <c r="B439" s="34"/>
      <c r="C439" s="35"/>
      <c r="D439" s="34"/>
      <c r="E439" s="34"/>
      <c r="F439" s="34"/>
      <c r="G439" s="34"/>
      <c r="H439" s="34"/>
      <c r="I439" s="34"/>
      <c r="J439" s="34"/>
      <c r="K439" s="34"/>
      <c r="L439" s="34"/>
      <c r="M439" s="34"/>
      <c r="N439" s="34"/>
      <c r="O439" s="34"/>
      <c r="P439" s="34"/>
      <c r="Q439" s="34"/>
      <c r="R439" s="34"/>
      <c r="S439" s="34"/>
    </row>
    <row r="440" spans="1:19" x14ac:dyDescent="0.3">
      <c r="A440" s="34"/>
      <c r="B440" s="34"/>
      <c r="C440" s="35"/>
      <c r="D440" s="34"/>
      <c r="E440" s="34"/>
      <c r="F440" s="34"/>
      <c r="G440" s="34"/>
      <c r="H440" s="34"/>
      <c r="I440" s="34"/>
      <c r="J440" s="34"/>
      <c r="K440" s="34"/>
      <c r="L440" s="34"/>
      <c r="M440" s="34"/>
      <c r="N440" s="34"/>
      <c r="O440" s="34"/>
      <c r="P440" s="34"/>
      <c r="Q440" s="34"/>
      <c r="R440" s="34"/>
      <c r="S440" s="34"/>
    </row>
    <row r="441" spans="1:19" x14ac:dyDescent="0.3">
      <c r="A441" s="34"/>
      <c r="B441" s="34"/>
      <c r="C441" s="35"/>
      <c r="D441" s="34"/>
      <c r="E441" s="34"/>
      <c r="F441" s="34"/>
      <c r="G441" s="34"/>
      <c r="H441" s="34"/>
      <c r="I441" s="34"/>
      <c r="J441" s="34"/>
      <c r="K441" s="34"/>
      <c r="L441" s="34"/>
      <c r="M441" s="34"/>
      <c r="N441" s="34"/>
      <c r="O441" s="34"/>
      <c r="P441" s="34"/>
      <c r="Q441" s="34"/>
      <c r="R441" s="34"/>
      <c r="S441" s="34"/>
    </row>
    <row r="442" spans="1:19" x14ac:dyDescent="0.3">
      <c r="A442" s="34"/>
      <c r="B442" s="34"/>
      <c r="C442" s="35"/>
      <c r="D442" s="34"/>
      <c r="E442" s="34"/>
      <c r="F442" s="34"/>
      <c r="G442" s="34"/>
      <c r="H442" s="34"/>
      <c r="I442" s="34"/>
      <c r="J442" s="34"/>
      <c r="K442" s="34"/>
      <c r="L442" s="34"/>
      <c r="M442" s="34"/>
      <c r="N442" s="34"/>
      <c r="O442" s="34"/>
      <c r="P442" s="34"/>
      <c r="Q442" s="34"/>
      <c r="R442" s="34"/>
      <c r="S442" s="34"/>
    </row>
    <row r="443" spans="1:19" x14ac:dyDescent="0.3">
      <c r="A443" s="34"/>
      <c r="B443" s="34"/>
      <c r="C443" s="35"/>
      <c r="D443" s="34"/>
      <c r="E443" s="34"/>
      <c r="F443" s="34"/>
      <c r="G443" s="34"/>
      <c r="H443" s="34"/>
      <c r="I443" s="34"/>
      <c r="J443" s="34"/>
      <c r="K443" s="34"/>
      <c r="L443" s="34"/>
      <c r="M443" s="34"/>
      <c r="N443" s="34"/>
      <c r="O443" s="34"/>
      <c r="P443" s="34"/>
      <c r="Q443" s="34"/>
      <c r="R443" s="34"/>
      <c r="S443" s="34"/>
    </row>
    <row r="444" spans="1:19" x14ac:dyDescent="0.3">
      <c r="A444" s="34"/>
      <c r="B444" s="34"/>
      <c r="C444" s="35"/>
      <c r="D444" s="34"/>
      <c r="E444" s="34"/>
      <c r="F444" s="34"/>
      <c r="G444" s="34"/>
      <c r="H444" s="34"/>
      <c r="I444" s="34"/>
      <c r="J444" s="34"/>
      <c r="K444" s="34"/>
      <c r="L444" s="34"/>
      <c r="M444" s="34"/>
      <c r="N444" s="34"/>
      <c r="O444" s="34"/>
      <c r="P444" s="34"/>
      <c r="Q444" s="34"/>
      <c r="R444" s="34"/>
      <c r="S444" s="34"/>
    </row>
    <row r="445" spans="1:19" x14ac:dyDescent="0.3">
      <c r="A445" s="34"/>
      <c r="B445" s="34"/>
      <c r="C445" s="35"/>
      <c r="D445" s="34"/>
      <c r="E445" s="34"/>
      <c r="F445" s="34"/>
      <c r="G445" s="34"/>
      <c r="H445" s="34"/>
      <c r="I445" s="34"/>
      <c r="J445" s="34"/>
      <c r="K445" s="34"/>
      <c r="L445" s="34"/>
      <c r="M445" s="34"/>
      <c r="N445" s="34"/>
      <c r="O445" s="34"/>
      <c r="P445" s="34"/>
      <c r="Q445" s="34"/>
      <c r="R445" s="34"/>
      <c r="S445" s="34"/>
    </row>
    <row r="446" spans="1:19" x14ac:dyDescent="0.3">
      <c r="A446" s="34"/>
      <c r="B446" s="34"/>
      <c r="C446" s="35"/>
      <c r="D446" s="34"/>
      <c r="E446" s="34"/>
      <c r="F446" s="34"/>
      <c r="G446" s="34"/>
      <c r="H446" s="34"/>
      <c r="I446" s="34"/>
      <c r="J446" s="34"/>
      <c r="K446" s="34"/>
      <c r="L446" s="34"/>
      <c r="M446" s="34"/>
      <c r="N446" s="34"/>
      <c r="O446" s="34"/>
      <c r="P446" s="34"/>
      <c r="Q446" s="34"/>
      <c r="R446" s="34"/>
      <c r="S446" s="34"/>
    </row>
    <row r="447" spans="1:19" x14ac:dyDescent="0.3">
      <c r="A447" s="34"/>
      <c r="B447" s="34"/>
      <c r="C447" s="35"/>
      <c r="D447" s="34"/>
      <c r="E447" s="34"/>
      <c r="F447" s="34"/>
      <c r="G447" s="34"/>
      <c r="H447" s="34"/>
      <c r="I447" s="34"/>
      <c r="J447" s="34"/>
      <c r="K447" s="34"/>
      <c r="L447" s="34"/>
      <c r="M447" s="34"/>
      <c r="N447" s="34"/>
      <c r="O447" s="34"/>
      <c r="P447" s="34"/>
      <c r="Q447" s="34"/>
      <c r="R447" s="34"/>
      <c r="S447" s="34"/>
    </row>
    <row r="448" spans="1:19" x14ac:dyDescent="0.3">
      <c r="A448" s="34"/>
      <c r="B448" s="34"/>
      <c r="C448" s="35"/>
      <c r="D448" s="34"/>
      <c r="E448" s="34"/>
      <c r="F448" s="34"/>
      <c r="G448" s="34"/>
      <c r="H448" s="34"/>
      <c r="I448" s="34"/>
      <c r="J448" s="34"/>
      <c r="K448" s="34"/>
      <c r="L448" s="34"/>
      <c r="M448" s="34"/>
      <c r="N448" s="34"/>
      <c r="O448" s="34"/>
      <c r="P448" s="34"/>
      <c r="Q448" s="34"/>
      <c r="R448" s="34"/>
      <c r="S448" s="34"/>
    </row>
    <row r="449" spans="1:19" x14ac:dyDescent="0.3">
      <c r="A449" s="34"/>
      <c r="B449" s="34"/>
      <c r="C449" s="35"/>
      <c r="D449" s="34"/>
      <c r="E449" s="34"/>
      <c r="F449" s="34"/>
      <c r="G449" s="34"/>
      <c r="H449" s="34"/>
      <c r="I449" s="34"/>
      <c r="J449" s="34"/>
      <c r="K449" s="34"/>
      <c r="L449" s="34"/>
      <c r="M449" s="34"/>
      <c r="N449" s="34"/>
      <c r="O449" s="34"/>
      <c r="P449" s="34"/>
      <c r="Q449" s="34"/>
      <c r="R449" s="34"/>
      <c r="S449" s="34"/>
    </row>
    <row r="450" spans="1:19" x14ac:dyDescent="0.3">
      <c r="A450" s="34"/>
      <c r="B450" s="34"/>
      <c r="C450" s="35"/>
      <c r="D450" s="34"/>
      <c r="E450" s="34"/>
      <c r="F450" s="34"/>
      <c r="G450" s="34"/>
      <c r="H450" s="34"/>
      <c r="I450" s="34"/>
      <c r="J450" s="34"/>
      <c r="K450" s="34"/>
      <c r="L450" s="34"/>
      <c r="M450" s="34"/>
      <c r="N450" s="34"/>
      <c r="O450" s="34"/>
      <c r="P450" s="34"/>
      <c r="Q450" s="34"/>
      <c r="R450" s="34"/>
      <c r="S450" s="34"/>
    </row>
    <row r="451" spans="1:19" x14ac:dyDescent="0.3">
      <c r="A451" s="34"/>
      <c r="B451" s="34"/>
      <c r="C451" s="35"/>
      <c r="D451" s="34"/>
      <c r="E451" s="34"/>
      <c r="F451" s="34"/>
      <c r="G451" s="34"/>
      <c r="H451" s="34"/>
      <c r="I451" s="34"/>
      <c r="J451" s="34"/>
      <c r="K451" s="34"/>
      <c r="L451" s="34"/>
      <c r="M451" s="34"/>
      <c r="N451" s="34"/>
      <c r="O451" s="34"/>
      <c r="P451" s="34"/>
      <c r="Q451" s="34"/>
      <c r="R451" s="34"/>
      <c r="S451" s="34"/>
    </row>
    <row r="452" spans="1:19" x14ac:dyDescent="0.3">
      <c r="A452" s="34"/>
      <c r="B452" s="34"/>
      <c r="C452" s="35"/>
      <c r="D452" s="34"/>
      <c r="E452" s="34"/>
      <c r="F452" s="34"/>
      <c r="G452" s="34"/>
      <c r="H452" s="34"/>
      <c r="I452" s="34"/>
      <c r="J452" s="34"/>
      <c r="K452" s="34"/>
      <c r="L452" s="34"/>
      <c r="M452" s="34"/>
      <c r="N452" s="34"/>
      <c r="O452" s="34"/>
      <c r="P452" s="34"/>
      <c r="Q452" s="34"/>
      <c r="R452" s="34"/>
      <c r="S452" s="34"/>
    </row>
    <row r="453" spans="1:19" x14ac:dyDescent="0.3">
      <c r="A453" s="34"/>
      <c r="B453" s="34"/>
      <c r="C453" s="35"/>
      <c r="D453" s="34"/>
      <c r="E453" s="34"/>
      <c r="F453" s="34"/>
      <c r="G453" s="34"/>
      <c r="H453" s="34"/>
      <c r="I453" s="34"/>
      <c r="J453" s="34"/>
      <c r="K453" s="34"/>
      <c r="L453" s="34"/>
      <c r="M453" s="34"/>
      <c r="N453" s="34"/>
      <c r="O453" s="34"/>
      <c r="P453" s="34"/>
      <c r="Q453" s="34"/>
      <c r="R453" s="34"/>
      <c r="S453" s="34"/>
    </row>
    <row r="454" spans="1:19" x14ac:dyDescent="0.3">
      <c r="A454" s="34"/>
      <c r="B454" s="34"/>
      <c r="C454" s="35"/>
      <c r="D454" s="34"/>
      <c r="E454" s="34"/>
      <c r="F454" s="34"/>
      <c r="G454" s="34"/>
      <c r="H454" s="34"/>
      <c r="I454" s="34"/>
      <c r="J454" s="34"/>
      <c r="K454" s="34"/>
      <c r="L454" s="34"/>
      <c r="M454" s="34"/>
      <c r="N454" s="34"/>
      <c r="O454" s="34"/>
      <c r="P454" s="34"/>
      <c r="Q454" s="34"/>
      <c r="R454" s="34"/>
      <c r="S454" s="34"/>
    </row>
    <row r="455" spans="1:19" x14ac:dyDescent="0.3">
      <c r="A455" s="34"/>
      <c r="B455" s="34"/>
      <c r="C455" s="35"/>
      <c r="D455" s="34"/>
      <c r="E455" s="34"/>
      <c r="F455" s="34"/>
      <c r="G455" s="34"/>
      <c r="H455" s="34"/>
      <c r="I455" s="34"/>
      <c r="J455" s="34"/>
      <c r="K455" s="34"/>
      <c r="L455" s="34"/>
      <c r="M455" s="34"/>
      <c r="N455" s="34"/>
      <c r="O455" s="34"/>
      <c r="P455" s="34"/>
      <c r="Q455" s="34"/>
      <c r="R455" s="34"/>
      <c r="S455" s="34"/>
    </row>
    <row r="456" spans="1:19" x14ac:dyDescent="0.3">
      <c r="A456" s="34"/>
      <c r="B456" s="34"/>
      <c r="C456" s="35"/>
      <c r="D456" s="34"/>
      <c r="E456" s="34"/>
      <c r="F456" s="34"/>
      <c r="G456" s="34"/>
      <c r="H456" s="34"/>
      <c r="I456" s="34"/>
      <c r="J456" s="34"/>
      <c r="K456" s="34"/>
      <c r="L456" s="34"/>
      <c r="M456" s="34"/>
      <c r="N456" s="34"/>
      <c r="O456" s="34"/>
      <c r="P456" s="34"/>
      <c r="Q456" s="34"/>
      <c r="R456" s="34"/>
      <c r="S456" s="34"/>
    </row>
    <row r="457" spans="1:19" x14ac:dyDescent="0.3">
      <c r="A457" s="34"/>
      <c r="B457" s="34"/>
      <c r="C457" s="35"/>
      <c r="D457" s="34"/>
      <c r="E457" s="34"/>
      <c r="F457" s="34"/>
      <c r="G457" s="34"/>
      <c r="H457" s="34"/>
      <c r="I457" s="34"/>
      <c r="J457" s="34"/>
      <c r="K457" s="34"/>
      <c r="L457" s="34"/>
      <c r="M457" s="34"/>
      <c r="N457" s="34"/>
      <c r="O457" s="34"/>
      <c r="P457" s="34"/>
      <c r="Q457" s="34"/>
      <c r="R457" s="34"/>
      <c r="S457" s="34"/>
    </row>
    <row r="458" spans="1:19" x14ac:dyDescent="0.3">
      <c r="A458" s="34"/>
      <c r="B458" s="34"/>
      <c r="C458" s="35"/>
      <c r="D458" s="34"/>
      <c r="E458" s="34"/>
      <c r="F458" s="34"/>
      <c r="G458" s="34"/>
      <c r="H458" s="34"/>
      <c r="I458" s="34"/>
      <c r="J458" s="34"/>
      <c r="K458" s="34"/>
      <c r="L458" s="34"/>
      <c r="M458" s="34"/>
      <c r="N458" s="34"/>
      <c r="O458" s="34"/>
      <c r="P458" s="34"/>
      <c r="Q458" s="34"/>
      <c r="R458" s="34"/>
      <c r="S458" s="34"/>
    </row>
    <row r="459" spans="1:19" x14ac:dyDescent="0.3">
      <c r="A459" s="34"/>
      <c r="B459" s="34"/>
      <c r="C459" s="35"/>
      <c r="D459" s="34"/>
      <c r="E459" s="34"/>
      <c r="F459" s="34"/>
      <c r="G459" s="34"/>
      <c r="H459" s="34"/>
      <c r="I459" s="34"/>
      <c r="J459" s="34"/>
      <c r="K459" s="34"/>
      <c r="L459" s="34"/>
      <c r="M459" s="34"/>
      <c r="N459" s="34"/>
      <c r="O459" s="34"/>
      <c r="P459" s="34"/>
      <c r="Q459" s="34"/>
      <c r="R459" s="34"/>
      <c r="S459" s="34"/>
    </row>
    <row r="460" spans="1:19" x14ac:dyDescent="0.3">
      <c r="A460" s="34"/>
      <c r="B460" s="34"/>
      <c r="C460" s="35"/>
      <c r="D460" s="34"/>
      <c r="E460" s="34"/>
      <c r="F460" s="34"/>
      <c r="G460" s="34"/>
      <c r="H460" s="34"/>
      <c r="I460" s="34"/>
      <c r="J460" s="34"/>
      <c r="K460" s="34"/>
      <c r="L460" s="34"/>
      <c r="M460" s="34"/>
      <c r="N460" s="34"/>
      <c r="O460" s="34"/>
      <c r="P460" s="34"/>
      <c r="Q460" s="34"/>
      <c r="R460" s="34"/>
      <c r="S460" s="34"/>
    </row>
    <row r="461" spans="1:19" x14ac:dyDescent="0.3">
      <c r="A461" s="34"/>
      <c r="B461" s="34"/>
      <c r="C461" s="35"/>
      <c r="D461" s="34"/>
      <c r="E461" s="34"/>
      <c r="F461" s="34"/>
      <c r="G461" s="34"/>
      <c r="H461" s="34"/>
      <c r="I461" s="34"/>
      <c r="J461" s="34"/>
      <c r="K461" s="34"/>
      <c r="L461" s="34"/>
      <c r="M461" s="34"/>
      <c r="N461" s="34"/>
      <c r="O461" s="34"/>
      <c r="P461" s="34"/>
      <c r="Q461" s="34"/>
      <c r="R461" s="34"/>
      <c r="S461" s="34"/>
    </row>
    <row r="462" spans="1:19" x14ac:dyDescent="0.3">
      <c r="A462" s="34"/>
      <c r="B462" s="34"/>
      <c r="C462" s="35"/>
      <c r="D462" s="34"/>
      <c r="E462" s="34"/>
      <c r="F462" s="34"/>
      <c r="G462" s="34"/>
      <c r="H462" s="34"/>
      <c r="I462" s="34"/>
      <c r="J462" s="34"/>
      <c r="K462" s="34"/>
      <c r="L462" s="34"/>
      <c r="M462" s="34"/>
      <c r="N462" s="34"/>
      <c r="O462" s="34"/>
      <c r="P462" s="34"/>
      <c r="Q462" s="34"/>
      <c r="R462" s="34"/>
      <c r="S462" s="34"/>
    </row>
    <row r="463" spans="1:19" x14ac:dyDescent="0.3">
      <c r="A463" s="34"/>
      <c r="B463" s="34"/>
      <c r="C463" s="35"/>
      <c r="D463" s="34"/>
      <c r="E463" s="34"/>
      <c r="F463" s="34"/>
      <c r="G463" s="34"/>
      <c r="H463" s="34"/>
      <c r="I463" s="34"/>
      <c r="J463" s="34"/>
      <c r="K463" s="34"/>
      <c r="L463" s="34"/>
      <c r="M463" s="34"/>
      <c r="N463" s="34"/>
      <c r="O463" s="34"/>
      <c r="P463" s="34"/>
      <c r="Q463" s="34"/>
      <c r="R463" s="34"/>
      <c r="S463" s="34"/>
    </row>
    <row r="464" spans="1:19" x14ac:dyDescent="0.3">
      <c r="A464" s="34"/>
      <c r="B464" s="34"/>
      <c r="C464" s="35"/>
      <c r="D464" s="34"/>
      <c r="E464" s="34"/>
      <c r="F464" s="34"/>
      <c r="G464" s="34"/>
      <c r="H464" s="34"/>
      <c r="I464" s="34"/>
      <c r="J464" s="34"/>
      <c r="K464" s="34"/>
      <c r="L464" s="34"/>
      <c r="M464" s="34"/>
      <c r="N464" s="34"/>
      <c r="O464" s="34"/>
      <c r="P464" s="34"/>
      <c r="Q464" s="34"/>
      <c r="R464" s="34"/>
      <c r="S464" s="34"/>
    </row>
    <row r="465" spans="1:19" x14ac:dyDescent="0.3">
      <c r="A465" s="34"/>
      <c r="B465" s="34"/>
      <c r="C465" s="35"/>
      <c r="D465" s="34"/>
      <c r="E465" s="34"/>
      <c r="F465" s="34"/>
      <c r="G465" s="34"/>
      <c r="H465" s="34"/>
      <c r="I465" s="34"/>
      <c r="J465" s="34"/>
      <c r="K465" s="34"/>
      <c r="L465" s="34"/>
      <c r="M465" s="34"/>
      <c r="N465" s="34"/>
      <c r="O465" s="34"/>
      <c r="P465" s="34"/>
      <c r="Q465" s="34"/>
      <c r="R465" s="34"/>
      <c r="S465" s="34"/>
    </row>
    <row r="466" spans="1:19" x14ac:dyDescent="0.3">
      <c r="A466" s="34"/>
      <c r="B466" s="34"/>
      <c r="C466" s="35"/>
      <c r="D466" s="34"/>
      <c r="E466" s="34"/>
      <c r="F466" s="34"/>
      <c r="G466" s="34"/>
      <c r="H466" s="34"/>
      <c r="I466" s="34"/>
      <c r="J466" s="34"/>
      <c r="K466" s="34"/>
      <c r="L466" s="34"/>
      <c r="M466" s="34"/>
      <c r="N466" s="34"/>
      <c r="O466" s="34"/>
      <c r="P466" s="34"/>
      <c r="Q466" s="34"/>
      <c r="R466" s="34"/>
      <c r="S466" s="34"/>
    </row>
    <row r="467" spans="1:19" x14ac:dyDescent="0.3">
      <c r="A467" s="34"/>
      <c r="B467" s="34"/>
      <c r="C467" s="35"/>
      <c r="D467" s="34"/>
      <c r="E467" s="34"/>
      <c r="F467" s="34"/>
      <c r="G467" s="34"/>
      <c r="H467" s="34"/>
      <c r="I467" s="34"/>
      <c r="J467" s="34"/>
      <c r="K467" s="34"/>
      <c r="L467" s="34"/>
      <c r="M467" s="34"/>
      <c r="N467" s="34"/>
      <c r="O467" s="34"/>
      <c r="P467" s="34"/>
      <c r="Q467" s="34"/>
      <c r="R467" s="34"/>
      <c r="S467" s="34"/>
    </row>
    <row r="468" spans="1:19" x14ac:dyDescent="0.3">
      <c r="A468" s="34"/>
      <c r="B468" s="34"/>
      <c r="C468" s="35"/>
      <c r="D468" s="34"/>
      <c r="E468" s="34"/>
      <c r="F468" s="34"/>
      <c r="G468" s="34"/>
      <c r="H468" s="34"/>
      <c r="I468" s="34"/>
      <c r="J468" s="34"/>
      <c r="K468" s="34"/>
      <c r="L468" s="34"/>
      <c r="M468" s="34"/>
      <c r="N468" s="34"/>
      <c r="O468" s="34"/>
      <c r="P468" s="34"/>
      <c r="Q468" s="34"/>
      <c r="R468" s="34"/>
      <c r="S468" s="34"/>
    </row>
    <row r="469" spans="1:19" x14ac:dyDescent="0.3">
      <c r="A469" s="34"/>
      <c r="B469" s="34"/>
      <c r="C469" s="35"/>
      <c r="D469" s="34"/>
      <c r="E469" s="34"/>
      <c r="F469" s="34"/>
      <c r="G469" s="34"/>
      <c r="H469" s="34"/>
      <c r="I469" s="34"/>
      <c r="J469" s="34"/>
      <c r="K469" s="34"/>
      <c r="L469" s="34"/>
      <c r="M469" s="34"/>
      <c r="N469" s="34"/>
      <c r="O469" s="34"/>
      <c r="P469" s="34"/>
      <c r="Q469" s="34"/>
      <c r="R469" s="34"/>
      <c r="S469" s="34"/>
    </row>
    <row r="470" spans="1:19" x14ac:dyDescent="0.3">
      <c r="A470" s="34"/>
      <c r="B470" s="34"/>
      <c r="C470" s="35"/>
      <c r="D470" s="34"/>
      <c r="E470" s="34"/>
      <c r="F470" s="34"/>
      <c r="G470" s="34"/>
      <c r="H470" s="34"/>
      <c r="I470" s="34"/>
      <c r="J470" s="34"/>
      <c r="K470" s="34"/>
      <c r="L470" s="34"/>
      <c r="M470" s="34"/>
      <c r="N470" s="34"/>
      <c r="O470" s="34"/>
      <c r="P470" s="34"/>
      <c r="Q470" s="34"/>
      <c r="R470" s="34"/>
      <c r="S470" s="34"/>
    </row>
    <row r="471" spans="1:19" x14ac:dyDescent="0.3">
      <c r="A471" s="34"/>
      <c r="B471" s="34"/>
      <c r="C471" s="35"/>
      <c r="D471" s="34"/>
      <c r="E471" s="34"/>
      <c r="F471" s="34"/>
      <c r="G471" s="34"/>
      <c r="H471" s="34"/>
      <c r="I471" s="34"/>
      <c r="J471" s="34"/>
      <c r="K471" s="34"/>
      <c r="L471" s="34"/>
      <c r="M471" s="34"/>
      <c r="N471" s="34"/>
      <c r="O471" s="34"/>
      <c r="P471" s="34"/>
      <c r="Q471" s="34"/>
      <c r="R471" s="34"/>
      <c r="S471" s="34"/>
    </row>
    <row r="472" spans="1:19" x14ac:dyDescent="0.3">
      <c r="A472" s="34"/>
      <c r="B472" s="34"/>
      <c r="C472" s="35"/>
      <c r="D472" s="34"/>
      <c r="E472" s="34"/>
      <c r="F472" s="34"/>
      <c r="G472" s="34"/>
      <c r="H472" s="34"/>
      <c r="I472" s="34"/>
      <c r="J472" s="34"/>
      <c r="K472" s="34"/>
      <c r="L472" s="34"/>
      <c r="M472" s="34"/>
      <c r="N472" s="34"/>
      <c r="O472" s="34"/>
      <c r="P472" s="34"/>
      <c r="Q472" s="34"/>
      <c r="R472" s="34"/>
      <c r="S472" s="34"/>
    </row>
    <row r="473" spans="1:19" x14ac:dyDescent="0.3">
      <c r="A473" s="34"/>
      <c r="B473" s="34"/>
      <c r="C473" s="35"/>
      <c r="D473" s="34"/>
      <c r="E473" s="34"/>
      <c r="F473" s="34"/>
      <c r="G473" s="34"/>
      <c r="H473" s="34"/>
      <c r="I473" s="34"/>
      <c r="J473" s="34"/>
      <c r="K473" s="34"/>
      <c r="L473" s="34"/>
      <c r="M473" s="34"/>
      <c r="N473" s="34"/>
      <c r="O473" s="34"/>
      <c r="P473" s="34"/>
      <c r="Q473" s="34"/>
      <c r="R473" s="34"/>
      <c r="S473" s="34"/>
    </row>
    <row r="474" spans="1:19" x14ac:dyDescent="0.3">
      <c r="A474" s="34"/>
      <c r="B474" s="34"/>
      <c r="C474" s="35"/>
      <c r="D474" s="34"/>
      <c r="E474" s="34"/>
      <c r="F474" s="34"/>
      <c r="G474" s="34"/>
      <c r="H474" s="34"/>
      <c r="I474" s="34"/>
      <c r="J474" s="34"/>
      <c r="K474" s="34"/>
      <c r="L474" s="34"/>
      <c r="M474" s="34"/>
      <c r="N474" s="34"/>
      <c r="O474" s="34"/>
      <c r="P474" s="34"/>
      <c r="Q474" s="34"/>
      <c r="R474" s="34"/>
      <c r="S474" s="34"/>
    </row>
    <row r="475" spans="1:19" x14ac:dyDescent="0.3">
      <c r="A475" s="34"/>
      <c r="B475" s="34"/>
      <c r="C475" s="35"/>
      <c r="D475" s="34"/>
      <c r="E475" s="34"/>
      <c r="F475" s="34"/>
      <c r="G475" s="34"/>
      <c r="H475" s="34"/>
      <c r="I475" s="34"/>
      <c r="J475" s="34"/>
      <c r="K475" s="34"/>
      <c r="L475" s="34"/>
      <c r="M475" s="34"/>
      <c r="N475" s="34"/>
      <c r="O475" s="34"/>
      <c r="P475" s="34"/>
      <c r="Q475" s="34"/>
      <c r="R475" s="34"/>
      <c r="S475" s="34"/>
    </row>
    <row r="476" spans="1:19" x14ac:dyDescent="0.3">
      <c r="A476" s="34"/>
      <c r="B476" s="34"/>
      <c r="C476" s="35"/>
      <c r="D476" s="34"/>
      <c r="E476" s="34"/>
      <c r="F476" s="34"/>
      <c r="G476" s="34"/>
      <c r="H476" s="34"/>
      <c r="I476" s="34"/>
      <c r="J476" s="34"/>
      <c r="K476" s="34"/>
      <c r="L476" s="34"/>
      <c r="M476" s="34"/>
      <c r="N476" s="34"/>
      <c r="O476" s="34"/>
      <c r="P476" s="34"/>
      <c r="Q476" s="34"/>
      <c r="R476" s="34"/>
      <c r="S476" s="34"/>
    </row>
    <row r="477" spans="1:19" x14ac:dyDescent="0.3">
      <c r="A477" s="34"/>
      <c r="B477" s="34"/>
      <c r="C477" s="35"/>
      <c r="D477" s="34"/>
      <c r="E477" s="34"/>
      <c r="F477" s="34"/>
      <c r="G477" s="34"/>
      <c r="H477" s="34"/>
      <c r="I477" s="34"/>
      <c r="J477" s="34"/>
      <c r="K477" s="34"/>
      <c r="L477" s="34"/>
      <c r="M477" s="34"/>
      <c r="N477" s="34"/>
      <c r="O477" s="34"/>
      <c r="P477" s="34"/>
      <c r="Q477" s="34"/>
      <c r="R477" s="34"/>
      <c r="S477" s="34"/>
    </row>
    <row r="478" spans="1:19" x14ac:dyDescent="0.3">
      <c r="A478" s="34"/>
      <c r="B478" s="34"/>
      <c r="C478" s="35"/>
      <c r="D478" s="34"/>
      <c r="E478" s="34"/>
      <c r="F478" s="34"/>
      <c r="G478" s="34"/>
      <c r="H478" s="34"/>
      <c r="I478" s="34"/>
      <c r="J478" s="34"/>
      <c r="K478" s="34"/>
      <c r="L478" s="34"/>
      <c r="M478" s="34"/>
      <c r="N478" s="34"/>
      <c r="O478" s="34"/>
      <c r="P478" s="34"/>
      <c r="Q478" s="34"/>
      <c r="R478" s="34"/>
      <c r="S478" s="34"/>
    </row>
    <row r="479" spans="1:19" x14ac:dyDescent="0.3">
      <c r="A479" s="34"/>
      <c r="B479" s="34"/>
      <c r="C479" s="35"/>
      <c r="D479" s="34"/>
      <c r="E479" s="34"/>
      <c r="F479" s="34"/>
      <c r="G479" s="34"/>
      <c r="H479" s="34"/>
      <c r="I479" s="34"/>
      <c r="J479" s="34"/>
      <c r="K479" s="34"/>
      <c r="L479" s="34"/>
      <c r="M479" s="34"/>
      <c r="N479" s="34"/>
      <c r="O479" s="34"/>
      <c r="P479" s="34"/>
      <c r="Q479" s="34"/>
      <c r="R479" s="34"/>
      <c r="S479" s="34"/>
    </row>
    <row r="480" spans="1:19" x14ac:dyDescent="0.3">
      <c r="A480" s="34"/>
      <c r="B480" s="34"/>
      <c r="C480" s="35"/>
      <c r="D480" s="34"/>
      <c r="E480" s="34"/>
      <c r="F480" s="34"/>
      <c r="G480" s="34"/>
      <c r="H480" s="34"/>
      <c r="I480" s="34"/>
      <c r="J480" s="34"/>
      <c r="K480" s="34"/>
      <c r="L480" s="34"/>
      <c r="M480" s="34"/>
      <c r="N480" s="34"/>
      <c r="O480" s="34"/>
      <c r="P480" s="34"/>
      <c r="Q480" s="34"/>
      <c r="R480" s="34"/>
      <c r="S480" s="34"/>
    </row>
    <row r="481" spans="1:19" x14ac:dyDescent="0.3">
      <c r="A481" s="34"/>
      <c r="B481" s="34"/>
      <c r="C481" s="35"/>
      <c r="D481" s="34"/>
      <c r="E481" s="34"/>
      <c r="F481" s="34"/>
      <c r="G481" s="34"/>
      <c r="H481" s="34"/>
      <c r="I481" s="34"/>
      <c r="J481" s="34"/>
      <c r="K481" s="34"/>
      <c r="L481" s="34"/>
      <c r="M481" s="34"/>
      <c r="N481" s="34"/>
      <c r="O481" s="34"/>
      <c r="P481" s="34"/>
      <c r="Q481" s="34"/>
      <c r="R481" s="34"/>
      <c r="S481" s="34"/>
    </row>
    <row r="482" spans="1:19" x14ac:dyDescent="0.3">
      <c r="A482" s="34"/>
      <c r="B482" s="34"/>
      <c r="C482" s="35"/>
      <c r="D482" s="34"/>
      <c r="E482" s="34"/>
      <c r="F482" s="34"/>
      <c r="G482" s="34"/>
      <c r="H482" s="34"/>
      <c r="I482" s="34"/>
      <c r="J482" s="34"/>
      <c r="K482" s="34"/>
      <c r="L482" s="34"/>
      <c r="M482" s="34"/>
      <c r="N482" s="34"/>
      <c r="O482" s="34"/>
      <c r="P482" s="34"/>
      <c r="Q482" s="34"/>
      <c r="R482" s="34"/>
      <c r="S482" s="34"/>
    </row>
    <row r="483" spans="1:19" x14ac:dyDescent="0.3">
      <c r="A483" s="34"/>
      <c r="B483" s="34"/>
      <c r="C483" s="35"/>
      <c r="D483" s="34"/>
      <c r="E483" s="34"/>
      <c r="F483" s="34"/>
      <c r="G483" s="34"/>
      <c r="H483" s="34"/>
      <c r="I483" s="34"/>
      <c r="J483" s="34"/>
      <c r="K483" s="34"/>
      <c r="L483" s="34"/>
      <c r="M483" s="34"/>
      <c r="N483" s="34"/>
      <c r="O483" s="34"/>
      <c r="P483" s="34"/>
      <c r="Q483" s="34"/>
      <c r="R483" s="34"/>
      <c r="S483" s="34"/>
    </row>
    <row r="484" spans="1:19" x14ac:dyDescent="0.3">
      <c r="A484" s="34"/>
      <c r="B484" s="34"/>
      <c r="C484" s="35"/>
      <c r="D484" s="34"/>
      <c r="E484" s="34"/>
      <c r="F484" s="34"/>
      <c r="G484" s="34"/>
      <c r="H484" s="34"/>
      <c r="I484" s="34"/>
      <c r="J484" s="34"/>
      <c r="K484" s="34"/>
      <c r="L484" s="34"/>
      <c r="M484" s="34"/>
      <c r="N484" s="34"/>
      <c r="O484" s="34"/>
      <c r="P484" s="34"/>
      <c r="Q484" s="34"/>
      <c r="R484" s="34"/>
      <c r="S484" s="34"/>
    </row>
    <row r="485" spans="1:19" x14ac:dyDescent="0.3">
      <c r="A485" s="34"/>
      <c r="B485" s="34"/>
      <c r="C485" s="35"/>
      <c r="D485" s="34"/>
      <c r="E485" s="34"/>
      <c r="F485" s="34"/>
      <c r="G485" s="34"/>
      <c r="H485" s="34"/>
      <c r="I485" s="34"/>
      <c r="J485" s="34"/>
      <c r="K485" s="34"/>
      <c r="L485" s="34"/>
      <c r="M485" s="34"/>
      <c r="N485" s="34"/>
      <c r="O485" s="34"/>
      <c r="P485" s="34"/>
      <c r="Q485" s="34"/>
      <c r="R485" s="34"/>
      <c r="S485" s="34"/>
    </row>
    <row r="486" spans="1:19" x14ac:dyDescent="0.3">
      <c r="A486" s="34"/>
      <c r="B486" s="34"/>
      <c r="C486" s="35"/>
      <c r="D486" s="34"/>
      <c r="E486" s="34"/>
      <c r="F486" s="34"/>
      <c r="G486" s="34"/>
      <c r="H486" s="34"/>
      <c r="I486" s="34"/>
      <c r="J486" s="34"/>
      <c r="K486" s="34"/>
      <c r="L486" s="34"/>
      <c r="M486" s="34"/>
      <c r="N486" s="34"/>
      <c r="O486" s="34"/>
      <c r="P486" s="34"/>
      <c r="Q486" s="34"/>
      <c r="R486" s="34"/>
      <c r="S486" s="34"/>
    </row>
    <row r="487" spans="1:19" x14ac:dyDescent="0.3">
      <c r="A487" s="34"/>
      <c r="B487" s="34"/>
      <c r="C487" s="35"/>
      <c r="D487" s="34"/>
      <c r="E487" s="34"/>
      <c r="F487" s="34"/>
      <c r="G487" s="34"/>
      <c r="H487" s="34"/>
      <c r="I487" s="34"/>
      <c r="J487" s="34"/>
      <c r="K487" s="34"/>
      <c r="L487" s="34"/>
      <c r="M487" s="34"/>
      <c r="N487" s="34"/>
      <c r="O487" s="34"/>
      <c r="P487" s="34"/>
      <c r="Q487" s="34"/>
      <c r="R487" s="34"/>
      <c r="S487" s="34"/>
    </row>
    <row r="488" spans="1:19" x14ac:dyDescent="0.3">
      <c r="A488" s="34"/>
      <c r="B488" s="34"/>
      <c r="C488" s="35"/>
      <c r="D488" s="34"/>
      <c r="E488" s="34"/>
      <c r="F488" s="34"/>
      <c r="G488" s="34"/>
      <c r="H488" s="34"/>
      <c r="I488" s="34"/>
      <c r="J488" s="34"/>
      <c r="K488" s="34"/>
      <c r="L488" s="34"/>
      <c r="M488" s="34"/>
      <c r="N488" s="34"/>
      <c r="O488" s="34"/>
      <c r="P488" s="34"/>
      <c r="Q488" s="34"/>
      <c r="R488" s="34"/>
      <c r="S488" s="34"/>
    </row>
    <row r="489" spans="1:19" x14ac:dyDescent="0.3">
      <c r="A489" s="34"/>
      <c r="B489" s="34"/>
      <c r="C489" s="35"/>
      <c r="D489" s="34"/>
      <c r="E489" s="34"/>
      <c r="F489" s="34"/>
      <c r="G489" s="34"/>
      <c r="H489" s="34"/>
      <c r="I489" s="34"/>
      <c r="J489" s="34"/>
      <c r="K489" s="34"/>
      <c r="L489" s="34"/>
      <c r="M489" s="34"/>
      <c r="N489" s="34"/>
      <c r="O489" s="34"/>
      <c r="P489" s="34"/>
      <c r="Q489" s="34"/>
      <c r="R489" s="34"/>
      <c r="S489" s="34"/>
    </row>
    <row r="490" spans="1:19" x14ac:dyDescent="0.3">
      <c r="A490" s="34"/>
      <c r="B490" s="34"/>
      <c r="C490" s="35"/>
      <c r="D490" s="34"/>
      <c r="E490" s="34"/>
      <c r="F490" s="34"/>
      <c r="G490" s="34"/>
      <c r="H490" s="34"/>
      <c r="I490" s="34"/>
      <c r="J490" s="34"/>
      <c r="K490" s="34"/>
      <c r="L490" s="34"/>
      <c r="M490" s="34"/>
      <c r="N490" s="34"/>
      <c r="O490" s="34"/>
      <c r="P490" s="34"/>
      <c r="Q490" s="34"/>
      <c r="R490" s="34"/>
      <c r="S490" s="34"/>
    </row>
    <row r="491" spans="1:19" x14ac:dyDescent="0.3">
      <c r="A491" s="34"/>
      <c r="B491" s="34"/>
      <c r="C491" s="35"/>
      <c r="D491" s="34"/>
      <c r="E491" s="34"/>
      <c r="F491" s="34"/>
      <c r="G491" s="34"/>
      <c r="H491" s="34"/>
      <c r="I491" s="34"/>
      <c r="J491" s="34"/>
      <c r="K491" s="34"/>
      <c r="L491" s="34"/>
      <c r="M491" s="34"/>
      <c r="N491" s="34"/>
      <c r="O491" s="34"/>
      <c r="P491" s="34"/>
      <c r="Q491" s="34"/>
      <c r="R491" s="34"/>
      <c r="S491" s="34"/>
    </row>
    <row r="492" spans="1:19" x14ac:dyDescent="0.3">
      <c r="A492" s="34"/>
      <c r="B492" s="34"/>
      <c r="C492" s="35"/>
      <c r="D492" s="34"/>
      <c r="E492" s="34"/>
      <c r="F492" s="34"/>
      <c r="G492" s="34"/>
      <c r="H492" s="34"/>
      <c r="I492" s="34"/>
      <c r="J492" s="34"/>
      <c r="K492" s="34"/>
      <c r="L492" s="34"/>
      <c r="M492" s="34"/>
      <c r="N492" s="34"/>
      <c r="O492" s="34"/>
      <c r="P492" s="34"/>
      <c r="Q492" s="34"/>
      <c r="R492" s="34"/>
      <c r="S492" s="34"/>
    </row>
    <row r="493" spans="1:19" x14ac:dyDescent="0.3">
      <c r="A493" s="34"/>
      <c r="B493" s="34"/>
      <c r="C493" s="35"/>
      <c r="D493" s="34"/>
      <c r="E493" s="34"/>
      <c r="F493" s="34"/>
      <c r="G493" s="34"/>
      <c r="H493" s="34"/>
      <c r="I493" s="34"/>
      <c r="J493" s="34"/>
      <c r="K493" s="34"/>
      <c r="L493" s="34"/>
      <c r="M493" s="34"/>
      <c r="N493" s="34"/>
      <c r="O493" s="34"/>
      <c r="P493" s="34"/>
      <c r="Q493" s="34"/>
      <c r="R493" s="34"/>
      <c r="S493" s="34"/>
    </row>
    <row r="494" spans="1:19" x14ac:dyDescent="0.3">
      <c r="A494" s="34"/>
      <c r="B494" s="34"/>
      <c r="C494" s="35"/>
      <c r="D494" s="34"/>
      <c r="E494" s="34"/>
      <c r="F494" s="34"/>
      <c r="G494" s="34"/>
      <c r="H494" s="34"/>
      <c r="I494" s="34"/>
      <c r="J494" s="34"/>
      <c r="K494" s="34"/>
      <c r="L494" s="34"/>
      <c r="M494" s="34"/>
      <c r="N494" s="34"/>
      <c r="O494" s="34"/>
      <c r="P494" s="34"/>
      <c r="Q494" s="34"/>
      <c r="R494" s="34"/>
      <c r="S494" s="34"/>
    </row>
    <row r="495" spans="1:19" x14ac:dyDescent="0.3">
      <c r="A495" s="34"/>
      <c r="B495" s="34"/>
      <c r="C495" s="35"/>
      <c r="D495" s="34"/>
      <c r="E495" s="34"/>
      <c r="F495" s="34"/>
      <c r="G495" s="34"/>
      <c r="H495" s="34"/>
      <c r="I495" s="34"/>
      <c r="J495" s="34"/>
      <c r="K495" s="34"/>
      <c r="L495" s="34"/>
      <c r="M495" s="34"/>
      <c r="N495" s="34"/>
      <c r="O495" s="34"/>
      <c r="P495" s="34"/>
      <c r="Q495" s="34"/>
      <c r="R495" s="34"/>
      <c r="S495" s="34"/>
    </row>
    <row r="496" spans="1:19" x14ac:dyDescent="0.3">
      <c r="A496" s="34"/>
      <c r="B496" s="34"/>
      <c r="C496" s="35"/>
      <c r="D496" s="34"/>
      <c r="E496" s="34"/>
      <c r="F496" s="34"/>
      <c r="G496" s="34"/>
      <c r="H496" s="34"/>
      <c r="I496" s="34"/>
      <c r="J496" s="34"/>
      <c r="K496" s="34"/>
      <c r="L496" s="34"/>
      <c r="M496" s="34"/>
      <c r="N496" s="34"/>
      <c r="O496" s="34"/>
      <c r="P496" s="34"/>
      <c r="Q496" s="34"/>
      <c r="R496" s="34"/>
      <c r="S496" s="34"/>
    </row>
    <row r="497" spans="1:19" x14ac:dyDescent="0.3">
      <c r="A497" s="34"/>
      <c r="B497" s="34"/>
      <c r="C497" s="35"/>
      <c r="D497" s="34"/>
      <c r="E497" s="34"/>
      <c r="F497" s="34"/>
      <c r="G497" s="34"/>
      <c r="H497" s="34"/>
      <c r="I497" s="34"/>
      <c r="J497" s="34"/>
      <c r="K497" s="34"/>
      <c r="L497" s="34"/>
      <c r="M497" s="34"/>
      <c r="N497" s="34"/>
      <c r="O497" s="34"/>
      <c r="P497" s="34"/>
      <c r="Q497" s="34"/>
      <c r="R497" s="34"/>
      <c r="S497" s="34"/>
    </row>
    <row r="498" spans="1:19" x14ac:dyDescent="0.3">
      <c r="A498" s="34"/>
      <c r="B498" s="34"/>
      <c r="C498" s="35"/>
      <c r="D498" s="34"/>
      <c r="E498" s="34"/>
      <c r="F498" s="34"/>
      <c r="G498" s="34"/>
      <c r="H498" s="34"/>
      <c r="I498" s="34"/>
      <c r="J498" s="34"/>
      <c r="K498" s="34"/>
      <c r="L498" s="34"/>
      <c r="M498" s="34"/>
      <c r="N498" s="34"/>
      <c r="O498" s="34"/>
      <c r="P498" s="34"/>
      <c r="Q498" s="34"/>
      <c r="R498" s="34"/>
      <c r="S498" s="34"/>
    </row>
    <row r="499" spans="1:19" x14ac:dyDescent="0.3">
      <c r="A499" s="34"/>
      <c r="B499" s="34"/>
      <c r="C499" s="35"/>
      <c r="D499" s="34"/>
      <c r="E499" s="34"/>
      <c r="F499" s="34"/>
      <c r="G499" s="34"/>
      <c r="H499" s="34"/>
      <c r="I499" s="34"/>
      <c r="J499" s="34"/>
      <c r="K499" s="34"/>
      <c r="L499" s="34"/>
      <c r="M499" s="34"/>
      <c r="N499" s="34"/>
      <c r="O499" s="34"/>
      <c r="P499" s="34"/>
      <c r="Q499" s="34"/>
      <c r="R499" s="34"/>
      <c r="S499" s="34"/>
    </row>
    <row r="500" spans="1:19" x14ac:dyDescent="0.3">
      <c r="A500" s="34"/>
      <c r="B500" s="34"/>
      <c r="C500" s="35"/>
      <c r="D500" s="34"/>
      <c r="E500" s="34"/>
      <c r="F500" s="34"/>
      <c r="G500" s="34"/>
      <c r="H500" s="34"/>
      <c r="I500" s="34"/>
      <c r="J500" s="34"/>
      <c r="K500" s="34"/>
      <c r="L500" s="34"/>
      <c r="M500" s="34"/>
      <c r="N500" s="34"/>
      <c r="O500" s="34"/>
      <c r="P500" s="34"/>
      <c r="Q500" s="34"/>
      <c r="R500" s="34"/>
      <c r="S500" s="34"/>
    </row>
    <row r="501" spans="1:19" x14ac:dyDescent="0.3">
      <c r="A501" s="34"/>
      <c r="B501" s="34"/>
      <c r="C501" s="35"/>
      <c r="D501" s="34"/>
      <c r="E501" s="34"/>
      <c r="F501" s="34"/>
      <c r="G501" s="34"/>
      <c r="H501" s="34"/>
      <c r="I501" s="34"/>
      <c r="J501" s="34"/>
      <c r="K501" s="34"/>
      <c r="L501" s="34"/>
      <c r="M501" s="34"/>
      <c r="N501" s="34"/>
      <c r="O501" s="34"/>
      <c r="P501" s="34"/>
      <c r="Q501" s="34"/>
      <c r="R501" s="34"/>
      <c r="S501" s="34"/>
    </row>
    <row r="502" spans="1:19" x14ac:dyDescent="0.3">
      <c r="A502" s="34"/>
      <c r="B502" s="34"/>
      <c r="C502" s="35"/>
      <c r="D502" s="34"/>
      <c r="E502" s="34"/>
      <c r="F502" s="34"/>
      <c r="G502" s="34"/>
      <c r="H502" s="34"/>
      <c r="I502" s="34"/>
      <c r="J502" s="34"/>
      <c r="K502" s="34"/>
      <c r="L502" s="34"/>
      <c r="M502" s="34"/>
      <c r="N502" s="34"/>
      <c r="O502" s="34"/>
      <c r="P502" s="34"/>
      <c r="Q502" s="34"/>
      <c r="R502" s="34"/>
      <c r="S502" s="34"/>
    </row>
    <row r="503" spans="1:19" x14ac:dyDescent="0.3">
      <c r="A503" s="34"/>
      <c r="B503" s="34"/>
      <c r="C503" s="35"/>
      <c r="D503" s="34"/>
      <c r="E503" s="34"/>
      <c r="F503" s="34"/>
      <c r="G503" s="34"/>
      <c r="H503" s="34"/>
      <c r="I503" s="34"/>
      <c r="J503" s="34"/>
      <c r="K503" s="34"/>
      <c r="L503" s="34"/>
      <c r="M503" s="34"/>
      <c r="N503" s="34"/>
      <c r="O503" s="34"/>
      <c r="P503" s="34"/>
      <c r="Q503" s="34"/>
      <c r="R503" s="34"/>
      <c r="S503" s="34"/>
    </row>
    <row r="504" spans="1:19" x14ac:dyDescent="0.3">
      <c r="A504" s="34"/>
      <c r="B504" s="34"/>
      <c r="C504" s="35"/>
      <c r="D504" s="34"/>
      <c r="E504" s="34"/>
      <c r="F504" s="34"/>
      <c r="G504" s="34"/>
      <c r="H504" s="34"/>
      <c r="I504" s="34"/>
      <c r="J504" s="34"/>
      <c r="K504" s="34"/>
      <c r="L504" s="34"/>
      <c r="M504" s="34"/>
      <c r="N504" s="34"/>
      <c r="O504" s="34"/>
      <c r="P504" s="34"/>
      <c r="Q504" s="34"/>
      <c r="R504" s="34"/>
      <c r="S504" s="34"/>
    </row>
    <row r="505" spans="1:19" x14ac:dyDescent="0.3">
      <c r="A505" s="34"/>
      <c r="B505" s="34"/>
      <c r="C505" s="35"/>
      <c r="D505" s="34"/>
      <c r="E505" s="34"/>
      <c r="F505" s="34"/>
      <c r="G505" s="34"/>
      <c r="H505" s="34"/>
      <c r="I505" s="34"/>
      <c r="J505" s="34"/>
      <c r="K505" s="34"/>
      <c r="L505" s="34"/>
      <c r="M505" s="34"/>
      <c r="N505" s="34"/>
      <c r="O505" s="34"/>
      <c r="P505" s="34"/>
      <c r="Q505" s="34"/>
      <c r="R505" s="34"/>
      <c r="S505" s="34"/>
    </row>
    <row r="506" spans="1:19" x14ac:dyDescent="0.3">
      <c r="A506" s="34"/>
      <c r="B506" s="34"/>
      <c r="C506" s="35"/>
      <c r="D506" s="34"/>
      <c r="E506" s="34"/>
      <c r="F506" s="34"/>
      <c r="G506" s="34"/>
      <c r="H506" s="34"/>
      <c r="I506" s="34"/>
      <c r="J506" s="34"/>
      <c r="K506" s="34"/>
      <c r="L506" s="34"/>
      <c r="M506" s="34"/>
      <c r="N506" s="34"/>
      <c r="O506" s="34"/>
      <c r="P506" s="34"/>
      <c r="Q506" s="34"/>
      <c r="R506" s="34"/>
      <c r="S506" s="34"/>
    </row>
    <row r="507" spans="1:19" x14ac:dyDescent="0.3">
      <c r="A507" s="34"/>
      <c r="B507" s="34"/>
      <c r="C507" s="35"/>
      <c r="D507" s="34"/>
      <c r="E507" s="34"/>
      <c r="F507" s="34"/>
      <c r="G507" s="34"/>
      <c r="H507" s="34"/>
      <c r="I507" s="34"/>
      <c r="J507" s="34"/>
      <c r="K507" s="34"/>
      <c r="L507" s="34"/>
      <c r="M507" s="34"/>
      <c r="N507" s="34"/>
      <c r="O507" s="34"/>
      <c r="P507" s="34"/>
      <c r="Q507" s="34"/>
      <c r="R507" s="34"/>
      <c r="S507" s="34"/>
    </row>
    <row r="508" spans="1:19" x14ac:dyDescent="0.3">
      <c r="A508" s="34"/>
      <c r="B508" s="34"/>
      <c r="C508" s="35"/>
      <c r="D508" s="34"/>
      <c r="E508" s="34"/>
      <c r="F508" s="34"/>
      <c r="G508" s="34"/>
      <c r="H508" s="34"/>
      <c r="I508" s="34"/>
      <c r="J508" s="34"/>
      <c r="K508" s="34"/>
      <c r="L508" s="34"/>
      <c r="M508" s="34"/>
      <c r="N508" s="34"/>
      <c r="O508" s="34"/>
      <c r="P508" s="34"/>
      <c r="Q508" s="34"/>
      <c r="R508" s="34"/>
      <c r="S508" s="34"/>
    </row>
    <row r="509" spans="1:19" x14ac:dyDescent="0.3">
      <c r="A509" s="34"/>
      <c r="B509" s="34"/>
      <c r="C509" s="35"/>
      <c r="D509" s="34"/>
      <c r="E509" s="34"/>
      <c r="F509" s="34"/>
      <c r="G509" s="34"/>
      <c r="H509" s="34"/>
      <c r="I509" s="34"/>
      <c r="J509" s="34"/>
      <c r="K509" s="34"/>
      <c r="L509" s="34"/>
      <c r="M509" s="34"/>
      <c r="N509" s="34"/>
      <c r="O509" s="34"/>
      <c r="P509" s="34"/>
      <c r="Q509" s="34"/>
      <c r="R509" s="34"/>
      <c r="S509" s="34"/>
    </row>
    <row r="510" spans="1:19" x14ac:dyDescent="0.3">
      <c r="A510" s="34"/>
      <c r="B510" s="34"/>
      <c r="C510" s="35"/>
      <c r="D510" s="34"/>
      <c r="E510" s="34"/>
      <c r="F510" s="34"/>
      <c r="G510" s="34"/>
      <c r="H510" s="34"/>
      <c r="I510" s="34"/>
      <c r="J510" s="34"/>
      <c r="K510" s="34"/>
      <c r="L510" s="34"/>
      <c r="M510" s="34"/>
      <c r="N510" s="34"/>
      <c r="O510" s="34"/>
      <c r="P510" s="34"/>
      <c r="Q510" s="34"/>
      <c r="R510" s="34"/>
      <c r="S510" s="34"/>
    </row>
    <row r="511" spans="1:19" x14ac:dyDescent="0.3">
      <c r="A511" s="34"/>
      <c r="B511" s="34"/>
      <c r="C511" s="35"/>
      <c r="D511" s="34"/>
      <c r="E511" s="34"/>
      <c r="F511" s="34"/>
      <c r="G511" s="34"/>
      <c r="H511" s="34"/>
      <c r="I511" s="34"/>
      <c r="J511" s="34"/>
      <c r="K511" s="34"/>
      <c r="L511" s="34"/>
      <c r="M511" s="34"/>
      <c r="N511" s="34"/>
      <c r="O511" s="34"/>
      <c r="P511" s="34"/>
      <c r="Q511" s="34"/>
      <c r="R511" s="34"/>
      <c r="S511" s="34"/>
    </row>
    <row r="512" spans="1:19" x14ac:dyDescent="0.3">
      <c r="A512" s="34"/>
      <c r="B512" s="34"/>
      <c r="C512" s="35"/>
      <c r="D512" s="34"/>
      <c r="E512" s="34"/>
      <c r="F512" s="34"/>
      <c r="G512" s="34"/>
      <c r="H512" s="34"/>
      <c r="I512" s="34"/>
      <c r="J512" s="34"/>
      <c r="K512" s="34"/>
      <c r="L512" s="34"/>
      <c r="M512" s="34"/>
      <c r="N512" s="34"/>
      <c r="O512" s="34"/>
      <c r="P512" s="34"/>
      <c r="Q512" s="34"/>
      <c r="R512" s="34"/>
      <c r="S512" s="34"/>
    </row>
    <row r="513" spans="1:19" x14ac:dyDescent="0.3">
      <c r="A513" s="34"/>
      <c r="B513" s="34"/>
      <c r="C513" s="35"/>
      <c r="D513" s="34"/>
      <c r="E513" s="34"/>
      <c r="F513" s="34"/>
      <c r="G513" s="34"/>
      <c r="H513" s="34"/>
      <c r="I513" s="34"/>
      <c r="J513" s="34"/>
      <c r="K513" s="34"/>
      <c r="L513" s="34"/>
      <c r="M513" s="34"/>
      <c r="N513" s="34"/>
      <c r="O513" s="34"/>
      <c r="P513" s="34"/>
      <c r="Q513" s="34"/>
      <c r="R513" s="34"/>
      <c r="S513" s="34"/>
    </row>
    <row r="514" spans="1:19" x14ac:dyDescent="0.3">
      <c r="A514" s="34"/>
      <c r="B514" s="34"/>
      <c r="C514" s="35"/>
      <c r="D514" s="34"/>
      <c r="E514" s="34"/>
      <c r="F514" s="34"/>
      <c r="G514" s="34"/>
      <c r="H514" s="34"/>
      <c r="I514" s="34"/>
      <c r="J514" s="34"/>
      <c r="K514" s="34"/>
      <c r="L514" s="34"/>
      <c r="M514" s="34"/>
      <c r="N514" s="34"/>
      <c r="O514" s="34"/>
      <c r="P514" s="34"/>
      <c r="Q514" s="34"/>
      <c r="R514" s="34"/>
      <c r="S514" s="34"/>
    </row>
    <row r="515" spans="1:19" x14ac:dyDescent="0.3">
      <c r="A515" s="34"/>
      <c r="B515" s="34"/>
      <c r="C515" s="35"/>
      <c r="D515" s="34"/>
      <c r="E515" s="34"/>
      <c r="F515" s="34"/>
      <c r="G515" s="34"/>
      <c r="H515" s="34"/>
      <c r="I515" s="34"/>
      <c r="J515" s="34"/>
      <c r="K515" s="34"/>
      <c r="L515" s="34"/>
      <c r="M515" s="34"/>
      <c r="N515" s="34"/>
      <c r="O515" s="34"/>
      <c r="P515" s="34"/>
      <c r="Q515" s="34"/>
      <c r="R515" s="34"/>
      <c r="S515" s="34"/>
    </row>
    <row r="516" spans="1:19" x14ac:dyDescent="0.3">
      <c r="A516" s="34"/>
      <c r="B516" s="34"/>
      <c r="C516" s="35"/>
      <c r="D516" s="34"/>
      <c r="E516" s="34"/>
      <c r="F516" s="34"/>
      <c r="G516" s="34"/>
      <c r="H516" s="34"/>
      <c r="I516" s="34"/>
      <c r="J516" s="34"/>
      <c r="K516" s="34"/>
      <c r="L516" s="34"/>
      <c r="M516" s="34"/>
      <c r="N516" s="34"/>
      <c r="O516" s="34"/>
      <c r="P516" s="34"/>
      <c r="Q516" s="34"/>
      <c r="R516" s="34"/>
      <c r="S516" s="34"/>
    </row>
    <row r="517" spans="1:19" x14ac:dyDescent="0.3">
      <c r="A517" s="34"/>
      <c r="B517" s="34"/>
      <c r="C517" s="35"/>
      <c r="D517" s="34"/>
      <c r="E517" s="34"/>
      <c r="F517" s="34"/>
      <c r="G517" s="34"/>
      <c r="H517" s="34"/>
      <c r="I517" s="34"/>
      <c r="J517" s="34"/>
      <c r="K517" s="34"/>
      <c r="L517" s="34"/>
      <c r="M517" s="34"/>
      <c r="N517" s="34"/>
      <c r="O517" s="34"/>
      <c r="P517" s="34"/>
      <c r="Q517" s="34"/>
      <c r="R517" s="34"/>
      <c r="S517" s="34"/>
    </row>
    <row r="518" spans="1:19" x14ac:dyDescent="0.3">
      <c r="A518" s="34"/>
      <c r="B518" s="34"/>
      <c r="C518" s="35"/>
      <c r="D518" s="34"/>
      <c r="E518" s="34"/>
      <c r="F518" s="34"/>
      <c r="G518" s="34"/>
      <c r="H518" s="34"/>
      <c r="I518" s="34"/>
      <c r="J518" s="34"/>
      <c r="K518" s="34"/>
      <c r="L518" s="34"/>
      <c r="M518" s="34"/>
      <c r="N518" s="34"/>
      <c r="O518" s="34"/>
      <c r="P518" s="34"/>
      <c r="Q518" s="34"/>
      <c r="R518" s="34"/>
      <c r="S518" s="34"/>
    </row>
    <row r="519" spans="1:19" x14ac:dyDescent="0.3">
      <c r="A519" s="34"/>
      <c r="B519" s="34"/>
      <c r="C519" s="35"/>
      <c r="D519" s="34"/>
      <c r="E519" s="34"/>
      <c r="F519" s="34"/>
      <c r="G519" s="34"/>
      <c r="H519" s="34"/>
      <c r="I519" s="34"/>
      <c r="J519" s="34"/>
      <c r="K519" s="34"/>
      <c r="L519" s="34"/>
      <c r="M519" s="34"/>
      <c r="N519" s="34"/>
      <c r="O519" s="34"/>
      <c r="P519" s="34"/>
      <c r="Q519" s="34"/>
      <c r="R519" s="34"/>
      <c r="S519" s="34"/>
    </row>
    <row r="520" spans="1:19" x14ac:dyDescent="0.3">
      <c r="A520" s="34"/>
      <c r="B520" s="34"/>
      <c r="C520" s="35"/>
      <c r="D520" s="34"/>
      <c r="E520" s="34"/>
      <c r="F520" s="34"/>
      <c r="G520" s="34"/>
      <c r="H520" s="34"/>
      <c r="I520" s="34"/>
      <c r="J520" s="34"/>
      <c r="K520" s="34"/>
      <c r="L520" s="34"/>
      <c r="M520" s="34"/>
      <c r="N520" s="34"/>
      <c r="O520" s="34"/>
      <c r="P520" s="34"/>
      <c r="Q520" s="34"/>
      <c r="R520" s="34"/>
      <c r="S520" s="34"/>
    </row>
    <row r="521" spans="1:19" x14ac:dyDescent="0.3">
      <c r="A521" s="34"/>
      <c r="B521" s="34"/>
      <c r="C521" s="35"/>
      <c r="D521" s="34"/>
      <c r="E521" s="34"/>
      <c r="F521" s="34"/>
      <c r="G521" s="34"/>
      <c r="H521" s="34"/>
      <c r="I521" s="34"/>
      <c r="J521" s="34"/>
      <c r="K521" s="34"/>
      <c r="L521" s="34"/>
      <c r="M521" s="34"/>
      <c r="N521" s="34"/>
      <c r="O521" s="34"/>
      <c r="P521" s="34"/>
      <c r="Q521" s="34"/>
      <c r="R521" s="34"/>
      <c r="S521" s="34"/>
    </row>
    <row r="522" spans="1:19" x14ac:dyDescent="0.3">
      <c r="A522" s="34"/>
      <c r="B522" s="34"/>
      <c r="C522" s="35"/>
      <c r="D522" s="34"/>
      <c r="E522" s="34"/>
      <c r="F522" s="34"/>
      <c r="G522" s="34"/>
      <c r="H522" s="34"/>
      <c r="I522" s="34"/>
      <c r="J522" s="34"/>
      <c r="K522" s="34"/>
      <c r="L522" s="34"/>
      <c r="M522" s="34"/>
      <c r="N522" s="34"/>
      <c r="O522" s="34"/>
      <c r="P522" s="34"/>
      <c r="Q522" s="34"/>
      <c r="R522" s="34"/>
      <c r="S522" s="34"/>
    </row>
    <row r="523" spans="1:19" x14ac:dyDescent="0.3">
      <c r="A523" s="34"/>
      <c r="B523" s="34"/>
      <c r="C523" s="35"/>
      <c r="D523" s="34"/>
      <c r="E523" s="34"/>
      <c r="F523" s="34"/>
      <c r="G523" s="34"/>
      <c r="H523" s="34"/>
      <c r="I523" s="34"/>
      <c r="J523" s="34"/>
      <c r="K523" s="34"/>
      <c r="L523" s="34"/>
      <c r="M523" s="34"/>
      <c r="N523" s="34"/>
      <c r="O523" s="34"/>
      <c r="P523" s="34"/>
      <c r="Q523" s="34"/>
      <c r="R523" s="34"/>
      <c r="S523" s="34"/>
    </row>
    <row r="524" spans="1:19" x14ac:dyDescent="0.3">
      <c r="A524" s="34"/>
      <c r="B524" s="34"/>
      <c r="C524" s="35"/>
      <c r="D524" s="34"/>
      <c r="E524" s="34"/>
      <c r="F524" s="34"/>
      <c r="G524" s="34"/>
      <c r="H524" s="34"/>
      <c r="I524" s="34"/>
      <c r="J524" s="34"/>
      <c r="K524" s="34"/>
      <c r="L524" s="34"/>
      <c r="M524" s="34"/>
      <c r="N524" s="34"/>
      <c r="O524" s="34"/>
      <c r="P524" s="34"/>
      <c r="Q524" s="34"/>
      <c r="R524" s="34"/>
      <c r="S524" s="34"/>
    </row>
    <row r="525" spans="1:19" x14ac:dyDescent="0.3">
      <c r="A525" s="34"/>
      <c r="B525" s="34"/>
      <c r="C525" s="35"/>
      <c r="D525" s="34"/>
      <c r="E525" s="34"/>
      <c r="F525" s="34"/>
      <c r="G525" s="34"/>
      <c r="H525" s="34"/>
      <c r="I525" s="34"/>
      <c r="J525" s="34"/>
      <c r="K525" s="34"/>
      <c r="L525" s="34"/>
      <c r="M525" s="34"/>
      <c r="N525" s="34"/>
      <c r="O525" s="34"/>
      <c r="P525" s="34"/>
      <c r="Q525" s="34"/>
      <c r="R525" s="34"/>
      <c r="S525" s="34"/>
    </row>
    <row r="526" spans="1:19" x14ac:dyDescent="0.3">
      <c r="A526" s="34"/>
      <c r="B526" s="34"/>
      <c r="C526" s="35"/>
      <c r="D526" s="34"/>
      <c r="E526" s="34"/>
      <c r="F526" s="34"/>
      <c r="G526" s="34"/>
      <c r="H526" s="34"/>
      <c r="I526" s="34"/>
      <c r="J526" s="34"/>
      <c r="K526" s="34"/>
      <c r="L526" s="34"/>
      <c r="M526" s="34"/>
      <c r="N526" s="34"/>
      <c r="O526" s="34"/>
      <c r="P526" s="34"/>
      <c r="Q526" s="34"/>
      <c r="R526" s="34"/>
      <c r="S526" s="34"/>
    </row>
    <row r="527" spans="1:19" x14ac:dyDescent="0.3">
      <c r="A527" s="34"/>
      <c r="B527" s="34"/>
      <c r="C527" s="35"/>
      <c r="D527" s="34"/>
      <c r="E527" s="34"/>
      <c r="F527" s="34"/>
      <c r="G527" s="34"/>
      <c r="H527" s="34"/>
      <c r="I527" s="34"/>
      <c r="J527" s="34"/>
      <c r="K527" s="34"/>
      <c r="L527" s="34"/>
      <c r="M527" s="34"/>
      <c r="N527" s="34"/>
      <c r="O527" s="34"/>
      <c r="P527" s="34"/>
      <c r="Q527" s="34"/>
      <c r="R527" s="34"/>
      <c r="S527" s="34"/>
    </row>
    <row r="528" spans="1:19" x14ac:dyDescent="0.3">
      <c r="A528" s="34"/>
      <c r="B528" s="34"/>
      <c r="C528" s="35"/>
      <c r="D528" s="34"/>
      <c r="E528" s="34"/>
      <c r="F528" s="34"/>
      <c r="G528" s="34"/>
      <c r="H528" s="34"/>
      <c r="I528" s="34"/>
      <c r="J528" s="34"/>
      <c r="K528" s="34"/>
      <c r="L528" s="34"/>
      <c r="M528" s="34"/>
      <c r="N528" s="34"/>
      <c r="O528" s="34"/>
      <c r="P528" s="34"/>
      <c r="Q528" s="34"/>
      <c r="R528" s="34"/>
      <c r="S528" s="34"/>
    </row>
    <row r="529" spans="1:19" x14ac:dyDescent="0.3">
      <c r="A529" s="34"/>
      <c r="B529" s="34"/>
      <c r="C529" s="35"/>
      <c r="D529" s="34"/>
      <c r="E529" s="34"/>
      <c r="F529" s="34"/>
      <c r="G529" s="34"/>
      <c r="H529" s="34"/>
      <c r="I529" s="34"/>
      <c r="J529" s="34"/>
      <c r="K529" s="34"/>
      <c r="L529" s="34"/>
      <c r="M529" s="34"/>
      <c r="N529" s="34"/>
      <c r="O529" s="34"/>
      <c r="P529" s="34"/>
      <c r="Q529" s="34"/>
      <c r="R529" s="34"/>
      <c r="S529" s="34"/>
    </row>
    <row r="530" spans="1:19" x14ac:dyDescent="0.3">
      <c r="A530" s="34"/>
      <c r="B530" s="34"/>
      <c r="C530" s="35"/>
      <c r="D530" s="34"/>
      <c r="E530" s="34"/>
      <c r="F530" s="34"/>
      <c r="G530" s="34"/>
      <c r="H530" s="34"/>
      <c r="I530" s="34"/>
      <c r="J530" s="34"/>
      <c r="K530" s="34"/>
      <c r="L530" s="34"/>
      <c r="M530" s="34"/>
      <c r="N530" s="34"/>
      <c r="O530" s="34"/>
      <c r="P530" s="34"/>
      <c r="Q530" s="34"/>
      <c r="R530" s="34"/>
      <c r="S530" s="34"/>
    </row>
    <row r="531" spans="1:19" x14ac:dyDescent="0.3">
      <c r="A531" s="34"/>
      <c r="B531" s="34"/>
      <c r="C531" s="35"/>
      <c r="D531" s="34"/>
      <c r="E531" s="34"/>
      <c r="F531" s="34"/>
      <c r="G531" s="34"/>
      <c r="H531" s="34"/>
      <c r="I531" s="34"/>
      <c r="J531" s="34"/>
      <c r="K531" s="34"/>
      <c r="L531" s="34"/>
      <c r="M531" s="34"/>
      <c r="N531" s="34"/>
      <c r="O531" s="34"/>
      <c r="P531" s="34"/>
      <c r="Q531" s="34"/>
      <c r="R531" s="34"/>
      <c r="S531" s="34"/>
    </row>
    <row r="532" spans="1:19" x14ac:dyDescent="0.3">
      <c r="A532" s="34"/>
      <c r="B532" s="34"/>
      <c r="C532" s="35"/>
      <c r="D532" s="34"/>
      <c r="E532" s="34"/>
      <c r="F532" s="34"/>
      <c r="G532" s="34"/>
      <c r="H532" s="34"/>
      <c r="I532" s="34"/>
      <c r="J532" s="34"/>
      <c r="K532" s="34"/>
      <c r="L532" s="34"/>
      <c r="M532" s="34"/>
      <c r="N532" s="34"/>
      <c r="O532" s="34"/>
      <c r="P532" s="34"/>
      <c r="Q532" s="34"/>
      <c r="R532" s="34"/>
      <c r="S532" s="34"/>
    </row>
    <row r="533" spans="1:19" x14ac:dyDescent="0.3">
      <c r="A533" s="34"/>
      <c r="B533" s="34"/>
      <c r="C533" s="35"/>
      <c r="D533" s="34"/>
      <c r="E533" s="34"/>
      <c r="F533" s="34"/>
      <c r="G533" s="34"/>
      <c r="H533" s="34"/>
      <c r="I533" s="34"/>
      <c r="J533" s="34"/>
      <c r="K533" s="34"/>
      <c r="L533" s="34"/>
      <c r="M533" s="34"/>
      <c r="N533" s="34"/>
      <c r="O533" s="34"/>
      <c r="P533" s="34"/>
      <c r="Q533" s="34"/>
      <c r="R533" s="34"/>
      <c r="S533" s="34"/>
    </row>
    <row r="534" spans="1:19" x14ac:dyDescent="0.3">
      <c r="A534" s="34"/>
      <c r="B534" s="34"/>
      <c r="C534" s="35"/>
      <c r="D534" s="34"/>
      <c r="E534" s="34"/>
      <c r="F534" s="34"/>
      <c r="G534" s="34"/>
      <c r="H534" s="34"/>
      <c r="I534" s="34"/>
      <c r="J534" s="34"/>
      <c r="K534" s="34"/>
      <c r="L534" s="34"/>
      <c r="M534" s="34"/>
      <c r="N534" s="34"/>
      <c r="O534" s="34"/>
      <c r="P534" s="34"/>
      <c r="Q534" s="34"/>
      <c r="R534" s="34"/>
      <c r="S534" s="34"/>
    </row>
    <row r="535" spans="1:19" x14ac:dyDescent="0.3">
      <c r="A535" s="34"/>
      <c r="B535" s="34"/>
      <c r="C535" s="35"/>
      <c r="D535" s="34"/>
      <c r="E535" s="34"/>
      <c r="F535" s="34"/>
      <c r="G535" s="34"/>
      <c r="H535" s="34"/>
      <c r="I535" s="34"/>
      <c r="J535" s="34"/>
      <c r="K535" s="34"/>
      <c r="L535" s="34"/>
      <c r="M535" s="34"/>
      <c r="N535" s="34"/>
      <c r="O535" s="34"/>
      <c r="P535" s="34"/>
      <c r="Q535" s="34"/>
      <c r="R535" s="34"/>
      <c r="S535" s="34"/>
    </row>
    <row r="536" spans="1:19" x14ac:dyDescent="0.3">
      <c r="A536" s="34"/>
      <c r="B536" s="34"/>
      <c r="C536" s="35"/>
      <c r="D536" s="34"/>
      <c r="E536" s="34"/>
      <c r="F536" s="34"/>
      <c r="G536" s="34"/>
      <c r="H536" s="34"/>
      <c r="I536" s="34"/>
      <c r="J536" s="34"/>
      <c r="K536" s="34"/>
      <c r="L536" s="34"/>
      <c r="M536" s="34"/>
      <c r="N536" s="34"/>
      <c r="O536" s="34"/>
      <c r="P536" s="34"/>
      <c r="Q536" s="34"/>
      <c r="R536" s="34"/>
      <c r="S536" s="34"/>
    </row>
    <row r="537" spans="1:19" x14ac:dyDescent="0.3">
      <c r="A537" s="34"/>
      <c r="B537" s="34"/>
      <c r="C537" s="35"/>
      <c r="D537" s="34"/>
      <c r="E537" s="34"/>
      <c r="F537" s="34"/>
      <c r="G537" s="34"/>
      <c r="H537" s="34"/>
      <c r="I537" s="34"/>
      <c r="J537" s="34"/>
      <c r="K537" s="34"/>
      <c r="L537" s="34"/>
      <c r="M537" s="34"/>
      <c r="N537" s="34"/>
      <c r="O537" s="34"/>
      <c r="P537" s="34"/>
      <c r="Q537" s="34"/>
      <c r="R537" s="34"/>
      <c r="S537" s="34"/>
    </row>
    <row r="538" spans="1:19" x14ac:dyDescent="0.3">
      <c r="A538" s="34"/>
      <c r="B538" s="34"/>
      <c r="C538" s="35"/>
      <c r="D538" s="34"/>
      <c r="E538" s="34"/>
      <c r="F538" s="34"/>
      <c r="G538" s="34"/>
      <c r="H538" s="34"/>
      <c r="I538" s="34"/>
      <c r="J538" s="34"/>
      <c r="K538" s="34"/>
      <c r="L538" s="34"/>
      <c r="M538" s="34"/>
      <c r="N538" s="34"/>
      <c r="O538" s="34"/>
      <c r="P538" s="34"/>
      <c r="Q538" s="34"/>
      <c r="R538" s="34"/>
      <c r="S538" s="34"/>
    </row>
    <row r="539" spans="1:19" x14ac:dyDescent="0.3">
      <c r="A539" s="34"/>
      <c r="B539" s="34"/>
      <c r="C539" s="35"/>
      <c r="D539" s="34"/>
      <c r="E539" s="34"/>
      <c r="F539" s="34"/>
      <c r="G539" s="34"/>
      <c r="H539" s="34"/>
      <c r="I539" s="34"/>
      <c r="J539" s="34"/>
      <c r="K539" s="34"/>
      <c r="L539" s="34"/>
      <c r="M539" s="34"/>
      <c r="N539" s="34"/>
      <c r="O539" s="34"/>
      <c r="P539" s="34"/>
      <c r="Q539" s="34"/>
      <c r="R539" s="34"/>
      <c r="S539" s="34"/>
    </row>
    <row r="540" spans="1:19" x14ac:dyDescent="0.3">
      <c r="A540" s="34"/>
      <c r="B540" s="34"/>
      <c r="C540" s="35"/>
      <c r="D540" s="34"/>
      <c r="E540" s="34"/>
      <c r="F540" s="34"/>
      <c r="G540" s="34"/>
      <c r="H540" s="34"/>
      <c r="I540" s="34"/>
      <c r="J540" s="34"/>
      <c r="K540" s="34"/>
      <c r="L540" s="34"/>
      <c r="M540" s="34"/>
      <c r="N540" s="34"/>
      <c r="O540" s="34"/>
      <c r="P540" s="34"/>
      <c r="Q540" s="34"/>
      <c r="R540" s="34"/>
      <c r="S540" s="34"/>
    </row>
    <row r="541" spans="1:19" x14ac:dyDescent="0.3">
      <c r="A541" s="34"/>
      <c r="B541" s="34"/>
      <c r="C541" s="35"/>
      <c r="D541" s="34"/>
      <c r="E541" s="34"/>
      <c r="F541" s="34"/>
      <c r="G541" s="34"/>
      <c r="H541" s="34"/>
      <c r="I541" s="34"/>
      <c r="J541" s="34"/>
      <c r="K541" s="34"/>
      <c r="L541" s="34"/>
      <c r="M541" s="34"/>
      <c r="N541" s="34"/>
      <c r="O541" s="34"/>
      <c r="P541" s="34"/>
      <c r="Q541" s="34"/>
      <c r="R541" s="34"/>
      <c r="S541" s="34"/>
    </row>
    <row r="542" spans="1:19" x14ac:dyDescent="0.3">
      <c r="A542" s="34"/>
      <c r="B542" s="34"/>
      <c r="C542" s="35"/>
      <c r="D542" s="34"/>
      <c r="E542" s="34"/>
      <c r="F542" s="34"/>
      <c r="G542" s="34"/>
      <c r="H542" s="34"/>
      <c r="I542" s="34"/>
      <c r="J542" s="34"/>
      <c r="K542" s="34"/>
      <c r="L542" s="34"/>
      <c r="M542" s="34"/>
      <c r="N542" s="34"/>
      <c r="O542" s="34"/>
      <c r="P542" s="34"/>
      <c r="Q542" s="34"/>
      <c r="R542" s="34"/>
      <c r="S542" s="34"/>
    </row>
    <row r="543" spans="1:19" x14ac:dyDescent="0.3">
      <c r="A543" s="34"/>
      <c r="B543" s="34"/>
      <c r="C543" s="35"/>
      <c r="D543" s="34"/>
      <c r="E543" s="34"/>
      <c r="F543" s="34"/>
      <c r="G543" s="34"/>
      <c r="H543" s="34"/>
      <c r="I543" s="34"/>
      <c r="J543" s="34"/>
      <c r="K543" s="34"/>
      <c r="L543" s="34"/>
      <c r="M543" s="34"/>
      <c r="N543" s="34"/>
      <c r="O543" s="34"/>
      <c r="P543" s="34"/>
      <c r="Q543" s="34"/>
      <c r="R543" s="34"/>
      <c r="S543" s="34"/>
    </row>
    <row r="544" spans="1:19" x14ac:dyDescent="0.3">
      <c r="A544" s="34"/>
      <c r="B544" s="34"/>
      <c r="C544" s="35"/>
      <c r="D544" s="34"/>
      <c r="E544" s="34"/>
      <c r="F544" s="34"/>
      <c r="G544" s="34"/>
      <c r="H544" s="34"/>
      <c r="I544" s="34"/>
      <c r="J544" s="34"/>
      <c r="K544" s="34"/>
      <c r="L544" s="34"/>
      <c r="M544" s="34"/>
      <c r="N544" s="34"/>
      <c r="O544" s="34"/>
      <c r="P544" s="34"/>
      <c r="Q544" s="34"/>
      <c r="R544" s="34"/>
      <c r="S544" s="34"/>
    </row>
    <row r="545" spans="1:19" x14ac:dyDescent="0.3">
      <c r="A545" s="34"/>
      <c r="B545" s="34"/>
      <c r="C545" s="35"/>
      <c r="D545" s="34"/>
      <c r="E545" s="34"/>
      <c r="F545" s="34"/>
      <c r="G545" s="34"/>
      <c r="H545" s="34"/>
      <c r="I545" s="34"/>
      <c r="J545" s="34"/>
      <c r="K545" s="34"/>
      <c r="L545" s="34"/>
      <c r="M545" s="34"/>
      <c r="N545" s="34"/>
      <c r="O545" s="34"/>
      <c r="P545" s="34"/>
      <c r="Q545" s="34"/>
      <c r="R545" s="34"/>
      <c r="S545" s="34"/>
    </row>
    <row r="546" spans="1:19" x14ac:dyDescent="0.3">
      <c r="A546" s="34"/>
      <c r="B546" s="34"/>
      <c r="C546" s="35"/>
      <c r="D546" s="34"/>
      <c r="E546" s="34"/>
      <c r="F546" s="34"/>
      <c r="G546" s="34"/>
      <c r="H546" s="34"/>
      <c r="I546" s="34"/>
      <c r="J546" s="34"/>
      <c r="K546" s="34"/>
      <c r="L546" s="34"/>
      <c r="M546" s="34"/>
      <c r="N546" s="34"/>
      <c r="O546" s="34"/>
      <c r="P546" s="34"/>
      <c r="Q546" s="34"/>
      <c r="R546" s="34"/>
      <c r="S546" s="34"/>
    </row>
    <row r="547" spans="1:19" x14ac:dyDescent="0.3">
      <c r="A547" s="34"/>
      <c r="B547" s="34"/>
      <c r="C547" s="35"/>
      <c r="D547" s="34"/>
      <c r="E547" s="34"/>
      <c r="F547" s="34"/>
      <c r="G547" s="34"/>
      <c r="H547" s="34"/>
      <c r="I547" s="34"/>
      <c r="J547" s="34"/>
      <c r="K547" s="34"/>
      <c r="L547" s="34"/>
      <c r="M547" s="34"/>
      <c r="N547" s="34"/>
      <c r="O547" s="34"/>
      <c r="P547" s="34"/>
      <c r="Q547" s="34"/>
      <c r="R547" s="34"/>
      <c r="S547" s="34"/>
    </row>
    <row r="548" spans="1:19" x14ac:dyDescent="0.3">
      <c r="A548" s="34"/>
      <c r="B548" s="34"/>
      <c r="C548" s="35"/>
      <c r="D548" s="34"/>
      <c r="E548" s="34"/>
      <c r="F548" s="34"/>
      <c r="G548" s="34"/>
      <c r="H548" s="34"/>
      <c r="I548" s="34"/>
      <c r="J548" s="34"/>
      <c r="K548" s="34"/>
      <c r="L548" s="34"/>
      <c r="M548" s="34"/>
      <c r="N548" s="34"/>
      <c r="O548" s="34"/>
      <c r="P548" s="34"/>
      <c r="Q548" s="34"/>
      <c r="R548" s="34"/>
      <c r="S548" s="34"/>
    </row>
    <row r="549" spans="1:19" x14ac:dyDescent="0.3">
      <c r="A549" s="34"/>
      <c r="B549" s="34"/>
      <c r="C549" s="35"/>
      <c r="D549" s="34"/>
      <c r="E549" s="34"/>
      <c r="F549" s="34"/>
      <c r="G549" s="34"/>
      <c r="H549" s="34"/>
      <c r="I549" s="34"/>
      <c r="J549" s="34"/>
      <c r="K549" s="34"/>
      <c r="L549" s="34"/>
      <c r="M549" s="34"/>
      <c r="N549" s="34"/>
      <c r="O549" s="34"/>
      <c r="P549" s="34"/>
      <c r="Q549" s="34"/>
      <c r="R549" s="34"/>
      <c r="S549" s="34"/>
    </row>
    <row r="550" spans="1:19" x14ac:dyDescent="0.3">
      <c r="A550" s="34"/>
      <c r="B550" s="34"/>
      <c r="C550" s="35"/>
      <c r="D550" s="34"/>
      <c r="E550" s="34"/>
      <c r="F550" s="34"/>
      <c r="G550" s="34"/>
      <c r="H550" s="34"/>
      <c r="I550" s="34"/>
      <c r="J550" s="34"/>
      <c r="K550" s="34"/>
      <c r="L550" s="34"/>
      <c r="M550" s="34"/>
      <c r="N550" s="34"/>
      <c r="O550" s="34"/>
      <c r="P550" s="34"/>
      <c r="Q550" s="34"/>
      <c r="R550" s="34"/>
      <c r="S550" s="34"/>
    </row>
    <row r="551" spans="1:19" x14ac:dyDescent="0.3">
      <c r="A551" s="34"/>
      <c r="B551" s="34"/>
      <c r="C551" s="35"/>
      <c r="D551" s="34"/>
      <c r="E551" s="34"/>
      <c r="F551" s="34"/>
      <c r="G551" s="34"/>
      <c r="H551" s="34"/>
      <c r="I551" s="34"/>
      <c r="J551" s="34"/>
      <c r="K551" s="34"/>
      <c r="L551" s="34"/>
      <c r="M551" s="34"/>
      <c r="N551" s="34"/>
      <c r="O551" s="34"/>
      <c r="P551" s="34"/>
      <c r="Q551" s="34"/>
      <c r="R551" s="34"/>
      <c r="S551" s="34"/>
    </row>
    <row r="552" spans="1:19" x14ac:dyDescent="0.3">
      <c r="A552" s="34"/>
      <c r="B552" s="34"/>
      <c r="C552" s="35"/>
      <c r="D552" s="34"/>
      <c r="E552" s="34"/>
      <c r="F552" s="34"/>
      <c r="G552" s="34"/>
      <c r="H552" s="34"/>
      <c r="I552" s="34"/>
      <c r="J552" s="34"/>
      <c r="K552" s="34"/>
      <c r="L552" s="34"/>
      <c r="M552" s="34"/>
      <c r="N552" s="34"/>
      <c r="O552" s="34"/>
      <c r="P552" s="34"/>
      <c r="Q552" s="34"/>
      <c r="R552" s="34"/>
      <c r="S552" s="34"/>
    </row>
    <row r="553" spans="1:19" x14ac:dyDescent="0.3">
      <c r="A553" s="34"/>
      <c r="B553" s="34"/>
      <c r="C553" s="35"/>
      <c r="D553" s="34"/>
      <c r="E553" s="34"/>
      <c r="F553" s="34"/>
      <c r="G553" s="34"/>
      <c r="H553" s="34"/>
      <c r="I553" s="34"/>
      <c r="J553" s="34"/>
      <c r="K553" s="34"/>
      <c r="L553" s="34"/>
      <c r="M553" s="34"/>
      <c r="N553" s="34"/>
      <c r="O553" s="34"/>
      <c r="P553" s="34"/>
      <c r="Q553" s="34"/>
      <c r="R553" s="34"/>
      <c r="S553" s="34"/>
    </row>
    <row r="554" spans="1:19" x14ac:dyDescent="0.3">
      <c r="A554" s="34"/>
      <c r="B554" s="34"/>
      <c r="C554" s="35"/>
      <c r="D554" s="34"/>
      <c r="E554" s="34"/>
      <c r="F554" s="34"/>
      <c r="G554" s="34"/>
      <c r="H554" s="34"/>
      <c r="I554" s="34"/>
      <c r="J554" s="34"/>
      <c r="K554" s="34"/>
      <c r="L554" s="34"/>
      <c r="M554" s="34"/>
      <c r="N554" s="34"/>
      <c r="O554" s="34"/>
      <c r="P554" s="34"/>
      <c r="Q554" s="34"/>
      <c r="R554" s="34"/>
      <c r="S554" s="34"/>
    </row>
    <row r="555" spans="1:19" x14ac:dyDescent="0.3">
      <c r="A555" s="34"/>
      <c r="B555" s="34"/>
      <c r="C555" s="35"/>
      <c r="D555" s="34"/>
      <c r="E555" s="34"/>
      <c r="F555" s="34"/>
      <c r="G555" s="34"/>
      <c r="H555" s="34"/>
      <c r="I555" s="34"/>
      <c r="J555" s="34"/>
      <c r="K555" s="34"/>
      <c r="L555" s="34"/>
      <c r="M555" s="34"/>
      <c r="N555" s="34"/>
      <c r="O555" s="34"/>
      <c r="P555" s="34"/>
      <c r="Q555" s="34"/>
      <c r="R555" s="34"/>
      <c r="S555" s="34"/>
    </row>
    <row r="556" spans="1:19" x14ac:dyDescent="0.3">
      <c r="A556" s="34"/>
      <c r="B556" s="34"/>
      <c r="C556" s="35"/>
      <c r="D556" s="34"/>
      <c r="E556" s="34"/>
      <c r="F556" s="34"/>
      <c r="G556" s="34"/>
      <c r="H556" s="34"/>
      <c r="I556" s="34"/>
      <c r="J556" s="34"/>
      <c r="K556" s="34"/>
      <c r="L556" s="34"/>
      <c r="M556" s="34"/>
      <c r="N556" s="34"/>
      <c r="O556" s="34"/>
      <c r="P556" s="34"/>
      <c r="Q556" s="34"/>
      <c r="R556" s="34"/>
      <c r="S556" s="34"/>
    </row>
    <row r="557" spans="1:19" x14ac:dyDescent="0.3">
      <c r="A557" s="34"/>
      <c r="B557" s="34"/>
      <c r="C557" s="35"/>
      <c r="D557" s="34"/>
      <c r="E557" s="34"/>
      <c r="F557" s="34"/>
      <c r="G557" s="34"/>
      <c r="H557" s="34"/>
      <c r="I557" s="34"/>
      <c r="J557" s="34"/>
      <c r="K557" s="34"/>
      <c r="L557" s="34"/>
      <c r="M557" s="34"/>
      <c r="N557" s="34"/>
      <c r="O557" s="34"/>
      <c r="P557" s="34"/>
      <c r="Q557" s="34"/>
      <c r="R557" s="34"/>
      <c r="S557" s="34"/>
    </row>
    <row r="558" spans="1:19" x14ac:dyDescent="0.3">
      <c r="A558" s="34"/>
      <c r="B558" s="34"/>
      <c r="C558" s="35"/>
      <c r="D558" s="34"/>
      <c r="E558" s="34"/>
      <c r="F558" s="34"/>
      <c r="G558" s="34"/>
      <c r="H558" s="34"/>
      <c r="I558" s="34"/>
      <c r="J558" s="34"/>
      <c r="K558" s="34"/>
      <c r="L558" s="34"/>
      <c r="M558" s="34"/>
      <c r="N558" s="34"/>
      <c r="O558" s="34"/>
      <c r="P558" s="34"/>
      <c r="Q558" s="34"/>
      <c r="R558" s="34"/>
      <c r="S558" s="34"/>
    </row>
    <row r="559" spans="1:19" x14ac:dyDescent="0.3">
      <c r="A559" s="34"/>
      <c r="B559" s="34"/>
      <c r="C559" s="35"/>
      <c r="D559" s="34"/>
      <c r="E559" s="34"/>
      <c r="F559" s="34"/>
      <c r="G559" s="34"/>
      <c r="H559" s="34"/>
      <c r="I559" s="34"/>
      <c r="J559" s="34"/>
      <c r="K559" s="34"/>
      <c r="L559" s="34"/>
      <c r="M559" s="34"/>
      <c r="N559" s="34"/>
      <c r="O559" s="34"/>
      <c r="P559" s="34"/>
      <c r="Q559" s="34"/>
      <c r="R559" s="34"/>
      <c r="S559" s="34"/>
    </row>
    <row r="560" spans="1:19" x14ac:dyDescent="0.3">
      <c r="A560" s="34"/>
      <c r="B560" s="34"/>
      <c r="C560" s="35"/>
      <c r="D560" s="34"/>
      <c r="E560" s="34"/>
      <c r="F560" s="34"/>
      <c r="G560" s="34"/>
      <c r="H560" s="34"/>
      <c r="I560" s="34"/>
      <c r="J560" s="34"/>
      <c r="K560" s="34"/>
      <c r="L560" s="34"/>
      <c r="M560" s="34"/>
      <c r="N560" s="34"/>
      <c r="O560" s="34"/>
      <c r="P560" s="34"/>
      <c r="Q560" s="34"/>
      <c r="R560" s="34"/>
      <c r="S560" s="34"/>
    </row>
    <row r="561" spans="1:19" x14ac:dyDescent="0.3">
      <c r="A561" s="34"/>
      <c r="B561" s="34"/>
      <c r="C561" s="35"/>
      <c r="D561" s="34"/>
      <c r="E561" s="34"/>
      <c r="F561" s="34"/>
      <c r="G561" s="34"/>
      <c r="H561" s="34"/>
      <c r="I561" s="34"/>
      <c r="J561" s="34"/>
      <c r="K561" s="34"/>
      <c r="L561" s="34"/>
      <c r="M561" s="34"/>
      <c r="N561" s="34"/>
      <c r="O561" s="34"/>
      <c r="P561" s="34"/>
      <c r="Q561" s="34"/>
      <c r="R561" s="34"/>
      <c r="S561" s="34"/>
    </row>
    <row r="562" spans="1:19" x14ac:dyDescent="0.3">
      <c r="A562" s="34"/>
      <c r="B562" s="34"/>
      <c r="C562" s="35"/>
      <c r="D562" s="34"/>
      <c r="E562" s="34"/>
      <c r="F562" s="34"/>
      <c r="G562" s="34"/>
      <c r="H562" s="34"/>
      <c r="I562" s="34"/>
      <c r="J562" s="34"/>
      <c r="K562" s="34"/>
      <c r="L562" s="34"/>
      <c r="M562" s="34"/>
      <c r="N562" s="34"/>
      <c r="O562" s="34"/>
      <c r="P562" s="34"/>
      <c r="Q562" s="34"/>
      <c r="R562" s="34"/>
      <c r="S562" s="34"/>
    </row>
    <row r="563" spans="1:19" x14ac:dyDescent="0.3">
      <c r="A563" s="34"/>
      <c r="B563" s="34"/>
      <c r="C563" s="35"/>
      <c r="D563" s="34"/>
      <c r="E563" s="34"/>
      <c r="F563" s="34"/>
      <c r="G563" s="34"/>
      <c r="H563" s="34"/>
      <c r="I563" s="34"/>
      <c r="J563" s="34"/>
      <c r="K563" s="34"/>
      <c r="L563" s="34"/>
      <c r="M563" s="34"/>
      <c r="N563" s="34"/>
      <c r="O563" s="34"/>
      <c r="P563" s="34"/>
      <c r="Q563" s="34"/>
      <c r="R563" s="34"/>
      <c r="S563" s="34"/>
    </row>
    <row r="564" spans="1:19" x14ac:dyDescent="0.3">
      <c r="A564" s="34"/>
      <c r="B564" s="34"/>
      <c r="C564" s="35"/>
      <c r="D564" s="34"/>
      <c r="E564" s="34"/>
      <c r="F564" s="34"/>
      <c r="G564" s="34"/>
      <c r="H564" s="34"/>
      <c r="I564" s="34"/>
      <c r="J564" s="34"/>
      <c r="K564" s="34"/>
      <c r="L564" s="34"/>
      <c r="M564" s="34"/>
      <c r="N564" s="34"/>
      <c r="O564" s="34"/>
      <c r="P564" s="34"/>
      <c r="Q564" s="34"/>
      <c r="R564" s="34"/>
      <c r="S564" s="34"/>
    </row>
    <row r="565" spans="1:19" x14ac:dyDescent="0.3">
      <c r="A565" s="34"/>
      <c r="B565" s="34"/>
      <c r="C565" s="35"/>
      <c r="D565" s="34"/>
      <c r="E565" s="34"/>
      <c r="F565" s="34"/>
      <c r="G565" s="34"/>
      <c r="H565" s="34"/>
      <c r="I565" s="34"/>
      <c r="J565" s="34"/>
      <c r="K565" s="34"/>
      <c r="L565" s="34"/>
      <c r="M565" s="34"/>
      <c r="N565" s="34"/>
      <c r="O565" s="34"/>
      <c r="P565" s="34"/>
      <c r="Q565" s="34"/>
      <c r="R565" s="34"/>
      <c r="S565" s="34"/>
    </row>
    <row r="566" spans="1:19" x14ac:dyDescent="0.3">
      <c r="A566" s="34"/>
      <c r="B566" s="34"/>
      <c r="C566" s="35"/>
      <c r="D566" s="34"/>
      <c r="E566" s="34"/>
      <c r="F566" s="34"/>
      <c r="G566" s="34"/>
      <c r="H566" s="34"/>
      <c r="I566" s="34"/>
      <c r="J566" s="34"/>
      <c r="K566" s="34"/>
      <c r="L566" s="34"/>
      <c r="M566" s="34"/>
      <c r="N566" s="34"/>
      <c r="O566" s="34"/>
      <c r="P566" s="34"/>
      <c r="Q566" s="34"/>
      <c r="R566" s="34"/>
      <c r="S566" s="34"/>
    </row>
    <row r="567" spans="1:19" x14ac:dyDescent="0.3">
      <c r="A567" s="34"/>
      <c r="B567" s="34"/>
      <c r="C567" s="35"/>
      <c r="D567" s="34"/>
      <c r="E567" s="34"/>
      <c r="F567" s="34"/>
      <c r="G567" s="34"/>
      <c r="H567" s="34"/>
      <c r="I567" s="34"/>
      <c r="J567" s="34"/>
      <c r="K567" s="34"/>
      <c r="L567" s="34"/>
      <c r="M567" s="34"/>
      <c r="N567" s="34"/>
      <c r="O567" s="34"/>
      <c r="P567" s="34"/>
      <c r="Q567" s="34"/>
      <c r="R567" s="34"/>
      <c r="S567" s="34"/>
    </row>
    <row r="568" spans="1:19" x14ac:dyDescent="0.3">
      <c r="A568" s="34"/>
      <c r="B568" s="34"/>
      <c r="C568" s="35"/>
      <c r="D568" s="34"/>
      <c r="E568" s="34"/>
      <c r="F568" s="34"/>
      <c r="G568" s="34"/>
      <c r="H568" s="34"/>
      <c r="I568" s="34"/>
      <c r="J568" s="34"/>
      <c r="K568" s="34"/>
      <c r="L568" s="34"/>
      <c r="M568" s="34"/>
      <c r="N568" s="34"/>
      <c r="O568" s="34"/>
      <c r="P568" s="34"/>
      <c r="Q568" s="34"/>
      <c r="R568" s="34"/>
      <c r="S568" s="34"/>
    </row>
    <row r="569" spans="1:19" x14ac:dyDescent="0.3">
      <c r="A569" s="34"/>
      <c r="B569" s="34"/>
      <c r="C569" s="35"/>
      <c r="D569" s="34"/>
      <c r="E569" s="34"/>
      <c r="F569" s="34"/>
      <c r="G569" s="34"/>
      <c r="H569" s="34"/>
      <c r="I569" s="34"/>
      <c r="J569" s="34"/>
      <c r="K569" s="34"/>
      <c r="L569" s="34"/>
      <c r="M569" s="34"/>
      <c r="N569" s="34"/>
      <c r="O569" s="34"/>
      <c r="P569" s="34"/>
      <c r="Q569" s="34"/>
      <c r="R569" s="34"/>
      <c r="S569" s="34"/>
    </row>
    <row r="570" spans="1:19" x14ac:dyDescent="0.3">
      <c r="A570" s="34"/>
      <c r="B570" s="34"/>
      <c r="C570" s="35"/>
      <c r="D570" s="34"/>
      <c r="E570" s="34"/>
      <c r="F570" s="34"/>
      <c r="G570" s="34"/>
      <c r="H570" s="34"/>
      <c r="I570" s="34"/>
      <c r="J570" s="34"/>
      <c r="K570" s="34"/>
      <c r="L570" s="34"/>
      <c r="M570" s="34"/>
      <c r="N570" s="34"/>
      <c r="O570" s="34"/>
      <c r="P570" s="34"/>
      <c r="Q570" s="34"/>
      <c r="R570" s="34"/>
      <c r="S570" s="34"/>
    </row>
    <row r="571" spans="1:19" x14ac:dyDescent="0.3">
      <c r="A571" s="34"/>
      <c r="B571" s="34"/>
      <c r="C571" s="35"/>
      <c r="D571" s="34"/>
      <c r="E571" s="34"/>
      <c r="F571" s="34"/>
      <c r="G571" s="34"/>
      <c r="H571" s="34"/>
      <c r="I571" s="34"/>
      <c r="J571" s="34"/>
      <c r="K571" s="34"/>
      <c r="L571" s="34"/>
      <c r="M571" s="34"/>
      <c r="N571" s="34"/>
      <c r="O571" s="34"/>
      <c r="P571" s="34"/>
      <c r="Q571" s="34"/>
      <c r="R571" s="34"/>
      <c r="S571" s="34"/>
    </row>
    <row r="572" spans="1:19" x14ac:dyDescent="0.3">
      <c r="A572" s="34"/>
      <c r="B572" s="34"/>
      <c r="C572" s="35"/>
      <c r="D572" s="34"/>
      <c r="E572" s="34"/>
      <c r="F572" s="34"/>
      <c r="G572" s="34"/>
      <c r="H572" s="34"/>
      <c r="I572" s="34"/>
      <c r="J572" s="34"/>
      <c r="K572" s="34"/>
      <c r="L572" s="34"/>
      <c r="M572" s="34"/>
      <c r="N572" s="34"/>
      <c r="O572" s="34"/>
      <c r="P572" s="34"/>
      <c r="Q572" s="34"/>
      <c r="R572" s="34"/>
      <c r="S572" s="34"/>
    </row>
    <row r="573" spans="1:19" x14ac:dyDescent="0.3">
      <c r="A573" s="34"/>
      <c r="B573" s="34"/>
      <c r="C573" s="35"/>
      <c r="D573" s="34"/>
      <c r="E573" s="34"/>
      <c r="F573" s="34"/>
      <c r="G573" s="34"/>
      <c r="H573" s="34"/>
      <c r="I573" s="34"/>
      <c r="J573" s="34"/>
      <c r="K573" s="34"/>
      <c r="L573" s="34"/>
      <c r="M573" s="34"/>
      <c r="N573" s="34"/>
      <c r="O573" s="34"/>
      <c r="P573" s="34"/>
      <c r="Q573" s="34"/>
      <c r="R573" s="34"/>
      <c r="S573" s="34"/>
    </row>
    <row r="574" spans="1:19" x14ac:dyDescent="0.3">
      <c r="A574" s="34"/>
      <c r="B574" s="34"/>
      <c r="C574" s="35"/>
      <c r="D574" s="34"/>
      <c r="E574" s="34"/>
      <c r="F574" s="34"/>
      <c r="G574" s="34"/>
      <c r="H574" s="34"/>
      <c r="I574" s="34"/>
      <c r="J574" s="34"/>
      <c r="K574" s="34"/>
      <c r="L574" s="34"/>
      <c r="M574" s="34"/>
      <c r="N574" s="34"/>
      <c r="O574" s="34"/>
      <c r="P574" s="34"/>
      <c r="Q574" s="34"/>
      <c r="R574" s="34"/>
      <c r="S574" s="34"/>
    </row>
    <row r="575" spans="1:19" x14ac:dyDescent="0.3">
      <c r="A575" s="34"/>
      <c r="B575" s="34"/>
      <c r="C575" s="35"/>
      <c r="D575" s="34"/>
      <c r="E575" s="34"/>
      <c r="F575" s="34"/>
      <c r="G575" s="34"/>
      <c r="H575" s="34"/>
      <c r="I575" s="34"/>
      <c r="J575" s="34"/>
      <c r="K575" s="34"/>
      <c r="L575" s="34"/>
      <c r="M575" s="34"/>
      <c r="N575" s="34"/>
      <c r="O575" s="34"/>
      <c r="P575" s="34"/>
      <c r="Q575" s="34"/>
      <c r="R575" s="34"/>
      <c r="S575" s="34"/>
    </row>
    <row r="576" spans="1:19" x14ac:dyDescent="0.3">
      <c r="A576" s="34"/>
      <c r="B576" s="34"/>
      <c r="C576" s="35"/>
      <c r="D576" s="34"/>
      <c r="E576" s="34"/>
      <c r="F576" s="34"/>
      <c r="G576" s="34"/>
      <c r="H576" s="34"/>
      <c r="I576" s="34"/>
      <c r="J576" s="34"/>
      <c r="K576" s="34"/>
      <c r="L576" s="34"/>
      <c r="M576" s="34"/>
      <c r="N576" s="34"/>
      <c r="O576" s="34"/>
      <c r="P576" s="34"/>
      <c r="Q576" s="34"/>
      <c r="R576" s="34"/>
      <c r="S576" s="34"/>
    </row>
    <row r="577" spans="1:19" x14ac:dyDescent="0.3">
      <c r="A577" s="34"/>
      <c r="B577" s="34"/>
      <c r="C577" s="35"/>
      <c r="D577" s="34"/>
      <c r="E577" s="34"/>
      <c r="F577" s="34"/>
      <c r="G577" s="34"/>
      <c r="H577" s="34"/>
      <c r="I577" s="34"/>
      <c r="J577" s="34"/>
      <c r="K577" s="34"/>
      <c r="L577" s="34"/>
      <c r="M577" s="34"/>
      <c r="N577" s="34"/>
      <c r="O577" s="34"/>
      <c r="P577" s="34"/>
      <c r="Q577" s="34"/>
      <c r="R577" s="34"/>
      <c r="S577" s="34"/>
    </row>
    <row r="578" spans="1:19" x14ac:dyDescent="0.3">
      <c r="A578" s="34"/>
      <c r="B578" s="34"/>
      <c r="C578" s="35"/>
      <c r="D578" s="34"/>
      <c r="E578" s="34"/>
      <c r="F578" s="34"/>
      <c r="G578" s="34"/>
      <c r="H578" s="34"/>
      <c r="I578" s="34"/>
      <c r="J578" s="34"/>
      <c r="K578" s="34"/>
      <c r="L578" s="34"/>
      <c r="M578" s="34"/>
      <c r="N578" s="34"/>
      <c r="O578" s="34"/>
      <c r="P578" s="34"/>
      <c r="Q578" s="34"/>
      <c r="R578" s="34"/>
      <c r="S578" s="34"/>
    </row>
    <row r="579" spans="1:19" x14ac:dyDescent="0.3">
      <c r="A579" s="34"/>
      <c r="B579" s="34"/>
      <c r="C579" s="35"/>
      <c r="D579" s="34"/>
      <c r="E579" s="34"/>
      <c r="F579" s="34"/>
      <c r="G579" s="34"/>
      <c r="H579" s="34"/>
      <c r="I579" s="34"/>
      <c r="J579" s="34"/>
      <c r="K579" s="34"/>
      <c r="L579" s="34"/>
      <c r="M579" s="34"/>
      <c r="N579" s="34"/>
      <c r="O579" s="34"/>
      <c r="P579" s="34"/>
      <c r="Q579" s="34"/>
      <c r="R579" s="34"/>
      <c r="S579" s="34"/>
    </row>
    <row r="580" spans="1:19" x14ac:dyDescent="0.3">
      <c r="A580" s="34"/>
      <c r="B580" s="34"/>
      <c r="C580" s="35"/>
      <c r="D580" s="34"/>
      <c r="E580" s="34"/>
      <c r="F580" s="34"/>
      <c r="G580" s="34"/>
      <c r="H580" s="34"/>
      <c r="I580" s="34"/>
      <c r="J580" s="34"/>
      <c r="K580" s="34"/>
      <c r="L580" s="34"/>
      <c r="M580" s="34"/>
      <c r="N580" s="34"/>
      <c r="O580" s="34"/>
      <c r="P580" s="34"/>
      <c r="Q580" s="34"/>
      <c r="R580" s="34"/>
      <c r="S580" s="34"/>
    </row>
    <row r="581" spans="1:19" x14ac:dyDescent="0.3">
      <c r="A581" s="34"/>
      <c r="B581" s="34"/>
      <c r="C581" s="35"/>
      <c r="D581" s="34"/>
      <c r="E581" s="34"/>
      <c r="F581" s="34"/>
      <c r="G581" s="34"/>
      <c r="H581" s="34"/>
      <c r="I581" s="34"/>
      <c r="J581" s="34"/>
      <c r="K581" s="34"/>
      <c r="L581" s="34"/>
      <c r="M581" s="34"/>
      <c r="N581" s="34"/>
      <c r="O581" s="34"/>
      <c r="P581" s="34"/>
      <c r="Q581" s="34"/>
      <c r="R581" s="34"/>
      <c r="S581" s="34"/>
    </row>
    <row r="582" spans="1:19" x14ac:dyDescent="0.3">
      <c r="A582" s="34"/>
      <c r="B582" s="34"/>
      <c r="C582" s="35"/>
      <c r="D582" s="34"/>
      <c r="E582" s="34"/>
      <c r="F582" s="34"/>
      <c r="G582" s="34"/>
      <c r="H582" s="34"/>
      <c r="I582" s="34"/>
      <c r="J582" s="34"/>
      <c r="K582" s="34"/>
      <c r="L582" s="34"/>
      <c r="M582" s="34"/>
      <c r="N582" s="34"/>
      <c r="O582" s="34"/>
      <c r="P582" s="34"/>
      <c r="Q582" s="34"/>
      <c r="R582" s="34"/>
      <c r="S582" s="34"/>
    </row>
    <row r="583" spans="1:19" x14ac:dyDescent="0.3">
      <c r="A583" s="34"/>
      <c r="B583" s="34"/>
      <c r="C583" s="35"/>
      <c r="D583" s="34"/>
      <c r="E583" s="34"/>
      <c r="F583" s="34"/>
      <c r="G583" s="34"/>
      <c r="H583" s="34"/>
      <c r="I583" s="34"/>
      <c r="J583" s="34"/>
      <c r="K583" s="34"/>
      <c r="L583" s="34"/>
      <c r="M583" s="34"/>
      <c r="N583" s="34"/>
      <c r="O583" s="34"/>
      <c r="P583" s="34"/>
      <c r="Q583" s="34"/>
      <c r="R583" s="34"/>
      <c r="S583" s="34"/>
    </row>
    <row r="584" spans="1:19" x14ac:dyDescent="0.3">
      <c r="A584" s="34"/>
      <c r="B584" s="34"/>
      <c r="C584" s="35"/>
      <c r="D584" s="34"/>
      <c r="E584" s="34"/>
      <c r="F584" s="34"/>
      <c r="G584" s="34"/>
      <c r="H584" s="34"/>
      <c r="I584" s="34"/>
      <c r="J584" s="34"/>
      <c r="K584" s="34"/>
      <c r="L584" s="34"/>
      <c r="M584" s="34"/>
      <c r="N584" s="34"/>
      <c r="O584" s="34"/>
      <c r="P584" s="34"/>
      <c r="Q584" s="34"/>
      <c r="R584" s="34"/>
      <c r="S584" s="34"/>
    </row>
    <row r="585" spans="1:19" x14ac:dyDescent="0.3">
      <c r="A585" s="34"/>
      <c r="B585" s="34"/>
      <c r="C585" s="35"/>
      <c r="D585" s="34"/>
      <c r="E585" s="34"/>
      <c r="F585" s="34"/>
      <c r="G585" s="34"/>
      <c r="H585" s="34"/>
      <c r="I585" s="34"/>
      <c r="J585" s="34"/>
      <c r="K585" s="34"/>
      <c r="L585" s="34"/>
      <c r="M585" s="34"/>
      <c r="N585" s="34"/>
      <c r="O585" s="34"/>
      <c r="P585" s="34"/>
      <c r="Q585" s="34"/>
      <c r="R585" s="34"/>
      <c r="S585" s="34"/>
    </row>
    <row r="586" spans="1:19" x14ac:dyDescent="0.3">
      <c r="A586" s="34"/>
      <c r="B586" s="34"/>
      <c r="C586" s="35"/>
      <c r="D586" s="34"/>
      <c r="E586" s="34"/>
      <c r="F586" s="34"/>
      <c r="G586" s="34"/>
      <c r="H586" s="34"/>
      <c r="I586" s="34"/>
      <c r="J586" s="34"/>
      <c r="K586" s="34"/>
      <c r="L586" s="34"/>
      <c r="M586" s="34"/>
      <c r="N586" s="34"/>
      <c r="O586" s="34"/>
      <c r="P586" s="34"/>
      <c r="Q586" s="34"/>
      <c r="R586" s="34"/>
      <c r="S586" s="34"/>
    </row>
    <row r="587" spans="1:19" x14ac:dyDescent="0.3">
      <c r="A587" s="34"/>
      <c r="B587" s="34"/>
      <c r="C587" s="35"/>
      <c r="D587" s="34"/>
      <c r="E587" s="34"/>
      <c r="F587" s="34"/>
      <c r="G587" s="34"/>
      <c r="H587" s="34"/>
      <c r="I587" s="34"/>
      <c r="J587" s="34"/>
      <c r="K587" s="34"/>
      <c r="L587" s="34"/>
      <c r="M587" s="34"/>
      <c r="N587" s="34"/>
      <c r="O587" s="34"/>
      <c r="P587" s="34"/>
      <c r="Q587" s="34"/>
      <c r="R587" s="34"/>
      <c r="S587" s="34"/>
    </row>
    <row r="588" spans="1:19" x14ac:dyDescent="0.3">
      <c r="A588" s="34"/>
      <c r="B588" s="34"/>
      <c r="C588" s="35"/>
      <c r="D588" s="34"/>
      <c r="E588" s="34"/>
      <c r="F588" s="34"/>
      <c r="G588" s="34"/>
      <c r="H588" s="34"/>
      <c r="I588" s="34"/>
      <c r="J588" s="34"/>
      <c r="K588" s="34"/>
      <c r="L588" s="34"/>
      <c r="M588" s="34"/>
      <c r="N588" s="34"/>
      <c r="O588" s="34"/>
      <c r="P588" s="34"/>
      <c r="Q588" s="34"/>
      <c r="R588" s="34"/>
      <c r="S588" s="34"/>
    </row>
    <row r="589" spans="1:19" x14ac:dyDescent="0.3">
      <c r="A589" s="34"/>
      <c r="B589" s="34"/>
      <c r="C589" s="35"/>
      <c r="D589" s="34"/>
      <c r="E589" s="34"/>
      <c r="F589" s="34"/>
      <c r="G589" s="34"/>
      <c r="H589" s="34"/>
      <c r="I589" s="34"/>
      <c r="J589" s="34"/>
      <c r="K589" s="34"/>
      <c r="L589" s="34"/>
      <c r="M589" s="34"/>
      <c r="N589" s="34"/>
      <c r="O589" s="34"/>
      <c r="P589" s="34"/>
      <c r="Q589" s="34"/>
      <c r="R589" s="34"/>
      <c r="S589" s="34"/>
    </row>
    <row r="590" spans="1:19" x14ac:dyDescent="0.3">
      <c r="A590" s="34"/>
      <c r="B590" s="34"/>
      <c r="C590" s="35"/>
      <c r="D590" s="34"/>
      <c r="E590" s="34"/>
      <c r="F590" s="34"/>
      <c r="G590" s="34"/>
      <c r="H590" s="34"/>
      <c r="I590" s="34"/>
      <c r="J590" s="34"/>
      <c r="K590" s="34"/>
      <c r="L590" s="34"/>
      <c r="M590" s="34"/>
      <c r="N590" s="34"/>
      <c r="O590" s="34"/>
      <c r="P590" s="34"/>
      <c r="Q590" s="34"/>
      <c r="R590" s="34"/>
      <c r="S590" s="34"/>
    </row>
    <row r="591" spans="1:19" x14ac:dyDescent="0.3">
      <c r="A591" s="34"/>
      <c r="B591" s="34"/>
      <c r="C591" s="35"/>
      <c r="D591" s="34"/>
      <c r="E591" s="34"/>
      <c r="F591" s="34"/>
      <c r="G591" s="34"/>
      <c r="H591" s="34"/>
      <c r="I591" s="34"/>
      <c r="J591" s="34"/>
      <c r="K591" s="34"/>
      <c r="L591" s="34"/>
      <c r="M591" s="34"/>
      <c r="N591" s="34"/>
      <c r="O591" s="34"/>
      <c r="P591" s="34"/>
      <c r="Q591" s="34"/>
      <c r="R591" s="34"/>
      <c r="S591" s="34"/>
    </row>
    <row r="592" spans="1:19" x14ac:dyDescent="0.3">
      <c r="A592" s="34"/>
      <c r="B592" s="34"/>
      <c r="C592" s="35"/>
      <c r="D592" s="34"/>
      <c r="E592" s="34"/>
      <c r="F592" s="34"/>
      <c r="G592" s="34"/>
      <c r="H592" s="34"/>
      <c r="I592" s="34"/>
      <c r="J592" s="34"/>
      <c r="K592" s="34"/>
      <c r="L592" s="34"/>
      <c r="M592" s="34"/>
      <c r="N592" s="34"/>
      <c r="O592" s="34"/>
      <c r="P592" s="34"/>
      <c r="Q592" s="34"/>
      <c r="R592" s="34"/>
      <c r="S592" s="34"/>
    </row>
    <row r="593" spans="1:19" x14ac:dyDescent="0.3">
      <c r="A593" s="34"/>
      <c r="B593" s="34"/>
      <c r="C593" s="35"/>
      <c r="D593" s="34"/>
      <c r="E593" s="34"/>
      <c r="F593" s="34"/>
      <c r="G593" s="34"/>
      <c r="H593" s="34"/>
      <c r="I593" s="34"/>
      <c r="J593" s="34"/>
      <c r="K593" s="34"/>
      <c r="L593" s="34"/>
      <c r="M593" s="34"/>
      <c r="N593" s="34"/>
      <c r="O593" s="34"/>
      <c r="P593" s="34"/>
      <c r="Q593" s="34"/>
      <c r="R593" s="34"/>
      <c r="S593" s="34"/>
    </row>
    <row r="594" spans="1:19" x14ac:dyDescent="0.3">
      <c r="A594" s="34"/>
      <c r="B594" s="34"/>
      <c r="C594" s="35"/>
      <c r="D594" s="34"/>
      <c r="E594" s="34"/>
      <c r="F594" s="34"/>
      <c r="G594" s="34"/>
      <c r="H594" s="34"/>
      <c r="I594" s="34"/>
      <c r="J594" s="34"/>
      <c r="K594" s="34"/>
      <c r="L594" s="34"/>
      <c r="M594" s="34"/>
      <c r="N594" s="34"/>
      <c r="O594" s="34"/>
      <c r="P594" s="34"/>
      <c r="Q594" s="34"/>
      <c r="R594" s="34"/>
      <c r="S594" s="34"/>
    </row>
    <row r="595" spans="1:19" x14ac:dyDescent="0.3">
      <c r="A595" s="34"/>
      <c r="B595" s="34"/>
      <c r="C595" s="35"/>
      <c r="D595" s="34"/>
      <c r="E595" s="34"/>
      <c r="F595" s="34"/>
      <c r="G595" s="34"/>
      <c r="H595" s="34"/>
      <c r="I595" s="34"/>
      <c r="J595" s="34"/>
      <c r="K595" s="34"/>
      <c r="L595" s="34"/>
      <c r="M595" s="34"/>
      <c r="N595" s="34"/>
      <c r="O595" s="34"/>
      <c r="P595" s="34"/>
      <c r="Q595" s="34"/>
      <c r="R595" s="34"/>
      <c r="S595" s="34"/>
    </row>
    <row r="596" spans="1:19" x14ac:dyDescent="0.3">
      <c r="A596" s="34"/>
      <c r="B596" s="34"/>
      <c r="C596" s="35"/>
      <c r="D596" s="34"/>
      <c r="E596" s="34"/>
      <c r="F596" s="34"/>
      <c r="G596" s="34"/>
      <c r="H596" s="34"/>
      <c r="I596" s="34"/>
      <c r="J596" s="34"/>
      <c r="K596" s="34"/>
      <c r="L596" s="34"/>
      <c r="M596" s="34"/>
      <c r="N596" s="34"/>
      <c r="O596" s="34"/>
      <c r="P596" s="34"/>
      <c r="Q596" s="34"/>
      <c r="R596" s="34"/>
      <c r="S596" s="34"/>
    </row>
    <row r="597" spans="1:19" x14ac:dyDescent="0.3">
      <c r="A597" s="34"/>
      <c r="B597" s="34"/>
      <c r="C597" s="35"/>
      <c r="D597" s="34"/>
      <c r="E597" s="34"/>
      <c r="F597" s="34"/>
      <c r="G597" s="34"/>
      <c r="H597" s="34"/>
      <c r="I597" s="34"/>
      <c r="J597" s="34"/>
      <c r="K597" s="34"/>
      <c r="L597" s="34"/>
      <c r="M597" s="34"/>
      <c r="N597" s="34"/>
      <c r="O597" s="34"/>
      <c r="P597" s="34"/>
      <c r="Q597" s="34"/>
      <c r="R597" s="34"/>
      <c r="S597" s="34"/>
    </row>
    <row r="598" spans="1:19" x14ac:dyDescent="0.3">
      <c r="A598" s="34"/>
      <c r="B598" s="34"/>
      <c r="C598" s="35"/>
      <c r="D598" s="34"/>
      <c r="E598" s="34"/>
      <c r="F598" s="34"/>
      <c r="G598" s="34"/>
      <c r="H598" s="34"/>
      <c r="I598" s="34"/>
      <c r="J598" s="34"/>
      <c r="K598" s="34"/>
      <c r="L598" s="34"/>
      <c r="M598" s="34"/>
      <c r="N598" s="34"/>
      <c r="O598" s="34"/>
      <c r="P598" s="34"/>
      <c r="Q598" s="34"/>
      <c r="R598" s="34"/>
      <c r="S598" s="34"/>
    </row>
    <row r="599" spans="1:19" x14ac:dyDescent="0.3">
      <c r="A599" s="34"/>
      <c r="B599" s="34"/>
      <c r="C599" s="35"/>
      <c r="D599" s="34"/>
      <c r="E599" s="34"/>
      <c r="F599" s="34"/>
      <c r="G599" s="34"/>
      <c r="H599" s="34"/>
      <c r="I599" s="34"/>
      <c r="J599" s="34"/>
      <c r="K599" s="34"/>
      <c r="L599" s="34"/>
      <c r="M599" s="34"/>
      <c r="N599" s="34"/>
      <c r="O599" s="34"/>
      <c r="P599" s="34"/>
      <c r="Q599" s="34"/>
      <c r="R599" s="34"/>
      <c r="S599" s="34"/>
    </row>
    <row r="600" spans="1:19" x14ac:dyDescent="0.3">
      <c r="A600" s="34"/>
      <c r="B600" s="34"/>
      <c r="C600" s="35"/>
      <c r="D600" s="34"/>
      <c r="E600" s="34"/>
      <c r="F600" s="34"/>
      <c r="G600" s="34"/>
      <c r="H600" s="34"/>
      <c r="I600" s="34"/>
      <c r="J600" s="34"/>
      <c r="K600" s="34"/>
      <c r="L600" s="34"/>
      <c r="M600" s="34"/>
      <c r="N600" s="34"/>
      <c r="O600" s="34"/>
      <c r="P600" s="34"/>
      <c r="Q600" s="34"/>
      <c r="R600" s="34"/>
      <c r="S600" s="34"/>
    </row>
    <row r="601" spans="1:19" x14ac:dyDescent="0.3">
      <c r="A601" s="34"/>
      <c r="B601" s="34"/>
      <c r="C601" s="35"/>
      <c r="D601" s="34"/>
      <c r="E601" s="34"/>
      <c r="F601" s="34"/>
      <c r="G601" s="34"/>
      <c r="H601" s="34"/>
      <c r="I601" s="34"/>
      <c r="J601" s="34"/>
      <c r="K601" s="34"/>
      <c r="L601" s="34"/>
      <c r="M601" s="34"/>
      <c r="N601" s="34"/>
      <c r="O601" s="34"/>
      <c r="P601" s="34"/>
      <c r="Q601" s="34"/>
      <c r="R601" s="34"/>
      <c r="S601" s="34"/>
    </row>
    <row r="602" spans="1:19" x14ac:dyDescent="0.3">
      <c r="A602" s="34"/>
      <c r="B602" s="34"/>
      <c r="C602" s="35"/>
      <c r="D602" s="34"/>
      <c r="E602" s="34"/>
      <c r="F602" s="34"/>
      <c r="G602" s="34"/>
      <c r="H602" s="34"/>
      <c r="I602" s="34"/>
      <c r="J602" s="34"/>
      <c r="K602" s="34"/>
      <c r="L602" s="34"/>
      <c r="M602" s="34"/>
      <c r="N602" s="34"/>
      <c r="O602" s="34"/>
      <c r="P602" s="34"/>
      <c r="Q602" s="34"/>
      <c r="R602" s="34"/>
      <c r="S602" s="34"/>
    </row>
    <row r="603" spans="1:19" x14ac:dyDescent="0.3">
      <c r="A603" s="34"/>
      <c r="B603" s="34"/>
      <c r="C603" s="35"/>
      <c r="D603" s="34"/>
      <c r="E603" s="34"/>
      <c r="F603" s="34"/>
      <c r="G603" s="34"/>
      <c r="H603" s="34"/>
      <c r="I603" s="34"/>
      <c r="J603" s="34"/>
      <c r="K603" s="34"/>
      <c r="L603" s="34"/>
      <c r="M603" s="34"/>
      <c r="N603" s="34"/>
      <c r="O603" s="34"/>
      <c r="P603" s="34"/>
      <c r="Q603" s="34"/>
      <c r="R603" s="34"/>
      <c r="S603" s="34"/>
    </row>
    <row r="604" spans="1:19" x14ac:dyDescent="0.3">
      <c r="A604" s="34"/>
      <c r="B604" s="34"/>
      <c r="C604" s="35"/>
      <c r="D604" s="34"/>
      <c r="E604" s="34"/>
      <c r="F604" s="34"/>
      <c r="G604" s="34"/>
      <c r="H604" s="34"/>
      <c r="I604" s="34"/>
      <c r="J604" s="34"/>
      <c r="K604" s="34"/>
      <c r="L604" s="34"/>
      <c r="M604" s="34"/>
      <c r="N604" s="34"/>
      <c r="O604" s="34"/>
      <c r="P604" s="34"/>
      <c r="Q604" s="34"/>
      <c r="R604" s="34"/>
      <c r="S604" s="34"/>
    </row>
    <row r="605" spans="1:19" x14ac:dyDescent="0.3">
      <c r="A605" s="34"/>
      <c r="B605" s="34"/>
      <c r="C605" s="35"/>
      <c r="D605" s="34"/>
      <c r="E605" s="34"/>
      <c r="F605" s="34"/>
      <c r="G605" s="34"/>
      <c r="H605" s="34"/>
      <c r="I605" s="34"/>
      <c r="J605" s="34"/>
      <c r="K605" s="34"/>
      <c r="L605" s="34"/>
      <c r="M605" s="34"/>
      <c r="N605" s="34"/>
      <c r="O605" s="34"/>
      <c r="P605" s="34"/>
      <c r="Q605" s="34"/>
      <c r="R605" s="34"/>
      <c r="S605" s="34"/>
    </row>
    <row r="606" spans="1:19" x14ac:dyDescent="0.3">
      <c r="A606" s="34"/>
      <c r="B606" s="34"/>
      <c r="C606" s="35"/>
      <c r="D606" s="34"/>
      <c r="E606" s="34"/>
      <c r="F606" s="34"/>
      <c r="G606" s="34"/>
      <c r="H606" s="34"/>
      <c r="I606" s="34"/>
      <c r="J606" s="34"/>
      <c r="K606" s="34"/>
      <c r="L606" s="34"/>
      <c r="M606" s="34"/>
      <c r="N606" s="34"/>
      <c r="O606" s="34"/>
      <c r="P606" s="34"/>
      <c r="Q606" s="34"/>
      <c r="R606" s="34"/>
      <c r="S606" s="34"/>
    </row>
    <row r="607" spans="1:19" x14ac:dyDescent="0.3">
      <c r="A607" s="34"/>
      <c r="B607" s="34"/>
      <c r="C607" s="35"/>
      <c r="D607" s="34"/>
      <c r="E607" s="34"/>
      <c r="F607" s="34"/>
      <c r="G607" s="34"/>
      <c r="H607" s="34"/>
      <c r="I607" s="34"/>
      <c r="J607" s="34"/>
      <c r="K607" s="34"/>
      <c r="L607" s="34"/>
      <c r="M607" s="34"/>
      <c r="N607" s="34"/>
      <c r="O607" s="34"/>
      <c r="P607" s="34"/>
      <c r="Q607" s="34"/>
      <c r="R607" s="34"/>
      <c r="S607" s="34"/>
    </row>
    <row r="608" spans="1:19" x14ac:dyDescent="0.3">
      <c r="A608" s="34"/>
      <c r="B608" s="34"/>
      <c r="C608" s="35"/>
      <c r="D608" s="34"/>
      <c r="E608" s="34"/>
      <c r="F608" s="34"/>
      <c r="G608" s="34"/>
      <c r="H608" s="34"/>
      <c r="I608" s="34"/>
      <c r="J608" s="34"/>
      <c r="K608" s="34"/>
      <c r="L608" s="34"/>
      <c r="M608" s="34"/>
      <c r="N608" s="34"/>
      <c r="O608" s="34"/>
      <c r="P608" s="34"/>
      <c r="Q608" s="34"/>
      <c r="R608" s="34"/>
      <c r="S608" s="34"/>
    </row>
    <row r="609" spans="1:19" x14ac:dyDescent="0.3">
      <c r="A609" s="34"/>
      <c r="B609" s="34"/>
      <c r="C609" s="35"/>
      <c r="D609" s="34"/>
      <c r="E609" s="34"/>
      <c r="F609" s="34"/>
      <c r="G609" s="34"/>
      <c r="H609" s="34"/>
      <c r="I609" s="34"/>
      <c r="J609" s="34"/>
      <c r="K609" s="34"/>
      <c r="L609" s="34"/>
      <c r="M609" s="34"/>
      <c r="N609" s="34"/>
      <c r="O609" s="34"/>
      <c r="P609" s="34"/>
      <c r="Q609" s="34"/>
      <c r="R609" s="34"/>
      <c r="S609" s="34"/>
    </row>
    <row r="610" spans="1:19" x14ac:dyDescent="0.3">
      <c r="A610" s="34"/>
      <c r="B610" s="34"/>
      <c r="C610" s="35"/>
      <c r="D610" s="34"/>
      <c r="E610" s="34"/>
      <c r="F610" s="34"/>
      <c r="G610" s="34"/>
      <c r="H610" s="34"/>
      <c r="I610" s="34"/>
      <c r="J610" s="34"/>
      <c r="K610" s="34"/>
      <c r="L610" s="34"/>
      <c r="M610" s="34"/>
      <c r="N610" s="34"/>
      <c r="O610" s="34"/>
      <c r="P610" s="34"/>
      <c r="Q610" s="34"/>
      <c r="R610" s="34"/>
      <c r="S610" s="34"/>
    </row>
    <row r="611" spans="1:19" x14ac:dyDescent="0.3">
      <c r="A611" s="34"/>
      <c r="B611" s="34"/>
      <c r="C611" s="35"/>
      <c r="D611" s="34"/>
      <c r="E611" s="34"/>
      <c r="F611" s="34"/>
      <c r="G611" s="34"/>
      <c r="H611" s="34"/>
      <c r="I611" s="34"/>
      <c r="J611" s="34"/>
      <c r="K611" s="34"/>
      <c r="L611" s="34"/>
      <c r="M611" s="34"/>
      <c r="N611" s="34"/>
      <c r="O611" s="34"/>
      <c r="P611" s="34"/>
      <c r="Q611" s="34"/>
      <c r="R611" s="34"/>
      <c r="S611" s="34"/>
    </row>
    <row r="612" spans="1:19" x14ac:dyDescent="0.3">
      <c r="A612" s="34"/>
      <c r="B612" s="34"/>
      <c r="C612" s="35"/>
      <c r="D612" s="34"/>
      <c r="E612" s="34"/>
      <c r="F612" s="34"/>
      <c r="G612" s="34"/>
      <c r="H612" s="34"/>
      <c r="I612" s="34"/>
      <c r="J612" s="34"/>
      <c r="K612" s="34"/>
      <c r="L612" s="34"/>
      <c r="M612" s="34"/>
      <c r="N612" s="34"/>
      <c r="O612" s="34"/>
      <c r="P612" s="34"/>
      <c r="Q612" s="34"/>
      <c r="R612" s="34"/>
      <c r="S612" s="34"/>
    </row>
    <row r="613" spans="1:19" x14ac:dyDescent="0.3">
      <c r="A613" s="34"/>
      <c r="B613" s="34"/>
      <c r="C613" s="35"/>
      <c r="D613" s="34"/>
      <c r="E613" s="34"/>
      <c r="F613" s="34"/>
      <c r="G613" s="34"/>
      <c r="H613" s="34"/>
      <c r="I613" s="34"/>
      <c r="J613" s="34"/>
      <c r="K613" s="34"/>
      <c r="L613" s="34"/>
      <c r="M613" s="34"/>
      <c r="N613" s="34"/>
      <c r="O613" s="34"/>
      <c r="P613" s="34"/>
      <c r="Q613" s="34"/>
      <c r="R613" s="34"/>
      <c r="S613" s="34"/>
    </row>
    <row r="614" spans="1:19" x14ac:dyDescent="0.3">
      <c r="A614" s="34"/>
      <c r="B614" s="34"/>
      <c r="C614" s="35"/>
      <c r="D614" s="34"/>
      <c r="E614" s="34"/>
      <c r="F614" s="34"/>
      <c r="G614" s="34"/>
      <c r="H614" s="34"/>
      <c r="I614" s="34"/>
      <c r="J614" s="34"/>
      <c r="K614" s="34"/>
      <c r="L614" s="34"/>
      <c r="M614" s="34"/>
      <c r="N614" s="34"/>
      <c r="O614" s="34"/>
      <c r="P614" s="34"/>
      <c r="Q614" s="34"/>
      <c r="R614" s="34"/>
      <c r="S614" s="34"/>
    </row>
    <row r="615" spans="1:19" x14ac:dyDescent="0.3">
      <c r="A615" s="34"/>
      <c r="B615" s="34"/>
      <c r="C615" s="35"/>
      <c r="D615" s="34"/>
      <c r="E615" s="34"/>
      <c r="F615" s="34"/>
      <c r="G615" s="34"/>
      <c r="H615" s="34"/>
      <c r="I615" s="34"/>
      <c r="J615" s="34"/>
      <c r="K615" s="34"/>
      <c r="L615" s="34"/>
      <c r="M615" s="34"/>
      <c r="N615" s="34"/>
      <c r="O615" s="34"/>
      <c r="P615" s="34"/>
      <c r="Q615" s="34"/>
      <c r="R615" s="34"/>
      <c r="S615" s="34"/>
    </row>
    <row r="616" spans="1:19" x14ac:dyDescent="0.3">
      <c r="A616" s="34"/>
      <c r="B616" s="34"/>
      <c r="C616" s="35"/>
      <c r="D616" s="34"/>
      <c r="E616" s="34"/>
      <c r="F616" s="34"/>
      <c r="G616" s="34"/>
      <c r="H616" s="34"/>
      <c r="I616" s="34"/>
      <c r="J616" s="34"/>
      <c r="K616" s="34"/>
      <c r="L616" s="34"/>
      <c r="M616" s="34"/>
      <c r="N616" s="34"/>
      <c r="O616" s="34"/>
      <c r="P616" s="34"/>
      <c r="Q616" s="34"/>
      <c r="R616" s="34"/>
      <c r="S616" s="34"/>
    </row>
    <row r="617" spans="1:19" x14ac:dyDescent="0.3">
      <c r="A617" s="34"/>
      <c r="B617" s="34"/>
      <c r="C617" s="35"/>
      <c r="D617" s="34"/>
      <c r="E617" s="34"/>
      <c r="F617" s="34"/>
      <c r="G617" s="34"/>
      <c r="H617" s="34"/>
      <c r="I617" s="34"/>
      <c r="J617" s="34"/>
      <c r="K617" s="34"/>
      <c r="L617" s="34"/>
      <c r="M617" s="34"/>
      <c r="N617" s="34"/>
      <c r="O617" s="34"/>
      <c r="P617" s="34"/>
      <c r="Q617" s="34"/>
      <c r="R617" s="34"/>
      <c r="S617" s="34"/>
    </row>
    <row r="618" spans="1:19" x14ac:dyDescent="0.3">
      <c r="A618" s="34"/>
      <c r="B618" s="34"/>
      <c r="C618" s="35"/>
      <c r="D618" s="34"/>
      <c r="E618" s="34"/>
      <c r="F618" s="34"/>
      <c r="G618" s="34"/>
      <c r="H618" s="34"/>
      <c r="I618" s="34"/>
      <c r="J618" s="34"/>
      <c r="K618" s="34"/>
      <c r="L618" s="34"/>
      <c r="M618" s="34"/>
      <c r="N618" s="34"/>
      <c r="O618" s="34"/>
      <c r="P618" s="34"/>
      <c r="Q618" s="34"/>
      <c r="R618" s="34"/>
      <c r="S618" s="34"/>
    </row>
    <row r="619" spans="1:19" x14ac:dyDescent="0.3">
      <c r="A619" s="34"/>
      <c r="B619" s="34"/>
      <c r="C619" s="35"/>
      <c r="D619" s="34"/>
      <c r="E619" s="34"/>
      <c r="F619" s="34"/>
      <c r="G619" s="34"/>
      <c r="H619" s="34"/>
      <c r="I619" s="34"/>
      <c r="J619" s="34"/>
      <c r="K619" s="34"/>
      <c r="L619" s="34"/>
      <c r="M619" s="34"/>
      <c r="N619" s="34"/>
      <c r="O619" s="34"/>
      <c r="P619" s="34"/>
      <c r="Q619" s="34"/>
      <c r="R619" s="34"/>
      <c r="S619" s="34"/>
    </row>
    <row r="620" spans="1:19" x14ac:dyDescent="0.3">
      <c r="A620" s="34"/>
      <c r="B620" s="34"/>
      <c r="C620" s="35"/>
      <c r="D620" s="34"/>
      <c r="E620" s="34"/>
      <c r="F620" s="34"/>
      <c r="G620" s="34"/>
      <c r="H620" s="34"/>
      <c r="I620" s="34"/>
      <c r="J620" s="34"/>
      <c r="K620" s="34"/>
      <c r="L620" s="34"/>
      <c r="M620" s="34"/>
      <c r="N620" s="34"/>
      <c r="O620" s="34"/>
      <c r="P620" s="34"/>
      <c r="Q620" s="34"/>
      <c r="R620" s="34"/>
      <c r="S620" s="34"/>
    </row>
    <row r="621" spans="1:19" x14ac:dyDescent="0.3">
      <c r="A621" s="34"/>
      <c r="B621" s="34"/>
      <c r="C621" s="35"/>
      <c r="D621" s="34"/>
      <c r="E621" s="34"/>
      <c r="F621" s="34"/>
      <c r="G621" s="34"/>
      <c r="H621" s="34"/>
      <c r="I621" s="34"/>
      <c r="J621" s="34"/>
      <c r="K621" s="34"/>
      <c r="L621" s="34"/>
      <c r="M621" s="34"/>
      <c r="N621" s="34"/>
      <c r="O621" s="34"/>
      <c r="P621" s="34"/>
      <c r="Q621" s="34"/>
      <c r="R621" s="34"/>
      <c r="S621" s="34"/>
    </row>
    <row r="622" spans="1:19" x14ac:dyDescent="0.3">
      <c r="A622" s="34"/>
      <c r="B622" s="34"/>
      <c r="C622" s="35"/>
      <c r="D622" s="34"/>
      <c r="E622" s="34"/>
      <c r="F622" s="34"/>
      <c r="G622" s="34"/>
      <c r="H622" s="34"/>
      <c r="I622" s="34"/>
      <c r="J622" s="34"/>
      <c r="K622" s="34"/>
      <c r="L622" s="34"/>
      <c r="M622" s="34"/>
      <c r="N622" s="34"/>
      <c r="O622" s="34"/>
      <c r="P622" s="34"/>
      <c r="Q622" s="34"/>
      <c r="R622" s="34"/>
      <c r="S622" s="34"/>
    </row>
    <row r="623" spans="1:19" x14ac:dyDescent="0.3">
      <c r="A623" s="34"/>
      <c r="B623" s="34"/>
      <c r="C623" s="35"/>
      <c r="D623" s="34"/>
      <c r="E623" s="34"/>
      <c r="F623" s="34"/>
      <c r="G623" s="34"/>
      <c r="H623" s="34"/>
      <c r="I623" s="34"/>
      <c r="J623" s="34"/>
      <c r="K623" s="34"/>
      <c r="L623" s="34"/>
      <c r="M623" s="34"/>
      <c r="N623" s="34"/>
      <c r="O623" s="34"/>
      <c r="P623" s="34"/>
      <c r="Q623" s="34"/>
      <c r="R623" s="34"/>
      <c r="S623" s="34"/>
    </row>
    <row r="624" spans="1:19" x14ac:dyDescent="0.3">
      <c r="A624" s="34"/>
      <c r="B624" s="34"/>
      <c r="C624" s="35"/>
      <c r="D624" s="34"/>
      <c r="E624" s="34"/>
      <c r="F624" s="34"/>
      <c r="G624" s="34"/>
      <c r="H624" s="34"/>
      <c r="I624" s="34"/>
      <c r="J624" s="34"/>
      <c r="K624" s="34"/>
      <c r="L624" s="34"/>
      <c r="M624" s="34"/>
      <c r="N624" s="34"/>
      <c r="O624" s="34"/>
      <c r="P624" s="34"/>
      <c r="Q624" s="34"/>
      <c r="R624" s="34"/>
      <c r="S624" s="34"/>
    </row>
    <row r="625" spans="1:19" x14ac:dyDescent="0.3">
      <c r="A625" s="34"/>
      <c r="B625" s="34"/>
      <c r="C625" s="35"/>
      <c r="D625" s="34"/>
      <c r="E625" s="34"/>
      <c r="F625" s="34"/>
      <c r="G625" s="34"/>
      <c r="H625" s="34"/>
      <c r="I625" s="34"/>
      <c r="J625" s="34"/>
      <c r="K625" s="34"/>
      <c r="L625" s="34"/>
      <c r="M625" s="34"/>
      <c r="N625" s="34"/>
      <c r="O625" s="34"/>
      <c r="P625" s="34"/>
      <c r="Q625" s="34"/>
      <c r="R625" s="34"/>
      <c r="S625" s="34"/>
    </row>
    <row r="626" spans="1:19" x14ac:dyDescent="0.3">
      <c r="A626" s="34"/>
      <c r="B626" s="34"/>
      <c r="C626" s="35"/>
      <c r="D626" s="34"/>
      <c r="E626" s="34"/>
      <c r="F626" s="34"/>
      <c r="G626" s="34"/>
      <c r="H626" s="34"/>
      <c r="I626" s="34"/>
      <c r="J626" s="34"/>
      <c r="K626" s="34"/>
      <c r="L626" s="34"/>
      <c r="M626" s="34"/>
      <c r="N626" s="34"/>
      <c r="O626" s="34"/>
      <c r="P626" s="34"/>
      <c r="Q626" s="34"/>
      <c r="R626" s="34"/>
      <c r="S626" s="34"/>
    </row>
    <row r="627" spans="1:19" x14ac:dyDescent="0.3">
      <c r="A627" s="34"/>
      <c r="B627" s="34"/>
      <c r="C627" s="35"/>
      <c r="D627" s="34"/>
      <c r="E627" s="34"/>
      <c r="F627" s="34"/>
      <c r="G627" s="34"/>
      <c r="H627" s="34"/>
      <c r="I627" s="34"/>
      <c r="J627" s="34"/>
      <c r="K627" s="34"/>
      <c r="L627" s="34"/>
      <c r="M627" s="34"/>
      <c r="N627" s="34"/>
      <c r="O627" s="34"/>
      <c r="P627" s="34"/>
      <c r="Q627" s="34"/>
      <c r="R627" s="34"/>
      <c r="S627" s="34"/>
    </row>
    <row r="628" spans="1:19" x14ac:dyDescent="0.3">
      <c r="A628" s="34"/>
      <c r="B628" s="34"/>
      <c r="C628" s="35"/>
      <c r="D628" s="34"/>
      <c r="E628" s="34"/>
      <c r="F628" s="34"/>
      <c r="G628" s="34"/>
      <c r="H628" s="34"/>
      <c r="I628" s="34"/>
      <c r="J628" s="34"/>
      <c r="K628" s="34"/>
      <c r="L628" s="34"/>
      <c r="M628" s="34"/>
      <c r="N628" s="34"/>
      <c r="O628" s="34"/>
      <c r="P628" s="34"/>
      <c r="Q628" s="34"/>
      <c r="R628" s="34"/>
      <c r="S628" s="34"/>
    </row>
    <row r="629" spans="1:19" x14ac:dyDescent="0.3">
      <c r="A629" s="34"/>
      <c r="B629" s="34"/>
      <c r="C629" s="35"/>
      <c r="D629" s="34"/>
      <c r="E629" s="34"/>
      <c r="F629" s="34"/>
      <c r="G629" s="34"/>
      <c r="H629" s="34"/>
      <c r="I629" s="34"/>
      <c r="J629" s="34"/>
      <c r="K629" s="34"/>
      <c r="L629" s="34"/>
      <c r="M629" s="34"/>
      <c r="N629" s="34"/>
      <c r="O629" s="34"/>
      <c r="P629" s="34"/>
      <c r="Q629" s="34"/>
      <c r="R629" s="34"/>
      <c r="S629" s="34"/>
    </row>
    <row r="630" spans="1:19" x14ac:dyDescent="0.3">
      <c r="A630" s="34"/>
      <c r="B630" s="34"/>
      <c r="C630" s="35"/>
      <c r="D630" s="34"/>
      <c r="E630" s="34"/>
      <c r="F630" s="34"/>
      <c r="G630" s="34"/>
      <c r="H630" s="34"/>
      <c r="I630" s="34"/>
      <c r="J630" s="34"/>
      <c r="K630" s="34"/>
      <c r="L630" s="34"/>
      <c r="M630" s="34"/>
      <c r="N630" s="34"/>
      <c r="O630" s="34"/>
      <c r="P630" s="34"/>
      <c r="Q630" s="34"/>
      <c r="R630" s="34"/>
      <c r="S630" s="34"/>
    </row>
    <row r="631" spans="1:19" x14ac:dyDescent="0.3">
      <c r="A631" s="34"/>
      <c r="B631" s="34"/>
      <c r="C631" s="35"/>
      <c r="D631" s="34"/>
      <c r="E631" s="34"/>
      <c r="F631" s="34"/>
      <c r="G631" s="34"/>
      <c r="H631" s="34"/>
      <c r="I631" s="34"/>
      <c r="J631" s="34"/>
      <c r="K631" s="34"/>
      <c r="L631" s="34"/>
      <c r="M631" s="34"/>
      <c r="N631" s="34"/>
      <c r="O631" s="34"/>
      <c r="P631" s="34"/>
      <c r="Q631" s="34"/>
      <c r="R631" s="34"/>
      <c r="S631" s="34"/>
    </row>
    <row r="632" spans="1:19" x14ac:dyDescent="0.3">
      <c r="A632" s="34"/>
      <c r="B632" s="34"/>
      <c r="C632" s="35"/>
      <c r="D632" s="34"/>
      <c r="E632" s="34"/>
      <c r="F632" s="34"/>
      <c r="G632" s="34"/>
      <c r="H632" s="34"/>
      <c r="I632" s="34"/>
      <c r="J632" s="34"/>
      <c r="K632" s="34"/>
      <c r="L632" s="34"/>
      <c r="M632" s="34"/>
      <c r="N632" s="34"/>
      <c r="O632" s="34"/>
      <c r="P632" s="34"/>
      <c r="Q632" s="34"/>
      <c r="R632" s="34"/>
      <c r="S632" s="34"/>
    </row>
    <row r="633" spans="1:19" x14ac:dyDescent="0.3">
      <c r="A633" s="34"/>
      <c r="B633" s="34"/>
      <c r="C633" s="35"/>
      <c r="D633" s="34"/>
      <c r="E633" s="34"/>
      <c r="F633" s="34"/>
      <c r="G633" s="34"/>
      <c r="H633" s="34"/>
      <c r="I633" s="34"/>
      <c r="J633" s="34"/>
      <c r="K633" s="34"/>
      <c r="L633" s="34"/>
      <c r="M633" s="34"/>
      <c r="N633" s="34"/>
      <c r="O633" s="34"/>
      <c r="P633" s="34"/>
      <c r="Q633" s="34"/>
      <c r="R633" s="34"/>
      <c r="S633" s="34"/>
    </row>
    <row r="634" spans="1:19" x14ac:dyDescent="0.3">
      <c r="A634" s="34"/>
      <c r="B634" s="34"/>
      <c r="C634" s="35"/>
      <c r="D634" s="34"/>
      <c r="E634" s="34"/>
      <c r="F634" s="34"/>
      <c r="G634" s="34"/>
      <c r="H634" s="34"/>
      <c r="I634" s="34"/>
      <c r="J634" s="34"/>
      <c r="K634" s="34"/>
      <c r="L634" s="34"/>
      <c r="M634" s="34"/>
      <c r="N634" s="34"/>
      <c r="O634" s="34"/>
      <c r="P634" s="34"/>
      <c r="Q634" s="34"/>
      <c r="R634" s="34"/>
      <c r="S634" s="34"/>
    </row>
    <row r="635" spans="1:19" x14ac:dyDescent="0.3">
      <c r="A635" s="34"/>
      <c r="B635" s="34"/>
      <c r="C635" s="35"/>
      <c r="D635" s="34"/>
      <c r="E635" s="34"/>
      <c r="F635" s="34"/>
      <c r="G635" s="34"/>
      <c r="H635" s="34"/>
      <c r="I635" s="34"/>
      <c r="J635" s="34"/>
      <c r="K635" s="34"/>
      <c r="L635" s="34"/>
      <c r="M635" s="34"/>
      <c r="N635" s="34"/>
      <c r="O635" s="34"/>
      <c r="P635" s="34"/>
      <c r="Q635" s="34"/>
      <c r="R635" s="34"/>
      <c r="S635" s="34"/>
    </row>
    <row r="636" spans="1:19" x14ac:dyDescent="0.3">
      <c r="A636" s="34"/>
      <c r="B636" s="34"/>
      <c r="C636" s="35"/>
      <c r="D636" s="34"/>
      <c r="E636" s="34"/>
      <c r="F636" s="34"/>
      <c r="G636" s="34"/>
      <c r="H636" s="34"/>
      <c r="I636" s="34"/>
      <c r="J636" s="34"/>
      <c r="K636" s="34"/>
      <c r="L636" s="34"/>
      <c r="M636" s="34"/>
      <c r="N636" s="34"/>
      <c r="O636" s="34"/>
      <c r="P636" s="34"/>
      <c r="Q636" s="34"/>
      <c r="R636" s="34"/>
      <c r="S636" s="34"/>
    </row>
    <row r="637" spans="1:19" x14ac:dyDescent="0.3">
      <c r="A637" s="34"/>
      <c r="B637" s="34"/>
      <c r="C637" s="35"/>
      <c r="D637" s="34"/>
      <c r="E637" s="34"/>
      <c r="F637" s="34"/>
      <c r="G637" s="34"/>
      <c r="H637" s="34"/>
      <c r="I637" s="34"/>
      <c r="J637" s="34"/>
      <c r="K637" s="34"/>
      <c r="L637" s="34"/>
      <c r="M637" s="34"/>
      <c r="N637" s="34"/>
      <c r="O637" s="34"/>
      <c r="P637" s="34"/>
      <c r="Q637" s="34"/>
      <c r="R637" s="34"/>
      <c r="S637" s="34"/>
    </row>
    <row r="638" spans="1:19" x14ac:dyDescent="0.3">
      <c r="A638" s="34"/>
      <c r="B638" s="34"/>
      <c r="C638" s="35"/>
      <c r="D638" s="34"/>
      <c r="E638" s="34"/>
      <c r="F638" s="34"/>
      <c r="G638" s="34"/>
      <c r="H638" s="34"/>
      <c r="I638" s="34"/>
      <c r="J638" s="34"/>
      <c r="K638" s="34"/>
      <c r="L638" s="34"/>
      <c r="M638" s="34"/>
      <c r="N638" s="34"/>
      <c r="O638" s="34"/>
      <c r="P638" s="34"/>
      <c r="Q638" s="34"/>
      <c r="R638" s="34"/>
      <c r="S638" s="34"/>
    </row>
    <row r="639" spans="1:19" x14ac:dyDescent="0.3">
      <c r="A639" s="34"/>
      <c r="B639" s="34"/>
      <c r="C639" s="35"/>
      <c r="D639" s="34"/>
      <c r="E639" s="34"/>
      <c r="F639" s="34"/>
      <c r="G639" s="34"/>
      <c r="H639" s="34"/>
      <c r="I639" s="34"/>
      <c r="J639" s="34"/>
      <c r="K639" s="34"/>
      <c r="L639" s="34"/>
      <c r="M639" s="34"/>
      <c r="N639" s="34"/>
      <c r="O639" s="34"/>
      <c r="P639" s="34"/>
      <c r="Q639" s="34"/>
      <c r="R639" s="34"/>
      <c r="S639" s="34"/>
    </row>
    <row r="640" spans="1:19" x14ac:dyDescent="0.3">
      <c r="A640" s="34"/>
      <c r="B640" s="34"/>
      <c r="C640" s="35"/>
      <c r="D640" s="34"/>
      <c r="E640" s="34"/>
      <c r="F640" s="34"/>
      <c r="G640" s="34"/>
      <c r="H640" s="34"/>
      <c r="I640" s="34"/>
      <c r="J640" s="34"/>
      <c r="K640" s="34"/>
      <c r="L640" s="34"/>
      <c r="M640" s="34"/>
      <c r="N640" s="34"/>
      <c r="O640" s="34"/>
      <c r="P640" s="34"/>
      <c r="Q640" s="34"/>
      <c r="R640" s="34"/>
      <c r="S640" s="34"/>
    </row>
    <row r="641" spans="1:19" x14ac:dyDescent="0.3">
      <c r="A641" s="34"/>
      <c r="B641" s="34"/>
      <c r="C641" s="35"/>
      <c r="D641" s="34"/>
      <c r="E641" s="34"/>
      <c r="F641" s="34"/>
      <c r="G641" s="34"/>
      <c r="H641" s="34"/>
      <c r="I641" s="34"/>
      <c r="J641" s="34"/>
      <c r="K641" s="34"/>
      <c r="L641" s="34"/>
      <c r="M641" s="34"/>
      <c r="N641" s="34"/>
      <c r="O641" s="34"/>
      <c r="P641" s="34"/>
      <c r="Q641" s="34"/>
      <c r="R641" s="34"/>
      <c r="S641" s="34"/>
    </row>
    <row r="642" spans="1:19" x14ac:dyDescent="0.3">
      <c r="A642" s="34"/>
      <c r="B642" s="34"/>
      <c r="C642" s="35"/>
      <c r="D642" s="34"/>
      <c r="E642" s="34"/>
      <c r="F642" s="34"/>
      <c r="G642" s="34"/>
      <c r="H642" s="34"/>
      <c r="I642" s="34"/>
      <c r="J642" s="34"/>
      <c r="K642" s="34"/>
      <c r="L642" s="34"/>
      <c r="M642" s="34"/>
      <c r="N642" s="34"/>
      <c r="O642" s="34"/>
      <c r="P642" s="34"/>
      <c r="Q642" s="34"/>
      <c r="R642" s="34"/>
      <c r="S642" s="34"/>
    </row>
    <row r="643" spans="1:19" x14ac:dyDescent="0.3">
      <c r="A643" s="34"/>
      <c r="B643" s="34"/>
      <c r="C643" s="35"/>
      <c r="D643" s="34"/>
      <c r="E643" s="34"/>
      <c r="F643" s="34"/>
      <c r="G643" s="34"/>
      <c r="H643" s="34"/>
      <c r="I643" s="34"/>
      <c r="J643" s="34"/>
      <c r="K643" s="34"/>
      <c r="L643" s="34"/>
      <c r="M643" s="34"/>
      <c r="N643" s="34"/>
      <c r="O643" s="34"/>
      <c r="P643" s="34"/>
      <c r="Q643" s="34"/>
      <c r="R643" s="34"/>
      <c r="S643" s="34"/>
    </row>
    <row r="644" spans="1:19" x14ac:dyDescent="0.3">
      <c r="A644" s="34"/>
      <c r="B644" s="34"/>
      <c r="C644" s="35"/>
      <c r="D644" s="34"/>
      <c r="E644" s="34"/>
      <c r="F644" s="34"/>
      <c r="G644" s="34"/>
      <c r="H644" s="34"/>
      <c r="I644" s="34"/>
      <c r="J644" s="34"/>
      <c r="K644" s="34"/>
      <c r="L644" s="34"/>
      <c r="M644" s="34"/>
      <c r="N644" s="34"/>
      <c r="O644" s="34"/>
      <c r="P644" s="34"/>
      <c r="Q644" s="34"/>
      <c r="R644" s="34"/>
      <c r="S644" s="34"/>
    </row>
    <row r="645" spans="1:19" x14ac:dyDescent="0.3">
      <c r="A645" s="34"/>
      <c r="B645" s="34"/>
      <c r="C645" s="35"/>
      <c r="D645" s="34"/>
      <c r="E645" s="34"/>
      <c r="F645" s="34"/>
      <c r="G645" s="34"/>
      <c r="H645" s="34"/>
      <c r="I645" s="34"/>
      <c r="J645" s="34"/>
      <c r="K645" s="34"/>
      <c r="L645" s="34"/>
      <c r="M645" s="34"/>
      <c r="N645" s="34"/>
      <c r="O645" s="34"/>
      <c r="P645" s="34"/>
      <c r="Q645" s="34"/>
      <c r="R645" s="34"/>
      <c r="S645" s="34"/>
    </row>
    <row r="646" spans="1:19" x14ac:dyDescent="0.3">
      <c r="A646" s="34"/>
      <c r="B646" s="34"/>
      <c r="C646" s="35"/>
      <c r="D646" s="34"/>
      <c r="E646" s="34"/>
      <c r="F646" s="34"/>
      <c r="G646" s="34"/>
      <c r="H646" s="34"/>
      <c r="I646" s="34"/>
      <c r="J646" s="34"/>
      <c r="K646" s="34"/>
      <c r="L646" s="34"/>
      <c r="M646" s="34"/>
      <c r="N646" s="34"/>
      <c r="O646" s="34"/>
      <c r="P646" s="34"/>
      <c r="Q646" s="34"/>
      <c r="R646" s="34"/>
      <c r="S646" s="34"/>
    </row>
    <row r="647" spans="1:19" x14ac:dyDescent="0.3">
      <c r="A647" s="34"/>
      <c r="B647" s="34"/>
      <c r="C647" s="35"/>
      <c r="D647" s="34"/>
      <c r="E647" s="34"/>
      <c r="F647" s="34"/>
      <c r="G647" s="34"/>
      <c r="H647" s="34"/>
      <c r="I647" s="34"/>
      <c r="J647" s="34"/>
      <c r="K647" s="34"/>
      <c r="L647" s="34"/>
      <c r="M647" s="34"/>
      <c r="N647" s="34"/>
      <c r="O647" s="34"/>
      <c r="P647" s="34"/>
      <c r="Q647" s="34"/>
      <c r="R647" s="34"/>
      <c r="S647" s="34"/>
    </row>
    <row r="648" spans="1:19" x14ac:dyDescent="0.3">
      <c r="A648" s="34"/>
      <c r="B648" s="34"/>
      <c r="C648" s="35"/>
      <c r="D648" s="34"/>
      <c r="E648" s="34"/>
      <c r="F648" s="34"/>
      <c r="G648" s="34"/>
      <c r="H648" s="34"/>
      <c r="I648" s="34"/>
      <c r="J648" s="34"/>
      <c r="K648" s="34"/>
      <c r="L648" s="34"/>
      <c r="M648" s="34"/>
      <c r="N648" s="34"/>
      <c r="O648" s="34"/>
      <c r="P648" s="34"/>
      <c r="Q648" s="34"/>
      <c r="R648" s="34"/>
      <c r="S648" s="34"/>
    </row>
    <row r="649" spans="1:19" x14ac:dyDescent="0.3">
      <c r="A649" s="34"/>
      <c r="B649" s="34"/>
      <c r="C649" s="35"/>
      <c r="D649" s="34"/>
      <c r="E649" s="34"/>
      <c r="F649" s="34"/>
      <c r="G649" s="34"/>
      <c r="H649" s="34"/>
      <c r="I649" s="34"/>
      <c r="J649" s="34"/>
      <c r="K649" s="34"/>
      <c r="L649" s="34"/>
      <c r="M649" s="34"/>
      <c r="N649" s="34"/>
      <c r="O649" s="34"/>
      <c r="P649" s="34"/>
      <c r="Q649" s="34"/>
      <c r="R649" s="34"/>
      <c r="S649" s="34"/>
    </row>
    <row r="650" spans="1:19" x14ac:dyDescent="0.3">
      <c r="A650" s="34"/>
      <c r="B650" s="34"/>
      <c r="C650" s="35"/>
      <c r="D650" s="34"/>
      <c r="E650" s="34"/>
      <c r="F650" s="34"/>
      <c r="G650" s="34"/>
      <c r="H650" s="34"/>
      <c r="I650" s="34"/>
      <c r="J650" s="34"/>
      <c r="K650" s="34"/>
      <c r="L650" s="34"/>
      <c r="M650" s="34"/>
      <c r="N650" s="34"/>
      <c r="O650" s="34"/>
      <c r="P650" s="34"/>
      <c r="Q650" s="34"/>
      <c r="R650" s="34"/>
      <c r="S650" s="34"/>
    </row>
    <row r="651" spans="1:19" x14ac:dyDescent="0.3">
      <c r="A651" s="34"/>
      <c r="B651" s="34"/>
      <c r="C651" s="35"/>
      <c r="D651" s="34"/>
      <c r="E651" s="34"/>
      <c r="F651" s="34"/>
      <c r="G651" s="34"/>
      <c r="H651" s="34"/>
      <c r="I651" s="34"/>
      <c r="J651" s="34"/>
      <c r="K651" s="34"/>
      <c r="L651" s="34"/>
      <c r="M651" s="34"/>
      <c r="N651" s="34"/>
      <c r="O651" s="34"/>
      <c r="P651" s="34"/>
      <c r="Q651" s="34"/>
      <c r="R651" s="34"/>
      <c r="S651" s="34"/>
    </row>
    <row r="652" spans="1:19" x14ac:dyDescent="0.3">
      <c r="A652" s="34"/>
      <c r="B652" s="34"/>
      <c r="C652" s="35"/>
      <c r="D652" s="34"/>
      <c r="E652" s="34"/>
      <c r="F652" s="34"/>
      <c r="G652" s="34"/>
      <c r="H652" s="34"/>
      <c r="I652" s="34"/>
      <c r="J652" s="34"/>
      <c r="K652" s="34"/>
      <c r="L652" s="34"/>
      <c r="M652" s="34"/>
      <c r="N652" s="34"/>
      <c r="O652" s="34"/>
      <c r="P652" s="34"/>
      <c r="Q652" s="34"/>
      <c r="R652" s="34"/>
      <c r="S652" s="34"/>
    </row>
    <row r="653" spans="1:19" x14ac:dyDescent="0.3">
      <c r="A653" s="34"/>
      <c r="B653" s="34"/>
      <c r="C653" s="35"/>
      <c r="D653" s="34"/>
      <c r="E653" s="34"/>
      <c r="F653" s="34"/>
      <c r="G653" s="34"/>
      <c r="H653" s="34"/>
      <c r="I653" s="34"/>
      <c r="J653" s="34"/>
      <c r="K653" s="34"/>
      <c r="L653" s="34"/>
      <c r="M653" s="34"/>
      <c r="N653" s="34"/>
      <c r="O653" s="34"/>
      <c r="P653" s="34"/>
      <c r="Q653" s="34"/>
      <c r="R653" s="34"/>
      <c r="S653" s="34"/>
    </row>
    <row r="654" spans="1:19" x14ac:dyDescent="0.3">
      <c r="A654" s="34"/>
      <c r="B654" s="34"/>
      <c r="C654" s="35"/>
      <c r="D654" s="34"/>
      <c r="E654" s="34"/>
      <c r="F654" s="34"/>
      <c r="G654" s="34"/>
      <c r="H654" s="34"/>
      <c r="I654" s="34"/>
      <c r="J654" s="34"/>
      <c r="K654" s="34"/>
      <c r="L654" s="34"/>
      <c r="M654" s="34"/>
      <c r="N654" s="34"/>
      <c r="O654" s="34"/>
      <c r="P654" s="34"/>
      <c r="Q654" s="34"/>
      <c r="R654" s="34"/>
      <c r="S654" s="34"/>
    </row>
    <row r="655" spans="1:19" x14ac:dyDescent="0.3">
      <c r="A655" s="34"/>
      <c r="B655" s="34"/>
      <c r="C655" s="35"/>
      <c r="D655" s="34"/>
      <c r="E655" s="34"/>
      <c r="F655" s="34"/>
      <c r="G655" s="34"/>
      <c r="H655" s="34"/>
      <c r="I655" s="34"/>
      <c r="J655" s="34"/>
      <c r="K655" s="34"/>
      <c r="L655" s="34"/>
      <c r="M655" s="34"/>
      <c r="N655" s="34"/>
      <c r="O655" s="34"/>
      <c r="P655" s="34"/>
      <c r="Q655" s="34"/>
      <c r="R655" s="34"/>
      <c r="S655" s="34"/>
    </row>
    <row r="656" spans="1:19" x14ac:dyDescent="0.3">
      <c r="A656" s="34"/>
      <c r="B656" s="34"/>
      <c r="C656" s="35"/>
      <c r="D656" s="34"/>
      <c r="E656" s="34"/>
      <c r="F656" s="34"/>
      <c r="G656" s="34"/>
      <c r="H656" s="34"/>
      <c r="I656" s="34"/>
      <c r="J656" s="34"/>
      <c r="K656" s="34"/>
      <c r="L656" s="34"/>
      <c r="M656" s="34"/>
      <c r="N656" s="34"/>
      <c r="O656" s="34"/>
      <c r="P656" s="34"/>
      <c r="Q656" s="34"/>
      <c r="R656" s="34"/>
      <c r="S656" s="34"/>
    </row>
    <row r="657" spans="1:19" x14ac:dyDescent="0.3">
      <c r="A657" s="34"/>
      <c r="B657" s="34"/>
      <c r="C657" s="35"/>
      <c r="D657" s="34"/>
      <c r="E657" s="34"/>
      <c r="F657" s="34"/>
      <c r="G657" s="34"/>
      <c r="H657" s="34"/>
      <c r="I657" s="34"/>
      <c r="J657" s="34"/>
      <c r="K657" s="34"/>
      <c r="L657" s="34"/>
      <c r="M657" s="34"/>
      <c r="N657" s="34"/>
      <c r="O657" s="34"/>
      <c r="P657" s="34"/>
      <c r="Q657" s="34"/>
      <c r="R657" s="34"/>
      <c r="S657" s="34"/>
    </row>
  </sheetData>
  <sheetProtection algorithmName="SHA-512" hashValue="Ees12OkbqNw93ClvkslyAHNZYrBHqoi9CMOJFdtWcGrpoDrCITkbznJbc8FOEKHcf10oaTyhpGMg71qOk0IENA==" saltValue="zm26CoOJ8EyVqomPOW0XTA==" spinCount="100000" sheet="1" selectLockedCells="1"/>
  <mergeCells count="63">
    <mergeCell ref="B45:C45"/>
    <mergeCell ref="E25:N26"/>
    <mergeCell ref="B36:C36"/>
    <mergeCell ref="E34:N36"/>
    <mergeCell ref="E15:N15"/>
    <mergeCell ref="A29:C30"/>
    <mergeCell ref="A20:C21"/>
    <mergeCell ref="A44:C44"/>
    <mergeCell ref="E42:N42"/>
    <mergeCell ref="B43:C43"/>
    <mergeCell ref="E38:N39"/>
    <mergeCell ref="B42:C42"/>
    <mergeCell ref="E43:N45"/>
    <mergeCell ref="A41:C41"/>
    <mergeCell ref="A38:C39"/>
    <mergeCell ref="A35:C35"/>
    <mergeCell ref="Q10:S13"/>
    <mergeCell ref="B15:C15"/>
    <mergeCell ref="B33:C33"/>
    <mergeCell ref="E31:N31"/>
    <mergeCell ref="B26:C26"/>
    <mergeCell ref="E14:N14"/>
    <mergeCell ref="E33:N33"/>
    <mergeCell ref="E11:N12"/>
    <mergeCell ref="E23:N23"/>
    <mergeCell ref="A23:C23"/>
    <mergeCell ref="A32:C32"/>
    <mergeCell ref="B31:C31"/>
    <mergeCell ref="E29:N30"/>
    <mergeCell ref="B25:C25"/>
    <mergeCell ref="B22:C22"/>
    <mergeCell ref="E8:N8"/>
    <mergeCell ref="B34:C34"/>
    <mergeCell ref="E4:H4"/>
    <mergeCell ref="A9:C9"/>
    <mergeCell ref="B40:C40"/>
    <mergeCell ref="E16:N17"/>
    <mergeCell ref="E13:N13"/>
    <mergeCell ref="B24:C24"/>
    <mergeCell ref="E40:N40"/>
    <mergeCell ref="A6:C6"/>
    <mergeCell ref="E6:N6"/>
    <mergeCell ref="A7:C7"/>
    <mergeCell ref="E5:H5"/>
    <mergeCell ref="K5:N5"/>
    <mergeCell ref="E24:N24"/>
    <mergeCell ref="B13:C13"/>
    <mergeCell ref="J9:N9"/>
    <mergeCell ref="A1:N3"/>
    <mergeCell ref="K4:N4"/>
    <mergeCell ref="E22:N22"/>
    <mergeCell ref="A11:C12"/>
    <mergeCell ref="I4:J5"/>
    <mergeCell ref="A14:C14"/>
    <mergeCell ref="A8:C8"/>
    <mergeCell ref="A5:C5"/>
    <mergeCell ref="B17:C17"/>
    <mergeCell ref="E9:G9"/>
    <mergeCell ref="A18:N19"/>
    <mergeCell ref="E7:N7"/>
    <mergeCell ref="E20:N21"/>
    <mergeCell ref="B16:C16"/>
    <mergeCell ref="A4:D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60"/>
  <sheetViews>
    <sheetView zoomScale="130" zoomScaleNormal="130" workbookViewId="0">
      <selection activeCell="B1" sqref="B1:P2"/>
    </sheetView>
  </sheetViews>
  <sheetFormatPr baseColWidth="10" defaultRowHeight="14.4" x14ac:dyDescent="0.3"/>
  <cols>
    <col min="1" max="1" width="1.09765625" customWidth="1"/>
    <col min="2" max="2" width="9.8984375" customWidth="1"/>
    <col min="3" max="3" width="12.59765625" customWidth="1"/>
    <col min="4" max="4" width="12.3984375" customWidth="1"/>
    <col min="5" max="5" width="5.59765625" customWidth="1"/>
    <col min="6" max="6" width="4.09765625" customWidth="1"/>
    <col min="7" max="7" width="5.59765625" customWidth="1"/>
    <col min="8" max="8" width="5" customWidth="1"/>
    <col min="9" max="9" width="0.3984375" customWidth="1"/>
    <col min="10" max="10" width="0.59765625" customWidth="1"/>
    <col min="11" max="11" width="3.8984375" customWidth="1"/>
    <col min="12" max="12" width="7.3984375" customWidth="1"/>
    <col min="13" max="13" width="8.09765625" customWidth="1"/>
    <col min="14" max="14" width="4.3984375" customWidth="1"/>
    <col min="15" max="15" width="1.09765625" customWidth="1"/>
    <col min="16" max="16" width="2" customWidth="1"/>
  </cols>
  <sheetData>
    <row r="1" spans="2:16" x14ac:dyDescent="0.3">
      <c r="B1" s="648"/>
      <c r="C1" s="286"/>
      <c r="D1" s="286"/>
      <c r="E1" s="286"/>
      <c r="F1" s="286"/>
      <c r="G1" s="286"/>
      <c r="H1" s="286"/>
      <c r="I1" s="286"/>
      <c r="J1" s="286"/>
      <c r="K1" s="286"/>
      <c r="L1" s="286"/>
      <c r="M1" s="286"/>
      <c r="N1" s="286"/>
      <c r="O1" s="286"/>
      <c r="P1" s="286"/>
    </row>
    <row r="2" spans="2:16" x14ac:dyDescent="0.3">
      <c r="B2" s="286"/>
      <c r="C2" s="286"/>
      <c r="D2" s="286"/>
      <c r="E2" s="286"/>
      <c r="F2" s="286"/>
      <c r="G2" s="286"/>
      <c r="H2" s="286"/>
      <c r="I2" s="286"/>
      <c r="J2" s="286"/>
      <c r="K2" s="286"/>
      <c r="L2" s="286"/>
      <c r="M2" s="286"/>
      <c r="N2" s="286"/>
      <c r="O2" s="286"/>
      <c r="P2" s="286"/>
    </row>
    <row r="3" spans="2:16" s="21" customFormat="1" ht="5.95" customHeight="1" x14ac:dyDescent="0.3">
      <c r="B3" s="80"/>
      <c r="C3" s="80"/>
      <c r="D3" s="80"/>
      <c r="E3" s="80"/>
      <c r="F3" s="80"/>
      <c r="G3" s="80"/>
      <c r="H3" s="80"/>
      <c r="I3" s="80"/>
      <c r="J3" s="80"/>
      <c r="K3" s="80"/>
      <c r="L3" s="80"/>
      <c r="M3" s="80"/>
      <c r="N3" s="80"/>
      <c r="O3" s="80"/>
      <c r="P3" s="80"/>
    </row>
    <row r="4" spans="2:16" ht="30.6" customHeight="1" x14ac:dyDescent="0.3">
      <c r="B4" s="653"/>
      <c r="C4" s="293"/>
      <c r="D4" s="293"/>
      <c r="E4" s="293"/>
      <c r="F4" s="293"/>
      <c r="G4" s="293"/>
      <c r="H4" s="293"/>
      <c r="I4" s="293"/>
      <c r="J4" s="293"/>
      <c r="K4" s="293"/>
      <c r="L4" s="293"/>
      <c r="M4" s="293"/>
      <c r="N4" s="293"/>
      <c r="O4" s="293"/>
      <c r="P4" s="294"/>
    </row>
    <row r="5" spans="2:16" ht="27.55" customHeight="1" x14ac:dyDescent="0.3">
      <c r="B5" s="77"/>
      <c r="C5" s="77"/>
      <c r="D5" s="77"/>
      <c r="E5" s="78"/>
      <c r="F5" s="77"/>
      <c r="G5" s="654"/>
      <c r="H5" s="286"/>
      <c r="I5" s="286"/>
      <c r="J5" s="286"/>
      <c r="K5" s="651"/>
      <c r="L5" s="311"/>
      <c r="M5" s="652"/>
      <c r="N5" s="286"/>
      <c r="O5" s="79"/>
      <c r="P5" s="79"/>
    </row>
    <row r="6" spans="2:16" ht="33.65" customHeight="1" x14ac:dyDescent="0.4">
      <c r="B6" s="649"/>
      <c r="C6" s="286"/>
      <c r="D6" s="286"/>
      <c r="E6" s="82"/>
      <c r="F6" s="82"/>
      <c r="G6" s="82"/>
      <c r="H6" s="81"/>
      <c r="I6" s="655"/>
      <c r="J6" s="286"/>
      <c r="K6" s="286"/>
      <c r="L6" s="286"/>
      <c r="M6" s="286"/>
      <c r="N6" s="286"/>
      <c r="O6" s="21"/>
      <c r="P6" s="21"/>
    </row>
    <row r="7" spans="2:16" ht="31.6" customHeight="1" x14ac:dyDescent="0.4">
      <c r="B7" s="560"/>
      <c r="C7" s="286"/>
      <c r="D7" s="286"/>
      <c r="E7" s="83"/>
      <c r="F7" s="83"/>
      <c r="G7" s="83"/>
      <c r="H7" s="81"/>
      <c r="I7" s="655"/>
      <c r="J7" s="286"/>
      <c r="K7" s="286"/>
      <c r="L7" s="286"/>
      <c r="M7" s="286"/>
      <c r="N7" s="286"/>
      <c r="O7" s="21"/>
      <c r="P7" s="21"/>
    </row>
    <row r="8" spans="2:16" ht="18.55" customHeight="1" x14ac:dyDescent="0.3">
      <c r="B8" s="650"/>
      <c r="C8" s="286"/>
      <c r="D8" s="286"/>
      <c r="E8" s="649"/>
      <c r="F8" s="286"/>
      <c r="G8" s="286"/>
      <c r="H8" s="21"/>
      <c r="I8" s="21"/>
      <c r="J8" s="21"/>
      <c r="K8" s="21"/>
      <c r="L8" s="21"/>
      <c r="M8" s="21"/>
      <c r="N8" s="21"/>
      <c r="O8" s="21"/>
      <c r="P8" s="21"/>
    </row>
    <row r="9" spans="2:16" ht="93.05" customHeight="1" x14ac:dyDescent="0.3">
      <c r="B9" s="21"/>
      <c r="C9" s="21"/>
      <c r="D9" s="21"/>
      <c r="E9" s="650"/>
      <c r="F9" s="286"/>
      <c r="G9" s="286"/>
      <c r="H9" s="21"/>
      <c r="I9" s="21"/>
      <c r="J9" s="21"/>
      <c r="K9" s="21"/>
      <c r="L9" s="21"/>
      <c r="M9" s="21"/>
      <c r="N9" s="21"/>
      <c r="O9" s="21"/>
      <c r="P9" s="21"/>
    </row>
    <row r="10" spans="2:16" x14ac:dyDescent="0.3">
      <c r="B10" s="21"/>
      <c r="C10" s="21"/>
      <c r="D10" s="21"/>
      <c r="E10" s="21"/>
      <c r="F10" s="21"/>
      <c r="G10" s="21"/>
      <c r="H10" s="21"/>
      <c r="I10" s="21"/>
      <c r="J10" s="21"/>
      <c r="K10" s="21"/>
      <c r="L10" s="21"/>
      <c r="M10" s="21"/>
      <c r="N10" s="21"/>
      <c r="O10" s="21"/>
      <c r="P10" s="21"/>
    </row>
    <row r="11" spans="2:16" x14ac:dyDescent="0.3">
      <c r="B11" s="21"/>
      <c r="C11" s="21"/>
      <c r="D11" s="21"/>
      <c r="E11" s="21"/>
      <c r="F11" s="21"/>
      <c r="G11" s="21"/>
      <c r="H11" s="21"/>
      <c r="I11" s="21"/>
      <c r="J11" s="21"/>
      <c r="K11" s="21"/>
      <c r="L11" s="21"/>
      <c r="M11" s="21"/>
      <c r="N11" s="21"/>
      <c r="O11" s="21"/>
      <c r="P11" s="21"/>
    </row>
    <row r="12" spans="2:16" x14ac:dyDescent="0.3">
      <c r="B12" s="21"/>
      <c r="C12" s="21"/>
      <c r="D12" s="21"/>
      <c r="E12" s="21"/>
      <c r="F12" s="21"/>
      <c r="G12" s="21"/>
      <c r="H12" s="21"/>
      <c r="I12" s="21"/>
      <c r="J12" s="21"/>
      <c r="K12" s="21"/>
      <c r="L12" s="21"/>
      <c r="M12" s="21"/>
      <c r="N12" s="21"/>
      <c r="O12" s="21"/>
      <c r="P12" s="21"/>
    </row>
    <row r="13" spans="2:16" x14ac:dyDescent="0.3">
      <c r="B13" s="21"/>
      <c r="C13" s="21"/>
      <c r="D13" s="21"/>
      <c r="E13" s="21"/>
      <c r="F13" s="21"/>
      <c r="G13" s="21"/>
      <c r="H13" s="21"/>
      <c r="I13" s="21"/>
      <c r="J13" s="21"/>
      <c r="K13" s="21"/>
      <c r="L13" s="21"/>
      <c r="M13" s="21"/>
      <c r="N13" s="21"/>
      <c r="O13" s="21"/>
      <c r="P13" s="21"/>
    </row>
    <row r="14" spans="2:16" x14ac:dyDescent="0.3">
      <c r="B14" s="21"/>
      <c r="C14" s="21"/>
      <c r="D14" s="21"/>
      <c r="E14" s="21"/>
      <c r="F14" s="21"/>
      <c r="G14" s="21"/>
      <c r="H14" s="21"/>
      <c r="I14" s="21"/>
      <c r="J14" s="21"/>
      <c r="K14" s="21"/>
      <c r="L14" s="21"/>
      <c r="M14" s="21"/>
      <c r="N14" s="21"/>
      <c r="O14" s="21"/>
      <c r="P14" s="21"/>
    </row>
    <row r="15" spans="2:16" x14ac:dyDescent="0.3">
      <c r="B15" s="21"/>
      <c r="C15" s="21"/>
      <c r="D15" s="21"/>
      <c r="E15" s="21"/>
      <c r="F15" s="21"/>
      <c r="G15" s="21"/>
      <c r="H15" s="21"/>
      <c r="I15" s="21"/>
      <c r="J15" s="21"/>
      <c r="K15" s="21"/>
      <c r="L15" s="21"/>
      <c r="M15" s="21"/>
      <c r="N15" s="21"/>
      <c r="O15" s="21"/>
      <c r="P15" s="21"/>
    </row>
    <row r="16" spans="2:16" x14ac:dyDescent="0.3">
      <c r="B16" s="21"/>
      <c r="C16" s="21"/>
      <c r="D16" s="21"/>
      <c r="E16" s="21"/>
      <c r="F16" s="21"/>
      <c r="G16" s="21"/>
      <c r="H16" s="21"/>
      <c r="I16" s="21"/>
      <c r="J16" s="21"/>
      <c r="K16" s="21"/>
      <c r="L16" s="21"/>
      <c r="M16" s="21"/>
      <c r="N16" s="21"/>
      <c r="O16" s="21"/>
      <c r="P16" s="21"/>
    </row>
    <row r="17" spans="2:16" x14ac:dyDescent="0.3">
      <c r="B17" s="21"/>
      <c r="C17" s="21"/>
      <c r="D17" s="21"/>
      <c r="E17" s="21"/>
      <c r="F17" s="21"/>
      <c r="G17" s="21"/>
      <c r="H17" s="21"/>
      <c r="I17" s="21"/>
      <c r="J17" s="21"/>
      <c r="K17" s="21"/>
      <c r="L17" s="21"/>
      <c r="M17" s="21"/>
      <c r="N17" s="21"/>
      <c r="O17" s="21"/>
      <c r="P17" s="21"/>
    </row>
    <row r="18" spans="2:16" x14ac:dyDescent="0.3">
      <c r="B18" s="21"/>
      <c r="C18" s="21"/>
      <c r="D18" s="21"/>
      <c r="E18" s="21"/>
      <c r="F18" s="21"/>
      <c r="G18" s="21"/>
      <c r="H18" s="21"/>
      <c r="I18" s="21"/>
      <c r="J18" s="21"/>
      <c r="K18" s="21"/>
      <c r="L18" s="21"/>
      <c r="M18" s="21"/>
      <c r="N18" s="21"/>
      <c r="O18" s="21"/>
      <c r="P18" s="21"/>
    </row>
    <row r="19" spans="2:16" ht="15.65" customHeight="1" x14ac:dyDescent="0.3">
      <c r="B19" s="21"/>
      <c r="C19" s="21"/>
      <c r="D19" s="21"/>
      <c r="E19" s="21"/>
      <c r="F19" s="21"/>
      <c r="G19" s="21"/>
      <c r="H19" s="21"/>
      <c r="I19" s="21"/>
      <c r="J19" s="21"/>
      <c r="K19" s="21"/>
      <c r="L19" s="21"/>
      <c r="M19" s="21"/>
      <c r="N19" s="21"/>
      <c r="O19" s="21"/>
      <c r="P19" s="21"/>
    </row>
    <row r="20" spans="2:16" x14ac:dyDescent="0.3">
      <c r="B20" s="21"/>
      <c r="C20" s="21"/>
      <c r="D20" s="21"/>
      <c r="E20" s="21"/>
      <c r="F20" s="21"/>
      <c r="G20" s="21"/>
      <c r="H20" s="21"/>
      <c r="I20" s="21"/>
      <c r="J20" s="21"/>
      <c r="K20" s="21"/>
      <c r="L20" s="21"/>
      <c r="M20" s="21"/>
      <c r="N20" s="21"/>
      <c r="O20" s="21"/>
      <c r="P20" s="21"/>
    </row>
    <row r="21" spans="2:16" ht="15.65" customHeight="1" x14ac:dyDescent="0.3">
      <c r="B21" s="21"/>
      <c r="C21" s="21"/>
      <c r="D21" s="21"/>
      <c r="E21" s="21"/>
      <c r="F21" s="21"/>
      <c r="G21" s="21"/>
      <c r="H21" s="21"/>
      <c r="I21" s="21"/>
      <c r="J21" s="21"/>
      <c r="K21" s="21"/>
      <c r="L21" s="21"/>
      <c r="M21" s="21"/>
      <c r="N21" s="21"/>
      <c r="O21" s="21"/>
      <c r="P21" s="21"/>
    </row>
    <row r="22" spans="2:16" ht="15.65" customHeight="1" x14ac:dyDescent="0.3">
      <c r="B22" s="21"/>
      <c r="C22" s="21"/>
      <c r="D22" s="21"/>
      <c r="E22" s="21"/>
      <c r="F22" s="21"/>
      <c r="G22" s="21"/>
      <c r="H22" s="21"/>
      <c r="I22" s="21"/>
      <c r="J22" s="21"/>
      <c r="K22" s="21"/>
      <c r="L22" s="21"/>
      <c r="M22" s="21"/>
      <c r="N22" s="21"/>
      <c r="O22" s="21"/>
      <c r="P22" s="21"/>
    </row>
    <row r="23" spans="2:16" x14ac:dyDescent="0.3">
      <c r="B23" s="21"/>
      <c r="C23" s="21"/>
      <c r="D23" s="21"/>
      <c r="E23" s="21"/>
      <c r="F23" s="21"/>
      <c r="G23" s="21"/>
      <c r="H23" s="21"/>
      <c r="I23" s="21"/>
      <c r="J23" s="21"/>
      <c r="K23" s="21"/>
      <c r="L23" s="21"/>
      <c r="M23" s="21"/>
      <c r="N23" s="21"/>
      <c r="O23" s="21"/>
      <c r="P23" s="21"/>
    </row>
    <row r="24" spans="2:16" x14ac:dyDescent="0.3">
      <c r="B24" s="21"/>
      <c r="C24" s="21"/>
      <c r="D24" s="21"/>
      <c r="E24" s="21"/>
      <c r="F24" s="21"/>
      <c r="G24" s="21"/>
      <c r="H24" s="21"/>
      <c r="I24" s="21"/>
      <c r="J24" s="21"/>
      <c r="K24" s="21"/>
      <c r="L24" s="21"/>
      <c r="M24" s="21"/>
      <c r="N24" s="21"/>
      <c r="O24" s="21"/>
      <c r="P24" s="21"/>
    </row>
    <row r="25" spans="2:16" ht="15.65" customHeight="1" x14ac:dyDescent="0.3">
      <c r="B25" s="21"/>
      <c r="C25" s="21"/>
      <c r="D25" s="21"/>
      <c r="E25" s="21"/>
      <c r="F25" s="21"/>
      <c r="G25" s="21"/>
      <c r="H25" s="21"/>
      <c r="I25" s="21"/>
      <c r="J25" s="21"/>
      <c r="K25" s="21"/>
      <c r="L25" s="21"/>
      <c r="M25" s="21"/>
      <c r="N25" s="21"/>
      <c r="O25" s="21"/>
      <c r="P25" s="21"/>
    </row>
    <row r="26" spans="2:16" x14ac:dyDescent="0.3">
      <c r="B26" s="21"/>
      <c r="C26" s="21"/>
      <c r="D26" s="21"/>
      <c r="E26" s="21"/>
      <c r="F26" s="21"/>
      <c r="G26" s="21"/>
      <c r="H26" s="21"/>
      <c r="I26" s="21"/>
      <c r="J26" s="21"/>
      <c r="K26" s="21"/>
      <c r="L26" s="21"/>
      <c r="M26" s="21"/>
      <c r="N26" s="21"/>
      <c r="O26" s="21"/>
      <c r="P26" s="21"/>
    </row>
    <row r="27" spans="2:16" x14ac:dyDescent="0.3">
      <c r="B27" s="21"/>
      <c r="C27" s="21"/>
      <c r="D27" s="21"/>
      <c r="E27" s="21"/>
      <c r="F27" s="21"/>
      <c r="G27" s="21"/>
      <c r="H27" s="21"/>
      <c r="I27" s="21"/>
      <c r="J27" s="21"/>
      <c r="K27" s="21"/>
      <c r="L27" s="21"/>
      <c r="M27" s="21"/>
      <c r="N27" s="21"/>
      <c r="O27" s="21"/>
      <c r="P27" s="21"/>
    </row>
    <row r="28" spans="2:16" x14ac:dyDescent="0.3">
      <c r="B28" s="21"/>
      <c r="C28" s="21"/>
      <c r="D28" s="21"/>
      <c r="E28" s="21"/>
      <c r="F28" s="21"/>
      <c r="G28" s="21"/>
      <c r="H28" s="21"/>
      <c r="I28" s="21"/>
      <c r="J28" s="21"/>
      <c r="K28" s="21"/>
      <c r="L28" s="21"/>
      <c r="M28" s="21"/>
      <c r="N28" s="21"/>
      <c r="O28" s="21"/>
      <c r="P28" s="21"/>
    </row>
    <row r="29" spans="2:16" x14ac:dyDescent="0.3">
      <c r="B29" s="21"/>
      <c r="C29" s="21"/>
      <c r="D29" s="21"/>
      <c r="E29" s="21"/>
      <c r="F29" s="21"/>
      <c r="G29" s="21"/>
      <c r="H29" s="21"/>
      <c r="I29" s="21"/>
      <c r="J29" s="21"/>
      <c r="K29" s="21"/>
      <c r="L29" s="21"/>
      <c r="M29" s="21"/>
      <c r="N29" s="21"/>
      <c r="O29" s="21"/>
      <c r="P29" s="21"/>
    </row>
    <row r="30" spans="2:16" x14ac:dyDescent="0.3">
      <c r="B30" s="21"/>
      <c r="C30" s="21"/>
      <c r="D30" s="21"/>
      <c r="E30" s="21"/>
      <c r="F30" s="21"/>
      <c r="G30" s="21"/>
      <c r="H30" s="21"/>
      <c r="I30" s="21"/>
      <c r="J30" s="21"/>
      <c r="K30" s="21"/>
      <c r="L30" s="21"/>
      <c r="M30" s="21"/>
      <c r="N30" s="21"/>
      <c r="O30" s="21"/>
      <c r="P30" s="21"/>
    </row>
    <row r="31" spans="2:16" x14ac:dyDescent="0.3">
      <c r="B31" s="21"/>
      <c r="C31" s="21"/>
      <c r="D31" s="21"/>
      <c r="E31" s="21"/>
      <c r="F31" s="21"/>
      <c r="G31" s="21"/>
      <c r="H31" s="21"/>
      <c r="I31" s="21"/>
      <c r="J31" s="21"/>
      <c r="K31" s="21"/>
      <c r="L31" s="21"/>
      <c r="M31" s="21"/>
      <c r="N31" s="21"/>
      <c r="O31" s="21"/>
      <c r="P31" s="21"/>
    </row>
    <row r="32" spans="2:16" x14ac:dyDescent="0.3">
      <c r="B32" s="21"/>
      <c r="C32" s="21"/>
      <c r="D32" s="21"/>
      <c r="E32" s="21"/>
      <c r="F32" s="21"/>
      <c r="G32" s="21"/>
      <c r="H32" s="21"/>
      <c r="I32" s="21"/>
      <c r="J32" s="21"/>
      <c r="K32" s="21"/>
      <c r="L32" s="21"/>
      <c r="M32" s="21"/>
      <c r="N32" s="21"/>
      <c r="O32" s="21"/>
      <c r="P32" s="21"/>
    </row>
    <row r="33" spans="2:16" x14ac:dyDescent="0.3">
      <c r="B33" s="21"/>
      <c r="C33" s="21"/>
      <c r="D33" s="21"/>
      <c r="E33" s="21"/>
      <c r="F33" s="21"/>
      <c r="G33" s="21"/>
      <c r="H33" s="21"/>
      <c r="I33" s="21"/>
      <c r="J33" s="21"/>
      <c r="K33" s="21"/>
      <c r="L33" s="21"/>
      <c r="M33" s="21"/>
      <c r="N33" s="21"/>
      <c r="O33" s="21"/>
      <c r="P33" s="21"/>
    </row>
    <row r="34" spans="2:16" x14ac:dyDescent="0.3">
      <c r="B34" s="21"/>
      <c r="C34" s="21"/>
      <c r="D34" s="21"/>
      <c r="E34" s="21"/>
      <c r="F34" s="21"/>
      <c r="G34" s="21"/>
      <c r="H34" s="21"/>
      <c r="I34" s="21"/>
      <c r="J34" s="21"/>
      <c r="K34" s="21"/>
      <c r="L34" s="21"/>
      <c r="M34" s="21"/>
      <c r="N34" s="21"/>
      <c r="O34" s="21"/>
      <c r="P34" s="21"/>
    </row>
    <row r="35" spans="2:16" x14ac:dyDescent="0.3">
      <c r="B35" s="21"/>
      <c r="C35" s="21"/>
      <c r="D35" s="21"/>
      <c r="E35" s="21"/>
      <c r="F35" s="21"/>
      <c r="G35" s="21"/>
      <c r="H35" s="21"/>
      <c r="I35" s="21"/>
      <c r="J35" s="21"/>
      <c r="K35" s="21"/>
      <c r="L35" s="21"/>
      <c r="M35" s="21"/>
      <c r="N35" s="21"/>
      <c r="O35" s="21"/>
      <c r="P35" s="21"/>
    </row>
    <row r="36" spans="2:16" x14ac:dyDescent="0.3">
      <c r="B36" s="21"/>
      <c r="C36" s="21"/>
      <c r="D36" s="21"/>
      <c r="E36" s="21"/>
      <c r="F36" s="21"/>
      <c r="G36" s="21"/>
      <c r="H36" s="21"/>
      <c r="I36" s="21"/>
      <c r="J36" s="21"/>
      <c r="K36" s="21"/>
      <c r="L36" s="21"/>
      <c r="M36" s="21"/>
      <c r="N36" s="21"/>
      <c r="O36" s="21"/>
      <c r="P36" s="21"/>
    </row>
    <row r="37" spans="2:16" x14ac:dyDescent="0.3">
      <c r="B37" s="21"/>
      <c r="C37" s="21"/>
      <c r="D37" s="21"/>
      <c r="E37" s="21"/>
      <c r="F37" s="21"/>
      <c r="G37" s="21"/>
      <c r="H37" s="21"/>
      <c r="I37" s="21"/>
      <c r="J37" s="21"/>
      <c r="K37" s="21"/>
      <c r="L37" s="21"/>
      <c r="M37" s="21"/>
      <c r="N37" s="21"/>
      <c r="O37" s="21"/>
      <c r="P37" s="21"/>
    </row>
    <row r="38" spans="2:16" x14ac:dyDescent="0.3">
      <c r="B38" s="21"/>
      <c r="C38" s="21"/>
      <c r="D38" s="21"/>
      <c r="E38" s="21"/>
      <c r="F38" s="21"/>
      <c r="G38" s="21"/>
      <c r="H38" s="21"/>
      <c r="I38" s="21"/>
      <c r="J38" s="21"/>
      <c r="K38" s="21"/>
      <c r="L38" s="21"/>
      <c r="M38" s="21"/>
      <c r="N38" s="21"/>
      <c r="O38" s="21"/>
      <c r="P38" s="21"/>
    </row>
    <row r="39" spans="2:16" x14ac:dyDescent="0.3">
      <c r="B39" s="21"/>
      <c r="C39" s="21"/>
      <c r="D39" s="21"/>
      <c r="E39" s="21"/>
      <c r="F39" s="21"/>
      <c r="G39" s="21"/>
      <c r="H39" s="21"/>
      <c r="I39" s="21"/>
      <c r="J39" s="21"/>
      <c r="K39" s="21"/>
      <c r="L39" s="21"/>
      <c r="M39" s="21"/>
      <c r="N39" s="21"/>
      <c r="O39" s="21"/>
      <c r="P39" s="21"/>
    </row>
    <row r="40" spans="2:16" x14ac:dyDescent="0.3">
      <c r="B40" s="21"/>
      <c r="C40" s="21"/>
      <c r="D40" s="21"/>
      <c r="E40" s="21"/>
      <c r="F40" s="21"/>
      <c r="G40" s="21"/>
      <c r="H40" s="21"/>
      <c r="I40" s="21"/>
      <c r="J40" s="21"/>
      <c r="K40" s="21"/>
      <c r="L40" s="21"/>
      <c r="M40" s="21"/>
      <c r="N40" s="21"/>
      <c r="O40" s="21"/>
      <c r="P40" s="21"/>
    </row>
    <row r="41" spans="2:16" x14ac:dyDescent="0.3">
      <c r="B41" s="21"/>
      <c r="C41" s="21"/>
      <c r="D41" s="21"/>
      <c r="E41" s="21"/>
      <c r="F41" s="21"/>
      <c r="G41" s="21"/>
      <c r="H41" s="21"/>
      <c r="I41" s="21"/>
      <c r="J41" s="21"/>
      <c r="K41" s="21"/>
      <c r="L41" s="21"/>
      <c r="M41" s="21"/>
      <c r="N41" s="21"/>
      <c r="O41" s="21"/>
      <c r="P41" s="21"/>
    </row>
    <row r="42" spans="2:16" x14ac:dyDescent="0.3">
      <c r="B42" s="21"/>
      <c r="C42" s="21"/>
      <c r="D42" s="21"/>
      <c r="E42" s="21"/>
      <c r="F42" s="21"/>
      <c r="G42" s="21"/>
      <c r="H42" s="21"/>
      <c r="I42" s="21"/>
      <c r="J42" s="21"/>
      <c r="K42" s="21"/>
      <c r="L42" s="21"/>
      <c r="M42" s="21"/>
      <c r="N42" s="21"/>
      <c r="O42" s="21"/>
      <c r="P42" s="21"/>
    </row>
    <row r="43" spans="2:16" x14ac:dyDescent="0.3">
      <c r="B43" s="21"/>
      <c r="C43" s="21"/>
      <c r="D43" s="21"/>
      <c r="E43" s="21"/>
      <c r="F43" s="21"/>
      <c r="G43" s="21"/>
      <c r="H43" s="21"/>
      <c r="I43" s="21"/>
      <c r="J43" s="21"/>
      <c r="K43" s="21"/>
      <c r="L43" s="21"/>
      <c r="M43" s="21"/>
      <c r="N43" s="21"/>
      <c r="O43" s="21"/>
      <c r="P43" s="21"/>
    </row>
    <row r="44" spans="2:16" x14ac:dyDescent="0.3">
      <c r="B44" s="21"/>
      <c r="C44" s="21"/>
      <c r="D44" s="21"/>
      <c r="E44" s="21"/>
      <c r="F44" s="21"/>
      <c r="G44" s="21"/>
      <c r="H44" s="21"/>
      <c r="I44" s="21"/>
      <c r="J44" s="21"/>
      <c r="K44" s="21"/>
      <c r="L44" s="21"/>
      <c r="M44" s="21"/>
      <c r="N44" s="21"/>
      <c r="O44" s="21"/>
      <c r="P44" s="21"/>
    </row>
    <row r="45" spans="2:16" x14ac:dyDescent="0.3">
      <c r="B45" s="21"/>
      <c r="C45" s="21"/>
      <c r="D45" s="21"/>
      <c r="E45" s="21"/>
      <c r="F45" s="21"/>
      <c r="G45" s="21"/>
      <c r="H45" s="21"/>
      <c r="I45" s="21"/>
      <c r="J45" s="21"/>
      <c r="K45" s="21"/>
      <c r="L45" s="21"/>
      <c r="M45" s="21"/>
      <c r="N45" s="21"/>
      <c r="O45" s="21"/>
      <c r="P45" s="21"/>
    </row>
    <row r="46" spans="2:16" x14ac:dyDescent="0.3">
      <c r="B46" s="21"/>
      <c r="C46" s="21"/>
      <c r="D46" s="21"/>
      <c r="E46" s="21"/>
      <c r="F46" s="21"/>
      <c r="G46" s="21"/>
      <c r="H46" s="21"/>
      <c r="I46" s="21"/>
      <c r="J46" s="21"/>
      <c r="K46" s="21"/>
      <c r="L46" s="21"/>
      <c r="M46" s="21"/>
      <c r="N46" s="21"/>
      <c r="O46" s="21"/>
      <c r="P46" s="21"/>
    </row>
    <row r="47" spans="2:16" x14ac:dyDescent="0.3">
      <c r="B47" s="21"/>
      <c r="C47" s="21"/>
      <c r="D47" s="21"/>
      <c r="E47" s="21"/>
      <c r="F47" s="21"/>
      <c r="G47" s="21"/>
      <c r="H47" s="21"/>
      <c r="I47" s="21"/>
      <c r="J47" s="21"/>
      <c r="K47" s="21"/>
      <c r="L47" s="21"/>
      <c r="M47" s="21"/>
      <c r="N47" s="21"/>
      <c r="O47" s="21"/>
      <c r="P47" s="21"/>
    </row>
    <row r="48" spans="2:16" x14ac:dyDescent="0.3">
      <c r="B48" s="21"/>
      <c r="C48" s="21"/>
      <c r="D48" s="21"/>
      <c r="E48" s="21"/>
      <c r="F48" s="21"/>
      <c r="G48" s="21"/>
      <c r="H48" s="21"/>
      <c r="I48" s="21"/>
      <c r="J48" s="21"/>
      <c r="K48" s="21"/>
      <c r="L48" s="21"/>
      <c r="M48" s="21"/>
      <c r="N48" s="21"/>
      <c r="O48" s="21"/>
      <c r="P48" s="21"/>
    </row>
    <row r="49" spans="2:16" x14ac:dyDescent="0.3">
      <c r="B49" s="21"/>
      <c r="C49" s="21"/>
      <c r="D49" s="21"/>
      <c r="E49" s="21"/>
      <c r="F49" s="21"/>
      <c r="G49" s="21"/>
      <c r="H49" s="21"/>
      <c r="I49" s="21"/>
      <c r="J49" s="21"/>
      <c r="K49" s="21"/>
      <c r="L49" s="21"/>
      <c r="M49" s="21"/>
      <c r="N49" s="21"/>
      <c r="O49" s="21"/>
      <c r="P49" s="21"/>
    </row>
    <row r="50" spans="2:16" x14ac:dyDescent="0.3">
      <c r="B50" s="21"/>
      <c r="C50" s="21"/>
      <c r="D50" s="21"/>
      <c r="E50" s="21"/>
      <c r="F50" s="21"/>
      <c r="G50" s="21"/>
      <c r="H50" s="21"/>
      <c r="I50" s="21"/>
      <c r="J50" s="21"/>
      <c r="K50" s="21"/>
      <c r="L50" s="21"/>
      <c r="M50" s="21"/>
      <c r="N50" s="21"/>
      <c r="O50" s="21"/>
      <c r="P50" s="21"/>
    </row>
    <row r="51" spans="2:16" x14ac:dyDescent="0.3">
      <c r="B51" s="21"/>
      <c r="C51" s="21"/>
      <c r="D51" s="21"/>
      <c r="E51" s="21"/>
      <c r="F51" s="21"/>
      <c r="G51" s="21"/>
      <c r="H51" s="21"/>
      <c r="I51" s="21"/>
      <c r="J51" s="21"/>
      <c r="K51" s="21"/>
      <c r="L51" s="21"/>
      <c r="M51" s="21"/>
      <c r="N51" s="21"/>
      <c r="O51" s="21"/>
      <c r="P51" s="21"/>
    </row>
    <row r="52" spans="2:16" x14ac:dyDescent="0.3">
      <c r="B52" s="21"/>
      <c r="C52" s="21"/>
      <c r="D52" s="21"/>
      <c r="E52" s="21"/>
      <c r="F52" s="21"/>
      <c r="G52" s="21"/>
      <c r="H52" s="21"/>
      <c r="I52" s="21"/>
      <c r="J52" s="21"/>
      <c r="K52" s="21"/>
      <c r="L52" s="21"/>
      <c r="M52" s="21"/>
      <c r="N52" s="21"/>
      <c r="O52" s="21"/>
      <c r="P52" s="21"/>
    </row>
    <row r="53" spans="2:16" x14ac:dyDescent="0.3">
      <c r="B53" s="21"/>
      <c r="C53" s="21"/>
      <c r="D53" s="21"/>
      <c r="E53" s="21"/>
      <c r="F53" s="21"/>
      <c r="G53" s="21"/>
      <c r="H53" s="21"/>
      <c r="I53" s="21"/>
      <c r="J53" s="21"/>
      <c r="K53" s="21"/>
      <c r="L53" s="21"/>
      <c r="M53" s="21"/>
      <c r="N53" s="21"/>
      <c r="O53" s="21"/>
      <c r="P53" s="21"/>
    </row>
    <row r="54" spans="2:16" x14ac:dyDescent="0.3">
      <c r="B54" s="21"/>
      <c r="C54" s="21"/>
      <c r="D54" s="21"/>
      <c r="E54" s="21"/>
      <c r="F54" s="21"/>
      <c r="G54" s="21"/>
      <c r="H54" s="21"/>
      <c r="I54" s="21"/>
      <c r="J54" s="21"/>
      <c r="K54" s="21"/>
      <c r="L54" s="21"/>
      <c r="M54" s="21"/>
      <c r="N54" s="21"/>
      <c r="O54" s="21"/>
      <c r="P54" s="21"/>
    </row>
    <row r="55" spans="2:16" x14ac:dyDescent="0.3">
      <c r="B55" s="21"/>
      <c r="C55" s="21"/>
      <c r="D55" s="21"/>
      <c r="E55" s="21"/>
      <c r="F55" s="21"/>
      <c r="G55" s="21"/>
      <c r="H55" s="21"/>
      <c r="I55" s="21"/>
      <c r="J55" s="21"/>
      <c r="K55" s="21"/>
      <c r="L55" s="21"/>
      <c r="M55" s="21"/>
      <c r="N55" s="21"/>
      <c r="O55" s="21"/>
      <c r="P55" s="21"/>
    </row>
    <row r="56" spans="2:16" x14ac:dyDescent="0.3">
      <c r="B56" s="21"/>
      <c r="C56" s="21"/>
      <c r="D56" s="21"/>
      <c r="E56" s="21"/>
      <c r="F56" s="21"/>
      <c r="G56" s="21"/>
      <c r="H56" s="21"/>
      <c r="I56" s="21"/>
      <c r="J56" s="21"/>
      <c r="K56" s="21"/>
      <c r="L56" s="21"/>
      <c r="M56" s="21"/>
      <c r="N56" s="21"/>
      <c r="O56" s="21"/>
      <c r="P56" s="21"/>
    </row>
    <row r="57" spans="2:16" x14ac:dyDescent="0.3">
      <c r="B57" s="21"/>
      <c r="C57" s="21"/>
      <c r="D57" s="21"/>
      <c r="E57" s="21"/>
      <c r="F57" s="21"/>
      <c r="G57" s="21"/>
      <c r="H57" s="21"/>
      <c r="I57" s="21"/>
      <c r="J57" s="21"/>
      <c r="K57" s="21"/>
      <c r="L57" s="21"/>
      <c r="M57" s="21"/>
      <c r="N57" s="21"/>
      <c r="O57" s="21"/>
      <c r="P57" s="21"/>
    </row>
    <row r="58" spans="2:16" x14ac:dyDescent="0.3">
      <c r="B58" s="21"/>
      <c r="C58" s="21"/>
      <c r="D58" s="21"/>
      <c r="E58" s="21"/>
      <c r="F58" s="21"/>
      <c r="G58" s="21"/>
      <c r="H58" s="21"/>
      <c r="I58" s="21"/>
      <c r="J58" s="21"/>
      <c r="K58" s="21"/>
      <c r="L58" s="21"/>
      <c r="M58" s="21"/>
      <c r="N58" s="21"/>
      <c r="O58" s="21"/>
      <c r="P58" s="21"/>
    </row>
    <row r="59" spans="2:16" x14ac:dyDescent="0.3">
      <c r="B59" s="21"/>
      <c r="C59" s="21"/>
      <c r="D59" s="21"/>
      <c r="E59" s="21"/>
      <c r="F59" s="21"/>
      <c r="G59" s="21"/>
      <c r="H59" s="21"/>
      <c r="I59" s="21"/>
      <c r="J59" s="21"/>
      <c r="K59" s="21"/>
      <c r="L59" s="21"/>
      <c r="M59" s="21"/>
      <c r="N59" s="21"/>
      <c r="O59" s="21"/>
      <c r="P59" s="21"/>
    </row>
    <row r="60" spans="2:16" x14ac:dyDescent="0.3">
      <c r="B60" s="21"/>
      <c r="C60" s="21"/>
      <c r="D60" s="21"/>
      <c r="E60" s="21"/>
      <c r="F60" s="21"/>
      <c r="G60" s="21"/>
      <c r="H60" s="21"/>
      <c r="I60" s="21"/>
      <c r="J60" s="21"/>
      <c r="K60" s="21"/>
      <c r="L60" s="21"/>
      <c r="M60" s="21"/>
      <c r="N60" s="21"/>
      <c r="O60" s="21"/>
      <c r="P60" s="21"/>
    </row>
  </sheetData>
  <mergeCells count="12">
    <mergeCell ref="E9:G9"/>
    <mergeCell ref="M5:N5"/>
    <mergeCell ref="B4:P4"/>
    <mergeCell ref="B7:D7"/>
    <mergeCell ref="G5:J5"/>
    <mergeCell ref="I6:N6"/>
    <mergeCell ref="I7:N7"/>
    <mergeCell ref="B1:P2"/>
    <mergeCell ref="B6:D6"/>
    <mergeCell ref="B8:D8"/>
    <mergeCell ref="E8:G8"/>
    <mergeCell ref="K5:L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1- Epreuve E 31</vt:lpstr>
      <vt:lpstr>2- Epreuve E 32</vt:lpstr>
      <vt:lpstr>3- Epreuve E 33 S1</vt:lpstr>
      <vt:lpstr>3- Epreuve E 33 S2</vt:lpstr>
      <vt:lpstr>4- Synthèse</vt:lpstr>
      <vt:lpstr>5- Récapitulatif PFMP</vt:lpstr>
      <vt:lpstr>Attestation</vt:lpstr>
      <vt:lpstr>6- PFMP</vt:lpstr>
      <vt:lpstr>'1- Epreuve E 31'!Zone_d_impression</vt:lpstr>
      <vt:lpstr>'1-Candidat, établissement'!Zone_d_impression</vt:lpstr>
      <vt:lpstr>'2- Epreuve E 32'!Zone_d_impression</vt:lpstr>
      <vt:lpstr>'3- Epreuve E 33 S1'!Zone_d_impression</vt:lpstr>
      <vt:lpstr>'3- Epreuve E 33 S2'!Zone_d_impression</vt:lpstr>
      <vt:lpstr>'4- Synthèse'!Zone_d_impression</vt:lpstr>
      <vt:lpstr>'5- Récapitulatif PFMP'!Zone_d_impression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2023-03-07T18:22:56Z</cp:lastPrinted>
  <dcterms:created xsi:type="dcterms:W3CDTF">2010-10-30T12:36:02Z</dcterms:created>
  <dcterms:modified xsi:type="dcterms:W3CDTF">2023-04-03T15:22:08Z</dcterms:modified>
</cp:coreProperties>
</file>