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U144" i="4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5"/>
  <c r="Z24"/>
  <c r="Z23"/>
  <c r="Z22"/>
  <c r="Z18"/>
  <c r="Z16"/>
  <c r="Z21"/>
  <c r="Z20"/>
  <c r="Z19"/>
  <c r="Z3"/>
  <c r="Y3"/>
  <c r="S218"/>
  <c r="S217"/>
  <c r="S216"/>
  <c r="S215"/>
  <c r="S214"/>
  <c r="S213"/>
  <c r="S212"/>
  <c r="S211"/>
  <c r="S210"/>
  <c r="S209"/>
  <c r="S208"/>
  <c r="S207"/>
  <c r="S206"/>
  <c r="S205"/>
  <c r="S204"/>
  <c r="S138"/>
  <c r="S137"/>
  <c r="S136"/>
  <c r="S135"/>
  <c r="R134"/>
  <c r="U134" s="1"/>
  <c r="S134" s="1"/>
  <c r="R133"/>
  <c r="U133" s="1"/>
  <c r="S133" s="1"/>
  <c r="U143"/>
  <c r="U141"/>
  <c r="U139"/>
  <c r="R143"/>
  <c r="R142"/>
  <c r="U142" s="1"/>
  <c r="S142" s="1"/>
  <c r="R141"/>
  <c r="R140"/>
  <c r="U140" s="1"/>
  <c r="S140" s="1"/>
  <c r="R139"/>
  <c r="R132"/>
  <c r="R131"/>
  <c r="R130"/>
  <c r="R129"/>
  <c r="R128"/>
  <c r="R127"/>
  <c r="R126"/>
  <c r="R125"/>
  <c r="R124"/>
  <c r="R123"/>
  <c r="U123" s="1"/>
  <c r="S123" s="1"/>
  <c r="U132"/>
  <c r="S132" s="1"/>
  <c r="U131"/>
  <c r="U130"/>
  <c r="U129"/>
  <c r="U128"/>
  <c r="U127"/>
  <c r="U126"/>
  <c r="U125"/>
  <c r="U124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Z144" s="1"/>
  <c r="S143"/>
  <c r="S141"/>
  <c r="S139"/>
  <c r="S131"/>
  <c r="S130"/>
  <c r="S129"/>
  <c r="S128"/>
  <c r="S127"/>
  <c r="S126"/>
  <c r="S125"/>
  <c r="S124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S96"/>
  <c r="Y96" s="1"/>
  <c r="S95"/>
  <c r="Y95" s="1"/>
  <c r="S94"/>
  <c r="Y94" s="1"/>
  <c r="S93"/>
  <c r="Y93" s="1"/>
  <c r="S92"/>
  <c r="Y92" s="1"/>
  <c r="S91"/>
  <c r="Y91" s="1"/>
  <c r="S90"/>
  <c r="Y90" s="1"/>
  <c r="S89"/>
  <c r="Y89" s="1"/>
  <c r="S88"/>
  <c r="Y88" s="1"/>
  <c r="S87"/>
  <c r="Y87" s="1"/>
  <c r="S86"/>
  <c r="Y86" s="1"/>
  <c r="S85"/>
  <c r="Y85" s="1"/>
  <c r="S84"/>
  <c r="Y84" s="1"/>
  <c r="S83"/>
  <c r="Y83" s="1"/>
  <c r="S82"/>
  <c r="Y82" s="1"/>
  <c r="S81"/>
  <c r="Y81" s="1"/>
  <c r="S80"/>
  <c r="Y80" s="1"/>
  <c r="S79"/>
  <c r="Y79" s="1"/>
  <c r="S78"/>
  <c r="Y78" s="1"/>
  <c r="S77"/>
  <c r="Y77" s="1"/>
  <c r="S76"/>
  <c r="Y76" s="1"/>
  <c r="S75"/>
  <c r="Y75" s="1"/>
  <c r="S74"/>
  <c r="Y74" s="1"/>
  <c r="S73"/>
  <c r="Y73" s="1"/>
  <c r="S72"/>
  <c r="Y72" s="1"/>
  <c r="S71"/>
  <c r="Y71" s="1"/>
  <c r="S70"/>
  <c r="Y70" s="1"/>
  <c r="S69"/>
  <c r="Y69" s="1"/>
  <c r="S68"/>
  <c r="Y68" s="1"/>
  <c r="S67"/>
  <c r="Y67" s="1"/>
  <c r="S66"/>
  <c r="Y66" s="1"/>
  <c r="S65"/>
  <c r="Y65" s="1"/>
  <c r="S64"/>
  <c r="Y64" s="1"/>
  <c r="S63"/>
  <c r="Y63" s="1"/>
  <c r="S62"/>
  <c r="Y62" s="1"/>
  <c r="S61"/>
  <c r="Y61" s="1"/>
  <c r="S60"/>
  <c r="Y60" s="1"/>
  <c r="S59"/>
  <c r="Y59" s="1"/>
  <c r="S58"/>
  <c r="Y58" s="1"/>
  <c r="S57"/>
  <c r="Y57" s="1"/>
  <c r="S56"/>
  <c r="Y56" s="1"/>
  <c r="S55"/>
  <c r="Y55" s="1"/>
  <c r="S54"/>
  <c r="Y54" s="1"/>
  <c r="S53"/>
  <c r="Y53" s="1"/>
  <c r="S52"/>
  <c r="Y52" s="1"/>
  <c r="S51"/>
  <c r="Y51" s="1"/>
  <c r="S50"/>
  <c r="Y50" s="1"/>
  <c r="S49"/>
  <c r="Y49" s="1"/>
  <c r="S48"/>
  <c r="Y48" s="1"/>
  <c r="S47"/>
  <c r="Y47" s="1"/>
  <c r="S46"/>
  <c r="Y46" s="1"/>
  <c r="S45"/>
  <c r="Y45" s="1"/>
  <c r="S44"/>
  <c r="Y44" s="1"/>
  <c r="S43"/>
  <c r="Y43" s="1"/>
  <c r="S42"/>
  <c r="Y42" s="1"/>
  <c r="S41"/>
  <c r="Y41" s="1"/>
  <c r="S40"/>
  <c r="Y40" s="1"/>
  <c r="S39"/>
  <c r="Y39" s="1"/>
  <c r="S38"/>
  <c r="Y38" s="1"/>
  <c r="S37"/>
  <c r="Y37" s="1"/>
  <c r="S36"/>
  <c r="Y36" s="1"/>
  <c r="S35"/>
  <c r="Y35" s="1"/>
  <c r="S34"/>
  <c r="Y34" s="1"/>
  <c r="S33"/>
  <c r="Y33" s="1"/>
  <c r="S32"/>
  <c r="Y32" s="1"/>
  <c r="S31"/>
  <c r="Y31" s="1"/>
  <c r="S30"/>
  <c r="Y30" s="1"/>
  <c r="S29"/>
  <c r="Y29" s="1"/>
  <c r="S28"/>
  <c r="Y28" s="1"/>
  <c r="S27"/>
  <c r="Y27" s="1"/>
  <c r="T4"/>
  <c r="Z4" s="1"/>
  <c r="D3"/>
  <c r="H218"/>
  <c r="E218"/>
  <c r="C218"/>
  <c r="D218" s="1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N192" s="1"/>
  <c r="H191"/>
  <c r="N191" s="1"/>
  <c r="H190"/>
  <c r="N190" s="1"/>
  <c r="H189"/>
  <c r="N189" s="1"/>
  <c r="H188"/>
  <c r="N188" s="1"/>
  <c r="H187"/>
  <c r="N187" s="1"/>
  <c r="H186"/>
  <c r="N186" s="1"/>
  <c r="H185"/>
  <c r="H184"/>
  <c r="H183"/>
  <c r="H182"/>
  <c r="H181"/>
  <c r="H180"/>
  <c r="H179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78"/>
  <c r="E177"/>
  <c r="E176"/>
  <c r="E175"/>
  <c r="E174"/>
  <c r="E173"/>
  <c r="E172"/>
  <c r="E171"/>
  <c r="E26"/>
  <c r="C26"/>
  <c r="D26" s="1"/>
  <c r="E25"/>
  <c r="C25"/>
  <c r="D25" s="1"/>
  <c r="E24"/>
  <c r="C24"/>
  <c r="D24" s="1"/>
  <c r="E23"/>
  <c r="C23"/>
  <c r="D23" s="1"/>
  <c r="E22"/>
  <c r="C22"/>
  <c r="D22" s="1"/>
  <c r="C172"/>
  <c r="D172" s="1"/>
  <c r="C171"/>
  <c r="D171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E128"/>
  <c r="C128"/>
  <c r="D128" s="1"/>
  <c r="E127"/>
  <c r="C127"/>
  <c r="D127" s="1"/>
  <c r="E126"/>
  <c r="C126"/>
  <c r="D126" s="1"/>
  <c r="E125"/>
  <c r="C125"/>
  <c r="D125" s="1"/>
  <c r="E124"/>
  <c r="C124"/>
  <c r="D124" s="1"/>
  <c r="E123"/>
  <c r="C123"/>
  <c r="D123" s="1"/>
  <c r="J122"/>
  <c r="H122" s="1"/>
  <c r="N122" s="1"/>
  <c r="J121"/>
  <c r="H121" s="1"/>
  <c r="N121" s="1"/>
  <c r="J120"/>
  <c r="H120" s="1"/>
  <c r="N120" s="1"/>
  <c r="J119"/>
  <c r="H119" s="1"/>
  <c r="N119" s="1"/>
  <c r="J118"/>
  <c r="H118" s="1"/>
  <c r="N118" s="1"/>
  <c r="J117"/>
  <c r="H117" s="1"/>
  <c r="N117" s="1"/>
  <c r="J116"/>
  <c r="H116" s="1"/>
  <c r="N116" s="1"/>
  <c r="J115"/>
  <c r="H115" s="1"/>
  <c r="N115" s="1"/>
  <c r="J114"/>
  <c r="H114" s="1"/>
  <c r="N114" s="1"/>
  <c r="J113"/>
  <c r="H113" s="1"/>
  <c r="N113" s="1"/>
  <c r="J112"/>
  <c r="H112" s="1"/>
  <c r="N112" s="1"/>
  <c r="J111"/>
  <c r="H111" s="1"/>
  <c r="N111" s="1"/>
  <c r="J110"/>
  <c r="H110" s="1"/>
  <c r="N110" s="1"/>
  <c r="J109"/>
  <c r="H109" s="1"/>
  <c r="N109" s="1"/>
  <c r="J108"/>
  <c r="H108" s="1"/>
  <c r="N108" s="1"/>
  <c r="J107"/>
  <c r="H107" s="1"/>
  <c r="N107" s="1"/>
  <c r="J106"/>
  <c r="H106" s="1"/>
  <c r="N106" s="1"/>
  <c r="J105"/>
  <c r="H105" s="1"/>
  <c r="N105" s="1"/>
  <c r="J104"/>
  <c r="H104" s="1"/>
  <c r="N104" s="1"/>
  <c r="J103"/>
  <c r="H103" s="1"/>
  <c r="N103" s="1"/>
  <c r="J102"/>
  <c r="H102" s="1"/>
  <c r="N102" s="1"/>
  <c r="J101"/>
  <c r="H101" s="1"/>
  <c r="N101" s="1"/>
  <c r="J100"/>
  <c r="H100" s="1"/>
  <c r="N100" s="1"/>
  <c r="J99"/>
  <c r="H99" s="1"/>
  <c r="N99" s="1"/>
  <c r="J98"/>
  <c r="H98" s="1"/>
  <c r="N98" s="1"/>
  <c r="J97"/>
  <c r="H97" s="1"/>
  <c r="N97" s="1"/>
  <c r="J96"/>
  <c r="H96" s="1"/>
  <c r="N96" s="1"/>
  <c r="J95"/>
  <c r="H95" s="1"/>
  <c r="N95" s="1"/>
  <c r="J94"/>
  <c r="H94" s="1"/>
  <c r="N94" s="1"/>
  <c r="J93"/>
  <c r="H93" s="1"/>
  <c r="N93" s="1"/>
  <c r="J92"/>
  <c r="H92" s="1"/>
  <c r="N92" s="1"/>
  <c r="J91"/>
  <c r="H91" s="1"/>
  <c r="N91" s="1"/>
  <c r="J90"/>
  <c r="H90" s="1"/>
  <c r="N90" s="1"/>
  <c r="J89"/>
  <c r="H89" s="1"/>
  <c r="N89" s="1"/>
  <c r="J88"/>
  <c r="H88" s="1"/>
  <c r="N88" s="1"/>
  <c r="J87"/>
  <c r="H87" s="1"/>
  <c r="N87" s="1"/>
  <c r="J86"/>
  <c r="H86" s="1"/>
  <c r="N86" s="1"/>
  <c r="J85"/>
  <c r="H85" s="1"/>
  <c r="N85" s="1"/>
  <c r="J84"/>
  <c r="H84" s="1"/>
  <c r="N84" s="1"/>
  <c r="J83"/>
  <c r="H83" s="1"/>
  <c r="N83" s="1"/>
  <c r="J82"/>
  <c r="H82" s="1"/>
  <c r="N82" s="1"/>
  <c r="J81"/>
  <c r="H81" s="1"/>
  <c r="N81" s="1"/>
  <c r="J80"/>
  <c r="H80" s="1"/>
  <c r="N80" s="1"/>
  <c r="J79"/>
  <c r="H79" s="1"/>
  <c r="N79" s="1"/>
  <c r="J78"/>
  <c r="H78" s="1"/>
  <c r="N78" s="1"/>
  <c r="J77"/>
  <c r="H77" s="1"/>
  <c r="N77" s="1"/>
  <c r="J76"/>
  <c r="H76" s="1"/>
  <c r="N76" s="1"/>
  <c r="J75"/>
  <c r="H75" s="1"/>
  <c r="N75" s="1"/>
  <c r="J74"/>
  <c r="H74" s="1"/>
  <c r="N74" s="1"/>
  <c r="J73"/>
  <c r="H73" s="1"/>
  <c r="N73" s="1"/>
  <c r="J72"/>
  <c r="H72" s="1"/>
  <c r="N72" s="1"/>
  <c r="J71"/>
  <c r="H71" s="1"/>
  <c r="N71" s="1"/>
  <c r="J70"/>
  <c r="H70" s="1"/>
  <c r="N70" s="1"/>
  <c r="J69"/>
  <c r="H69" s="1"/>
  <c r="N69" s="1"/>
  <c r="J68"/>
  <c r="H68" s="1"/>
  <c r="N68" s="1"/>
  <c r="J67"/>
  <c r="H67" s="1"/>
  <c r="N67" s="1"/>
  <c r="J66"/>
  <c r="H66" s="1"/>
  <c r="N66" s="1"/>
  <c r="J65"/>
  <c r="H65" s="1"/>
  <c r="N65" s="1"/>
  <c r="J64"/>
  <c r="H64" s="1"/>
  <c r="N64" s="1"/>
  <c r="J63"/>
  <c r="H63" s="1"/>
  <c r="N63" s="1"/>
  <c r="J62"/>
  <c r="H62" s="1"/>
  <c r="N62" s="1"/>
  <c r="J61"/>
  <c r="H61" s="1"/>
  <c r="N61" s="1"/>
  <c r="J60"/>
  <c r="H60" s="1"/>
  <c r="N60" s="1"/>
  <c r="J59"/>
  <c r="H59" s="1"/>
  <c r="N59" s="1"/>
  <c r="J58"/>
  <c r="H58" s="1"/>
  <c r="N58" s="1"/>
  <c r="J57"/>
  <c r="H57" s="1"/>
  <c r="N57" s="1"/>
  <c r="J56"/>
  <c r="H56" s="1"/>
  <c r="N56" s="1"/>
  <c r="J55"/>
  <c r="H55" s="1"/>
  <c r="N55" s="1"/>
  <c r="J54"/>
  <c r="H54" s="1"/>
  <c r="N54" s="1"/>
  <c r="J53"/>
  <c r="H53" s="1"/>
  <c r="N53" s="1"/>
  <c r="J52"/>
  <c r="H52" s="1"/>
  <c r="N52" s="1"/>
  <c r="J51"/>
  <c r="H51" s="1"/>
  <c r="N51" s="1"/>
  <c r="J50"/>
  <c r="H50" s="1"/>
  <c r="N50" s="1"/>
  <c r="J49"/>
  <c r="H49" s="1"/>
  <c r="N49" s="1"/>
  <c r="J48"/>
  <c r="H48" s="1"/>
  <c r="N48" s="1"/>
  <c r="J47"/>
  <c r="H47" s="1"/>
  <c r="N47" s="1"/>
  <c r="J46"/>
  <c r="H46" s="1"/>
  <c r="N46" s="1"/>
  <c r="J45"/>
  <c r="H45" s="1"/>
  <c r="N45" s="1"/>
  <c r="J44"/>
  <c r="H44" s="1"/>
  <c r="N44" s="1"/>
  <c r="J43"/>
  <c r="H43" s="1"/>
  <c r="N43" s="1"/>
  <c r="J42"/>
  <c r="H42" s="1"/>
  <c r="N42" s="1"/>
  <c r="J41"/>
  <c r="H41" s="1"/>
  <c r="N41" s="1"/>
  <c r="J40"/>
  <c r="H40" s="1"/>
  <c r="N40" s="1"/>
  <c r="J39"/>
  <c r="H39" s="1"/>
  <c r="N39" s="1"/>
  <c r="J38"/>
  <c r="H38" s="1"/>
  <c r="N38" s="1"/>
  <c r="J37"/>
  <c r="H37" s="1"/>
  <c r="N37" s="1"/>
  <c r="J36"/>
  <c r="H36" s="1"/>
  <c r="N36" s="1"/>
  <c r="J35"/>
  <c r="H35" s="1"/>
  <c r="N35" s="1"/>
  <c r="J34"/>
  <c r="H34" s="1"/>
  <c r="N34" s="1"/>
  <c r="J33"/>
  <c r="H33" s="1"/>
  <c r="N33" s="1"/>
  <c r="J32"/>
  <c r="H32" s="1"/>
  <c r="N32" s="1"/>
  <c r="J31"/>
  <c r="H31" s="1"/>
  <c r="N31" s="1"/>
  <c r="J30"/>
  <c r="H30" s="1"/>
  <c r="N30" s="1"/>
  <c r="J29"/>
  <c r="H29" s="1"/>
  <c r="N29" s="1"/>
  <c r="J28"/>
  <c r="H28" s="1"/>
  <c r="N28" s="1"/>
  <c r="J27"/>
  <c r="H27" s="1"/>
  <c r="N27" s="1"/>
  <c r="E3"/>
  <c r="E27"/>
  <c r="E28"/>
  <c r="C27"/>
  <c r="D27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T5" i="4" l="1"/>
  <c r="Z5" s="1"/>
  <c r="Y4"/>
  <c r="N218"/>
  <c r="C173"/>
  <c r="D173" s="1"/>
  <c r="C28"/>
  <c r="D28" s="1"/>
  <c r="C29"/>
  <c r="D29" s="1"/>
  <c r="T6" l="1"/>
  <c r="Z6" s="1"/>
  <c r="Y5"/>
  <c r="Y123"/>
  <c r="C174"/>
  <c r="D174" s="1"/>
  <c r="E29"/>
  <c r="T7" l="1"/>
  <c r="Z7" s="1"/>
  <c r="Y6"/>
  <c r="Y124"/>
  <c r="C175"/>
  <c r="D175" s="1"/>
  <c r="E30"/>
  <c r="C30"/>
  <c r="D30" s="1"/>
  <c r="Y7" l="1"/>
  <c r="T8"/>
  <c r="Z8" s="1"/>
  <c r="Y125"/>
  <c r="C176"/>
  <c r="D176" s="1"/>
  <c r="E31"/>
  <c r="C31"/>
  <c r="D31" s="1"/>
  <c r="T9" l="1"/>
  <c r="Z9" s="1"/>
  <c r="Y8"/>
  <c r="Y126"/>
  <c r="C177"/>
  <c r="D177" s="1"/>
  <c r="E32"/>
  <c r="C32"/>
  <c r="D32" s="1"/>
  <c r="Y9" l="1"/>
  <c r="T10"/>
  <c r="Z10" s="1"/>
  <c r="Y127"/>
  <c r="C178"/>
  <c r="D178" s="1"/>
  <c r="E33"/>
  <c r="C33"/>
  <c r="D33" s="1"/>
  <c r="T11" l="1"/>
  <c r="Z11" s="1"/>
  <c r="Y10"/>
  <c r="Y128"/>
  <c r="E179"/>
  <c r="C179"/>
  <c r="D179" s="1"/>
  <c r="E34"/>
  <c r="C34"/>
  <c r="Y11" l="1"/>
  <c r="T12"/>
  <c r="Z12" s="1"/>
  <c r="Y129"/>
  <c r="C4"/>
  <c r="D4" s="1"/>
  <c r="D34"/>
  <c r="C180"/>
  <c r="D180" s="1"/>
  <c r="E180"/>
  <c r="E4"/>
  <c r="Y12" l="1"/>
  <c r="T13"/>
  <c r="Z13" s="1"/>
  <c r="Y130"/>
  <c r="E181"/>
  <c r="C181"/>
  <c r="D181" s="1"/>
  <c r="E35"/>
  <c r="C35"/>
  <c r="D35" s="1"/>
  <c r="Y13" l="1"/>
  <c r="T14"/>
  <c r="Z14" s="1"/>
  <c r="Y131"/>
  <c r="C182"/>
  <c r="D182" s="1"/>
  <c r="E182"/>
  <c r="E36"/>
  <c r="C36"/>
  <c r="D36" s="1"/>
  <c r="Y14" l="1"/>
  <c r="T15"/>
  <c r="Z15" s="1"/>
  <c r="Y16"/>
  <c r="Y132"/>
  <c r="E183"/>
  <c r="C183"/>
  <c r="D183" s="1"/>
  <c r="E37"/>
  <c r="C37"/>
  <c r="D37" s="1"/>
  <c r="Y15" l="1"/>
  <c r="T16"/>
  <c r="T17" s="1"/>
  <c r="Y17"/>
  <c r="C184"/>
  <c r="D184" s="1"/>
  <c r="E184"/>
  <c r="E38"/>
  <c r="C38"/>
  <c r="D38" s="1"/>
  <c r="T18" l="1"/>
  <c r="Z17"/>
  <c r="T19"/>
  <c r="Y18"/>
  <c r="E185"/>
  <c r="C185"/>
  <c r="D185" s="1"/>
  <c r="E39"/>
  <c r="C39"/>
  <c r="D39" s="1"/>
  <c r="T20" l="1"/>
  <c r="Y19"/>
  <c r="C186"/>
  <c r="D186" s="1"/>
  <c r="E186"/>
  <c r="E40"/>
  <c r="C40"/>
  <c r="D40" s="1"/>
  <c r="T21" l="1"/>
  <c r="Y20"/>
  <c r="E187"/>
  <c r="C187"/>
  <c r="D187" s="1"/>
  <c r="E41"/>
  <c r="C41"/>
  <c r="D41" s="1"/>
  <c r="T22" l="1"/>
  <c r="Y21"/>
  <c r="C188"/>
  <c r="D188" s="1"/>
  <c r="E188"/>
  <c r="E42"/>
  <c r="C42"/>
  <c r="T23" l="1"/>
  <c r="Y22"/>
  <c r="C5"/>
  <c r="D5" s="1"/>
  <c r="D42"/>
  <c r="E189"/>
  <c r="C189"/>
  <c r="D189" s="1"/>
  <c r="E5"/>
  <c r="T24" l="1"/>
  <c r="Y23"/>
  <c r="Y139"/>
  <c r="C190"/>
  <c r="D190" s="1"/>
  <c r="E190"/>
  <c r="E43"/>
  <c r="C43"/>
  <c r="D43" s="1"/>
  <c r="T25" l="1"/>
  <c r="Y24"/>
  <c r="Y140"/>
  <c r="E191"/>
  <c r="C191"/>
  <c r="D191" s="1"/>
  <c r="E44"/>
  <c r="C44"/>
  <c r="D44" s="1"/>
  <c r="T26" l="1"/>
  <c r="Z26" s="1"/>
  <c r="Y25"/>
  <c r="Y141"/>
  <c r="C192"/>
  <c r="D192" s="1"/>
  <c r="E192"/>
  <c r="E45"/>
  <c r="C45"/>
  <c r="D45" s="1"/>
  <c r="Y26" l="1"/>
  <c r="T27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Y142"/>
  <c r="E193"/>
  <c r="C193"/>
  <c r="D193" s="1"/>
  <c r="E46"/>
  <c r="C46"/>
  <c r="D46" s="1"/>
  <c r="T134" l="1"/>
  <c r="Y133"/>
  <c r="Y143"/>
  <c r="C194"/>
  <c r="D194" s="1"/>
  <c r="E194"/>
  <c r="E47"/>
  <c r="C47"/>
  <c r="D47" s="1"/>
  <c r="T135" l="1"/>
  <c r="Y134"/>
  <c r="E195"/>
  <c r="C195"/>
  <c r="D195" s="1"/>
  <c r="E48"/>
  <c r="C48"/>
  <c r="D48" s="1"/>
  <c r="T136" l="1"/>
  <c r="Y135"/>
  <c r="C196"/>
  <c r="D196" s="1"/>
  <c r="E196"/>
  <c r="E49"/>
  <c r="C49"/>
  <c r="D49" s="1"/>
  <c r="T137" l="1"/>
  <c r="Y136"/>
  <c r="E197"/>
  <c r="C197"/>
  <c r="D197" s="1"/>
  <c r="E50"/>
  <c r="C50"/>
  <c r="T138" l="1"/>
  <c r="Y137"/>
  <c r="C6"/>
  <c r="D6" s="1"/>
  <c r="D50"/>
  <c r="C198"/>
  <c r="D198" s="1"/>
  <c r="E198"/>
  <c r="E6"/>
  <c r="T139" l="1"/>
  <c r="T140" s="1"/>
  <c r="T141" s="1"/>
  <c r="T142" s="1"/>
  <c r="T143" s="1"/>
  <c r="T144" s="1"/>
  <c r="Y138"/>
  <c r="E199"/>
  <c r="C199"/>
  <c r="D199" s="1"/>
  <c r="E51"/>
  <c r="C51"/>
  <c r="D51" s="1"/>
  <c r="T145" l="1"/>
  <c r="Z145" s="1"/>
  <c r="Y144"/>
  <c r="C200"/>
  <c r="D200" s="1"/>
  <c r="E200"/>
  <c r="E52"/>
  <c r="C52"/>
  <c r="D52" s="1"/>
  <c r="T146" l="1"/>
  <c r="Z146" s="1"/>
  <c r="Y145"/>
  <c r="E201"/>
  <c r="C201"/>
  <c r="D201" s="1"/>
  <c r="E53"/>
  <c r="C53"/>
  <c r="D53" s="1"/>
  <c r="T147" l="1"/>
  <c r="Y146"/>
  <c r="Y151"/>
  <c r="C202"/>
  <c r="D202" s="1"/>
  <c r="E202"/>
  <c r="E54"/>
  <c r="C54"/>
  <c r="D54" s="1"/>
  <c r="T148" l="1"/>
  <c r="Y147"/>
  <c r="Y152"/>
  <c r="E203"/>
  <c r="C203"/>
  <c r="D203" s="1"/>
  <c r="E55"/>
  <c r="C55"/>
  <c r="D55" s="1"/>
  <c r="Y148" l="1"/>
  <c r="T149"/>
  <c r="Y153"/>
  <c r="C204"/>
  <c r="D204" s="1"/>
  <c r="E204"/>
  <c r="E56"/>
  <c r="C56"/>
  <c r="D56" s="1"/>
  <c r="T150" l="1"/>
  <c r="Y149"/>
  <c r="Y154"/>
  <c r="E205"/>
  <c r="C205"/>
  <c r="D205" s="1"/>
  <c r="E57"/>
  <c r="C57"/>
  <c r="D57" s="1"/>
  <c r="T151" l="1"/>
  <c r="T152" s="1"/>
  <c r="T153" s="1"/>
  <c r="T154" s="1"/>
  <c r="T155" s="1"/>
  <c r="T156" s="1"/>
  <c r="Y150"/>
  <c r="Y155"/>
  <c r="C206"/>
  <c r="D206" s="1"/>
  <c r="E206"/>
  <c r="E58"/>
  <c r="C58"/>
  <c r="T157" l="1"/>
  <c r="Y156"/>
  <c r="C7"/>
  <c r="D7" s="1"/>
  <c r="D58"/>
  <c r="E207"/>
  <c r="C207"/>
  <c r="D207" s="1"/>
  <c r="E7"/>
  <c r="T158" l="1"/>
  <c r="Y157"/>
  <c r="C208"/>
  <c r="D208" s="1"/>
  <c r="E208"/>
  <c r="E59"/>
  <c r="C59"/>
  <c r="D59" s="1"/>
  <c r="T159" l="1"/>
  <c r="Y158"/>
  <c r="E209"/>
  <c r="C209"/>
  <c r="D209" s="1"/>
  <c r="E60"/>
  <c r="C60"/>
  <c r="D60" s="1"/>
  <c r="T160" l="1"/>
  <c r="Y159"/>
  <c r="C210"/>
  <c r="D210" s="1"/>
  <c r="E210"/>
  <c r="E61"/>
  <c r="C61"/>
  <c r="D61" s="1"/>
  <c r="T161" l="1"/>
  <c r="Y160"/>
  <c r="E211"/>
  <c r="C211"/>
  <c r="D211" s="1"/>
  <c r="E62"/>
  <c r="C62"/>
  <c r="D62" s="1"/>
  <c r="T162" l="1"/>
  <c r="Y161"/>
  <c r="C212"/>
  <c r="D212" s="1"/>
  <c r="E212"/>
  <c r="E63"/>
  <c r="C63"/>
  <c r="D63" s="1"/>
  <c r="T163" l="1"/>
  <c r="Y162"/>
  <c r="E213"/>
  <c r="C213"/>
  <c r="D213" s="1"/>
  <c r="E64"/>
  <c r="C64"/>
  <c r="D64" s="1"/>
  <c r="T164" l="1"/>
  <c r="Y163"/>
  <c r="C214"/>
  <c r="D214" s="1"/>
  <c r="E214"/>
  <c r="E65"/>
  <c r="C65"/>
  <c r="D65" s="1"/>
  <c r="T165" l="1"/>
  <c r="Y164"/>
  <c r="E215"/>
  <c r="C215"/>
  <c r="D215" s="1"/>
  <c r="E66"/>
  <c r="C66"/>
  <c r="T166" l="1"/>
  <c r="Y165"/>
  <c r="C8"/>
  <c r="D8" s="1"/>
  <c r="D66"/>
  <c r="E217"/>
  <c r="C217"/>
  <c r="D217" s="1"/>
  <c r="C216"/>
  <c r="D216" s="1"/>
  <c r="E216"/>
  <c r="E8"/>
  <c r="T167" l="1"/>
  <c r="Y166"/>
  <c r="E67"/>
  <c r="C67"/>
  <c r="D67" s="1"/>
  <c r="T168" l="1"/>
  <c r="Y167"/>
  <c r="E68"/>
  <c r="C68"/>
  <c r="D68" s="1"/>
  <c r="T169" l="1"/>
  <c r="Y168"/>
  <c r="E69"/>
  <c r="C69"/>
  <c r="D69" s="1"/>
  <c r="T170" l="1"/>
  <c r="Y169"/>
  <c r="E70"/>
  <c r="C70"/>
  <c r="D70" s="1"/>
  <c r="T171" l="1"/>
  <c r="Y170"/>
  <c r="E71"/>
  <c r="C71"/>
  <c r="D71" s="1"/>
  <c r="T172" l="1"/>
  <c r="Y171"/>
  <c r="E72"/>
  <c r="C72"/>
  <c r="D72" s="1"/>
  <c r="T173" l="1"/>
  <c r="Y172"/>
  <c r="E73"/>
  <c r="C73"/>
  <c r="D73" s="1"/>
  <c r="T174" l="1"/>
  <c r="Y173"/>
  <c r="E74"/>
  <c r="C74"/>
  <c r="T175" l="1"/>
  <c r="Y174"/>
  <c r="C9"/>
  <c r="D9" s="1"/>
  <c r="D74"/>
  <c r="E9"/>
  <c r="T176" l="1"/>
  <c r="Y175"/>
  <c r="E75"/>
  <c r="C75"/>
  <c r="D75" s="1"/>
  <c r="T177" l="1"/>
  <c r="Y176"/>
  <c r="E76"/>
  <c r="C76"/>
  <c r="D76" s="1"/>
  <c r="T178" l="1"/>
  <c r="Y177"/>
  <c r="E77"/>
  <c r="C77"/>
  <c r="D77" s="1"/>
  <c r="T179" l="1"/>
  <c r="Y178"/>
  <c r="E78"/>
  <c r="C78"/>
  <c r="D78" s="1"/>
  <c r="T180" l="1"/>
  <c r="Y179"/>
  <c r="E79"/>
  <c r="C79"/>
  <c r="D79" s="1"/>
  <c r="T181" l="1"/>
  <c r="Y180"/>
  <c r="E80"/>
  <c r="C80"/>
  <c r="D80" s="1"/>
  <c r="T182" l="1"/>
  <c r="Y181"/>
  <c r="E81"/>
  <c r="C81"/>
  <c r="D81" s="1"/>
  <c r="T183" l="1"/>
  <c r="Y182"/>
  <c r="E82"/>
  <c r="C82"/>
  <c r="T184" l="1"/>
  <c r="Y183"/>
  <c r="C10"/>
  <c r="D10" s="1"/>
  <c r="D82"/>
  <c r="E10"/>
  <c r="T185" l="1"/>
  <c r="Y184"/>
  <c r="E83"/>
  <c r="C83"/>
  <c r="D83" s="1"/>
  <c r="T186" l="1"/>
  <c r="Y185"/>
  <c r="E84"/>
  <c r="C84"/>
  <c r="D84" s="1"/>
  <c r="T187" l="1"/>
  <c r="Y186"/>
  <c r="E85"/>
  <c r="C85"/>
  <c r="D85" s="1"/>
  <c r="T188" l="1"/>
  <c r="Y187"/>
  <c r="E86"/>
  <c r="C86"/>
  <c r="D86" s="1"/>
  <c r="T189" l="1"/>
  <c r="Y188"/>
  <c r="E87"/>
  <c r="C87"/>
  <c r="D87" s="1"/>
  <c r="T190" l="1"/>
  <c r="Y189"/>
  <c r="E88"/>
  <c r="C88"/>
  <c r="D88" s="1"/>
  <c r="T191" l="1"/>
  <c r="Y190"/>
  <c r="E89"/>
  <c r="C89"/>
  <c r="D89" s="1"/>
  <c r="T192" l="1"/>
  <c r="Y191"/>
  <c r="E90"/>
  <c r="C90"/>
  <c r="T193" l="1"/>
  <c r="Y192"/>
  <c r="C11"/>
  <c r="D11" s="1"/>
  <c r="D90"/>
  <c r="E11"/>
  <c r="T194" l="1"/>
  <c r="Y193"/>
  <c r="E91"/>
  <c r="C91"/>
  <c r="D91" s="1"/>
  <c r="T195" l="1"/>
  <c r="Y194"/>
  <c r="E92"/>
  <c r="C92"/>
  <c r="D92" s="1"/>
  <c r="T196" l="1"/>
  <c r="Y195"/>
  <c r="E93"/>
  <c r="C93"/>
  <c r="D93" s="1"/>
  <c r="T197" l="1"/>
  <c r="Y196"/>
  <c r="E94"/>
  <c r="C94"/>
  <c r="D94" s="1"/>
  <c r="T198" l="1"/>
  <c r="Y197"/>
  <c r="E95"/>
  <c r="C95"/>
  <c r="D95" s="1"/>
  <c r="T199" l="1"/>
  <c r="Y198"/>
  <c r="E96"/>
  <c r="C96"/>
  <c r="D96" s="1"/>
  <c r="T200" l="1"/>
  <c r="Y199"/>
  <c r="E97"/>
  <c r="C97"/>
  <c r="D97" s="1"/>
  <c r="T201" l="1"/>
  <c r="Y200"/>
  <c r="E98"/>
  <c r="C98"/>
  <c r="T202" l="1"/>
  <c r="Y201"/>
  <c r="C12"/>
  <c r="D12" s="1"/>
  <c r="D98"/>
  <c r="E12"/>
  <c r="T203" l="1"/>
  <c r="Y202"/>
  <c r="E99"/>
  <c r="C99"/>
  <c r="D99" s="1"/>
  <c r="T204" l="1"/>
  <c r="Y203"/>
  <c r="E100"/>
  <c r="C100"/>
  <c r="D100" s="1"/>
  <c r="T205" l="1"/>
  <c r="Z205" s="1"/>
  <c r="Y204"/>
  <c r="E101"/>
  <c r="C101"/>
  <c r="D101" s="1"/>
  <c r="T206" l="1"/>
  <c r="Z206" s="1"/>
  <c r="Y205"/>
  <c r="E102"/>
  <c r="C102"/>
  <c r="D102" s="1"/>
  <c r="T207" l="1"/>
  <c r="Z207" s="1"/>
  <c r="Y206"/>
  <c r="E103"/>
  <c r="C103"/>
  <c r="D103" s="1"/>
  <c r="T208" l="1"/>
  <c r="Z208" s="1"/>
  <c r="Y207"/>
  <c r="E104"/>
  <c r="C104"/>
  <c r="D104" s="1"/>
  <c r="T209" l="1"/>
  <c r="Z209" s="1"/>
  <c r="Y208"/>
  <c r="E105"/>
  <c r="C105"/>
  <c r="D105" s="1"/>
  <c r="T210" l="1"/>
  <c r="Z210" s="1"/>
  <c r="Y209"/>
  <c r="E106"/>
  <c r="C106"/>
  <c r="T211" l="1"/>
  <c r="Z211" s="1"/>
  <c r="Y210"/>
  <c r="C13"/>
  <c r="D13" s="1"/>
  <c r="D106"/>
  <c r="E13"/>
  <c r="T212" l="1"/>
  <c r="Z212" s="1"/>
  <c r="Y211"/>
  <c r="E107"/>
  <c r="C107"/>
  <c r="D107" s="1"/>
  <c r="T213" l="1"/>
  <c r="Z213" s="1"/>
  <c r="Y212"/>
  <c r="E108"/>
  <c r="C108"/>
  <c r="D108" s="1"/>
  <c r="T214" l="1"/>
  <c r="Z214" s="1"/>
  <c r="Y213"/>
  <c r="E109"/>
  <c r="C109"/>
  <c r="D109" s="1"/>
  <c r="T215" l="1"/>
  <c r="Z215" s="1"/>
  <c r="Y214"/>
  <c r="E110"/>
  <c r="C110"/>
  <c r="D110" s="1"/>
  <c r="T216" l="1"/>
  <c r="Z216" s="1"/>
  <c r="Y215"/>
  <c r="E111"/>
  <c r="C111"/>
  <c r="D111" s="1"/>
  <c r="T217" l="1"/>
  <c r="Z217" s="1"/>
  <c r="Y216"/>
  <c r="E112"/>
  <c r="C112"/>
  <c r="D112" s="1"/>
  <c r="T218" l="1"/>
  <c r="Z218" s="1"/>
  <c r="Y217"/>
  <c r="E113"/>
  <c r="C113"/>
  <c r="D113" s="1"/>
  <c r="Y218" l="1"/>
  <c r="E114"/>
  <c r="C114"/>
  <c r="C14" l="1"/>
  <c r="D14" s="1"/>
  <c r="D114"/>
  <c r="E14"/>
  <c r="E115" l="1"/>
  <c r="C115"/>
  <c r="D115" s="1"/>
  <c r="E116" l="1"/>
  <c r="C116"/>
  <c r="D116" s="1"/>
  <c r="E117" l="1"/>
  <c r="C117"/>
  <c r="D117" s="1"/>
  <c r="E118" l="1"/>
  <c r="C118"/>
  <c r="D118" s="1"/>
  <c r="E119" l="1"/>
  <c r="C119"/>
  <c r="D119" s="1"/>
  <c r="E120" l="1"/>
  <c r="C120"/>
  <c r="D120" s="1"/>
  <c r="E121" l="1"/>
  <c r="C121"/>
  <c r="D121" s="1"/>
  <c r="C122" l="1"/>
  <c r="D122" s="1"/>
  <c r="E122"/>
  <c r="I4"/>
  <c r="N4" s="1"/>
  <c r="I5"/>
  <c r="N5" s="1"/>
  <c r="N216"/>
  <c r="N210"/>
  <c r="N25"/>
  <c r="N209"/>
  <c r="N208"/>
  <c r="N207"/>
  <c r="N202"/>
  <c r="N24"/>
  <c r="N201"/>
  <c r="N200"/>
  <c r="N199"/>
  <c r="N26"/>
  <c r="I6" l="1"/>
  <c r="N6" l="1"/>
  <c r="I7"/>
  <c r="N7" l="1"/>
  <c r="I8"/>
  <c r="N8" l="1"/>
  <c r="I9"/>
  <c r="N9" l="1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l="1"/>
  <c r="N179"/>
  <c r="I181" l="1"/>
  <c r="N180"/>
  <c r="I182" l="1"/>
  <c r="N181"/>
  <c r="N182" l="1"/>
  <c r="I183"/>
  <c r="N183" l="1"/>
  <c r="I184"/>
  <c r="I185" l="1"/>
  <c r="N184"/>
  <c r="N185" l="1"/>
  <c r="I186"/>
  <c r="I187" s="1"/>
  <c r="I188" s="1"/>
  <c r="I189" s="1"/>
  <c r="I190" s="1"/>
  <c r="I191" s="1"/>
  <c r="I192" s="1"/>
  <c r="I193" s="1"/>
  <c r="I194" l="1"/>
  <c r="N193"/>
  <c r="N194" l="1"/>
  <c r="I195"/>
  <c r="I196" l="1"/>
  <c r="N195"/>
  <c r="I197" l="1"/>
  <c r="N196"/>
  <c r="I198" l="1"/>
  <c r="N197"/>
  <c r="N198" l="1"/>
  <c r="I199"/>
  <c r="I200" s="1"/>
  <c r="I201" s="1"/>
  <c r="I202" s="1"/>
  <c r="I203" s="1"/>
  <c r="I204" l="1"/>
  <c r="N203"/>
  <c r="I205" l="1"/>
  <c r="N204"/>
  <c r="N205" l="1"/>
  <c r="I206"/>
  <c r="N206" l="1"/>
  <c r="I207"/>
  <c r="I208" s="1"/>
  <c r="I209" s="1"/>
  <c r="I210" s="1"/>
  <c r="I211" s="1"/>
  <c r="I212" l="1"/>
  <c r="N211"/>
  <c r="I213" l="1"/>
  <c r="N212"/>
  <c r="I214" l="1"/>
  <c r="N213"/>
  <c r="N214" l="1"/>
  <c r="I215"/>
  <c r="I216" l="1"/>
  <c r="I217" s="1"/>
  <c r="N215"/>
  <c r="I218" l="1"/>
  <c r="N217"/>
</calcChain>
</file>

<file path=xl/sharedStrings.xml><?xml version="1.0" encoding="utf-8"?>
<sst xmlns="http://schemas.openxmlformats.org/spreadsheetml/2006/main" count="2959" uniqueCount="1022">
  <si>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</si>
  <si>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</si>
  <si>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</si>
  <si>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</si>
  <si>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</si>
  <si>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</si>
  <si>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</si>
  <si>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</si>
  <si>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</si>
  <si>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</si>
  <si>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</si>
  <si>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</si>
  <si>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</si>
  <si>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</si>
  <si>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</si>
  <si>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</si>
  <si>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</si>
  <si>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</si>
  <si>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</si>
  <si>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</si>
  <si>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</si>
  <si>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</si>
  <si>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</si>
  <si>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</si>
  <si>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</si>
  <si>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</si>
  <si>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</si>
  <si>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</si>
  <si>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</si>
  <si>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</si>
  <si>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</si>
  <si>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</si>
  <si>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</si>
  <si>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</si>
  <si>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</si>
  <si>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</si>
  <si>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</si>
  <si>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</si>
  <si>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</si>
  <si>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</si>
  <si>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</si>
  <si>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</si>
  <si>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</si>
  <si>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</si>
  <si>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</si>
  <si>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</si>
  <si>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</si>
  <si>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</si>
  <si>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</si>
  <si>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</si>
  <si>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</si>
  <si>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</si>
  <si>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</si>
  <si>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</si>
  <si>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</si>
  <si>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</si>
  <si>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</si>
  <si>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</si>
  <si>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</si>
  <si>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</si>
  <si>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</si>
  <si>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</si>
  <si>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</si>
  <si>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</si>
  <si>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</si>
  <si>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</si>
  <si>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</si>
  <si>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</si>
  <si>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</si>
  <si>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</si>
  <si>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</si>
  <si>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</si>
  <si>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</si>
  <si>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</si>
  <si>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</si>
  <si>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</si>
  <si>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</si>
  <si>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</si>
  <si>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</si>
  <si>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</si>
  <si>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</si>
  <si>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</si>
  <si>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</si>
  <si>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</si>
  <si>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</si>
  <si>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</si>
  <si>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</si>
  <si>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</si>
  <si>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</si>
  <si>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</si>
  <si>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</si>
  <si>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</si>
  <si>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</si>
  <si>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</si>
  <si>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</si>
  <si>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</si>
  <si>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</si>
  <si>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</si>
  <si>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</si>
  <si>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</si>
  <si>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</si>
  <si>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</si>
  <si>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</si>
  <si>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</si>
  <si>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</si>
  <si>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</si>
  <si>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</si>
  <si>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</si>
  <si>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</si>
  <si>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</si>
  <si>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</si>
  <si>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</si>
  <si>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</si>
  <si>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</si>
  <si>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</si>
  <si>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</si>
  <si>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</si>
  <si>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</si>
  <si>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</si>
  <si>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</si>
  <si>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</si>
  <si>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</si>
  <si>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</si>
  <si>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</si>
  <si>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</si>
  <si>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</si>
  <si>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</si>
  <si>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</si>
  <si>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</si>
  <si>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</si>
  <si>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</si>
  <si>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</si>
  <si>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</si>
  <si>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</si>
  <si>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</si>
  <si>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</si>
  <si>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</si>
  <si>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</si>
  <si>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</si>
  <si>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</si>
  <si>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</si>
  <si>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</si>
  <si>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</si>
  <si>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</si>
  <si>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</si>
  <si>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</si>
  <si>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</si>
  <si>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</si>
  <si>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</si>
  <si>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</si>
  <si>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</si>
  <si>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</si>
  <si>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</si>
  <si>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</si>
  <si>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</si>
  <si>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</si>
  <si>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</si>
  <si>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</si>
  <si>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</si>
  <si>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</si>
  <si>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</si>
  <si>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</si>
  <si>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</si>
  <si>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</si>
  <si>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</si>
  <si>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</si>
  <si>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</si>
  <si>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</si>
  <si>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</si>
  <si>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</si>
  <si>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</si>
  <si>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</si>
  <si>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</si>
  <si>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</si>
  <si>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</si>
  <si>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</si>
  <si>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</si>
  <si>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</si>
  <si>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</si>
  <si>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</si>
  <si>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</si>
  <si>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</si>
  <si>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</si>
  <si>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</si>
  <si>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</si>
  <si>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</si>
  <si>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</si>
  <si>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</si>
  <si>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</si>
  <si>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</si>
  <si>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</si>
  <si>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</si>
  <si>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</si>
  <si>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</si>
  <si>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</si>
  <si>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</si>
  <si>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</si>
  <si>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</si>
  <si>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</si>
  <si>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</si>
  <si>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</si>
  <si>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</si>
  <si>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</si>
  <si>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</si>
  <si>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</si>
  <si>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</si>
  <si>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</si>
  <si>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</si>
  <si>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</si>
  <si>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</si>
  <si>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</si>
  <si>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</si>
  <si>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</si>
  <si>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</si>
  <si>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</si>
  <si>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</si>
  <si>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</si>
  <si>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</si>
  <si>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</si>
  <si>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</si>
  <si>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</si>
  <si>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</si>
  <si>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</si>
  <si>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</si>
  <si>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</si>
  <si>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</si>
  <si>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</si>
  <si>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</si>
  <si>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</si>
  <si>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</si>
  <si>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</si>
  <si>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</si>
  <si>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</si>
  <si>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</si>
  <si>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</si>
  <si>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</si>
  <si>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</si>
  <si>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</si>
  <si>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</si>
  <si>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</si>
  <si>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</si>
  <si>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</si>
  <si>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</si>
  <si>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</si>
  <si>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</si>
  <si>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</si>
  <si>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</si>
  <si>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</si>
  <si>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</si>
  <si>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</si>
  <si>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</si>
  <si>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</si>
  <si>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</si>
  <si>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</si>
  <si>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</si>
  <si>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</si>
  <si>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</si>
  <si>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</si>
  <si>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</si>
  <si>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</si>
  <si>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</si>
  <si>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</si>
  <si>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</si>
  <si>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</si>
  <si>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</si>
  <si>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</si>
  <si>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</si>
  <si>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</si>
  <si>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</si>
  <si>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</si>
  <si>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</si>
  <si>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</si>
  <si>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</si>
  <si>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</si>
  <si>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</si>
  <si>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</si>
  <si>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</si>
  <si>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</si>
  <si>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</si>
  <si>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</si>
  <si>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</si>
  <si>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</si>
  <si>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</si>
  <si>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</si>
  <si>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</si>
  <si>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</si>
  <si>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</si>
  <si>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</si>
  <si>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</si>
  <si>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</si>
  <si>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</si>
  <si>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</si>
  <si>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</si>
  <si>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</si>
  <si>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</si>
  <si>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</si>
  <si>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</si>
  <si>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</si>
  <si>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</si>
  <si>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</si>
  <si>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</si>
  <si>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</si>
  <si>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</si>
  <si>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</si>
  <si>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</si>
  <si>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</si>
  <si>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</si>
  <si>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</si>
  <si>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</si>
  <si>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</si>
  <si>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</si>
  <si>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</si>
  <si>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</si>
  <si>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</si>
  <si>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</si>
  <si>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</si>
  <si>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</si>
  <si>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</si>
  <si>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</si>
  <si>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</si>
  <si>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</si>
  <si>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</si>
  <si>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</si>
  <si>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</si>
  <si>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</si>
  <si>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</si>
  <si>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</si>
  <si>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</si>
  <si>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</si>
  <si>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</si>
  <si>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</si>
  <si>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</si>
  <si>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</si>
  <si>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</si>
  <si>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</si>
  <si>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</si>
  <si>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</si>
  <si>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</si>
  <si>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</si>
  <si>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</si>
  <si>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</si>
  <si>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</si>
  <si>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</si>
  <si>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</si>
  <si>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</si>
  <si>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</si>
  <si>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</si>
  <si>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</si>
  <si>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</si>
  <si>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</si>
  <si>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</si>
  <si>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</si>
  <si>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</si>
  <si>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</si>
  <si>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</si>
  <si>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</si>
  <si>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</si>
  <si>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</si>
  <si>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</si>
  <si>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</si>
  <si>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</si>
  <si>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</si>
  <si>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</si>
  <si>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</si>
  <si>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</si>
  <si>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</si>
  <si>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</si>
  <si>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</si>
  <si>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</si>
  <si>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</si>
  <si>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</si>
  <si>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</si>
  <si>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</si>
  <si>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</si>
  <si>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</si>
  <si>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</si>
  <si>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</si>
  <si>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</si>
  <si>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</si>
  <si>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</si>
  <si>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</si>
  <si>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</si>
  <si>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</si>
  <si>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</si>
  <si>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</si>
  <si>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</si>
  <si>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</si>
  <si>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</si>
  <si>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</si>
  <si>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</si>
  <si>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</si>
  <si>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</si>
  <si>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</si>
  <si>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</si>
  <si>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</si>
  <si>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</si>
  <si>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</si>
  <si>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</si>
  <si>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</si>
  <si>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</si>
  <si>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</si>
  <si>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</si>
  <si>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</si>
  <si>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</si>
  <si>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</si>
  <si>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</si>
  <si>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</si>
  <si>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</si>
  <si>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</si>
  <si>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</si>
  <si>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</si>
  <si>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</si>
  <si>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</si>
  <si>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</si>
  <si>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</si>
  <si>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</si>
  <si>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</si>
  <si>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</si>
  <si>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</si>
  <si>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</si>
  <si>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</si>
  <si>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</si>
  <si>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</si>
  <si>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</si>
  <si>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</si>
  <si>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</si>
  <si>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</si>
  <si>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</si>
  <si>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</si>
  <si>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</si>
  <si>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</si>
  <si>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</si>
  <si>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</si>
  <si>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</si>
  <si>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</si>
  <si>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</si>
  <si>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</si>
  <si>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</si>
  <si>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</si>
  <si>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</si>
  <si>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</si>
  <si>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</si>
  <si>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</si>
  <si>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</si>
  <si>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</si>
  <si>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</si>
  <si>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</si>
  <si>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</si>
  <si>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</si>
  <si>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</si>
  <si>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</si>
  <si>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</si>
  <si>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</si>
  <si>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</si>
  <si>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</si>
  <si>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</si>
  <si>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</si>
  <si>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</si>
  <si>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</si>
  <si>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</si>
  <si>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</si>
  <si>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</si>
  <si>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</si>
  <si>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</si>
  <si>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</si>
  <si>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</si>
  <si>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</si>
  <si>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</si>
  <si>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</si>
  <si>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</si>
  <si>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</si>
  <si>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</si>
  <si>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</si>
  <si>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</si>
  <si>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</si>
  <si>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</si>
  <si>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</si>
  <si>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</si>
  <si>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</si>
  <si>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</si>
  <si>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</si>
  <si>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</si>
  <si>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</si>
  <si>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</si>
  <si>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</si>
  <si>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</si>
  <si>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</si>
  <si>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</si>
  <si>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</si>
  <si>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</si>
  <si>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</si>
  <si>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</si>
  <si>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</si>
  <si>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</si>
  <si>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</si>
  <si>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</si>
  <si>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</si>
  <si>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</si>
  <si>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</si>
  <si>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</si>
  <si>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</si>
  <si>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</si>
  <si>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</si>
  <si>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</si>
  <si>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</si>
  <si>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</si>
  <si>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</si>
  <si>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</si>
  <si>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</si>
  <si>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</si>
  <si>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</si>
  <si>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</si>
  <si>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</si>
  <si>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</si>
  <si>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</si>
  <si>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</si>
  <si>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</si>
  <si>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</si>
  <si>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</si>
  <si>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</si>
  <si>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</si>
  <si>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</si>
  <si>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</si>
  <si>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</si>
  <si>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</si>
  <si>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</si>
  <si>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</si>
  <si>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</si>
  <si>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</si>
  <si>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</si>
  <si>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</si>
  <si>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</si>
  <si>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</si>
  <si>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</si>
  <si>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</si>
  <si>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</si>
  <si>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</si>
  <si>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</si>
  <si>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</si>
  <si>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</si>
  <si>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</si>
  <si>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</si>
  <si>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</si>
  <si>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</si>
  <si>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</si>
  <si>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</si>
  <si>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</si>
  <si>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</si>
  <si>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</si>
  <si>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</si>
  <si>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</si>
  <si>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</si>
  <si>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</si>
  <si>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</si>
  <si>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</si>
  <si>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</si>
  <si>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</si>
  <si>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</si>
  <si>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</si>
  <si>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</si>
  <si>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</si>
  <si>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</si>
  <si>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</si>
  <si>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</si>
  <si>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</si>
  <si>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</si>
  <si>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</si>
  <si>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</si>
  <si>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</si>
  <si>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</si>
  <si>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</si>
  <si>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</si>
  <si>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</si>
  <si>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</si>
  <si>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</si>
  <si>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</si>
  <si>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</si>
  <si>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</si>
  <si>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</si>
  <si>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</si>
  <si>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</si>
  <si>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</si>
  <si>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</si>
  <si>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</si>
  <si>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</si>
  <si>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</si>
  <si>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</si>
  <si>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</si>
  <si>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</si>
  <si>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</si>
  <si>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</si>
  <si>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</si>
  <si>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</si>
  <si>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</si>
  <si>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</si>
  <si>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</si>
  <si>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</si>
  <si>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</si>
  <si>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</si>
  <si>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</si>
  <si>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</si>
  <si>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</si>
  <si>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</si>
  <si>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</si>
  <si>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</si>
  <si>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</si>
  <si>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</si>
  <si>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</si>
  <si>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</si>
  <si>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</si>
  <si>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</si>
  <si>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</si>
  <si>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</si>
  <si>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</si>
  <si>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</si>
  <si>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</si>
  <si>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</si>
  <si>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</si>
  <si>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</si>
  <si>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</si>
  <si>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</si>
  <si>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</si>
  <si>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</si>
  <si>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</si>
  <si>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</si>
  <si>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</si>
  <si>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</si>
  <si>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</si>
  <si>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</si>
  <si>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</si>
  <si>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</si>
  <si>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</si>
  <si>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</si>
  <si>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</si>
  <si>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</si>
  <si>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</si>
  <si>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</si>
  <si>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</si>
  <si>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</si>
  <si>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</si>
  <si>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</si>
  <si>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</si>
  <si>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</si>
  <si>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</si>
  <si>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</si>
  <si>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</si>
  <si>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</si>
  <si>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</si>
  <si>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</si>
  <si>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</si>
  <si>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</si>
  <si>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</si>
  <si>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</si>
  <si>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</si>
  <si>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</si>
  <si>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</si>
  <si>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</si>
  <si>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</si>
  <si>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</si>
  <si>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</si>
  <si>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</si>
  <si>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</si>
  <si>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</si>
  <si>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</si>
  <si>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</si>
  <si>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</si>
  <si>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</si>
  <si>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</si>
  <si>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</si>
  <si>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</si>
  <si>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</si>
  <si>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</si>
  <si>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</si>
  <si>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</si>
  <si>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</si>
  <si>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</si>
  <si>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</si>
  <si>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</si>
  <si>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</si>
  <si>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</si>
  <si>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</si>
  <si>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</si>
  <si>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</si>
  <si>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</si>
  <si>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</si>
  <si>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</si>
  <si>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</si>
  <si>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</si>
  <si>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</si>
  <si>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</si>
  <si>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</si>
  <si>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</si>
  <si>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</si>
  <si>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</si>
  <si>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</si>
  <si>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</si>
  <si>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</si>
  <si>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</si>
  <si>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</si>
  <si>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</si>
  <si>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</si>
  <si>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</si>
  <si>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</si>
  <si>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</si>
  <si>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</si>
  <si>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</si>
  <si>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</si>
  <si>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</si>
  <si>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</si>
  <si>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</si>
  <si>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</si>
  <si>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</si>
  <si>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</si>
  <si>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</si>
  <si>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</si>
  <si>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</si>
  <si>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</si>
  <si>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</si>
  <si>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</si>
  <si>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</si>
  <si>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</si>
  <si>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</si>
  <si>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</si>
  <si>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</si>
  <si>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</si>
  <si>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</si>
  <si>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</si>
  <si>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</si>
  <si>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</si>
  <si>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</si>
  <si>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</si>
  <si>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</si>
  <si>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</si>
  <si>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</si>
  <si>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</si>
  <si>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</si>
  <si>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</si>
  <si>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</si>
  <si>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</si>
  <si>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</si>
  <si>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</si>
  <si>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</si>
  <si>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</si>
  <si>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</si>
  <si>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</si>
  <si>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</si>
  <si>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</si>
  <si>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</si>
  <si>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</si>
  <si>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</si>
  <si>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</si>
  <si>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</si>
  <si>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</si>
  <si>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</si>
  <si>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</si>
  <si>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</si>
  <si>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</si>
  <si>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</si>
  <si>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</si>
  <si>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</si>
  <si>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</si>
  <si>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</si>
  <si>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</si>
  <si>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</si>
  <si>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</si>
  <si>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</si>
  <si>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</si>
  <si>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</si>
  <si>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</si>
  <si>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</si>
  <si>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</si>
  <si>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</si>
  <si>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</si>
  <si>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</si>
  <si>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</si>
  <si>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</si>
  <si>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</si>
  <si>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</si>
  <si>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</si>
  <si>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</si>
  <si>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</si>
  <si>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</si>
  <si>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</si>
  <si>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</si>
  <si>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</si>
  <si>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</si>
  <si>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</si>
  <si>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</si>
  <si>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</si>
  <si>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</si>
  <si>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</si>
  <si>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</si>
  <si>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</si>
  <si>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</si>
  <si>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</si>
  <si>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</si>
  <si>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</si>
  <si>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</si>
  <si>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</si>
  <si>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</si>
  <si>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</si>
  <si>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</si>
  <si>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</si>
  <si>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</si>
  <si>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</si>
  <si>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</si>
  <si>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</si>
  <si>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</si>
  <si>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</si>
  <si>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</si>
  <si>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</si>
  <si>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</si>
  <si>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</si>
  <si>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</si>
  <si>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</si>
  <si>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</si>
  <si>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</si>
  <si>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</si>
  <si>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</si>
  <si>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</si>
  <si>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</si>
  <si>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</si>
  <si>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</si>
  <si>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</si>
  <si>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</si>
  <si>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</si>
  <si>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</si>
  <si>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</si>
  <si>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</si>
  <si>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</si>
  <si>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</si>
  <si>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</si>
  <si>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</si>
  <si>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</si>
  <si>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</si>
  <si>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</si>
  <si>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</si>
  <si>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</si>
  <si>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</si>
  <si>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</si>
  <si>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</si>
  <si>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</si>
  <si>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</si>
  <si>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</si>
  <si>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</si>
  <si>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</si>
  <si>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</si>
  <si>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</si>
  <si>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</si>
  <si>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</si>
  <si>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</si>
  <si>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</si>
  <si>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</si>
  <si>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</si>
  <si>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</si>
  <si>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</si>
  <si>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</si>
  <si>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</si>
  <si>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</si>
  <si>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</si>
  <si>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</si>
  <si>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</si>
  <si>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</si>
  <si>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</si>
  <si>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</si>
  <si>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</si>
  <si>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</si>
  <si>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</si>
  <si>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</si>
  <si>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</si>
  <si>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</si>
  <si>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</si>
  <si>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</si>
  <si>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</si>
  <si>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</si>
  <si>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</si>
  <si>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</si>
  <si>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</si>
  <si>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</si>
  <si>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</si>
  <si>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</si>
  <si>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</si>
  <si>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</si>
  <si>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</si>
  <si>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</si>
  <si>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</si>
  <si>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</si>
  <si>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</si>
  <si>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</si>
  <si>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</si>
  <si>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</si>
  <si>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</si>
  <si>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</si>
  <si>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</si>
  <si>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</si>
  <si>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</si>
  <si>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</si>
  <si>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</si>
  <si>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</si>
  <si>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</si>
  <si>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</si>
  <si>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</si>
  <si>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</si>
  <si>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</si>
  <si>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</si>
  <si>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</si>
  <si>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</si>
  <si>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</si>
  <si>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</si>
  <si>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</si>
  <si>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</si>
  <si>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</si>
  <si>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</si>
  <si>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</si>
  <si>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</si>
  <si>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</si>
  <si>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</si>
  <si>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</si>
  <si>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</si>
  <si>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</si>
  <si>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</si>
  <si>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</si>
  <si>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</si>
  <si>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</si>
  <si>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</si>
  <si>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</si>
  <si>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</si>
  <si>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</si>
  <si>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</si>
  <si>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</si>
  <si>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</si>
  <si>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</si>
  <si>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</si>
  <si>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</si>
  <si>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</si>
  <si>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</si>
  <si>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</si>
  <si>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</si>
  <si>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</si>
  <si>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</si>
  <si>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</si>
  <si>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</si>
  <si>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</si>
  <si>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</si>
  <si>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</si>
  <si>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</si>
  <si>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Bub_Gas_Vlv_Flw_On_Off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</si>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</sst>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9" activePane="bottomLeft" state="frozen"/>
      <selection pane="bottomLeft" activeCell="B20" sqref="B20:F3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D9" sqref="D9"/>
    </sheetView>
  </sheetViews>
  <sheetFormatPr defaultRowHeight="15"/>
  <cols>
    <col min="1" max="1" width="14.140625" customWidth="1"/>
    <col min="2" max="2" width="22.28515625" customWidth="1"/>
    <col min="3" max="3" width="22.7109375" customWidth="1"/>
  </cols>
  <sheetData>
    <row r="1" spans="1:3">
      <c r="A1" s="33" t="s">
        <v>797</v>
      </c>
      <c r="B1" s="34" t="s">
        <v>745</v>
      </c>
      <c r="C1" s="34" t="s">
        <v>908</v>
      </c>
    </row>
    <row r="2" spans="1:3">
      <c r="A2" s="25" t="s">
        <v>42</v>
      </c>
      <c r="B2" s="26"/>
      <c r="C2" s="27" t="s">
        <v>919</v>
      </c>
    </row>
    <row r="3" spans="1:3">
      <c r="A3" s="28" t="s">
        <v>56</v>
      </c>
      <c r="B3" s="29"/>
      <c r="C3" s="30" t="s">
        <v>920</v>
      </c>
    </row>
    <row r="4" spans="1:3">
      <c r="A4" s="28" t="s">
        <v>58</v>
      </c>
      <c r="B4" s="29"/>
      <c r="C4" s="30" t="s">
        <v>921</v>
      </c>
    </row>
    <row r="5" spans="1:3">
      <c r="A5" s="28" t="s">
        <v>60</v>
      </c>
      <c r="B5" s="29"/>
      <c r="C5" s="30" t="s">
        <v>922</v>
      </c>
    </row>
    <row r="6" spans="1:3">
      <c r="A6" s="28" t="s">
        <v>62</v>
      </c>
      <c r="B6" s="29" t="s">
        <v>917</v>
      </c>
      <c r="C6" s="28"/>
    </row>
    <row r="7" spans="1:3">
      <c r="A7" s="28" t="s">
        <v>64</v>
      </c>
      <c r="B7" s="29" t="s">
        <v>918</v>
      </c>
      <c r="C7" s="28"/>
    </row>
    <row r="8" spans="1:3">
      <c r="A8" s="28" t="s">
        <v>66</v>
      </c>
      <c r="B8" s="29"/>
      <c r="C8" s="28"/>
    </row>
    <row r="9" spans="1:3">
      <c r="A9" s="28" t="s">
        <v>68</v>
      </c>
      <c r="B9" s="29"/>
      <c r="C9" s="28"/>
    </row>
    <row r="10" spans="1:3">
      <c r="A10" s="28" t="s">
        <v>70</v>
      </c>
      <c r="B10" s="29"/>
      <c r="C10" s="28"/>
    </row>
    <row r="11" spans="1:3">
      <c r="A11" s="28" t="s">
        <v>72</v>
      </c>
      <c r="B11" s="29"/>
      <c r="C11" s="28"/>
    </row>
    <row r="12" spans="1:3">
      <c r="A12" s="28" t="s">
        <v>44</v>
      </c>
      <c r="B12" s="29"/>
      <c r="C12" s="28"/>
    </row>
    <row r="13" spans="1:3">
      <c r="A13" s="28" t="s">
        <v>46</v>
      </c>
      <c r="B13" s="29"/>
      <c r="C13" s="28"/>
    </row>
    <row r="14" spans="1:3">
      <c r="A14" s="28" t="s">
        <v>48</v>
      </c>
      <c r="B14" s="29"/>
      <c r="C14" s="28"/>
    </row>
    <row r="15" spans="1:3">
      <c r="A15" s="28" t="s">
        <v>50</v>
      </c>
      <c r="B15" s="29"/>
      <c r="C15" s="28"/>
    </row>
    <row r="16" spans="1:3">
      <c r="A16" s="28" t="s">
        <v>52</v>
      </c>
      <c r="B16" s="29"/>
      <c r="C16" s="28"/>
    </row>
    <row r="17" spans="1:3">
      <c r="A17" s="31" t="s">
        <v>54</v>
      </c>
      <c r="B17" s="32"/>
      <c r="C17" s="3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7"/>
  <sheetViews>
    <sheetView workbookViewId="0">
      <pane xSplit="4" ySplit="2" topLeftCell="I75" activePane="bottomRight" state="frozen"/>
      <selection pane="topRight" activeCell="E1" sqref="E1"/>
      <selection pane="bottomLeft" activeCell="A3" sqref="A3"/>
      <selection pane="bottomRight" activeCell="O14" sqref="O14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hidden="1" customWidth="1"/>
    <col min="6" max="6" width="4.85546875" hidden="1" customWidth="1"/>
    <col min="7" max="8" width="9.140625" hidden="1" customWidth="1"/>
    <col min="9" max="9" width="12.28515625" bestFit="1" customWidth="1"/>
    <col min="10" max="10" width="22.42578125" customWidth="1"/>
    <col min="11" max="11" width="6.42578125" style="3" customWidth="1"/>
    <col min="12" max="12" width="20.5703125" customWidth="1"/>
    <col min="13" max="14" width="7.28515625" style="3" customWidth="1"/>
    <col min="15" max="15" width="20.28515625" style="3" bestFit="1" customWidth="1"/>
    <col min="16" max="16" width="9.140625" style="16"/>
    <col min="17" max="17" width="22.5703125" customWidth="1"/>
    <col min="18" max="19" width="9.140625" style="3"/>
  </cols>
  <sheetData>
    <row r="1" spans="1:19">
      <c r="J1" s="55" t="s">
        <v>745</v>
      </c>
      <c r="K1" s="55"/>
      <c r="L1" s="55"/>
      <c r="M1" s="55"/>
      <c r="N1" s="55"/>
      <c r="O1" s="55" t="s">
        <v>908</v>
      </c>
      <c r="P1" s="55"/>
      <c r="Q1" s="55"/>
      <c r="R1" s="55"/>
      <c r="S1" s="55"/>
    </row>
    <row r="2" spans="1:19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40" t="s">
        <v>631</v>
      </c>
      <c r="K2" s="19" t="s">
        <v>750</v>
      </c>
      <c r="L2" s="18" t="s">
        <v>745</v>
      </c>
      <c r="M2" s="19" t="s">
        <v>765</v>
      </c>
      <c r="N2" s="19"/>
      <c r="O2" s="40" t="s">
        <v>631</v>
      </c>
      <c r="P2" s="18" t="s">
        <v>750</v>
      </c>
      <c r="Q2" s="18" t="s">
        <v>908</v>
      </c>
      <c r="R2" s="38" t="s">
        <v>765</v>
      </c>
      <c r="S2" s="39"/>
    </row>
    <row r="3" spans="1:19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6" t="s">
        <v>860</v>
      </c>
      <c r="K3" s="36">
        <v>1</v>
      </c>
      <c r="L3" t="s">
        <v>949</v>
      </c>
      <c r="M3" s="3">
        <v>0</v>
      </c>
      <c r="O3" s="16" t="s">
        <v>1004</v>
      </c>
      <c r="P3" s="36">
        <v>1</v>
      </c>
      <c r="Q3" t="s">
        <v>949</v>
      </c>
      <c r="R3" s="36">
        <v>0</v>
      </c>
      <c r="S3" s="23"/>
    </row>
    <row r="4" spans="1:19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6" t="s">
        <v>773</v>
      </c>
      <c r="K4" s="36">
        <v>0</v>
      </c>
      <c r="L4" t="s">
        <v>950</v>
      </c>
      <c r="M4" s="3" t="s">
        <v>959</v>
      </c>
      <c r="O4" s="16" t="s">
        <v>1005</v>
      </c>
      <c r="P4" s="36">
        <v>1</v>
      </c>
      <c r="Q4" t="s">
        <v>949</v>
      </c>
      <c r="R4" s="36">
        <v>0</v>
      </c>
      <c r="S4" s="23"/>
    </row>
    <row r="5" spans="1:19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6" t="s">
        <v>782</v>
      </c>
      <c r="K5" s="36">
        <v>0</v>
      </c>
      <c r="L5" t="s">
        <v>950</v>
      </c>
      <c r="M5" s="3" t="s">
        <v>959</v>
      </c>
      <c r="O5" s="16" t="s">
        <v>1006</v>
      </c>
      <c r="P5" s="36">
        <v>1</v>
      </c>
      <c r="Q5" t="s">
        <v>641</v>
      </c>
      <c r="R5" s="36">
        <v>1</v>
      </c>
      <c r="S5" s="23"/>
    </row>
    <row r="6" spans="1:19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6" t="s">
        <v>861</v>
      </c>
      <c r="K6" s="36">
        <v>1</v>
      </c>
      <c r="L6" t="s">
        <v>952</v>
      </c>
      <c r="M6" s="3">
        <v>1</v>
      </c>
      <c r="O6" s="16" t="s">
        <v>860</v>
      </c>
      <c r="P6" s="36">
        <v>0</v>
      </c>
      <c r="Q6" t="s">
        <v>950</v>
      </c>
      <c r="R6" s="36" t="s">
        <v>959</v>
      </c>
      <c r="S6" s="23"/>
    </row>
    <row r="7" spans="1:19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6" t="s">
        <v>868</v>
      </c>
      <c r="K7" s="36">
        <v>1</v>
      </c>
      <c r="L7" s="6" t="s">
        <v>953</v>
      </c>
      <c r="M7" s="3">
        <v>1</v>
      </c>
      <c r="O7" s="16" t="s">
        <v>861</v>
      </c>
      <c r="P7" s="36">
        <v>0</v>
      </c>
      <c r="Q7" t="s">
        <v>950</v>
      </c>
      <c r="R7" s="36" t="s">
        <v>959</v>
      </c>
      <c r="S7" s="23"/>
    </row>
    <row r="8" spans="1:19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6" t="s">
        <v>873</v>
      </c>
      <c r="K8" s="36">
        <v>1</v>
      </c>
      <c r="L8" t="s">
        <v>954</v>
      </c>
      <c r="M8" s="3">
        <v>1</v>
      </c>
      <c r="O8" s="16" t="s">
        <v>782</v>
      </c>
      <c r="P8" s="36">
        <v>1</v>
      </c>
      <c r="Q8" t="s">
        <v>951</v>
      </c>
      <c r="R8" s="36">
        <v>0</v>
      </c>
      <c r="S8" s="23"/>
    </row>
    <row r="9" spans="1:19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6" t="s">
        <v>804</v>
      </c>
      <c r="K9" s="36">
        <v>0</v>
      </c>
      <c r="L9" t="s">
        <v>950</v>
      </c>
      <c r="M9" s="3" t="s">
        <v>959</v>
      </c>
      <c r="O9" s="16" t="s">
        <v>868</v>
      </c>
      <c r="P9" s="36">
        <v>0</v>
      </c>
      <c r="Q9" t="s">
        <v>950</v>
      </c>
      <c r="R9" s="36" t="s">
        <v>959</v>
      </c>
      <c r="S9" s="23"/>
    </row>
    <row r="10" spans="1:19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6" t="s">
        <v>814</v>
      </c>
      <c r="K10" s="36">
        <v>1</v>
      </c>
      <c r="L10" t="s">
        <v>955</v>
      </c>
      <c r="M10" s="3">
        <v>1</v>
      </c>
      <c r="O10" s="16" t="s">
        <v>814</v>
      </c>
      <c r="P10" s="36">
        <v>1</v>
      </c>
      <c r="Q10" t="s">
        <v>955</v>
      </c>
      <c r="R10" s="36">
        <v>1</v>
      </c>
      <c r="S10" s="23"/>
    </row>
    <row r="11" spans="1:19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6" t="s">
        <v>738</v>
      </c>
      <c r="K11" s="36">
        <v>1</v>
      </c>
      <c r="L11" t="s">
        <v>956</v>
      </c>
      <c r="M11" s="3">
        <v>0</v>
      </c>
      <c r="O11" s="16" t="s">
        <v>1001</v>
      </c>
      <c r="P11" s="36">
        <v>1</v>
      </c>
      <c r="Q11" t="s">
        <v>956</v>
      </c>
      <c r="R11" s="36">
        <v>0</v>
      </c>
      <c r="S11" s="23"/>
    </row>
    <row r="12" spans="1:19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6" t="s">
        <v>739</v>
      </c>
      <c r="K12" s="36">
        <v>1</v>
      </c>
      <c r="L12" t="s">
        <v>956</v>
      </c>
      <c r="M12" s="3">
        <v>0</v>
      </c>
      <c r="O12" s="16" t="s">
        <v>1002</v>
      </c>
      <c r="P12" s="36">
        <v>1</v>
      </c>
      <c r="Q12" t="s">
        <v>956</v>
      </c>
      <c r="R12" s="36">
        <v>0</v>
      </c>
      <c r="S12" s="23"/>
    </row>
    <row r="13" spans="1:19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6" t="s">
        <v>740</v>
      </c>
      <c r="K13" s="36">
        <v>1</v>
      </c>
      <c r="L13" t="s">
        <v>956</v>
      </c>
      <c r="M13" s="3">
        <v>0</v>
      </c>
      <c r="O13" s="16" t="s">
        <v>1003</v>
      </c>
      <c r="P13" s="36">
        <v>1</v>
      </c>
      <c r="Q13" t="s">
        <v>956</v>
      </c>
      <c r="R13" s="36">
        <v>0</v>
      </c>
      <c r="S13" s="23"/>
    </row>
    <row r="14" spans="1:19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6" t="s">
        <v>823</v>
      </c>
      <c r="K14" s="36">
        <v>1</v>
      </c>
      <c r="L14" t="s">
        <v>957</v>
      </c>
      <c r="M14" s="3">
        <v>1</v>
      </c>
      <c r="O14" s="16" t="s">
        <v>823</v>
      </c>
      <c r="P14" s="36">
        <v>1</v>
      </c>
      <c r="Q14" t="s">
        <v>957</v>
      </c>
      <c r="R14" s="36">
        <v>1</v>
      </c>
      <c r="S14" s="23"/>
    </row>
    <row r="15" spans="1:19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6" t="s">
        <v>832</v>
      </c>
      <c r="K15" s="36">
        <v>1</v>
      </c>
      <c r="L15" t="s">
        <v>957</v>
      </c>
      <c r="M15" s="3">
        <v>1</v>
      </c>
      <c r="O15" s="16" t="s">
        <v>832</v>
      </c>
      <c r="P15" s="36">
        <v>1</v>
      </c>
      <c r="Q15" t="s">
        <v>957</v>
      </c>
      <c r="R15" s="36">
        <v>1</v>
      </c>
      <c r="S15" s="23"/>
    </row>
    <row r="16" spans="1:19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6" t="s">
        <v>841</v>
      </c>
      <c r="K16" s="36">
        <v>1</v>
      </c>
      <c r="L16" t="s">
        <v>957</v>
      </c>
      <c r="M16" s="3">
        <v>1</v>
      </c>
      <c r="O16" s="16" t="s">
        <v>841</v>
      </c>
      <c r="P16" s="36">
        <v>1</v>
      </c>
      <c r="Q16" t="s">
        <v>957</v>
      </c>
      <c r="R16" s="36">
        <v>1</v>
      </c>
      <c r="S16" s="23"/>
    </row>
    <row r="17" spans="1:19">
      <c r="A17" s="22">
        <v>0</v>
      </c>
      <c r="B17" s="22" t="s">
        <v>370</v>
      </c>
      <c r="C17" s="15">
        <v>14</v>
      </c>
      <c r="D17" s="15">
        <f t="shared" si="0"/>
        <v>14</v>
      </c>
      <c r="E17" s="22" t="s">
        <v>5</v>
      </c>
      <c r="F17" s="22" t="s">
        <v>371</v>
      </c>
      <c r="G17" s="22"/>
      <c r="H17" s="22"/>
      <c r="I17" s="22"/>
      <c r="J17" s="16" t="s">
        <v>878</v>
      </c>
      <c r="K17" s="21">
        <v>1</v>
      </c>
      <c r="L17" s="22" t="s">
        <v>958</v>
      </c>
      <c r="M17" s="15">
        <v>0</v>
      </c>
      <c r="N17" s="21"/>
      <c r="O17" s="16" t="s">
        <v>873</v>
      </c>
      <c r="P17" s="21">
        <v>1</v>
      </c>
      <c r="Q17" s="22" t="s">
        <v>958</v>
      </c>
      <c r="R17" s="21">
        <v>0</v>
      </c>
      <c r="S17" s="24"/>
    </row>
    <row r="18" spans="1:19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43" t="s">
        <v>906</v>
      </c>
      <c r="K18" s="36"/>
      <c r="L18" s="6" t="s">
        <v>746</v>
      </c>
      <c r="M18" s="5" t="s">
        <v>947</v>
      </c>
      <c r="N18" s="5" t="s">
        <v>961</v>
      </c>
      <c r="O18" s="45" t="s">
        <v>767</v>
      </c>
      <c r="P18" s="37"/>
      <c r="Q18" s="5" t="s">
        <v>923</v>
      </c>
      <c r="R18" s="36">
        <v>0</v>
      </c>
      <c r="S18" s="23" t="s">
        <v>960</v>
      </c>
    </row>
    <row r="19" spans="1:19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6" t="s">
        <v>768</v>
      </c>
      <c r="K19" s="36"/>
      <c r="L19" s="6" t="s">
        <v>747</v>
      </c>
      <c r="M19" s="5" t="s">
        <v>947</v>
      </c>
      <c r="N19" s="5" t="s">
        <v>961</v>
      </c>
      <c r="O19" s="46" t="s">
        <v>768</v>
      </c>
      <c r="P19" s="37"/>
      <c r="Q19" s="5" t="s">
        <v>924</v>
      </c>
      <c r="R19" s="36">
        <v>0</v>
      </c>
      <c r="S19" s="23" t="s">
        <v>960</v>
      </c>
    </row>
    <row r="20" spans="1:19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6" t="s">
        <v>769</v>
      </c>
      <c r="K20" s="36"/>
      <c r="L20" s="6" t="s">
        <v>748</v>
      </c>
      <c r="M20" s="5" t="s">
        <v>947</v>
      </c>
      <c r="N20" s="5" t="s">
        <v>961</v>
      </c>
      <c r="O20" s="46" t="s">
        <v>769</v>
      </c>
      <c r="P20" s="37"/>
      <c r="Q20" s="5" t="s">
        <v>925</v>
      </c>
      <c r="R20" s="36">
        <v>0</v>
      </c>
      <c r="S20" s="23" t="s">
        <v>960</v>
      </c>
    </row>
    <row r="21" spans="1:19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6" t="s">
        <v>770</v>
      </c>
      <c r="K21" s="36"/>
      <c r="L21" s="6" t="s">
        <v>749</v>
      </c>
      <c r="M21" s="5" t="s">
        <v>947</v>
      </c>
      <c r="N21" s="5" t="s">
        <v>961</v>
      </c>
      <c r="O21" s="46" t="s">
        <v>770</v>
      </c>
      <c r="P21" s="37"/>
      <c r="Q21" s="5" t="s">
        <v>926</v>
      </c>
      <c r="R21" s="36">
        <v>0</v>
      </c>
      <c r="S21" s="23" t="s">
        <v>960</v>
      </c>
    </row>
    <row r="22" spans="1:19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6" t="s">
        <v>622</v>
      </c>
      <c r="K22" s="36"/>
      <c r="L22" s="6" t="s">
        <v>753</v>
      </c>
      <c r="M22" s="5" t="s">
        <v>947</v>
      </c>
      <c r="N22" s="5" t="s">
        <v>961</v>
      </c>
      <c r="O22" s="46" t="s">
        <v>966</v>
      </c>
      <c r="P22" s="37"/>
      <c r="Q22" s="5" t="s">
        <v>927</v>
      </c>
      <c r="R22" s="36">
        <v>0</v>
      </c>
      <c r="S22" s="23" t="s">
        <v>960</v>
      </c>
    </row>
    <row r="23" spans="1:19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6" t="s">
        <v>596</v>
      </c>
      <c r="K23" s="36"/>
      <c r="L23" s="6" t="s">
        <v>752</v>
      </c>
      <c r="M23" s="5" t="s">
        <v>947</v>
      </c>
      <c r="N23" s="5" t="s">
        <v>961</v>
      </c>
      <c r="O23" s="46" t="s">
        <v>967</v>
      </c>
      <c r="P23" s="37"/>
      <c r="Q23" s="5" t="s">
        <v>928</v>
      </c>
      <c r="R23" s="36">
        <v>0</v>
      </c>
      <c r="S23" s="23" t="s">
        <v>960</v>
      </c>
    </row>
    <row r="24" spans="1:19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6" t="s">
        <v>602</v>
      </c>
      <c r="K24" s="36"/>
      <c r="L24" s="6" t="s">
        <v>751</v>
      </c>
      <c r="M24" s="5" t="s">
        <v>947</v>
      </c>
      <c r="N24" s="5" t="s">
        <v>961</v>
      </c>
      <c r="O24" s="46" t="s">
        <v>968</v>
      </c>
      <c r="P24" s="37"/>
      <c r="Q24" s="5" t="s">
        <v>929</v>
      </c>
      <c r="R24" s="36">
        <v>0</v>
      </c>
      <c r="S24" s="23" t="s">
        <v>960</v>
      </c>
    </row>
    <row r="25" spans="1:19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6" t="s">
        <v>859</v>
      </c>
      <c r="K25" s="36"/>
      <c r="M25" s="5" t="s">
        <v>947</v>
      </c>
      <c r="N25" s="5" t="s">
        <v>950</v>
      </c>
      <c r="O25" s="46" t="s">
        <v>969</v>
      </c>
      <c r="P25" s="37"/>
      <c r="Q25" s="5" t="s">
        <v>930</v>
      </c>
      <c r="R25" s="36">
        <v>0</v>
      </c>
      <c r="S25" s="23" t="s">
        <v>960</v>
      </c>
    </row>
    <row r="26" spans="1:19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6" t="s">
        <v>774</v>
      </c>
      <c r="K26" s="36"/>
      <c r="N26" s="5" t="s">
        <v>950</v>
      </c>
      <c r="O26" s="46" t="s">
        <v>970</v>
      </c>
      <c r="P26" s="37"/>
      <c r="Q26" s="5" t="s">
        <v>931</v>
      </c>
      <c r="R26" s="36">
        <v>0</v>
      </c>
      <c r="S26" s="23" t="s">
        <v>960</v>
      </c>
    </row>
    <row r="27" spans="1:19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6" t="s">
        <v>775</v>
      </c>
      <c r="K27" s="36"/>
      <c r="N27" s="5" t="s">
        <v>950</v>
      </c>
      <c r="O27" s="46" t="s">
        <v>971</v>
      </c>
      <c r="P27" s="37"/>
      <c r="Q27" s="5" t="s">
        <v>932</v>
      </c>
      <c r="R27" s="36">
        <v>0</v>
      </c>
      <c r="S27" s="23" t="s">
        <v>960</v>
      </c>
    </row>
    <row r="28" spans="1:19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6" t="s">
        <v>776</v>
      </c>
      <c r="K28" s="36"/>
      <c r="N28" s="5" t="s">
        <v>950</v>
      </c>
      <c r="O28" s="46" t="s">
        <v>972</v>
      </c>
      <c r="P28" s="37"/>
      <c r="Q28" s="5" t="s">
        <v>746</v>
      </c>
      <c r="R28" s="36">
        <v>0</v>
      </c>
      <c r="S28" s="23" t="s">
        <v>960</v>
      </c>
    </row>
    <row r="29" spans="1:19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6" t="s">
        <v>777</v>
      </c>
      <c r="K29" s="36"/>
      <c r="N29" s="5" t="s">
        <v>950</v>
      </c>
      <c r="O29" s="46" t="s">
        <v>602</v>
      </c>
      <c r="P29" s="37"/>
      <c r="Q29" s="5" t="s">
        <v>933</v>
      </c>
      <c r="R29" s="36">
        <v>0</v>
      </c>
      <c r="S29" s="23" t="s">
        <v>961</v>
      </c>
    </row>
    <row r="30" spans="1:19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6" t="s">
        <v>778</v>
      </c>
      <c r="K30" s="36"/>
      <c r="N30" s="5" t="s">
        <v>950</v>
      </c>
      <c r="O30" s="46" t="s">
        <v>596</v>
      </c>
      <c r="P30" s="37"/>
      <c r="Q30" s="5" t="s">
        <v>934</v>
      </c>
      <c r="R30" s="36">
        <v>0</v>
      </c>
      <c r="S30" s="23" t="s">
        <v>961</v>
      </c>
    </row>
    <row r="31" spans="1:19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6" t="s">
        <v>779</v>
      </c>
      <c r="K31" s="36"/>
      <c r="N31" s="5" t="s">
        <v>950</v>
      </c>
      <c r="O31" s="46" t="s">
        <v>622</v>
      </c>
      <c r="P31" s="37"/>
      <c r="Q31" s="5" t="s">
        <v>935</v>
      </c>
      <c r="R31" s="36">
        <v>0</v>
      </c>
      <c r="S31" s="23" t="s">
        <v>961</v>
      </c>
    </row>
    <row r="32" spans="1:19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6" t="s">
        <v>780</v>
      </c>
      <c r="K32" s="36"/>
      <c r="N32" s="5" t="s">
        <v>950</v>
      </c>
      <c r="O32" s="46" t="s">
        <v>973</v>
      </c>
      <c r="P32" s="37"/>
      <c r="Q32" s="5" t="s">
        <v>936</v>
      </c>
      <c r="R32" s="36">
        <v>0</v>
      </c>
      <c r="S32" s="23" t="s">
        <v>960</v>
      </c>
    </row>
    <row r="33" spans="1:19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6" t="s">
        <v>781</v>
      </c>
      <c r="K33" s="36"/>
      <c r="N33" s="5" t="s">
        <v>950</v>
      </c>
      <c r="O33" s="46" t="s">
        <v>974</v>
      </c>
      <c r="P33" s="37"/>
      <c r="Q33" s="5" t="s">
        <v>937</v>
      </c>
      <c r="R33" s="36">
        <v>0</v>
      </c>
      <c r="S33" s="23" t="s">
        <v>960</v>
      </c>
    </row>
    <row r="34" spans="1:19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6" t="s">
        <v>783</v>
      </c>
      <c r="K34" s="36"/>
      <c r="N34" s="5" t="s">
        <v>950</v>
      </c>
      <c r="O34" s="16" t="s">
        <v>615</v>
      </c>
      <c r="P34" s="37"/>
      <c r="Q34" s="5" t="s">
        <v>938</v>
      </c>
      <c r="R34" s="36">
        <v>1</v>
      </c>
      <c r="S34" s="23" t="s">
        <v>961</v>
      </c>
    </row>
    <row r="35" spans="1:19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6" t="s">
        <v>784</v>
      </c>
      <c r="K35" s="36"/>
      <c r="N35" s="5" t="s">
        <v>950</v>
      </c>
      <c r="O35" s="16" t="s">
        <v>621</v>
      </c>
      <c r="P35" s="37"/>
      <c r="Q35" s="5" t="s">
        <v>939</v>
      </c>
      <c r="R35" s="36">
        <v>1</v>
      </c>
      <c r="S35" s="23" t="s">
        <v>961</v>
      </c>
    </row>
    <row r="36" spans="1:19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6" t="s">
        <v>785</v>
      </c>
      <c r="K36" s="36"/>
      <c r="N36" s="5" t="s">
        <v>950</v>
      </c>
      <c r="O36" s="16" t="s">
        <v>612</v>
      </c>
      <c r="P36" s="37"/>
      <c r="Q36" s="5" t="s">
        <v>940</v>
      </c>
      <c r="R36" s="36">
        <v>1</v>
      </c>
      <c r="S36" s="23" t="s">
        <v>961</v>
      </c>
    </row>
    <row r="37" spans="1:19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6" t="s">
        <v>786</v>
      </c>
      <c r="K37" s="36"/>
      <c r="N37" s="5" t="s">
        <v>950</v>
      </c>
      <c r="O37" s="16" t="s">
        <v>595</v>
      </c>
      <c r="P37" s="37"/>
      <c r="Q37" s="5" t="s">
        <v>941</v>
      </c>
      <c r="R37" s="36">
        <v>1</v>
      </c>
      <c r="S37" s="23" t="s">
        <v>961</v>
      </c>
    </row>
    <row r="38" spans="1:19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6" t="s">
        <v>787</v>
      </c>
      <c r="K38" s="36"/>
      <c r="N38" s="5" t="s">
        <v>950</v>
      </c>
      <c r="O38" s="16" t="s">
        <v>976</v>
      </c>
      <c r="P38" s="37"/>
      <c r="Q38" s="5" t="s">
        <v>760</v>
      </c>
      <c r="R38" s="36">
        <v>1</v>
      </c>
      <c r="S38" s="23" t="s">
        <v>961</v>
      </c>
    </row>
    <row r="39" spans="1:19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6" t="s">
        <v>788</v>
      </c>
      <c r="K39" s="36"/>
      <c r="N39" s="5" t="s">
        <v>950</v>
      </c>
      <c r="O39" s="16" t="s">
        <v>977</v>
      </c>
      <c r="P39" s="37"/>
      <c r="Q39" s="5" t="s">
        <v>761</v>
      </c>
      <c r="R39" s="36">
        <v>1</v>
      </c>
      <c r="S39" s="23" t="s">
        <v>961</v>
      </c>
    </row>
    <row r="40" spans="1:19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6" t="s">
        <v>789</v>
      </c>
      <c r="K40" s="36"/>
      <c r="N40" s="5" t="s">
        <v>950</v>
      </c>
      <c r="O40" s="16" t="s">
        <v>978</v>
      </c>
      <c r="P40" s="37"/>
      <c r="Q40" s="5" t="s">
        <v>762</v>
      </c>
      <c r="R40" s="36">
        <v>1</v>
      </c>
      <c r="S40" s="23" t="s">
        <v>961</v>
      </c>
    </row>
    <row r="41" spans="1:19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6" t="s">
        <v>790</v>
      </c>
      <c r="K41" s="36"/>
      <c r="N41" s="5" t="s">
        <v>950</v>
      </c>
      <c r="O41" s="16" t="s">
        <v>979</v>
      </c>
      <c r="P41" s="37"/>
      <c r="Q41" s="5" t="s">
        <v>763</v>
      </c>
      <c r="R41" s="36">
        <v>1</v>
      </c>
      <c r="S41" s="23" t="s">
        <v>961</v>
      </c>
    </row>
    <row r="42" spans="1:19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41" t="s">
        <v>862</v>
      </c>
      <c r="K42" s="36"/>
      <c r="M42" s="3">
        <v>1</v>
      </c>
      <c r="N42" s="5" t="s">
        <v>950</v>
      </c>
      <c r="O42" s="49" t="s">
        <v>986</v>
      </c>
      <c r="P42" s="37"/>
      <c r="Q42" s="5" t="s">
        <v>942</v>
      </c>
      <c r="R42" s="36"/>
      <c r="S42" s="23" t="s">
        <v>950</v>
      </c>
    </row>
    <row r="43" spans="1:19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41" t="s">
        <v>863</v>
      </c>
      <c r="K43" s="36"/>
      <c r="M43" s="3">
        <v>1</v>
      </c>
      <c r="N43" s="5" t="s">
        <v>950</v>
      </c>
      <c r="O43" s="49" t="s">
        <v>987</v>
      </c>
      <c r="P43" s="37"/>
      <c r="Q43" s="5" t="s">
        <v>943</v>
      </c>
      <c r="R43" s="36"/>
      <c r="S43" s="23" t="s">
        <v>950</v>
      </c>
    </row>
    <row r="44" spans="1:19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41" t="s">
        <v>864</v>
      </c>
      <c r="K44" s="36"/>
      <c r="M44" s="3">
        <v>1</v>
      </c>
      <c r="N44" s="5" t="s">
        <v>950</v>
      </c>
      <c r="O44" s="46" t="s">
        <v>988</v>
      </c>
      <c r="P44" s="37"/>
      <c r="R44" s="36"/>
      <c r="S44" s="23" t="s">
        <v>950</v>
      </c>
    </row>
    <row r="45" spans="1:19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41" t="s">
        <v>865</v>
      </c>
      <c r="K45" s="36"/>
      <c r="M45" s="3">
        <v>1</v>
      </c>
      <c r="N45" s="5" t="s">
        <v>950</v>
      </c>
      <c r="O45" s="46" t="s">
        <v>989</v>
      </c>
      <c r="P45" s="37"/>
      <c r="R45" s="36"/>
      <c r="S45" s="23" t="s">
        <v>950</v>
      </c>
    </row>
    <row r="46" spans="1:19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41" t="s">
        <v>866</v>
      </c>
      <c r="K46" s="36"/>
      <c r="M46" s="3">
        <v>1</v>
      </c>
      <c r="N46" s="5" t="s">
        <v>950</v>
      </c>
      <c r="O46" s="46" t="s">
        <v>990</v>
      </c>
      <c r="P46" s="37"/>
      <c r="R46" s="36"/>
      <c r="S46" s="23" t="s">
        <v>950</v>
      </c>
    </row>
    <row r="47" spans="1:19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41" t="s">
        <v>867</v>
      </c>
      <c r="K47" s="36"/>
      <c r="M47" s="3">
        <v>1</v>
      </c>
      <c r="N47" s="5" t="s">
        <v>950</v>
      </c>
      <c r="O47" s="46" t="s">
        <v>991</v>
      </c>
      <c r="P47" s="37"/>
      <c r="R47" s="36"/>
      <c r="S47" s="23" t="s">
        <v>950</v>
      </c>
    </row>
    <row r="48" spans="1:19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6" t="s">
        <v>803</v>
      </c>
      <c r="K48" s="36"/>
      <c r="L48" s="7" t="s">
        <v>754</v>
      </c>
      <c r="M48" s="7" t="s">
        <v>948</v>
      </c>
      <c r="N48" s="7" t="s">
        <v>962</v>
      </c>
      <c r="O48" s="50" t="s">
        <v>992</v>
      </c>
      <c r="P48" s="37"/>
      <c r="R48" s="36"/>
      <c r="S48" s="23" t="s">
        <v>950</v>
      </c>
    </row>
    <row r="49" spans="1:19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6" t="s">
        <v>798</v>
      </c>
      <c r="K49" s="36"/>
      <c r="L49" s="7" t="s">
        <v>755</v>
      </c>
      <c r="M49" s="7" t="s">
        <v>948</v>
      </c>
      <c r="N49" s="7" t="s">
        <v>962</v>
      </c>
      <c r="O49" s="50" t="s">
        <v>859</v>
      </c>
      <c r="P49" s="37"/>
      <c r="R49" s="36"/>
      <c r="S49" s="23" t="s">
        <v>950</v>
      </c>
    </row>
    <row r="50" spans="1:19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6" t="s">
        <v>799</v>
      </c>
      <c r="K50" s="36"/>
      <c r="L50" s="5" t="s">
        <v>756</v>
      </c>
      <c r="M50" s="5" t="s">
        <v>948</v>
      </c>
      <c r="N50" s="7" t="s">
        <v>962</v>
      </c>
      <c r="O50" s="51" t="s">
        <v>862</v>
      </c>
      <c r="P50" s="37"/>
      <c r="Q50" s="5" t="s">
        <v>944</v>
      </c>
      <c r="R50" s="36"/>
      <c r="S50" s="23" t="s">
        <v>950</v>
      </c>
    </row>
    <row r="51" spans="1:19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6" t="s">
        <v>800</v>
      </c>
      <c r="K51" s="36"/>
      <c r="L51" s="5" t="s">
        <v>757</v>
      </c>
      <c r="M51" s="5" t="s">
        <v>948</v>
      </c>
      <c r="N51" s="7" t="s">
        <v>962</v>
      </c>
      <c r="O51" s="51" t="s">
        <v>863</v>
      </c>
      <c r="P51" s="37"/>
      <c r="Q51" s="5" t="s">
        <v>945</v>
      </c>
      <c r="R51" s="36"/>
      <c r="S51" s="23" t="s">
        <v>950</v>
      </c>
    </row>
    <row r="52" spans="1:19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6" t="s">
        <v>801</v>
      </c>
      <c r="K52" s="36"/>
      <c r="L52" s="5" t="s">
        <v>758</v>
      </c>
      <c r="M52" s="5" t="s">
        <v>948</v>
      </c>
      <c r="N52" s="7" t="s">
        <v>962</v>
      </c>
      <c r="O52" s="51" t="s">
        <v>864</v>
      </c>
      <c r="P52" s="37"/>
      <c r="R52" s="36"/>
      <c r="S52" s="23" t="s">
        <v>950</v>
      </c>
    </row>
    <row r="53" spans="1:19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6" t="s">
        <v>802</v>
      </c>
      <c r="K53" s="36"/>
      <c r="L53" s="5" t="s">
        <v>759</v>
      </c>
      <c r="M53" s="5" t="s">
        <v>948</v>
      </c>
      <c r="N53" s="7" t="s">
        <v>962</v>
      </c>
      <c r="O53" s="51" t="s">
        <v>865</v>
      </c>
      <c r="P53" s="37"/>
      <c r="R53" s="36"/>
      <c r="S53" s="23" t="s">
        <v>950</v>
      </c>
    </row>
    <row r="54" spans="1:19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41" t="s">
        <v>869</v>
      </c>
      <c r="K54" s="36"/>
      <c r="M54" s="3">
        <v>1</v>
      </c>
      <c r="N54" s="3" t="s">
        <v>950</v>
      </c>
      <c r="O54" s="52" t="s">
        <v>866</v>
      </c>
      <c r="P54" s="37"/>
      <c r="R54" s="36"/>
      <c r="S54" s="23" t="s">
        <v>950</v>
      </c>
    </row>
    <row r="55" spans="1:19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41" t="s">
        <v>870</v>
      </c>
      <c r="K55" s="36"/>
      <c r="M55" s="3">
        <v>1</v>
      </c>
      <c r="N55" s="3" t="s">
        <v>950</v>
      </c>
      <c r="O55" s="52" t="s">
        <v>867</v>
      </c>
      <c r="P55" s="37"/>
      <c r="R55" s="36"/>
      <c r="S55" s="23" t="s">
        <v>950</v>
      </c>
    </row>
    <row r="56" spans="1:19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41" t="s">
        <v>871</v>
      </c>
      <c r="K56" s="36"/>
      <c r="M56" s="3">
        <v>1</v>
      </c>
      <c r="N56" s="3" t="s">
        <v>950</v>
      </c>
      <c r="O56" s="52" t="s">
        <v>993</v>
      </c>
      <c r="P56" s="37"/>
      <c r="R56" s="36"/>
      <c r="S56" s="23" t="s">
        <v>950</v>
      </c>
    </row>
    <row r="57" spans="1:19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41" t="s">
        <v>872</v>
      </c>
      <c r="K57" s="36"/>
      <c r="M57" s="3">
        <v>1</v>
      </c>
      <c r="N57" s="3" t="s">
        <v>950</v>
      </c>
      <c r="O57" s="52" t="s">
        <v>994</v>
      </c>
      <c r="P57" s="37"/>
      <c r="R57" s="36"/>
      <c r="S57" s="23" t="s">
        <v>950</v>
      </c>
    </row>
    <row r="58" spans="1:19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6" t="s">
        <v>615</v>
      </c>
      <c r="K58" s="36"/>
      <c r="L58" s="5" t="s">
        <v>760</v>
      </c>
      <c r="M58" s="5" t="s">
        <v>948</v>
      </c>
      <c r="N58" s="5" t="s">
        <v>961</v>
      </c>
      <c r="O58" s="46" t="s">
        <v>980</v>
      </c>
      <c r="P58" s="37"/>
      <c r="Q58" s="5" t="s">
        <v>751</v>
      </c>
      <c r="R58" s="36">
        <v>0</v>
      </c>
      <c r="S58" s="23" t="s">
        <v>961</v>
      </c>
    </row>
    <row r="59" spans="1:19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6" t="s">
        <v>621</v>
      </c>
      <c r="K59" s="36"/>
      <c r="L59" s="5" t="s">
        <v>761</v>
      </c>
      <c r="M59" s="5" t="s">
        <v>948</v>
      </c>
      <c r="N59" s="5" t="s">
        <v>961</v>
      </c>
      <c r="O59" s="46" t="s">
        <v>981</v>
      </c>
      <c r="P59" s="37"/>
      <c r="Q59" s="5" t="s">
        <v>752</v>
      </c>
      <c r="R59" s="36">
        <v>0</v>
      </c>
      <c r="S59" s="23" t="s">
        <v>961</v>
      </c>
    </row>
    <row r="60" spans="1:19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6" t="s">
        <v>612</v>
      </c>
      <c r="K60" s="36"/>
      <c r="L60" s="5" t="s">
        <v>762</v>
      </c>
      <c r="M60" s="5" t="s">
        <v>948</v>
      </c>
      <c r="N60" s="5" t="s">
        <v>961</v>
      </c>
      <c r="O60" s="46" t="s">
        <v>982</v>
      </c>
      <c r="P60" s="37"/>
      <c r="Q60" s="5" t="s">
        <v>753</v>
      </c>
      <c r="R60" s="36">
        <v>0</v>
      </c>
      <c r="S60" s="23" t="s">
        <v>961</v>
      </c>
    </row>
    <row r="61" spans="1:19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6" t="s">
        <v>595</v>
      </c>
      <c r="K61" s="36"/>
      <c r="L61" s="5" t="s">
        <v>763</v>
      </c>
      <c r="M61" s="5" t="s">
        <v>948</v>
      </c>
      <c r="N61" s="5" t="s">
        <v>961</v>
      </c>
      <c r="O61" s="46" t="s">
        <v>975</v>
      </c>
      <c r="P61" s="37"/>
      <c r="Q61" s="5" t="s">
        <v>946</v>
      </c>
      <c r="R61" s="36">
        <v>0</v>
      </c>
      <c r="S61" s="23" t="s">
        <v>960</v>
      </c>
    </row>
    <row r="62" spans="1:19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41" t="s">
        <v>874</v>
      </c>
      <c r="K62" s="36"/>
      <c r="M62" s="3">
        <v>1</v>
      </c>
      <c r="N62" s="3" t="s">
        <v>950</v>
      </c>
      <c r="O62" s="16" t="s">
        <v>787</v>
      </c>
      <c r="P62" s="37"/>
      <c r="R62" s="36">
        <v>0</v>
      </c>
      <c r="S62" s="23" t="s">
        <v>950</v>
      </c>
    </row>
    <row r="63" spans="1:19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41" t="s">
        <v>875</v>
      </c>
      <c r="K63" s="36"/>
      <c r="M63" s="3">
        <v>1</v>
      </c>
      <c r="N63" s="3" t="s">
        <v>950</v>
      </c>
      <c r="O63" s="16" t="s">
        <v>788</v>
      </c>
      <c r="P63" s="37"/>
      <c r="R63" s="36">
        <v>0</v>
      </c>
      <c r="S63" s="23" t="s">
        <v>950</v>
      </c>
    </row>
    <row r="64" spans="1:19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41" t="s">
        <v>876</v>
      </c>
      <c r="K64" s="36"/>
      <c r="M64" s="3">
        <v>1</v>
      </c>
      <c r="N64" s="3" t="s">
        <v>950</v>
      </c>
      <c r="O64" s="16" t="s">
        <v>789</v>
      </c>
      <c r="P64" s="37"/>
      <c r="R64" s="36">
        <v>0</v>
      </c>
      <c r="S64" s="23" t="s">
        <v>950</v>
      </c>
    </row>
    <row r="65" spans="1:19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41" t="s">
        <v>877</v>
      </c>
      <c r="K65" s="36"/>
      <c r="M65" s="3">
        <v>1</v>
      </c>
      <c r="N65" s="3" t="s">
        <v>950</v>
      </c>
      <c r="O65" s="16" t="s">
        <v>790</v>
      </c>
      <c r="P65" s="37"/>
      <c r="R65" s="36">
        <v>0</v>
      </c>
      <c r="S65" s="23" t="s">
        <v>950</v>
      </c>
    </row>
    <row r="66" spans="1:19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6" t="s">
        <v>805</v>
      </c>
      <c r="K66" s="36"/>
      <c r="N66" s="3" t="s">
        <v>950</v>
      </c>
      <c r="O66" s="49" t="s">
        <v>995</v>
      </c>
      <c r="P66" s="37"/>
      <c r="R66" s="36"/>
      <c r="S66" s="23" t="s">
        <v>950</v>
      </c>
    </row>
    <row r="67" spans="1:19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6" t="s">
        <v>806</v>
      </c>
      <c r="K67" s="36"/>
      <c r="N67" s="3" t="s">
        <v>950</v>
      </c>
      <c r="O67" s="49" t="s">
        <v>996</v>
      </c>
      <c r="P67" s="37"/>
      <c r="R67" s="36"/>
      <c r="S67" s="23" t="s">
        <v>950</v>
      </c>
    </row>
    <row r="68" spans="1:19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6" t="s">
        <v>807</v>
      </c>
      <c r="K68" s="36"/>
      <c r="N68" s="3" t="s">
        <v>950</v>
      </c>
      <c r="O68" s="49" t="s">
        <v>997</v>
      </c>
      <c r="P68" s="37"/>
      <c r="R68" s="36"/>
      <c r="S68" s="23" t="s">
        <v>950</v>
      </c>
    </row>
    <row r="69" spans="1:19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6" t="s">
        <v>808</v>
      </c>
      <c r="K69" s="36"/>
      <c r="N69" s="3" t="s">
        <v>950</v>
      </c>
      <c r="O69" s="49" t="s">
        <v>998</v>
      </c>
      <c r="P69" s="37"/>
      <c r="R69" s="36"/>
      <c r="S69" s="23" t="s">
        <v>950</v>
      </c>
    </row>
    <row r="70" spans="1:19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6" t="s">
        <v>809</v>
      </c>
      <c r="K70" s="36"/>
      <c r="N70" s="3" t="s">
        <v>950</v>
      </c>
      <c r="O70" s="49" t="s">
        <v>869</v>
      </c>
      <c r="P70" s="37"/>
      <c r="R70" s="36"/>
      <c r="S70" s="23" t="s">
        <v>950</v>
      </c>
    </row>
    <row r="71" spans="1:19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6" t="s">
        <v>810</v>
      </c>
      <c r="K71" s="36"/>
      <c r="N71" s="3" t="s">
        <v>950</v>
      </c>
      <c r="O71" s="49" t="s">
        <v>870</v>
      </c>
      <c r="P71" s="37"/>
      <c r="R71" s="36"/>
      <c r="S71" s="23" t="s">
        <v>950</v>
      </c>
    </row>
    <row r="72" spans="1:19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6" t="s">
        <v>811</v>
      </c>
      <c r="K72" s="36"/>
      <c r="N72" s="3" t="s">
        <v>950</v>
      </c>
      <c r="O72" s="49" t="s">
        <v>871</v>
      </c>
      <c r="P72" s="37"/>
      <c r="R72" s="36"/>
      <c r="S72" s="23" t="s">
        <v>950</v>
      </c>
    </row>
    <row r="73" spans="1:19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6" t="s">
        <v>812</v>
      </c>
      <c r="K73" s="36"/>
      <c r="N73" s="3" t="s">
        <v>950</v>
      </c>
      <c r="O73" s="49" t="s">
        <v>872</v>
      </c>
      <c r="P73" s="37"/>
      <c r="R73" s="36"/>
      <c r="S73" s="23" t="s">
        <v>950</v>
      </c>
    </row>
    <row r="74" spans="1:19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6" t="s">
        <v>815</v>
      </c>
      <c r="K74" s="36"/>
      <c r="M74" s="3">
        <v>1</v>
      </c>
      <c r="N74" s="3" t="s">
        <v>950</v>
      </c>
      <c r="O74" s="49" t="s">
        <v>815</v>
      </c>
      <c r="P74" s="37"/>
      <c r="R74" s="36">
        <v>1</v>
      </c>
      <c r="S74" s="23" t="s">
        <v>950</v>
      </c>
    </row>
    <row r="75" spans="1:19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6" t="s">
        <v>816</v>
      </c>
      <c r="K75" s="36"/>
      <c r="M75" s="3">
        <v>1</v>
      </c>
      <c r="N75" s="3" t="s">
        <v>950</v>
      </c>
      <c r="O75" s="49" t="s">
        <v>816</v>
      </c>
      <c r="P75" s="37"/>
      <c r="R75" s="36">
        <v>1</v>
      </c>
      <c r="S75" s="23" t="s">
        <v>950</v>
      </c>
    </row>
    <row r="76" spans="1:19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6" t="s">
        <v>817</v>
      </c>
      <c r="K76" s="36"/>
      <c r="M76" s="3">
        <v>1</v>
      </c>
      <c r="N76" s="3" t="s">
        <v>950</v>
      </c>
      <c r="O76" s="49" t="s">
        <v>817</v>
      </c>
      <c r="P76" s="37"/>
      <c r="R76" s="36">
        <v>1</v>
      </c>
      <c r="S76" s="23" t="s">
        <v>950</v>
      </c>
    </row>
    <row r="77" spans="1:19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6" t="s">
        <v>818</v>
      </c>
      <c r="K77" s="36"/>
      <c r="M77" s="3">
        <v>1</v>
      </c>
      <c r="N77" s="3" t="s">
        <v>950</v>
      </c>
      <c r="O77" s="49" t="s">
        <v>818</v>
      </c>
      <c r="P77" s="37"/>
      <c r="R77" s="36">
        <v>1</v>
      </c>
      <c r="S77" s="23" t="s">
        <v>950</v>
      </c>
    </row>
    <row r="78" spans="1:19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6" t="s">
        <v>819</v>
      </c>
      <c r="K78" s="36"/>
      <c r="L78" t="s">
        <v>655</v>
      </c>
      <c r="M78" s="3">
        <v>1</v>
      </c>
      <c r="N78" s="3" t="s">
        <v>950</v>
      </c>
      <c r="O78" s="49" t="s">
        <v>819</v>
      </c>
      <c r="P78" s="37"/>
      <c r="Q78" t="s">
        <v>655</v>
      </c>
      <c r="R78" s="36">
        <v>1</v>
      </c>
      <c r="S78" s="23" t="s">
        <v>964</v>
      </c>
    </row>
    <row r="79" spans="1:19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6" t="s">
        <v>820</v>
      </c>
      <c r="K79" s="36"/>
      <c r="L79" t="s">
        <v>656</v>
      </c>
      <c r="M79" s="3">
        <v>1</v>
      </c>
      <c r="N79" s="3" t="s">
        <v>950</v>
      </c>
      <c r="O79" s="49" t="s">
        <v>820</v>
      </c>
      <c r="P79" s="37"/>
      <c r="Q79" t="s">
        <v>656</v>
      </c>
      <c r="R79" s="36">
        <v>1</v>
      </c>
      <c r="S79" s="23" t="s">
        <v>964</v>
      </c>
    </row>
    <row r="80" spans="1:19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6" t="s">
        <v>821</v>
      </c>
      <c r="K80" s="36"/>
      <c r="L80" t="s">
        <v>657</v>
      </c>
      <c r="M80" s="3">
        <v>1</v>
      </c>
      <c r="N80" s="3" t="s">
        <v>950</v>
      </c>
      <c r="O80" s="49" t="s">
        <v>821</v>
      </c>
      <c r="P80" s="37"/>
      <c r="Q80" t="s">
        <v>657</v>
      </c>
      <c r="R80" s="36">
        <v>1</v>
      </c>
      <c r="S80" s="23" t="s">
        <v>964</v>
      </c>
    </row>
    <row r="81" spans="1:19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6" t="s">
        <v>822</v>
      </c>
      <c r="K81" s="36"/>
      <c r="L81" t="s">
        <v>658</v>
      </c>
      <c r="M81" s="3">
        <v>1</v>
      </c>
      <c r="N81" s="3" t="s">
        <v>950</v>
      </c>
      <c r="O81" s="49" t="s">
        <v>822</v>
      </c>
      <c r="P81" s="37"/>
      <c r="Q81" t="s">
        <v>658</v>
      </c>
      <c r="R81" s="36">
        <v>1</v>
      </c>
      <c r="S81" s="23" t="s">
        <v>964</v>
      </c>
    </row>
    <row r="82" spans="1:19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6" t="s">
        <v>714</v>
      </c>
      <c r="K82" s="36"/>
      <c r="L82" t="s">
        <v>659</v>
      </c>
      <c r="M82" s="3">
        <v>0</v>
      </c>
      <c r="N82" s="3" t="s">
        <v>960</v>
      </c>
      <c r="O82" s="16" t="s">
        <v>714</v>
      </c>
      <c r="P82" s="37"/>
      <c r="Q82" t="s">
        <v>659</v>
      </c>
      <c r="R82" s="36">
        <v>0</v>
      </c>
      <c r="S82" s="23" t="s">
        <v>960</v>
      </c>
    </row>
    <row r="83" spans="1:19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6" t="s">
        <v>715</v>
      </c>
      <c r="K83" s="36"/>
      <c r="L83" t="s">
        <v>660</v>
      </c>
      <c r="M83" s="3">
        <v>0</v>
      </c>
      <c r="N83" s="3" t="s">
        <v>960</v>
      </c>
      <c r="O83" s="16" t="s">
        <v>715</v>
      </c>
      <c r="P83" s="37"/>
      <c r="Q83" t="s">
        <v>660</v>
      </c>
      <c r="R83" s="36">
        <v>0</v>
      </c>
      <c r="S83" s="23" t="s">
        <v>960</v>
      </c>
    </row>
    <row r="84" spans="1:19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6" t="s">
        <v>716</v>
      </c>
      <c r="K84" s="36"/>
      <c r="L84" t="s">
        <v>661</v>
      </c>
      <c r="M84" s="3">
        <v>0</v>
      </c>
      <c r="N84" s="3" t="s">
        <v>960</v>
      </c>
      <c r="O84" s="16" t="s">
        <v>716</v>
      </c>
      <c r="P84" s="37"/>
      <c r="Q84" t="s">
        <v>661</v>
      </c>
      <c r="R84" s="36">
        <v>0</v>
      </c>
      <c r="S84" s="23" t="s">
        <v>960</v>
      </c>
    </row>
    <row r="85" spans="1:19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6" t="s">
        <v>717</v>
      </c>
      <c r="K85" s="36"/>
      <c r="L85" t="s">
        <v>662</v>
      </c>
      <c r="M85" s="3">
        <v>0</v>
      </c>
      <c r="N85" s="3" t="s">
        <v>960</v>
      </c>
      <c r="O85" s="16" t="s">
        <v>717</v>
      </c>
      <c r="P85" s="37"/>
      <c r="Q85" t="s">
        <v>662</v>
      </c>
      <c r="R85" s="36">
        <v>0</v>
      </c>
      <c r="S85" s="23" t="s">
        <v>960</v>
      </c>
    </row>
    <row r="86" spans="1:19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6" t="s">
        <v>718</v>
      </c>
      <c r="K86" s="36"/>
      <c r="L86" t="s">
        <v>663</v>
      </c>
      <c r="M86" s="3">
        <v>0</v>
      </c>
      <c r="N86" s="3" t="s">
        <v>960</v>
      </c>
      <c r="O86" s="16" t="s">
        <v>718</v>
      </c>
      <c r="P86" s="37"/>
      <c r="Q86" t="s">
        <v>663</v>
      </c>
      <c r="R86" s="36">
        <v>0</v>
      </c>
      <c r="S86" s="23" t="s">
        <v>960</v>
      </c>
    </row>
    <row r="87" spans="1:19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6" t="s">
        <v>719</v>
      </c>
      <c r="K87" s="36"/>
      <c r="L87" t="s">
        <v>664</v>
      </c>
      <c r="M87" s="3">
        <v>0</v>
      </c>
      <c r="N87" s="3" t="s">
        <v>960</v>
      </c>
      <c r="O87" s="16" t="s">
        <v>719</v>
      </c>
      <c r="P87" s="37"/>
      <c r="Q87" t="s">
        <v>664</v>
      </c>
      <c r="R87" s="36">
        <v>0</v>
      </c>
      <c r="S87" s="23" t="s">
        <v>960</v>
      </c>
    </row>
    <row r="88" spans="1:19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6" t="s">
        <v>720</v>
      </c>
      <c r="K88" s="36"/>
      <c r="L88" t="s">
        <v>665</v>
      </c>
      <c r="M88" s="3">
        <v>0</v>
      </c>
      <c r="N88" s="3" t="s">
        <v>960</v>
      </c>
      <c r="O88" s="16" t="s">
        <v>720</v>
      </c>
      <c r="P88" s="37"/>
      <c r="Q88" t="s">
        <v>665</v>
      </c>
      <c r="R88" s="36">
        <v>0</v>
      </c>
      <c r="S88" s="23" t="s">
        <v>960</v>
      </c>
    </row>
    <row r="89" spans="1:19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6" t="s">
        <v>721</v>
      </c>
      <c r="K89" s="36"/>
      <c r="L89" t="s">
        <v>666</v>
      </c>
      <c r="M89" s="3">
        <v>0</v>
      </c>
      <c r="N89" s="3" t="s">
        <v>960</v>
      </c>
      <c r="O89" s="16" t="s">
        <v>721</v>
      </c>
      <c r="P89" s="37"/>
      <c r="Q89" t="s">
        <v>666</v>
      </c>
      <c r="R89" s="36">
        <v>0</v>
      </c>
      <c r="S89" s="23" t="s">
        <v>960</v>
      </c>
    </row>
    <row r="90" spans="1:19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6" t="s">
        <v>722</v>
      </c>
      <c r="K90" s="36"/>
      <c r="L90" t="s">
        <v>667</v>
      </c>
      <c r="M90" s="3">
        <v>0</v>
      </c>
      <c r="N90" s="3" t="s">
        <v>960</v>
      </c>
      <c r="O90" s="16" t="s">
        <v>722</v>
      </c>
      <c r="P90" s="37"/>
      <c r="Q90" t="s">
        <v>667</v>
      </c>
      <c r="R90" s="36">
        <v>0</v>
      </c>
      <c r="S90" s="23" t="s">
        <v>960</v>
      </c>
    </row>
    <row r="91" spans="1:19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6" t="s">
        <v>723</v>
      </c>
      <c r="K91" s="36"/>
      <c r="L91" t="s">
        <v>668</v>
      </c>
      <c r="M91" s="3">
        <v>0</v>
      </c>
      <c r="N91" s="3" t="s">
        <v>960</v>
      </c>
      <c r="O91" s="16" t="s">
        <v>723</v>
      </c>
      <c r="P91" s="37"/>
      <c r="Q91" t="s">
        <v>668</v>
      </c>
      <c r="R91" s="36">
        <v>0</v>
      </c>
      <c r="S91" s="23" t="s">
        <v>960</v>
      </c>
    </row>
    <row r="92" spans="1:19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6" t="s">
        <v>724</v>
      </c>
      <c r="K92" s="36"/>
      <c r="L92" t="s">
        <v>669</v>
      </c>
      <c r="M92" s="3">
        <v>0</v>
      </c>
      <c r="N92" s="3" t="s">
        <v>960</v>
      </c>
      <c r="O92" s="16" t="s">
        <v>724</v>
      </c>
      <c r="P92" s="37"/>
      <c r="Q92" t="s">
        <v>669</v>
      </c>
      <c r="R92" s="36">
        <v>0</v>
      </c>
      <c r="S92" s="23" t="s">
        <v>960</v>
      </c>
    </row>
    <row r="93" spans="1:19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6" t="s">
        <v>725</v>
      </c>
      <c r="K93" s="36"/>
      <c r="L93" t="s">
        <v>670</v>
      </c>
      <c r="M93" s="3">
        <v>0</v>
      </c>
      <c r="N93" s="3" t="s">
        <v>960</v>
      </c>
      <c r="O93" s="16" t="s">
        <v>725</v>
      </c>
      <c r="P93" s="37"/>
      <c r="Q93" t="s">
        <v>670</v>
      </c>
      <c r="R93" s="36">
        <v>0</v>
      </c>
      <c r="S93" s="23" t="s">
        <v>960</v>
      </c>
    </row>
    <row r="94" spans="1:19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6" t="s">
        <v>726</v>
      </c>
      <c r="K94" s="36"/>
      <c r="L94" t="s">
        <v>671</v>
      </c>
      <c r="M94" s="3">
        <v>0</v>
      </c>
      <c r="N94" s="3" t="s">
        <v>960</v>
      </c>
      <c r="O94" s="16" t="s">
        <v>726</v>
      </c>
      <c r="P94" s="37"/>
      <c r="Q94" t="s">
        <v>671</v>
      </c>
      <c r="R94" s="36">
        <v>0</v>
      </c>
      <c r="S94" s="23" t="s">
        <v>960</v>
      </c>
    </row>
    <row r="95" spans="1:19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6" t="s">
        <v>727</v>
      </c>
      <c r="K95" s="36"/>
      <c r="L95" t="s">
        <v>672</v>
      </c>
      <c r="M95" s="3">
        <v>0</v>
      </c>
      <c r="N95" s="3" t="s">
        <v>960</v>
      </c>
      <c r="O95" s="16" t="s">
        <v>727</v>
      </c>
      <c r="P95" s="37"/>
      <c r="Q95" t="s">
        <v>672</v>
      </c>
      <c r="R95" s="36">
        <v>0</v>
      </c>
      <c r="S95" s="23" t="s">
        <v>960</v>
      </c>
    </row>
    <row r="96" spans="1:19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6" t="s">
        <v>728</v>
      </c>
      <c r="K96" s="36"/>
      <c r="L96" t="s">
        <v>673</v>
      </c>
      <c r="M96" s="3">
        <v>0</v>
      </c>
      <c r="N96" s="3" t="s">
        <v>960</v>
      </c>
      <c r="O96" s="16" t="s">
        <v>728</v>
      </c>
      <c r="P96" s="37"/>
      <c r="Q96" t="s">
        <v>673</v>
      </c>
      <c r="R96" s="36">
        <v>0</v>
      </c>
      <c r="S96" s="23" t="s">
        <v>960</v>
      </c>
    </row>
    <row r="97" spans="1:19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6" t="s">
        <v>729</v>
      </c>
      <c r="K97" s="36"/>
      <c r="L97" t="s">
        <v>674</v>
      </c>
      <c r="M97" s="3">
        <v>0</v>
      </c>
      <c r="N97" s="3" t="s">
        <v>960</v>
      </c>
      <c r="O97" s="16" t="s">
        <v>729</v>
      </c>
      <c r="P97" s="37"/>
      <c r="Q97" t="s">
        <v>674</v>
      </c>
      <c r="R97" s="36">
        <v>0</v>
      </c>
      <c r="S97" s="23" t="s">
        <v>960</v>
      </c>
    </row>
    <row r="98" spans="1:19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6" t="s">
        <v>730</v>
      </c>
      <c r="K98" s="36"/>
      <c r="L98" t="s">
        <v>675</v>
      </c>
      <c r="M98" s="3">
        <v>0</v>
      </c>
      <c r="N98" s="3" t="s">
        <v>960</v>
      </c>
      <c r="O98" s="16" t="s">
        <v>730</v>
      </c>
      <c r="P98" s="37"/>
      <c r="Q98" t="s">
        <v>675</v>
      </c>
      <c r="R98" s="36">
        <v>0</v>
      </c>
      <c r="S98" s="23" t="s">
        <v>960</v>
      </c>
    </row>
    <row r="99" spans="1:19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6" t="s">
        <v>731</v>
      </c>
      <c r="K99" s="36"/>
      <c r="L99" t="s">
        <v>676</v>
      </c>
      <c r="M99" s="3">
        <v>0</v>
      </c>
      <c r="N99" s="3" t="s">
        <v>960</v>
      </c>
      <c r="O99" s="16" t="s">
        <v>731</v>
      </c>
      <c r="P99" s="37"/>
      <c r="Q99" t="s">
        <v>676</v>
      </c>
      <c r="R99" s="36">
        <v>0</v>
      </c>
      <c r="S99" s="23" t="s">
        <v>960</v>
      </c>
    </row>
    <row r="100" spans="1:19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6" t="s">
        <v>732</v>
      </c>
      <c r="K100" s="36"/>
      <c r="L100" t="s">
        <v>677</v>
      </c>
      <c r="M100" s="3">
        <v>0</v>
      </c>
      <c r="N100" s="3" t="s">
        <v>960</v>
      </c>
      <c r="O100" s="16" t="s">
        <v>732</v>
      </c>
      <c r="P100" s="37"/>
      <c r="Q100" t="s">
        <v>677</v>
      </c>
      <c r="R100" s="36">
        <v>0</v>
      </c>
      <c r="S100" s="23" t="s">
        <v>960</v>
      </c>
    </row>
    <row r="101" spans="1:19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6" t="s">
        <v>733</v>
      </c>
      <c r="K101" s="36"/>
      <c r="L101" t="s">
        <v>678</v>
      </c>
      <c r="M101" s="3">
        <v>0</v>
      </c>
      <c r="N101" s="3" t="s">
        <v>960</v>
      </c>
      <c r="O101" s="16" t="s">
        <v>733</v>
      </c>
      <c r="P101" s="37"/>
      <c r="Q101" t="s">
        <v>678</v>
      </c>
      <c r="R101" s="36">
        <v>0</v>
      </c>
      <c r="S101" s="23" t="s">
        <v>960</v>
      </c>
    </row>
    <row r="102" spans="1:19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6" t="s">
        <v>734</v>
      </c>
      <c r="K102" s="36"/>
      <c r="L102" t="s">
        <v>679</v>
      </c>
      <c r="M102" s="3">
        <v>0</v>
      </c>
      <c r="N102" s="3" t="s">
        <v>960</v>
      </c>
      <c r="O102" s="16" t="s">
        <v>734</v>
      </c>
      <c r="P102" s="37"/>
      <c r="Q102" t="s">
        <v>679</v>
      </c>
      <c r="R102" s="36">
        <v>0</v>
      </c>
      <c r="S102" s="23" t="s">
        <v>960</v>
      </c>
    </row>
    <row r="103" spans="1:19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6" t="s">
        <v>735</v>
      </c>
      <c r="K103" s="36"/>
      <c r="L103" t="s">
        <v>680</v>
      </c>
      <c r="M103" s="3">
        <v>0</v>
      </c>
      <c r="N103" s="3" t="s">
        <v>960</v>
      </c>
      <c r="O103" s="16" t="s">
        <v>735</v>
      </c>
      <c r="P103" s="37"/>
      <c r="Q103" t="s">
        <v>680</v>
      </c>
      <c r="R103" s="36">
        <v>0</v>
      </c>
      <c r="S103" s="23" t="s">
        <v>960</v>
      </c>
    </row>
    <row r="104" spans="1:19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6" t="s">
        <v>736</v>
      </c>
      <c r="K104" s="36"/>
      <c r="L104" t="s">
        <v>681</v>
      </c>
      <c r="M104" s="3">
        <v>0</v>
      </c>
      <c r="N104" s="3" t="s">
        <v>960</v>
      </c>
      <c r="O104" s="16" t="s">
        <v>736</v>
      </c>
      <c r="P104" s="37"/>
      <c r="Q104" t="s">
        <v>681</v>
      </c>
      <c r="R104" s="36">
        <v>0</v>
      </c>
      <c r="S104" s="23" t="s">
        <v>960</v>
      </c>
    </row>
    <row r="105" spans="1:19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6" t="s">
        <v>737</v>
      </c>
      <c r="K105" s="36"/>
      <c r="L105" t="s">
        <v>682</v>
      </c>
      <c r="M105" s="3">
        <v>0</v>
      </c>
      <c r="N105" s="3" t="s">
        <v>960</v>
      </c>
      <c r="O105" s="16" t="s">
        <v>737</v>
      </c>
      <c r="P105" s="37"/>
      <c r="Q105" t="s">
        <v>682</v>
      </c>
      <c r="R105" s="36">
        <v>0</v>
      </c>
      <c r="S105" s="23" t="s">
        <v>960</v>
      </c>
    </row>
    <row r="106" spans="1:19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6" t="s">
        <v>824</v>
      </c>
      <c r="K106" s="36"/>
      <c r="L106" t="s">
        <v>691</v>
      </c>
      <c r="M106" s="3">
        <v>1</v>
      </c>
      <c r="N106" s="3" t="s">
        <v>950</v>
      </c>
      <c r="O106" s="16" t="s">
        <v>824</v>
      </c>
      <c r="P106" s="37"/>
      <c r="Q106" t="s">
        <v>691</v>
      </c>
      <c r="R106" s="36">
        <v>1</v>
      </c>
      <c r="S106" s="23" t="s">
        <v>950</v>
      </c>
    </row>
    <row r="107" spans="1:19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6" t="s">
        <v>825</v>
      </c>
      <c r="K107" s="36"/>
      <c r="L107" t="s">
        <v>683</v>
      </c>
      <c r="M107" s="3">
        <v>1</v>
      </c>
      <c r="N107" s="3" t="s">
        <v>950</v>
      </c>
      <c r="O107" s="16" t="s">
        <v>825</v>
      </c>
      <c r="P107" s="37"/>
      <c r="Q107" t="s">
        <v>683</v>
      </c>
      <c r="R107" s="36">
        <v>1</v>
      </c>
      <c r="S107" s="23" t="s">
        <v>950</v>
      </c>
    </row>
    <row r="108" spans="1:19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6" t="s">
        <v>826</v>
      </c>
      <c r="K108" s="36"/>
      <c r="L108" t="s">
        <v>684</v>
      </c>
      <c r="M108" s="3">
        <v>1</v>
      </c>
      <c r="N108" s="3" t="s">
        <v>950</v>
      </c>
      <c r="O108" s="16" t="s">
        <v>826</v>
      </c>
      <c r="P108" s="37"/>
      <c r="Q108" t="s">
        <v>684</v>
      </c>
      <c r="R108" s="36">
        <v>1</v>
      </c>
      <c r="S108" s="23" t="s">
        <v>950</v>
      </c>
    </row>
    <row r="109" spans="1:19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6" t="s">
        <v>827</v>
      </c>
      <c r="K109" s="36"/>
      <c r="L109" t="s">
        <v>685</v>
      </c>
      <c r="M109" s="3">
        <v>1</v>
      </c>
      <c r="N109" s="3" t="s">
        <v>950</v>
      </c>
      <c r="O109" s="16" t="s">
        <v>827</v>
      </c>
      <c r="P109" s="37"/>
      <c r="Q109" t="s">
        <v>685</v>
      </c>
      <c r="R109" s="36">
        <v>1</v>
      </c>
      <c r="S109" s="23" t="s">
        <v>950</v>
      </c>
    </row>
    <row r="110" spans="1:19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6" t="s">
        <v>828</v>
      </c>
      <c r="K110" s="36"/>
      <c r="L110" t="s">
        <v>686</v>
      </c>
      <c r="M110" s="3">
        <v>1</v>
      </c>
      <c r="N110" s="3" t="s">
        <v>950</v>
      </c>
      <c r="O110" s="16" t="s">
        <v>828</v>
      </c>
      <c r="P110" s="37"/>
      <c r="Q110" t="s">
        <v>686</v>
      </c>
      <c r="R110" s="36">
        <v>1</v>
      </c>
      <c r="S110" s="23" t="s">
        <v>950</v>
      </c>
    </row>
    <row r="111" spans="1:19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6" t="s">
        <v>829</v>
      </c>
      <c r="K111" s="36"/>
      <c r="L111" t="s">
        <v>687</v>
      </c>
      <c r="M111" s="3">
        <v>1</v>
      </c>
      <c r="N111" s="3" t="s">
        <v>950</v>
      </c>
      <c r="O111" s="16" t="s">
        <v>829</v>
      </c>
      <c r="P111" s="37"/>
      <c r="Q111" t="s">
        <v>687</v>
      </c>
      <c r="R111" s="36">
        <v>1</v>
      </c>
      <c r="S111" s="23" t="s">
        <v>950</v>
      </c>
    </row>
    <row r="112" spans="1:19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6" t="s">
        <v>830</v>
      </c>
      <c r="K112" s="36"/>
      <c r="L112" t="s">
        <v>688</v>
      </c>
      <c r="M112" s="3">
        <v>1</v>
      </c>
      <c r="N112" s="3" t="s">
        <v>950</v>
      </c>
      <c r="O112" s="16" t="s">
        <v>830</v>
      </c>
      <c r="P112" s="37"/>
      <c r="Q112" t="s">
        <v>688</v>
      </c>
      <c r="R112" s="36">
        <v>1</v>
      </c>
      <c r="S112" s="23" t="s">
        <v>950</v>
      </c>
    </row>
    <row r="113" spans="1:19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6" t="s">
        <v>831</v>
      </c>
      <c r="K113" s="36"/>
      <c r="L113" t="s">
        <v>689</v>
      </c>
      <c r="M113" s="3">
        <v>1</v>
      </c>
      <c r="N113" s="3" t="s">
        <v>950</v>
      </c>
      <c r="O113" s="16" t="s">
        <v>831</v>
      </c>
      <c r="P113" s="37"/>
      <c r="Q113" t="s">
        <v>689</v>
      </c>
      <c r="R113" s="36">
        <v>1</v>
      </c>
      <c r="S113" s="23" t="s">
        <v>950</v>
      </c>
    </row>
    <row r="114" spans="1:19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6" t="s">
        <v>833</v>
      </c>
      <c r="K114" s="36"/>
      <c r="L114" t="s">
        <v>690</v>
      </c>
      <c r="M114" s="3">
        <v>1</v>
      </c>
      <c r="N114" s="3" t="s">
        <v>950</v>
      </c>
      <c r="O114" s="16" t="s">
        <v>833</v>
      </c>
      <c r="P114" s="37"/>
      <c r="Q114" t="s">
        <v>690</v>
      </c>
      <c r="R114" s="36">
        <v>1</v>
      </c>
      <c r="S114" s="23" t="s">
        <v>950</v>
      </c>
    </row>
    <row r="115" spans="1:19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6" t="s">
        <v>834</v>
      </c>
      <c r="K115" s="36"/>
      <c r="L115" t="s">
        <v>692</v>
      </c>
      <c r="M115" s="3">
        <v>1</v>
      </c>
      <c r="N115" s="3" t="s">
        <v>950</v>
      </c>
      <c r="O115" s="16" t="s">
        <v>834</v>
      </c>
      <c r="P115" s="37"/>
      <c r="Q115" t="s">
        <v>692</v>
      </c>
      <c r="R115" s="36">
        <v>1</v>
      </c>
      <c r="S115" s="23" t="s">
        <v>950</v>
      </c>
    </row>
    <row r="116" spans="1:19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6" t="s">
        <v>835</v>
      </c>
      <c r="K116" s="36"/>
      <c r="L116" t="s">
        <v>693</v>
      </c>
      <c r="M116" s="3">
        <v>1</v>
      </c>
      <c r="N116" s="3" t="s">
        <v>950</v>
      </c>
      <c r="O116" s="16" t="s">
        <v>835</v>
      </c>
      <c r="P116" s="37"/>
      <c r="Q116" t="s">
        <v>693</v>
      </c>
      <c r="R116" s="36">
        <v>1</v>
      </c>
      <c r="S116" s="23" t="s">
        <v>950</v>
      </c>
    </row>
    <row r="117" spans="1:19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6" t="s">
        <v>836</v>
      </c>
      <c r="K117" s="36"/>
      <c r="L117" t="s">
        <v>694</v>
      </c>
      <c r="M117" s="3">
        <v>1</v>
      </c>
      <c r="N117" s="3" t="s">
        <v>950</v>
      </c>
      <c r="O117" s="16" t="s">
        <v>836</v>
      </c>
      <c r="P117" s="37"/>
      <c r="Q117" t="s">
        <v>694</v>
      </c>
      <c r="R117" s="36">
        <v>1</v>
      </c>
      <c r="S117" s="23" t="s">
        <v>950</v>
      </c>
    </row>
    <row r="118" spans="1:19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6" t="s">
        <v>837</v>
      </c>
      <c r="K118" s="36"/>
      <c r="L118" t="s">
        <v>695</v>
      </c>
      <c r="M118" s="3">
        <v>1</v>
      </c>
      <c r="N118" s="3" t="s">
        <v>950</v>
      </c>
      <c r="O118" s="16" t="s">
        <v>837</v>
      </c>
      <c r="P118" s="37"/>
      <c r="Q118" t="s">
        <v>695</v>
      </c>
      <c r="R118" s="36">
        <v>1</v>
      </c>
      <c r="S118" s="23" t="s">
        <v>950</v>
      </c>
    </row>
    <row r="119" spans="1:19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6" t="s">
        <v>838</v>
      </c>
      <c r="K119" s="36"/>
      <c r="L119" t="s">
        <v>696</v>
      </c>
      <c r="M119" s="3">
        <v>1</v>
      </c>
      <c r="N119" s="3" t="s">
        <v>950</v>
      </c>
      <c r="O119" s="16" t="s">
        <v>838</v>
      </c>
      <c r="P119" s="37"/>
      <c r="Q119" t="s">
        <v>696</v>
      </c>
      <c r="R119" s="36">
        <v>1</v>
      </c>
      <c r="S119" s="23" t="s">
        <v>950</v>
      </c>
    </row>
    <row r="120" spans="1:19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6" t="s">
        <v>839</v>
      </c>
      <c r="K120" s="36"/>
      <c r="L120" t="s">
        <v>697</v>
      </c>
      <c r="M120" s="3">
        <v>1</v>
      </c>
      <c r="N120" s="3" t="s">
        <v>950</v>
      </c>
      <c r="O120" s="16" t="s">
        <v>839</v>
      </c>
      <c r="P120" s="37"/>
      <c r="Q120" t="s">
        <v>697</v>
      </c>
      <c r="R120" s="36">
        <v>1</v>
      </c>
      <c r="S120" s="23" t="s">
        <v>950</v>
      </c>
    </row>
    <row r="121" spans="1:19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6" t="s">
        <v>840</v>
      </c>
      <c r="K121" s="36"/>
      <c r="L121" t="s">
        <v>698</v>
      </c>
      <c r="M121" s="3">
        <v>1</v>
      </c>
      <c r="N121" s="3" t="s">
        <v>950</v>
      </c>
      <c r="O121" s="16" t="s">
        <v>840</v>
      </c>
      <c r="P121" s="37"/>
      <c r="Q121" t="s">
        <v>698</v>
      </c>
      <c r="R121" s="36">
        <v>1</v>
      </c>
      <c r="S121" s="23" t="s">
        <v>950</v>
      </c>
    </row>
    <row r="122" spans="1:19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6" t="s">
        <v>842</v>
      </c>
      <c r="K122" s="36"/>
      <c r="L122" t="s">
        <v>699</v>
      </c>
      <c r="M122" s="3">
        <v>1</v>
      </c>
      <c r="N122" s="3" t="s">
        <v>950</v>
      </c>
      <c r="O122" s="16" t="s">
        <v>842</v>
      </c>
      <c r="P122" s="37"/>
      <c r="Q122" t="s">
        <v>699</v>
      </c>
      <c r="R122" s="36">
        <v>1</v>
      </c>
      <c r="S122" s="23" t="s">
        <v>950</v>
      </c>
    </row>
    <row r="123" spans="1:19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6" t="s">
        <v>843</v>
      </c>
      <c r="K123" s="36"/>
      <c r="L123" t="s">
        <v>700</v>
      </c>
      <c r="M123" s="3">
        <v>1</v>
      </c>
      <c r="N123" s="3" t="s">
        <v>950</v>
      </c>
      <c r="O123" s="16" t="s">
        <v>843</v>
      </c>
      <c r="P123" s="37"/>
      <c r="Q123" t="s">
        <v>700</v>
      </c>
      <c r="R123" s="36">
        <v>1</v>
      </c>
      <c r="S123" s="23" t="s">
        <v>950</v>
      </c>
    </row>
    <row r="124" spans="1:19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6" t="s">
        <v>844</v>
      </c>
      <c r="K124" s="36"/>
      <c r="L124" t="s">
        <v>701</v>
      </c>
      <c r="M124" s="3">
        <v>1</v>
      </c>
      <c r="N124" s="3" t="s">
        <v>950</v>
      </c>
      <c r="O124" s="16" t="s">
        <v>844</v>
      </c>
      <c r="P124" s="37"/>
      <c r="Q124" t="s">
        <v>701</v>
      </c>
      <c r="R124" s="36">
        <v>1</v>
      </c>
      <c r="S124" s="23" t="s">
        <v>950</v>
      </c>
    </row>
    <row r="125" spans="1:19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6" t="s">
        <v>845</v>
      </c>
      <c r="K125" s="36"/>
      <c r="L125" t="s">
        <v>702</v>
      </c>
      <c r="M125" s="3">
        <v>1</v>
      </c>
      <c r="N125" s="3" t="s">
        <v>950</v>
      </c>
      <c r="O125" s="16" t="s">
        <v>845</v>
      </c>
      <c r="P125" s="37"/>
      <c r="Q125" t="s">
        <v>702</v>
      </c>
      <c r="R125" s="36">
        <v>1</v>
      </c>
      <c r="S125" s="23" t="s">
        <v>950</v>
      </c>
    </row>
    <row r="126" spans="1:19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6" t="s">
        <v>846</v>
      </c>
      <c r="K126" s="36"/>
      <c r="L126" t="s">
        <v>703</v>
      </c>
      <c r="M126" s="3">
        <v>1</v>
      </c>
      <c r="N126" s="3" t="s">
        <v>950</v>
      </c>
      <c r="O126" s="16" t="s">
        <v>846</v>
      </c>
      <c r="P126" s="37"/>
      <c r="Q126" t="s">
        <v>703</v>
      </c>
      <c r="R126" s="36">
        <v>1</v>
      </c>
      <c r="S126" s="23" t="s">
        <v>950</v>
      </c>
    </row>
    <row r="127" spans="1:19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6" t="s">
        <v>847</v>
      </c>
      <c r="K127" s="36"/>
      <c r="L127" t="s">
        <v>704</v>
      </c>
      <c r="M127" s="3">
        <v>1</v>
      </c>
      <c r="N127" s="3" t="s">
        <v>950</v>
      </c>
      <c r="O127" s="16" t="s">
        <v>847</v>
      </c>
      <c r="P127" s="37"/>
      <c r="Q127" t="s">
        <v>704</v>
      </c>
      <c r="R127" s="36">
        <v>1</v>
      </c>
      <c r="S127" s="23" t="s">
        <v>950</v>
      </c>
    </row>
    <row r="128" spans="1:19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6" t="s">
        <v>848</v>
      </c>
      <c r="K128" s="36"/>
      <c r="L128" t="s">
        <v>705</v>
      </c>
      <c r="M128" s="3">
        <v>1</v>
      </c>
      <c r="N128" s="3" t="s">
        <v>950</v>
      </c>
      <c r="O128" s="16" t="s">
        <v>848</v>
      </c>
      <c r="P128" s="37"/>
      <c r="Q128" t="s">
        <v>705</v>
      </c>
      <c r="R128" s="36">
        <v>1</v>
      </c>
      <c r="S128" s="23" t="s">
        <v>950</v>
      </c>
    </row>
    <row r="129" spans="1:19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6" t="s">
        <v>849</v>
      </c>
      <c r="K129" s="36"/>
      <c r="L129" t="s">
        <v>706</v>
      </c>
      <c r="M129" s="3">
        <v>1</v>
      </c>
      <c r="N129" s="3" t="s">
        <v>950</v>
      </c>
      <c r="O129" s="16" t="s">
        <v>849</v>
      </c>
      <c r="P129" s="37"/>
      <c r="Q129" t="s">
        <v>706</v>
      </c>
      <c r="R129" s="36">
        <v>1</v>
      </c>
      <c r="S129" s="23" t="s">
        <v>950</v>
      </c>
    </row>
    <row r="130" spans="1:19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6" t="s">
        <v>741</v>
      </c>
      <c r="K130" s="36"/>
      <c r="L130" t="s">
        <v>707</v>
      </c>
      <c r="M130" s="3">
        <v>0</v>
      </c>
      <c r="N130" s="3" t="s">
        <v>963</v>
      </c>
      <c r="O130" s="16" t="s">
        <v>741</v>
      </c>
      <c r="P130" s="37"/>
      <c r="Q130" t="s">
        <v>707</v>
      </c>
      <c r="R130" s="36">
        <v>0</v>
      </c>
      <c r="S130" s="23" t="s">
        <v>963</v>
      </c>
    </row>
    <row r="131" spans="1:19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6" t="s">
        <v>619</v>
      </c>
      <c r="K131" s="36"/>
      <c r="L131" t="s">
        <v>710</v>
      </c>
      <c r="M131" s="3">
        <v>0</v>
      </c>
      <c r="N131" s="3" t="s">
        <v>964</v>
      </c>
      <c r="O131" s="16" t="s">
        <v>619</v>
      </c>
      <c r="P131" s="37"/>
      <c r="Q131" t="s">
        <v>710</v>
      </c>
      <c r="R131" s="36">
        <v>0</v>
      </c>
      <c r="S131" s="23" t="s">
        <v>964</v>
      </c>
    </row>
    <row r="132" spans="1:19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6" t="s">
        <v>742</v>
      </c>
      <c r="K132" s="36"/>
      <c r="L132" t="s">
        <v>708</v>
      </c>
      <c r="M132" s="3">
        <v>0</v>
      </c>
      <c r="N132" s="3" t="s">
        <v>963</v>
      </c>
      <c r="O132" s="16" t="s">
        <v>742</v>
      </c>
      <c r="P132" s="37"/>
      <c r="Q132" t="s">
        <v>708</v>
      </c>
      <c r="R132" s="36">
        <v>0</v>
      </c>
      <c r="S132" s="23" t="s">
        <v>963</v>
      </c>
    </row>
    <row r="133" spans="1:19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6" t="s">
        <v>620</v>
      </c>
      <c r="K133" s="36"/>
      <c r="L133" t="s">
        <v>709</v>
      </c>
      <c r="M133" s="3">
        <v>0</v>
      </c>
      <c r="N133" s="3" t="s">
        <v>964</v>
      </c>
      <c r="O133" s="16" t="s">
        <v>620</v>
      </c>
      <c r="P133" s="37"/>
      <c r="Q133" t="s">
        <v>709</v>
      </c>
      <c r="R133" s="36">
        <v>0</v>
      </c>
      <c r="S133" s="23" t="s">
        <v>964</v>
      </c>
    </row>
    <row r="134" spans="1:19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6" t="s">
        <v>743</v>
      </c>
      <c r="K134" s="36"/>
      <c r="L134" t="s">
        <v>711</v>
      </c>
      <c r="M134" s="3">
        <v>0</v>
      </c>
      <c r="N134" s="3" t="s">
        <v>963</v>
      </c>
      <c r="O134" s="16" t="s">
        <v>743</v>
      </c>
      <c r="P134" s="37"/>
      <c r="Q134" t="s">
        <v>711</v>
      </c>
      <c r="R134" s="36">
        <v>0</v>
      </c>
      <c r="S134" s="23" t="s">
        <v>963</v>
      </c>
    </row>
    <row r="135" spans="1:19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41" t="s">
        <v>882</v>
      </c>
      <c r="K135" s="36"/>
      <c r="M135" s="3">
        <v>0</v>
      </c>
      <c r="N135" s="3" t="s">
        <v>950</v>
      </c>
      <c r="O135" s="49" t="s">
        <v>999</v>
      </c>
      <c r="P135" s="37"/>
      <c r="R135" s="36">
        <v>0</v>
      </c>
      <c r="S135" s="23" t="s">
        <v>950</v>
      </c>
    </row>
    <row r="136" spans="1:19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42" t="s">
        <v>884</v>
      </c>
      <c r="K136" s="36"/>
      <c r="L136" t="s">
        <v>712</v>
      </c>
      <c r="M136" s="3">
        <v>0</v>
      </c>
      <c r="N136" s="3" t="s">
        <v>964</v>
      </c>
      <c r="O136" s="42" t="s">
        <v>884</v>
      </c>
      <c r="P136" s="37"/>
      <c r="Q136" t="s">
        <v>712</v>
      </c>
      <c r="R136" s="36">
        <v>0</v>
      </c>
      <c r="S136" s="23" t="s">
        <v>964</v>
      </c>
    </row>
    <row r="137" spans="1:19">
      <c r="A137">
        <v>1</v>
      </c>
      <c r="B137" s="22" t="s">
        <v>162</v>
      </c>
      <c r="C137" s="15">
        <v>119</v>
      </c>
      <c r="D137" s="15">
        <f t="shared" si="4"/>
        <v>14</v>
      </c>
      <c r="E137" s="22" t="s">
        <v>5</v>
      </c>
      <c r="F137" s="22" t="s">
        <v>163</v>
      </c>
      <c r="G137" s="22"/>
      <c r="H137" s="22"/>
      <c r="I137" s="22" t="s">
        <v>651</v>
      </c>
      <c r="J137" s="44" t="s">
        <v>881</v>
      </c>
      <c r="K137" s="21"/>
      <c r="L137" s="22"/>
      <c r="M137" s="15">
        <v>0</v>
      </c>
      <c r="N137" s="21" t="s">
        <v>950</v>
      </c>
      <c r="O137" s="53" t="s">
        <v>1000</v>
      </c>
      <c r="P137" s="22"/>
      <c r="Q137" s="22"/>
      <c r="R137" s="21">
        <v>0</v>
      </c>
      <c r="S137" s="24" t="s">
        <v>950</v>
      </c>
    </row>
  </sheetData>
  <sortState ref="A2:N136">
    <sortCondition ref="A2:A136"/>
    <sortCondition ref="C2:C136"/>
  </sortState>
  <mergeCells count="2">
    <mergeCell ref="J1:N1"/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18"/>
  <sheetViews>
    <sheetView tabSelected="1" topLeftCell="E1" workbookViewId="0">
      <pane ySplit="2" topLeftCell="A37" activePane="bottomLeft" state="frozen"/>
      <selection pane="bottomLeft" activeCell="U61" sqref="U61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customWidth="1"/>
    <col min="7" max="7" width="5" style="3" hidden="1" customWidth="1"/>
    <col min="8" max="8" width="9.140625" hidden="1" customWidth="1"/>
    <col min="9" max="9" width="6.7109375" hidden="1" customWidth="1"/>
    <col min="10" max="11" width="12.7109375" customWidth="1"/>
    <col min="12" max="12" width="12.42578125" bestFit="1" customWidth="1"/>
    <col min="13" max="13" width="5.5703125" customWidth="1"/>
    <col min="14" max="14" width="17" hidden="1" customWidth="1"/>
    <col min="16" max="16" width="5.85546875" style="17" bestFit="1" customWidth="1"/>
    <col min="17" max="17" width="5.85546875" style="36" customWidth="1"/>
    <col min="18" max="18" width="5" customWidth="1"/>
    <col min="19" max="19" width="9.140625" hidden="1" customWidth="1"/>
    <col min="20" max="20" width="6.7109375" hidden="1" customWidth="1"/>
    <col min="21" max="21" width="11.85546875" bestFit="1" customWidth="1"/>
    <col min="22" max="22" width="12" customWidth="1"/>
    <col min="23" max="23" width="12.42578125" bestFit="1" customWidth="1"/>
    <col min="25" max="25" width="17" hidden="1" customWidth="1"/>
    <col min="26" max="26" width="17" customWidth="1"/>
  </cols>
  <sheetData>
    <row r="1" spans="1:27">
      <c r="F1" s="56" t="s">
        <v>745</v>
      </c>
      <c r="G1" s="56"/>
      <c r="H1" s="56"/>
      <c r="I1" s="56"/>
      <c r="J1" s="56"/>
      <c r="K1" s="56"/>
      <c r="L1" s="56"/>
      <c r="M1" s="56"/>
      <c r="N1" s="56"/>
      <c r="O1" s="56"/>
      <c r="P1" s="57" t="s">
        <v>908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13" t="s">
        <v>750</v>
      </c>
      <c r="G2" s="13" t="s">
        <v>771</v>
      </c>
      <c r="H2" s="13" t="s">
        <v>851</v>
      </c>
      <c r="I2" s="13" t="s">
        <v>850</v>
      </c>
      <c r="J2" s="13" t="s">
        <v>772</v>
      </c>
      <c r="K2" s="13" t="s">
        <v>766</v>
      </c>
      <c r="L2" s="13" t="s">
        <v>813</v>
      </c>
      <c r="M2" s="13" t="s">
        <v>745</v>
      </c>
      <c r="N2" s="13" t="s">
        <v>852</v>
      </c>
      <c r="O2" s="14" t="s">
        <v>907</v>
      </c>
      <c r="P2" s="13" t="s">
        <v>750</v>
      </c>
      <c r="Q2" s="35" t="s">
        <v>765</v>
      </c>
      <c r="R2" s="13" t="s">
        <v>771</v>
      </c>
      <c r="S2" s="13" t="s">
        <v>851</v>
      </c>
      <c r="T2" s="13" t="s">
        <v>850</v>
      </c>
      <c r="U2" s="13" t="s">
        <v>772</v>
      </c>
      <c r="V2" s="13" t="s">
        <v>766</v>
      </c>
      <c r="W2" s="13" t="s">
        <v>813</v>
      </c>
      <c r="X2" s="13" t="s">
        <v>908</v>
      </c>
      <c r="Y2" s="13" t="s">
        <v>852</v>
      </c>
      <c r="Z2" s="47" t="s">
        <v>852</v>
      </c>
      <c r="AA2" s="13" t="s">
        <v>907</v>
      </c>
    </row>
    <row r="3" spans="1:2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66" si="1">IF(AND(ISBLANK(J3), ISBLANK(K3)),1,0)</f>
        <v>1</v>
      </c>
      <c r="I3" s="3">
        <v>0</v>
      </c>
      <c r="L3" t="s">
        <v>965</v>
      </c>
      <c r="N3" t="str">
        <f t="shared" ref="N3:N66" si="2">IF(H3,CONCATENATE("dig_io_nc(",I3,")"),"")</f>
        <v>dig_io_nc(0)</v>
      </c>
      <c r="P3" s="17">
        <v>1</v>
      </c>
      <c r="Q3" s="36">
        <v>0</v>
      </c>
      <c r="S3" s="3">
        <v>0</v>
      </c>
      <c r="T3" s="3">
        <v>-1</v>
      </c>
      <c r="X3" t="s">
        <v>965</v>
      </c>
      <c r="Y3" t="str">
        <f t="shared" ref="Y3:Y66" si="3">IF(S3,CONCATENATE("dig_io_nc(",T3,")"),"")</f>
        <v/>
      </c>
      <c r="Z3" t="str">
        <f>IF(S3,CONCATENATE("dig_io_nc(",T3,")"),"")</f>
        <v/>
      </c>
    </row>
    <row r="4" spans="1:27">
      <c r="A4" s="3">
        <v>0</v>
      </c>
      <c r="B4" s="3">
        <v>1</v>
      </c>
      <c r="C4" s="3">
        <f t="shared" ref="C4:C14" si="4">C3+1</f>
        <v>1</v>
      </c>
      <c r="D4" s="3">
        <f t="shared" ref="D4:D67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67" si="6">I3+H4</f>
        <v>1</v>
      </c>
      <c r="N4" t="str">
        <f t="shared" si="2"/>
        <v>dig_io_nc(1)</v>
      </c>
      <c r="P4" s="17">
        <v>1</v>
      </c>
      <c r="Q4" s="36">
        <v>0</v>
      </c>
      <c r="S4" s="3">
        <v>0</v>
      </c>
      <c r="T4" s="3">
        <f t="shared" ref="T4:T67" si="7">T3+S4</f>
        <v>-1</v>
      </c>
      <c r="X4" t="s">
        <v>965</v>
      </c>
      <c r="Y4" t="str">
        <f t="shared" si="3"/>
        <v/>
      </c>
      <c r="Z4" t="str">
        <f t="shared" ref="Z4:Z67" si="8">IF(S4,CONCATENATE("dig_io_nc(",T4,")"),"")</f>
        <v/>
      </c>
    </row>
    <row r="5" spans="1:2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7">
        <v>1</v>
      </c>
      <c r="Q5" s="36">
        <v>0</v>
      </c>
      <c r="S5" s="3">
        <v>0</v>
      </c>
      <c r="T5" s="3">
        <f t="shared" si="7"/>
        <v>-1</v>
      </c>
      <c r="X5" t="s">
        <v>965</v>
      </c>
      <c r="Y5" t="str">
        <f t="shared" si="3"/>
        <v/>
      </c>
      <c r="Z5" t="str">
        <f t="shared" si="8"/>
        <v/>
      </c>
    </row>
    <row r="6" spans="1:2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7">
        <v>1</v>
      </c>
      <c r="Q6" s="36">
        <v>0</v>
      </c>
      <c r="S6" s="3">
        <v>0</v>
      </c>
      <c r="T6" s="3">
        <f t="shared" si="7"/>
        <v>-1</v>
      </c>
      <c r="X6" t="s">
        <v>965</v>
      </c>
      <c r="Y6" t="str">
        <f t="shared" si="3"/>
        <v/>
      </c>
      <c r="Z6" t="str">
        <f t="shared" si="8"/>
        <v/>
      </c>
    </row>
    <row r="7" spans="1:2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7">
        <v>1</v>
      </c>
      <c r="Q7" s="36">
        <v>0</v>
      </c>
      <c r="S7" s="3">
        <v>0</v>
      </c>
      <c r="T7" s="3">
        <f t="shared" si="7"/>
        <v>-1</v>
      </c>
      <c r="X7" t="s">
        <v>965</v>
      </c>
      <c r="Y7" t="str">
        <f t="shared" si="3"/>
        <v/>
      </c>
      <c r="Z7" t="str">
        <f t="shared" si="8"/>
        <v/>
      </c>
    </row>
    <row r="8" spans="1:2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7">
        <v>1</v>
      </c>
      <c r="Q8" s="36">
        <v>0</v>
      </c>
      <c r="S8" s="3">
        <v>0</v>
      </c>
      <c r="T8" s="3">
        <f t="shared" si="7"/>
        <v>-1</v>
      </c>
      <c r="X8" t="s">
        <v>965</v>
      </c>
      <c r="Y8" t="str">
        <f t="shared" si="3"/>
        <v/>
      </c>
      <c r="Z8" t="str">
        <f t="shared" si="8"/>
        <v/>
      </c>
    </row>
    <row r="9" spans="1:2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7">
        <v>1</v>
      </c>
      <c r="Q9" s="36">
        <v>0</v>
      </c>
      <c r="S9" s="3">
        <v>0</v>
      </c>
      <c r="T9" s="3">
        <f t="shared" si="7"/>
        <v>-1</v>
      </c>
      <c r="X9" t="s">
        <v>983</v>
      </c>
      <c r="Y9" t="str">
        <f t="shared" si="3"/>
        <v/>
      </c>
      <c r="Z9" t="str">
        <f t="shared" si="8"/>
        <v/>
      </c>
    </row>
    <row r="10" spans="1:2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7">
        <v>1</v>
      </c>
      <c r="Q10" s="36">
        <v>0</v>
      </c>
      <c r="S10" s="3">
        <v>0</v>
      </c>
      <c r="T10" s="3">
        <f t="shared" si="7"/>
        <v>-1</v>
      </c>
      <c r="X10" t="s">
        <v>983</v>
      </c>
      <c r="Y10" t="str">
        <f t="shared" si="3"/>
        <v/>
      </c>
      <c r="Z10" t="str">
        <f t="shared" si="8"/>
        <v/>
      </c>
    </row>
    <row r="11" spans="1:2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7">
        <v>1</v>
      </c>
      <c r="Q11" s="36">
        <v>1</v>
      </c>
      <c r="S11" s="3">
        <v>0</v>
      </c>
      <c r="T11" s="3">
        <f t="shared" si="7"/>
        <v>-1</v>
      </c>
      <c r="X11" t="s">
        <v>984</v>
      </c>
      <c r="Y11" t="str">
        <f t="shared" si="3"/>
        <v/>
      </c>
      <c r="Z11" t="str">
        <f t="shared" si="8"/>
        <v/>
      </c>
    </row>
    <row r="12" spans="1:2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7">
        <v>1</v>
      </c>
      <c r="Q12" s="36">
        <v>1</v>
      </c>
      <c r="S12" s="3">
        <v>0</v>
      </c>
      <c r="T12" s="3">
        <f t="shared" si="7"/>
        <v>-1</v>
      </c>
      <c r="X12" t="s">
        <v>984</v>
      </c>
      <c r="Y12" t="str">
        <f t="shared" si="3"/>
        <v/>
      </c>
      <c r="Z12" t="str">
        <f t="shared" si="8"/>
        <v/>
      </c>
    </row>
    <row r="13" spans="1:2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7">
        <v>1</v>
      </c>
      <c r="Q13" s="36">
        <v>1</v>
      </c>
      <c r="S13" s="3">
        <v>0</v>
      </c>
      <c r="T13" s="3">
        <f t="shared" si="7"/>
        <v>-1</v>
      </c>
      <c r="X13" t="s">
        <v>984</v>
      </c>
      <c r="Y13" t="str">
        <f t="shared" si="3"/>
        <v/>
      </c>
      <c r="Z13" t="str">
        <f t="shared" si="8"/>
        <v/>
      </c>
    </row>
    <row r="14" spans="1:2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7">
        <v>1</v>
      </c>
      <c r="Q14" s="36">
        <v>1</v>
      </c>
      <c r="S14" s="3">
        <v>0</v>
      </c>
      <c r="T14" s="3">
        <f t="shared" si="7"/>
        <v>-1</v>
      </c>
      <c r="X14" t="s">
        <v>984</v>
      </c>
      <c r="Y14" t="str">
        <f t="shared" si="3"/>
        <v/>
      </c>
      <c r="Z14" t="str">
        <f t="shared" si="8"/>
        <v/>
      </c>
    </row>
    <row r="15" spans="1:27">
      <c r="A15" s="3">
        <v>0</v>
      </c>
      <c r="B15" s="3">
        <v>12</v>
      </c>
      <c r="C15" s="3">
        <f t="shared" ref="C15:C26" si="9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7">
        <v>1</v>
      </c>
      <c r="Q15" s="36">
        <v>0</v>
      </c>
      <c r="S15" s="3">
        <v>0</v>
      </c>
      <c r="T15" s="3">
        <f t="shared" si="7"/>
        <v>-1</v>
      </c>
      <c r="X15" t="s">
        <v>983</v>
      </c>
      <c r="Y15" t="str">
        <f t="shared" si="3"/>
        <v/>
      </c>
      <c r="Z15" t="str">
        <f t="shared" si="8"/>
        <v/>
      </c>
    </row>
    <row r="16" spans="1:27">
      <c r="A16" s="3">
        <v>0</v>
      </c>
      <c r="B16" s="3">
        <v>13</v>
      </c>
      <c r="C16" s="3">
        <f t="shared" si="9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7">
        <v>1</v>
      </c>
      <c r="Q16" s="36">
        <v>0</v>
      </c>
      <c r="S16" s="3">
        <v>0</v>
      </c>
      <c r="T16" s="3">
        <f t="shared" si="7"/>
        <v>-1</v>
      </c>
      <c r="V16" t="s">
        <v>380</v>
      </c>
      <c r="Y16" t="str">
        <f t="shared" si="3"/>
        <v/>
      </c>
      <c r="Z16" t="str">
        <f t="shared" si="8"/>
        <v/>
      </c>
    </row>
    <row r="17" spans="1:27">
      <c r="A17" s="3">
        <v>0</v>
      </c>
      <c r="B17" s="3">
        <v>14</v>
      </c>
      <c r="C17" s="3">
        <f t="shared" si="9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7">
        <v>1</v>
      </c>
      <c r="Q17" s="36">
        <v>1</v>
      </c>
      <c r="S17" s="3">
        <v>0</v>
      </c>
      <c r="T17" s="3">
        <f t="shared" si="7"/>
        <v>-1</v>
      </c>
      <c r="X17" t="s">
        <v>984</v>
      </c>
      <c r="Y17" t="str">
        <f t="shared" si="3"/>
        <v/>
      </c>
      <c r="Z17" t="str">
        <f t="shared" si="8"/>
        <v/>
      </c>
    </row>
    <row r="18" spans="1:27">
      <c r="A18" s="3">
        <v>0</v>
      </c>
      <c r="B18" s="3">
        <v>15</v>
      </c>
      <c r="C18" s="3">
        <f t="shared" si="9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7">
        <v>1</v>
      </c>
      <c r="Q18" s="36">
        <v>1</v>
      </c>
      <c r="S18" s="3">
        <v>0</v>
      </c>
      <c r="T18" s="3">
        <f t="shared" si="7"/>
        <v>-1</v>
      </c>
      <c r="V18" t="s">
        <v>384</v>
      </c>
      <c r="Y18" t="str">
        <f t="shared" si="3"/>
        <v/>
      </c>
      <c r="Z18" t="str">
        <f t="shared" si="8"/>
        <v/>
      </c>
    </row>
    <row r="19" spans="1:27">
      <c r="A19" s="3">
        <v>0</v>
      </c>
      <c r="B19" s="3">
        <v>16</v>
      </c>
      <c r="C19" s="3">
        <f t="shared" si="9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7">
        <v>1</v>
      </c>
      <c r="Q19" s="36">
        <v>1</v>
      </c>
      <c r="S19" s="3">
        <v>0</v>
      </c>
      <c r="T19" s="3">
        <f t="shared" si="7"/>
        <v>-1</v>
      </c>
      <c r="V19" t="s">
        <v>364</v>
      </c>
      <c r="X19" t="s">
        <v>985</v>
      </c>
      <c r="Y19" t="str">
        <f t="shared" si="3"/>
        <v/>
      </c>
      <c r="Z19" t="str">
        <f t="shared" si="8"/>
        <v/>
      </c>
    </row>
    <row r="20" spans="1:27">
      <c r="A20" s="3">
        <v>0</v>
      </c>
      <c r="B20" s="3">
        <v>17</v>
      </c>
      <c r="C20" s="3">
        <f t="shared" si="9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7">
        <v>1</v>
      </c>
      <c r="Q20" s="36">
        <v>1</v>
      </c>
      <c r="S20" s="3">
        <v>0</v>
      </c>
      <c r="T20" s="3">
        <f t="shared" si="7"/>
        <v>-1</v>
      </c>
      <c r="V20" t="s">
        <v>366</v>
      </c>
      <c r="X20" t="s">
        <v>985</v>
      </c>
      <c r="Y20" t="str">
        <f t="shared" si="3"/>
        <v/>
      </c>
      <c r="Z20" t="str">
        <f t="shared" si="8"/>
        <v/>
      </c>
    </row>
    <row r="21" spans="1:27">
      <c r="A21" s="3">
        <v>0</v>
      </c>
      <c r="B21" s="3">
        <v>18</v>
      </c>
      <c r="C21" s="3">
        <f t="shared" si="9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7">
        <v>1</v>
      </c>
      <c r="Q21" s="36">
        <v>1</v>
      </c>
      <c r="S21" s="3">
        <v>0</v>
      </c>
      <c r="T21" s="3">
        <f t="shared" si="7"/>
        <v>-1</v>
      </c>
      <c r="V21" t="s">
        <v>368</v>
      </c>
      <c r="X21" t="s">
        <v>985</v>
      </c>
      <c r="Y21" t="str">
        <f t="shared" si="3"/>
        <v/>
      </c>
      <c r="Z21" t="str">
        <f t="shared" si="8"/>
        <v/>
      </c>
    </row>
    <row r="22" spans="1:27">
      <c r="A22" s="3">
        <v>0</v>
      </c>
      <c r="B22" s="3">
        <v>19</v>
      </c>
      <c r="C22" s="3">
        <f t="shared" si="9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7">
        <v>0</v>
      </c>
      <c r="Q22" s="36" t="s">
        <v>959</v>
      </c>
      <c r="S22" s="3">
        <v>0</v>
      </c>
      <c r="T22" s="3">
        <f t="shared" si="7"/>
        <v>-1</v>
      </c>
      <c r="V22" t="s">
        <v>376</v>
      </c>
      <c r="Y22" t="str">
        <f t="shared" si="3"/>
        <v/>
      </c>
      <c r="Z22" t="str">
        <f t="shared" si="8"/>
        <v/>
      </c>
    </row>
    <row r="23" spans="1:27">
      <c r="A23" s="3">
        <v>0</v>
      </c>
      <c r="B23" s="3">
        <v>20</v>
      </c>
      <c r="C23" s="3">
        <f t="shared" si="9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7">
        <v>0</v>
      </c>
      <c r="Q23" s="36" t="s">
        <v>959</v>
      </c>
      <c r="S23" s="3">
        <v>0</v>
      </c>
      <c r="T23" s="3">
        <f t="shared" si="7"/>
        <v>-1</v>
      </c>
      <c r="V23" t="s">
        <v>378</v>
      </c>
      <c r="Y23" t="str">
        <f t="shared" si="3"/>
        <v/>
      </c>
      <c r="Z23" t="str">
        <f t="shared" si="8"/>
        <v/>
      </c>
    </row>
    <row r="24" spans="1:27">
      <c r="A24" s="3">
        <v>0</v>
      </c>
      <c r="B24" s="3">
        <v>21</v>
      </c>
      <c r="C24" s="3">
        <f t="shared" si="9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7">
        <v>0</v>
      </c>
      <c r="Q24" s="36" t="s">
        <v>959</v>
      </c>
      <c r="S24" s="3">
        <v>0</v>
      </c>
      <c r="T24" s="3">
        <f t="shared" si="7"/>
        <v>-1</v>
      </c>
      <c r="V24" t="s">
        <v>382</v>
      </c>
      <c r="Y24" t="str">
        <f t="shared" si="3"/>
        <v/>
      </c>
      <c r="Z24" t="str">
        <f t="shared" si="8"/>
        <v/>
      </c>
    </row>
    <row r="25" spans="1:27">
      <c r="A25" s="3">
        <v>0</v>
      </c>
      <c r="B25" s="3">
        <v>22</v>
      </c>
      <c r="C25" s="3">
        <f t="shared" si="9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7">
        <v>1</v>
      </c>
      <c r="Q25" s="36">
        <v>0</v>
      </c>
      <c r="S25" s="3">
        <v>0</v>
      </c>
      <c r="T25" s="3">
        <f t="shared" si="7"/>
        <v>-1</v>
      </c>
      <c r="V25" t="s">
        <v>370</v>
      </c>
      <c r="Y25" t="str">
        <f t="shared" si="3"/>
        <v/>
      </c>
      <c r="Z25" t="str">
        <f t="shared" si="8"/>
        <v/>
      </c>
    </row>
    <row r="26" spans="1:27">
      <c r="A26" s="3">
        <v>0</v>
      </c>
      <c r="B26" s="3">
        <v>23</v>
      </c>
      <c r="C26" s="21">
        <f t="shared" si="9"/>
        <v>23</v>
      </c>
      <c r="D26" s="21">
        <f t="shared" si="5"/>
        <v>3</v>
      </c>
      <c r="E26" s="22" t="str">
        <f>CONCATENATE("dig_dir&lt;",B26,"&gt;")</f>
        <v>dig_dir&lt;23&gt;</v>
      </c>
      <c r="F26" s="21">
        <v>0</v>
      </c>
      <c r="G26" s="21"/>
      <c r="H26" s="21">
        <f t="shared" si="1"/>
        <v>0</v>
      </c>
      <c r="I26" s="21">
        <f t="shared" si="6"/>
        <v>11</v>
      </c>
      <c r="J26" s="22"/>
      <c r="K26" s="22" t="s">
        <v>370</v>
      </c>
      <c r="L26" s="22"/>
      <c r="M26" s="22"/>
      <c r="N26" s="22" t="str">
        <f t="shared" si="2"/>
        <v/>
      </c>
      <c r="O26" s="22"/>
      <c r="P26" s="20">
        <v>0</v>
      </c>
      <c r="Q26" s="48" t="s">
        <v>959</v>
      </c>
      <c r="R26" s="22"/>
      <c r="S26" s="48">
        <v>0</v>
      </c>
      <c r="T26" s="21">
        <f t="shared" si="7"/>
        <v>-1</v>
      </c>
      <c r="U26" s="22"/>
      <c r="V26" s="22"/>
      <c r="W26" s="22"/>
      <c r="X26" s="22" t="s">
        <v>1007</v>
      </c>
      <c r="Y26" s="22" t="str">
        <f t="shared" si="3"/>
        <v/>
      </c>
      <c r="Z26" s="22" t="str">
        <f t="shared" si="8"/>
        <v/>
      </c>
      <c r="AA26" s="22"/>
    </row>
    <row r="27" spans="1:27">
      <c r="A27" s="3">
        <v>1</v>
      </c>
      <c r="B27" s="3">
        <v>0</v>
      </c>
      <c r="C27" s="3">
        <f t="shared" ref="C27:C58" si="10">FLOOR(B27/8,1)</f>
        <v>0</v>
      </c>
      <c r="D27" s="3">
        <f t="shared" si="5"/>
        <v>0</v>
      </c>
      <c r="E27" t="str">
        <f t="shared" ref="E27:E58" si="11">CONCATENATE("dig_IO&lt;",B27,"&gt;")</f>
        <v>dig_IO&lt;0&gt;</v>
      </c>
      <c r="G27" s="3">
        <f>FLOOR($B27/2,1)</f>
        <v>0</v>
      </c>
      <c r="H27" s="3">
        <f t="shared" si="1"/>
        <v>0</v>
      </c>
      <c r="I27" s="3">
        <f t="shared" si="6"/>
        <v>11</v>
      </c>
      <c r="J27" t="str">
        <f>CONCATENATE("Cmd_",G27,"_On")</f>
        <v>Cmd_0_On</v>
      </c>
      <c r="M27" s="6"/>
      <c r="N27" t="str">
        <f t="shared" si="2"/>
        <v/>
      </c>
      <c r="P27" s="17">
        <v>1</v>
      </c>
      <c r="Q27" s="36">
        <v>0</v>
      </c>
      <c r="R27" s="3">
        <f>FLOOR($B27/2,1)</f>
        <v>0</v>
      </c>
      <c r="S27" s="3">
        <f t="shared" ref="S27:S66" si="12">IF(AND(ISBLANK(U27), ISBLANK(V27)),1,0)</f>
        <v>0</v>
      </c>
      <c r="T27" s="3">
        <f t="shared" si="7"/>
        <v>-1</v>
      </c>
      <c r="U27" t="str">
        <f>CONCATENATE("Cmd_",R27,"_On")</f>
        <v>Cmd_0_On</v>
      </c>
      <c r="X27" t="s">
        <v>1008</v>
      </c>
      <c r="Y27" t="str">
        <f t="shared" si="3"/>
        <v/>
      </c>
      <c r="Z27" t="str">
        <f t="shared" si="8"/>
        <v/>
      </c>
    </row>
    <row r="28" spans="1:27">
      <c r="A28" s="3">
        <v>1</v>
      </c>
      <c r="B28" s="3">
        <v>1</v>
      </c>
      <c r="C28" s="3">
        <f t="shared" si="10"/>
        <v>0</v>
      </c>
      <c r="D28" s="3">
        <f t="shared" si="5"/>
        <v>0</v>
      </c>
      <c r="E28" t="str">
        <f t="shared" si="11"/>
        <v>dig_IO&lt;1&gt;</v>
      </c>
      <c r="G28" s="3">
        <f t="shared" ref="G28:G90" si="13">FLOOR($B28/2,1)</f>
        <v>0</v>
      </c>
      <c r="H28" s="3">
        <f t="shared" si="1"/>
        <v>0</v>
      </c>
      <c r="I28" s="3">
        <f t="shared" si="6"/>
        <v>11</v>
      </c>
      <c r="J28" t="str">
        <f>CONCATENATE("Cmd_",G28,"_Off")</f>
        <v>Cmd_0_Off</v>
      </c>
      <c r="M28" s="6"/>
      <c r="N28" t="str">
        <f t="shared" si="2"/>
        <v/>
      </c>
      <c r="P28" s="17">
        <v>1</v>
      </c>
      <c r="Q28" s="36">
        <v>0</v>
      </c>
      <c r="R28" s="3">
        <f t="shared" ref="R28:R90" si="14">FLOOR($B28/2,1)</f>
        <v>0</v>
      </c>
      <c r="S28" s="3">
        <f t="shared" si="12"/>
        <v>0</v>
      </c>
      <c r="T28" s="3">
        <f t="shared" si="7"/>
        <v>-1</v>
      </c>
      <c r="U28" t="str">
        <f>CONCATENATE("Cmd_",R28,"_Off")</f>
        <v>Cmd_0_Off</v>
      </c>
      <c r="X28" t="s">
        <v>1008</v>
      </c>
      <c r="Y28" t="str">
        <f t="shared" si="3"/>
        <v/>
      </c>
      <c r="Z28" t="str">
        <f t="shared" si="8"/>
        <v/>
      </c>
    </row>
    <row r="29" spans="1:27">
      <c r="A29" s="3">
        <v>1</v>
      </c>
      <c r="B29" s="3">
        <v>2</v>
      </c>
      <c r="C29" s="3">
        <f t="shared" si="10"/>
        <v>0</v>
      </c>
      <c r="D29" s="3">
        <f t="shared" si="5"/>
        <v>0</v>
      </c>
      <c r="E29" t="str">
        <f t="shared" si="11"/>
        <v>dig_IO&lt;2&gt;</v>
      </c>
      <c r="G29" s="3">
        <f t="shared" si="13"/>
        <v>1</v>
      </c>
      <c r="H29" s="3">
        <f t="shared" si="1"/>
        <v>0</v>
      </c>
      <c r="I29" s="3">
        <f t="shared" si="6"/>
        <v>11</v>
      </c>
      <c r="J29" t="str">
        <f>CONCATENATE("Cmd_",G29,"_On")</f>
        <v>Cmd_1_On</v>
      </c>
      <c r="M29" s="6"/>
      <c r="N29" t="str">
        <f t="shared" si="2"/>
        <v/>
      </c>
      <c r="P29" s="17">
        <v>1</v>
      </c>
      <c r="Q29" s="36">
        <v>0</v>
      </c>
      <c r="R29" s="3">
        <f t="shared" si="14"/>
        <v>1</v>
      </c>
      <c r="S29" s="3">
        <f t="shared" si="12"/>
        <v>0</v>
      </c>
      <c r="T29" s="3">
        <f t="shared" si="7"/>
        <v>-1</v>
      </c>
      <c r="U29" t="str">
        <f>CONCATENATE("Cmd_",R29,"_On")</f>
        <v>Cmd_1_On</v>
      </c>
      <c r="X29" t="s">
        <v>1009</v>
      </c>
      <c r="Y29" t="str">
        <f t="shared" si="3"/>
        <v/>
      </c>
      <c r="Z29" t="str">
        <f t="shared" si="8"/>
        <v/>
      </c>
    </row>
    <row r="30" spans="1:27">
      <c r="A30" s="3">
        <v>1</v>
      </c>
      <c r="B30" s="3">
        <v>3</v>
      </c>
      <c r="C30" s="3">
        <f t="shared" si="10"/>
        <v>0</v>
      </c>
      <c r="D30" s="3">
        <f t="shared" si="5"/>
        <v>0</v>
      </c>
      <c r="E30" t="str">
        <f t="shared" si="11"/>
        <v>dig_IO&lt;3&gt;</v>
      </c>
      <c r="G30" s="3">
        <f t="shared" si="13"/>
        <v>1</v>
      </c>
      <c r="H30" s="3">
        <f t="shared" si="1"/>
        <v>0</v>
      </c>
      <c r="I30" s="3">
        <f t="shared" si="6"/>
        <v>11</v>
      </c>
      <c r="J30" t="str">
        <f>CONCATENATE("Cmd_",G30,"_Off")</f>
        <v>Cmd_1_Off</v>
      </c>
      <c r="M30" s="6"/>
      <c r="N30" t="str">
        <f t="shared" si="2"/>
        <v/>
      </c>
      <c r="P30" s="17">
        <v>1</v>
      </c>
      <c r="Q30" s="36">
        <v>0</v>
      </c>
      <c r="R30" s="3">
        <f t="shared" si="14"/>
        <v>1</v>
      </c>
      <c r="S30" s="3">
        <f t="shared" si="12"/>
        <v>0</v>
      </c>
      <c r="T30" s="3">
        <f t="shared" si="7"/>
        <v>-1</v>
      </c>
      <c r="U30" t="str">
        <f>CONCATENATE("Cmd_",R30,"_Off")</f>
        <v>Cmd_1_Off</v>
      </c>
      <c r="X30" t="s">
        <v>1009</v>
      </c>
      <c r="Y30" t="str">
        <f t="shared" si="3"/>
        <v/>
      </c>
      <c r="Z30" t="str">
        <f t="shared" si="8"/>
        <v/>
      </c>
    </row>
    <row r="31" spans="1:27">
      <c r="A31" s="3">
        <v>1</v>
      </c>
      <c r="B31" s="3">
        <v>4</v>
      </c>
      <c r="C31" s="3">
        <f t="shared" si="10"/>
        <v>0</v>
      </c>
      <c r="D31" s="3">
        <f t="shared" si="5"/>
        <v>0</v>
      </c>
      <c r="E31" t="str">
        <f t="shared" si="11"/>
        <v>dig_IO&lt;4&gt;</v>
      </c>
      <c r="G31" s="3">
        <f t="shared" si="13"/>
        <v>2</v>
      </c>
      <c r="H31" s="3">
        <f t="shared" si="1"/>
        <v>0</v>
      </c>
      <c r="I31" s="3">
        <f t="shared" si="6"/>
        <v>11</v>
      </c>
      <c r="J31" t="str">
        <f>CONCATENATE("Cmd_",G31,"_On")</f>
        <v>Cmd_2_On</v>
      </c>
      <c r="N31" t="str">
        <f t="shared" si="2"/>
        <v/>
      </c>
      <c r="P31" s="17">
        <v>1</v>
      </c>
      <c r="Q31" s="36">
        <v>0</v>
      </c>
      <c r="R31" s="3">
        <f t="shared" si="14"/>
        <v>2</v>
      </c>
      <c r="S31" s="3">
        <f t="shared" si="12"/>
        <v>0</v>
      </c>
      <c r="T31" s="3">
        <f t="shared" si="7"/>
        <v>-1</v>
      </c>
      <c r="U31" t="str">
        <f>CONCATENATE("Cmd_",R31,"_On")</f>
        <v>Cmd_2_On</v>
      </c>
      <c r="X31" t="s">
        <v>1010</v>
      </c>
      <c r="Y31" t="str">
        <f t="shared" si="3"/>
        <v/>
      </c>
      <c r="Z31" t="str">
        <f t="shared" si="8"/>
        <v/>
      </c>
    </row>
    <row r="32" spans="1:27">
      <c r="A32" s="3">
        <v>1</v>
      </c>
      <c r="B32" s="3">
        <v>5</v>
      </c>
      <c r="C32" s="3">
        <f t="shared" si="10"/>
        <v>0</v>
      </c>
      <c r="D32" s="3">
        <f t="shared" si="5"/>
        <v>0</v>
      </c>
      <c r="E32" t="str">
        <f t="shared" si="11"/>
        <v>dig_IO&lt;5&gt;</v>
      </c>
      <c r="G32" s="3">
        <f t="shared" si="13"/>
        <v>2</v>
      </c>
      <c r="H32" s="3">
        <f t="shared" si="1"/>
        <v>0</v>
      </c>
      <c r="I32" s="3">
        <f t="shared" si="6"/>
        <v>11</v>
      </c>
      <c r="J32" t="str">
        <f>CONCATENATE("Cmd_",G32,"_Off")</f>
        <v>Cmd_2_Off</v>
      </c>
      <c r="N32" t="str">
        <f t="shared" si="2"/>
        <v/>
      </c>
      <c r="P32" s="17">
        <v>1</v>
      </c>
      <c r="Q32" s="36">
        <v>0</v>
      </c>
      <c r="R32" s="3">
        <f t="shared" si="14"/>
        <v>2</v>
      </c>
      <c r="S32" s="3">
        <f t="shared" si="12"/>
        <v>0</v>
      </c>
      <c r="T32" s="3">
        <f t="shared" si="7"/>
        <v>-1</v>
      </c>
      <c r="U32" t="str">
        <f>CONCATENATE("Cmd_",R32,"_Off")</f>
        <v>Cmd_2_Off</v>
      </c>
      <c r="X32" t="s">
        <v>1010</v>
      </c>
      <c r="Y32" t="str">
        <f t="shared" si="3"/>
        <v/>
      </c>
      <c r="Z32" t="str">
        <f t="shared" si="8"/>
        <v/>
      </c>
    </row>
    <row r="33" spans="1:26">
      <c r="A33" s="3">
        <v>1</v>
      </c>
      <c r="B33" s="3">
        <v>6</v>
      </c>
      <c r="C33" s="3">
        <f t="shared" si="10"/>
        <v>0</v>
      </c>
      <c r="D33" s="3">
        <f t="shared" si="5"/>
        <v>0</v>
      </c>
      <c r="E33" t="str">
        <f t="shared" si="11"/>
        <v>dig_IO&lt;6&gt;</v>
      </c>
      <c r="G33" s="3">
        <f t="shared" si="13"/>
        <v>3</v>
      </c>
      <c r="H33" s="3">
        <f t="shared" si="1"/>
        <v>0</v>
      </c>
      <c r="I33" s="3">
        <f t="shared" si="6"/>
        <v>11</v>
      </c>
      <c r="J33" t="str">
        <f>CONCATENATE("Cmd_",G33,"_On")</f>
        <v>Cmd_3_On</v>
      </c>
      <c r="N33" t="str">
        <f t="shared" si="2"/>
        <v/>
      </c>
      <c r="P33" s="17">
        <v>1</v>
      </c>
      <c r="Q33" s="36">
        <v>0</v>
      </c>
      <c r="R33" s="3">
        <f t="shared" si="14"/>
        <v>3</v>
      </c>
      <c r="S33" s="3">
        <f t="shared" si="12"/>
        <v>0</v>
      </c>
      <c r="T33" s="3">
        <f t="shared" si="7"/>
        <v>-1</v>
      </c>
      <c r="U33" t="str">
        <f>CONCATENATE("Cmd_",R33,"_On")</f>
        <v>Cmd_3_On</v>
      </c>
      <c r="X33" t="s">
        <v>1011</v>
      </c>
      <c r="Y33" t="str">
        <f t="shared" si="3"/>
        <v/>
      </c>
      <c r="Z33" t="str">
        <f t="shared" si="8"/>
        <v/>
      </c>
    </row>
    <row r="34" spans="1:26">
      <c r="A34" s="3">
        <v>1</v>
      </c>
      <c r="B34" s="3">
        <v>7</v>
      </c>
      <c r="C34" s="3">
        <f t="shared" si="10"/>
        <v>0</v>
      </c>
      <c r="D34" s="3">
        <f t="shared" si="5"/>
        <v>0</v>
      </c>
      <c r="E34" t="str">
        <f t="shared" si="11"/>
        <v>dig_IO&lt;7&gt;</v>
      </c>
      <c r="G34" s="3">
        <f t="shared" si="13"/>
        <v>3</v>
      </c>
      <c r="H34" s="3">
        <f t="shared" si="1"/>
        <v>0</v>
      </c>
      <c r="I34" s="3">
        <f t="shared" si="6"/>
        <v>11</v>
      </c>
      <c r="J34" t="str">
        <f>CONCATENATE("Cmd_",G34,"_Off")</f>
        <v>Cmd_3_Off</v>
      </c>
      <c r="N34" t="str">
        <f t="shared" si="2"/>
        <v/>
      </c>
      <c r="P34" s="17">
        <v>1</v>
      </c>
      <c r="Q34" s="36">
        <v>0</v>
      </c>
      <c r="R34" s="3">
        <f t="shared" si="14"/>
        <v>3</v>
      </c>
      <c r="S34" s="3">
        <f t="shared" si="12"/>
        <v>0</v>
      </c>
      <c r="T34" s="3">
        <f t="shared" si="7"/>
        <v>-1</v>
      </c>
      <c r="U34" t="str">
        <f>CONCATENATE("Cmd_",R34,"_Off")</f>
        <v>Cmd_3_Off</v>
      </c>
      <c r="X34" t="s">
        <v>1011</v>
      </c>
      <c r="Y34" t="str">
        <f t="shared" si="3"/>
        <v/>
      </c>
      <c r="Z34" t="str">
        <f t="shared" si="8"/>
        <v/>
      </c>
    </row>
    <row r="35" spans="1:26">
      <c r="A35" s="3">
        <v>1</v>
      </c>
      <c r="B35" s="3">
        <v>8</v>
      </c>
      <c r="C35" s="3">
        <f t="shared" si="10"/>
        <v>1</v>
      </c>
      <c r="D35" s="3">
        <f t="shared" si="5"/>
        <v>0</v>
      </c>
      <c r="E35" t="str">
        <f t="shared" si="11"/>
        <v>dig_IO&lt;8&gt;</v>
      </c>
      <c r="G35" s="3">
        <f t="shared" si="13"/>
        <v>4</v>
      </c>
      <c r="H35" s="3">
        <f t="shared" si="1"/>
        <v>0</v>
      </c>
      <c r="I35" s="3">
        <f t="shared" si="6"/>
        <v>11</v>
      </c>
      <c r="J35" t="str">
        <f>CONCATENATE("Cmd_",G35,"_On")</f>
        <v>Cmd_4_On</v>
      </c>
      <c r="N35" t="str">
        <f t="shared" si="2"/>
        <v/>
      </c>
      <c r="P35" s="17">
        <v>1</v>
      </c>
      <c r="Q35" s="36">
        <v>0</v>
      </c>
      <c r="R35" s="3">
        <f t="shared" si="14"/>
        <v>4</v>
      </c>
      <c r="S35" s="3">
        <f t="shared" si="12"/>
        <v>0</v>
      </c>
      <c r="T35" s="3">
        <f t="shared" si="7"/>
        <v>-1</v>
      </c>
      <c r="U35" t="str">
        <f>CONCATENATE("Cmd_",R35,"_On")</f>
        <v>Cmd_4_On</v>
      </c>
      <c r="X35" t="s">
        <v>1012</v>
      </c>
      <c r="Y35" t="str">
        <f t="shared" si="3"/>
        <v/>
      </c>
      <c r="Z35" t="str">
        <f t="shared" si="8"/>
        <v/>
      </c>
    </row>
    <row r="36" spans="1:26">
      <c r="A36" s="3">
        <v>1</v>
      </c>
      <c r="B36" s="3">
        <v>9</v>
      </c>
      <c r="C36" s="3">
        <f t="shared" si="10"/>
        <v>1</v>
      </c>
      <c r="D36" s="3">
        <f t="shared" si="5"/>
        <v>0</v>
      </c>
      <c r="E36" t="str">
        <f t="shared" si="11"/>
        <v>dig_IO&lt;9&gt;</v>
      </c>
      <c r="G36" s="3">
        <f t="shared" si="13"/>
        <v>4</v>
      </c>
      <c r="H36" s="3">
        <f t="shared" si="1"/>
        <v>0</v>
      </c>
      <c r="I36" s="3">
        <f t="shared" si="6"/>
        <v>11</v>
      </c>
      <c r="J36" t="str">
        <f>CONCATENATE("Cmd_",G36,"_Off")</f>
        <v>Cmd_4_Off</v>
      </c>
      <c r="N36" t="str">
        <f t="shared" si="2"/>
        <v/>
      </c>
      <c r="P36" s="17">
        <v>1</v>
      </c>
      <c r="Q36" s="36">
        <v>0</v>
      </c>
      <c r="R36" s="3">
        <f t="shared" si="14"/>
        <v>4</v>
      </c>
      <c r="S36" s="3">
        <f t="shared" si="12"/>
        <v>0</v>
      </c>
      <c r="T36" s="3">
        <f t="shared" si="7"/>
        <v>-1</v>
      </c>
      <c r="U36" t="str">
        <f>CONCATENATE("Cmd_",R36,"_Off")</f>
        <v>Cmd_4_Off</v>
      </c>
      <c r="X36" t="s">
        <v>1012</v>
      </c>
      <c r="Y36" t="str">
        <f t="shared" si="3"/>
        <v/>
      </c>
      <c r="Z36" t="str">
        <f t="shared" si="8"/>
        <v/>
      </c>
    </row>
    <row r="37" spans="1:26">
      <c r="A37" s="3">
        <v>1</v>
      </c>
      <c r="B37" s="3">
        <v>10</v>
      </c>
      <c r="C37" s="3">
        <f t="shared" si="10"/>
        <v>1</v>
      </c>
      <c r="D37" s="3">
        <f t="shared" si="5"/>
        <v>0</v>
      </c>
      <c r="E37" t="str">
        <f t="shared" si="11"/>
        <v>dig_IO&lt;10&gt;</v>
      </c>
      <c r="G37" s="3">
        <f t="shared" si="13"/>
        <v>5</v>
      </c>
      <c r="H37" s="3">
        <f t="shared" si="1"/>
        <v>0</v>
      </c>
      <c r="I37" s="3">
        <f t="shared" si="6"/>
        <v>11</v>
      </c>
      <c r="J37" t="str">
        <f>CONCATENATE("Cmd_",G37,"_On")</f>
        <v>Cmd_5_On</v>
      </c>
      <c r="N37" t="str">
        <f t="shared" si="2"/>
        <v/>
      </c>
      <c r="P37" s="17">
        <v>1</v>
      </c>
      <c r="Q37" s="36">
        <v>0</v>
      </c>
      <c r="R37" s="3">
        <f t="shared" si="14"/>
        <v>5</v>
      </c>
      <c r="S37" s="3">
        <f t="shared" si="12"/>
        <v>0</v>
      </c>
      <c r="T37" s="3">
        <f t="shared" si="7"/>
        <v>-1</v>
      </c>
      <c r="U37" t="str">
        <f>CONCATENATE("Cmd_",R37,"_On")</f>
        <v>Cmd_5_On</v>
      </c>
      <c r="X37" t="s">
        <v>1013</v>
      </c>
      <c r="Y37" t="str">
        <f t="shared" si="3"/>
        <v/>
      </c>
      <c r="Z37" t="str">
        <f t="shared" si="8"/>
        <v/>
      </c>
    </row>
    <row r="38" spans="1:26">
      <c r="A38" s="3">
        <v>1</v>
      </c>
      <c r="B38" s="3">
        <v>11</v>
      </c>
      <c r="C38" s="3">
        <f t="shared" si="10"/>
        <v>1</v>
      </c>
      <c r="D38" s="3">
        <f t="shared" si="5"/>
        <v>0</v>
      </c>
      <c r="E38" t="str">
        <f t="shared" si="11"/>
        <v>dig_IO&lt;11&gt;</v>
      </c>
      <c r="G38" s="3">
        <f t="shared" si="13"/>
        <v>5</v>
      </c>
      <c r="H38" s="3">
        <f t="shared" si="1"/>
        <v>0</v>
      </c>
      <c r="I38" s="3">
        <f t="shared" si="6"/>
        <v>11</v>
      </c>
      <c r="J38" t="str">
        <f>CONCATENATE("Cmd_",G38,"_Off")</f>
        <v>Cmd_5_Off</v>
      </c>
      <c r="N38" t="str">
        <f t="shared" si="2"/>
        <v/>
      </c>
      <c r="P38" s="17">
        <v>1</v>
      </c>
      <c r="Q38" s="36">
        <v>0</v>
      </c>
      <c r="R38" s="3">
        <f t="shared" si="14"/>
        <v>5</v>
      </c>
      <c r="S38" s="3">
        <f t="shared" si="12"/>
        <v>0</v>
      </c>
      <c r="T38" s="3">
        <f t="shared" si="7"/>
        <v>-1</v>
      </c>
      <c r="U38" t="str">
        <f>CONCATENATE("Cmd_",R38,"_Off")</f>
        <v>Cmd_5_Off</v>
      </c>
      <c r="X38" t="s">
        <v>1013</v>
      </c>
      <c r="Y38" t="str">
        <f t="shared" si="3"/>
        <v/>
      </c>
      <c r="Z38" t="str">
        <f t="shared" si="8"/>
        <v/>
      </c>
    </row>
    <row r="39" spans="1:26">
      <c r="A39" s="3">
        <v>1</v>
      </c>
      <c r="B39" s="3">
        <v>12</v>
      </c>
      <c r="C39" s="3">
        <f t="shared" si="10"/>
        <v>1</v>
      </c>
      <c r="D39" s="3">
        <f t="shared" si="5"/>
        <v>0</v>
      </c>
      <c r="E39" t="str">
        <f t="shared" si="11"/>
        <v>dig_IO&lt;12&gt;</v>
      </c>
      <c r="G39" s="3">
        <f t="shared" si="13"/>
        <v>6</v>
      </c>
      <c r="H39" s="3">
        <f t="shared" si="1"/>
        <v>0</v>
      </c>
      <c r="I39" s="3">
        <f t="shared" si="6"/>
        <v>11</v>
      </c>
      <c r="J39" t="str">
        <f>CONCATENATE("Cmd_",G39,"_On")</f>
        <v>Cmd_6_On</v>
      </c>
      <c r="N39" t="str">
        <f t="shared" si="2"/>
        <v/>
      </c>
      <c r="P39" s="17">
        <v>1</v>
      </c>
      <c r="Q39" s="36">
        <v>0</v>
      </c>
      <c r="R39" s="3">
        <f t="shared" si="14"/>
        <v>6</v>
      </c>
      <c r="S39" s="3">
        <f t="shared" si="12"/>
        <v>0</v>
      </c>
      <c r="T39" s="3">
        <f t="shared" si="7"/>
        <v>-1</v>
      </c>
      <c r="U39" t="str">
        <f>CONCATENATE("Cmd_",R39,"_On")</f>
        <v>Cmd_6_On</v>
      </c>
      <c r="X39" t="s">
        <v>1014</v>
      </c>
      <c r="Y39" t="str">
        <f t="shared" si="3"/>
        <v/>
      </c>
      <c r="Z39" t="str">
        <f t="shared" si="8"/>
        <v/>
      </c>
    </row>
    <row r="40" spans="1:26">
      <c r="A40" s="3">
        <v>1</v>
      </c>
      <c r="B40" s="3">
        <v>13</v>
      </c>
      <c r="C40" s="3">
        <f t="shared" si="10"/>
        <v>1</v>
      </c>
      <c r="D40" s="3">
        <f t="shared" si="5"/>
        <v>0</v>
      </c>
      <c r="E40" t="str">
        <f t="shared" si="11"/>
        <v>dig_IO&lt;13&gt;</v>
      </c>
      <c r="G40" s="3">
        <f t="shared" si="13"/>
        <v>6</v>
      </c>
      <c r="H40" s="3">
        <f t="shared" si="1"/>
        <v>0</v>
      </c>
      <c r="I40" s="3">
        <f t="shared" si="6"/>
        <v>11</v>
      </c>
      <c r="J40" t="str">
        <f>CONCATENATE("Cmd_",G40,"_Off")</f>
        <v>Cmd_6_Off</v>
      </c>
      <c r="N40" t="str">
        <f t="shared" si="2"/>
        <v/>
      </c>
      <c r="P40" s="17">
        <v>1</v>
      </c>
      <c r="Q40" s="36">
        <v>0</v>
      </c>
      <c r="R40" s="3">
        <f t="shared" si="14"/>
        <v>6</v>
      </c>
      <c r="S40" s="3">
        <f t="shared" si="12"/>
        <v>0</v>
      </c>
      <c r="T40" s="3">
        <f t="shared" si="7"/>
        <v>-1</v>
      </c>
      <c r="U40" t="str">
        <f>CONCATENATE("Cmd_",R40,"_Off")</f>
        <v>Cmd_6_Off</v>
      </c>
      <c r="X40" t="s">
        <v>1014</v>
      </c>
      <c r="Y40" t="str">
        <f t="shared" si="3"/>
        <v/>
      </c>
      <c r="Z40" t="str">
        <f t="shared" si="8"/>
        <v/>
      </c>
    </row>
    <row r="41" spans="1:26">
      <c r="A41" s="3">
        <v>1</v>
      </c>
      <c r="B41" s="3">
        <v>14</v>
      </c>
      <c r="C41" s="3">
        <f t="shared" si="10"/>
        <v>1</v>
      </c>
      <c r="D41" s="3">
        <f t="shared" si="5"/>
        <v>0</v>
      </c>
      <c r="E41" t="str">
        <f t="shared" si="11"/>
        <v>dig_IO&lt;14&gt;</v>
      </c>
      <c r="G41" s="3">
        <f t="shared" si="13"/>
        <v>7</v>
      </c>
      <c r="H41" s="3">
        <f t="shared" si="1"/>
        <v>0</v>
      </c>
      <c r="I41" s="3">
        <f t="shared" si="6"/>
        <v>11</v>
      </c>
      <c r="J41" t="str">
        <f>CONCATENATE("Cmd_",G41,"_On")</f>
        <v>Cmd_7_On</v>
      </c>
      <c r="N41" t="str">
        <f t="shared" si="2"/>
        <v/>
      </c>
      <c r="P41" s="17">
        <v>1</v>
      </c>
      <c r="Q41" s="36">
        <v>0</v>
      </c>
      <c r="R41" s="3">
        <f t="shared" si="14"/>
        <v>7</v>
      </c>
      <c r="S41" s="3">
        <f t="shared" si="12"/>
        <v>0</v>
      </c>
      <c r="T41" s="3">
        <f t="shared" si="7"/>
        <v>-1</v>
      </c>
      <c r="U41" t="str">
        <f>CONCATENATE("Cmd_",R41,"_On")</f>
        <v>Cmd_7_On</v>
      </c>
      <c r="X41" t="s">
        <v>1015</v>
      </c>
      <c r="Y41" t="str">
        <f t="shared" si="3"/>
        <v/>
      </c>
      <c r="Z41" t="str">
        <f t="shared" si="8"/>
        <v/>
      </c>
    </row>
    <row r="42" spans="1:26">
      <c r="A42" s="3">
        <v>1</v>
      </c>
      <c r="B42" s="3">
        <v>15</v>
      </c>
      <c r="C42" s="3">
        <f t="shared" si="10"/>
        <v>1</v>
      </c>
      <c r="D42" s="3">
        <f t="shared" si="5"/>
        <v>0</v>
      </c>
      <c r="E42" t="str">
        <f t="shared" si="11"/>
        <v>dig_IO&lt;15&gt;</v>
      </c>
      <c r="G42" s="3">
        <f t="shared" si="13"/>
        <v>7</v>
      </c>
      <c r="H42" s="3">
        <f t="shared" si="1"/>
        <v>0</v>
      </c>
      <c r="I42" s="3">
        <f t="shared" si="6"/>
        <v>11</v>
      </c>
      <c r="J42" t="str">
        <f>CONCATENATE("Cmd_",G42,"_Off")</f>
        <v>Cmd_7_Off</v>
      </c>
      <c r="N42" t="str">
        <f t="shared" si="2"/>
        <v/>
      </c>
      <c r="P42" s="17">
        <v>1</v>
      </c>
      <c r="Q42" s="36">
        <v>0</v>
      </c>
      <c r="R42" s="3">
        <f t="shared" si="14"/>
        <v>7</v>
      </c>
      <c r="S42" s="3">
        <f t="shared" si="12"/>
        <v>0</v>
      </c>
      <c r="T42" s="3">
        <f t="shared" si="7"/>
        <v>-1</v>
      </c>
      <c r="U42" t="str">
        <f>CONCATENATE("Cmd_",R42,"_Off")</f>
        <v>Cmd_7_Off</v>
      </c>
      <c r="X42" t="s">
        <v>1015</v>
      </c>
      <c r="Y42" t="str">
        <f t="shared" si="3"/>
        <v/>
      </c>
      <c r="Z42" t="str">
        <f t="shared" si="8"/>
        <v/>
      </c>
    </row>
    <row r="43" spans="1:26">
      <c r="A43" s="3">
        <v>1</v>
      </c>
      <c r="B43" s="3">
        <v>16</v>
      </c>
      <c r="C43" s="3">
        <f t="shared" si="10"/>
        <v>2</v>
      </c>
      <c r="D43" s="3">
        <f t="shared" si="5"/>
        <v>0</v>
      </c>
      <c r="E43" t="str">
        <f t="shared" si="11"/>
        <v>dig_IO&lt;16&gt;</v>
      </c>
      <c r="G43" s="3">
        <f t="shared" si="13"/>
        <v>8</v>
      </c>
      <c r="H43" s="3">
        <f t="shared" si="1"/>
        <v>0</v>
      </c>
      <c r="I43" s="3">
        <f t="shared" si="6"/>
        <v>11</v>
      </c>
      <c r="J43" t="str">
        <f>CONCATENATE("Cmd_",G43,"_On")</f>
        <v>Cmd_8_On</v>
      </c>
      <c r="N43" t="str">
        <f t="shared" si="2"/>
        <v/>
      </c>
      <c r="P43" s="17">
        <v>1</v>
      </c>
      <c r="Q43" s="36">
        <v>0</v>
      </c>
      <c r="R43" s="3">
        <f t="shared" si="14"/>
        <v>8</v>
      </c>
      <c r="S43" s="3">
        <f t="shared" si="12"/>
        <v>0</v>
      </c>
      <c r="T43" s="3">
        <f t="shared" si="7"/>
        <v>-1</v>
      </c>
      <c r="U43" t="str">
        <f>CONCATENATE("Cmd_",R43,"_On")</f>
        <v>Cmd_8_On</v>
      </c>
      <c r="X43" t="s">
        <v>1016</v>
      </c>
      <c r="Y43" t="str">
        <f t="shared" si="3"/>
        <v/>
      </c>
      <c r="Z43" t="str">
        <f t="shared" si="8"/>
        <v/>
      </c>
    </row>
    <row r="44" spans="1:26">
      <c r="A44" s="3">
        <v>1</v>
      </c>
      <c r="B44" s="3">
        <v>17</v>
      </c>
      <c r="C44" s="3">
        <f t="shared" si="10"/>
        <v>2</v>
      </c>
      <c r="D44" s="3">
        <f t="shared" si="5"/>
        <v>0</v>
      </c>
      <c r="E44" t="str">
        <f t="shared" si="11"/>
        <v>dig_IO&lt;17&gt;</v>
      </c>
      <c r="G44" s="3">
        <f t="shared" si="13"/>
        <v>8</v>
      </c>
      <c r="H44" s="3">
        <f t="shared" si="1"/>
        <v>0</v>
      </c>
      <c r="I44" s="3">
        <f t="shared" si="6"/>
        <v>11</v>
      </c>
      <c r="J44" t="str">
        <f>CONCATENATE("Cmd_",G44,"_Off")</f>
        <v>Cmd_8_Off</v>
      </c>
      <c r="N44" t="str">
        <f t="shared" si="2"/>
        <v/>
      </c>
      <c r="P44" s="17">
        <v>1</v>
      </c>
      <c r="Q44" s="36">
        <v>0</v>
      </c>
      <c r="R44" s="3">
        <f t="shared" si="14"/>
        <v>8</v>
      </c>
      <c r="S44" s="3">
        <f t="shared" si="12"/>
        <v>0</v>
      </c>
      <c r="T44" s="3">
        <f t="shared" si="7"/>
        <v>-1</v>
      </c>
      <c r="U44" t="str">
        <f>CONCATENATE("Cmd_",R44,"_Off")</f>
        <v>Cmd_8_Off</v>
      </c>
      <c r="X44" t="s">
        <v>1016</v>
      </c>
      <c r="Y44" t="str">
        <f t="shared" si="3"/>
        <v/>
      </c>
      <c r="Z44" t="str">
        <f t="shared" si="8"/>
        <v/>
      </c>
    </row>
    <row r="45" spans="1:26">
      <c r="A45" s="3">
        <v>1</v>
      </c>
      <c r="B45" s="3">
        <v>18</v>
      </c>
      <c r="C45" s="3">
        <f t="shared" si="10"/>
        <v>2</v>
      </c>
      <c r="D45" s="3">
        <f t="shared" si="5"/>
        <v>0</v>
      </c>
      <c r="E45" t="str">
        <f t="shared" si="11"/>
        <v>dig_IO&lt;18&gt;</v>
      </c>
      <c r="G45" s="3">
        <f t="shared" si="13"/>
        <v>9</v>
      </c>
      <c r="H45" s="3">
        <f t="shared" si="1"/>
        <v>0</v>
      </c>
      <c r="I45" s="3">
        <f t="shared" si="6"/>
        <v>11</v>
      </c>
      <c r="J45" t="str">
        <f>CONCATENATE("Cmd_",G45,"_On")</f>
        <v>Cmd_9_On</v>
      </c>
      <c r="N45" t="str">
        <f t="shared" si="2"/>
        <v/>
      </c>
      <c r="P45" s="17">
        <v>1</v>
      </c>
      <c r="Q45" s="36">
        <v>0</v>
      </c>
      <c r="R45" s="3">
        <f t="shared" si="14"/>
        <v>9</v>
      </c>
      <c r="S45" s="3">
        <f t="shared" si="12"/>
        <v>0</v>
      </c>
      <c r="T45" s="3">
        <f t="shared" si="7"/>
        <v>-1</v>
      </c>
      <c r="U45" t="str">
        <f>CONCATENATE("Cmd_",R45,"_On")</f>
        <v>Cmd_9_On</v>
      </c>
      <c r="X45" t="s">
        <v>1017</v>
      </c>
      <c r="Y45" t="str">
        <f t="shared" si="3"/>
        <v/>
      </c>
      <c r="Z45" t="str">
        <f t="shared" si="8"/>
        <v/>
      </c>
    </row>
    <row r="46" spans="1:26">
      <c r="A46" s="3">
        <v>1</v>
      </c>
      <c r="B46" s="3">
        <v>19</v>
      </c>
      <c r="C46" s="3">
        <f t="shared" si="10"/>
        <v>2</v>
      </c>
      <c r="D46" s="3">
        <f t="shared" si="5"/>
        <v>0</v>
      </c>
      <c r="E46" t="str">
        <f t="shared" si="11"/>
        <v>dig_IO&lt;19&gt;</v>
      </c>
      <c r="G46" s="3">
        <f t="shared" si="13"/>
        <v>9</v>
      </c>
      <c r="H46" s="3">
        <f t="shared" si="1"/>
        <v>0</v>
      </c>
      <c r="I46" s="3">
        <f t="shared" si="6"/>
        <v>11</v>
      </c>
      <c r="J46" t="str">
        <f>CONCATENATE("Cmd_",G46,"_Off")</f>
        <v>Cmd_9_Off</v>
      </c>
      <c r="N46" t="str">
        <f t="shared" si="2"/>
        <v/>
      </c>
      <c r="P46" s="17">
        <v>1</v>
      </c>
      <c r="Q46" s="36">
        <v>0</v>
      </c>
      <c r="R46" s="3">
        <f t="shared" si="14"/>
        <v>9</v>
      </c>
      <c r="S46" s="3">
        <f t="shared" si="12"/>
        <v>0</v>
      </c>
      <c r="T46" s="3">
        <f t="shared" si="7"/>
        <v>-1</v>
      </c>
      <c r="U46" t="str">
        <f>CONCATENATE("Cmd_",R46,"_Off")</f>
        <v>Cmd_9_Off</v>
      </c>
      <c r="X46" t="s">
        <v>1017</v>
      </c>
      <c r="Y46" t="str">
        <f t="shared" si="3"/>
        <v/>
      </c>
      <c r="Z46" t="str">
        <f t="shared" si="8"/>
        <v/>
      </c>
    </row>
    <row r="47" spans="1:26">
      <c r="A47" s="3">
        <v>1</v>
      </c>
      <c r="B47" s="3">
        <v>20</v>
      </c>
      <c r="C47" s="3">
        <f t="shared" si="10"/>
        <v>2</v>
      </c>
      <c r="D47" s="3">
        <f t="shared" si="5"/>
        <v>0</v>
      </c>
      <c r="E47" t="str">
        <f t="shared" si="11"/>
        <v>dig_IO&lt;20&gt;</v>
      </c>
      <c r="G47" s="3">
        <f t="shared" si="13"/>
        <v>10</v>
      </c>
      <c r="H47" s="3">
        <f t="shared" si="1"/>
        <v>0</v>
      </c>
      <c r="I47" s="3">
        <f t="shared" si="6"/>
        <v>11</v>
      </c>
      <c r="J47" t="str">
        <f>CONCATENATE("Cmd_",G47,"_On")</f>
        <v>Cmd_10_On</v>
      </c>
      <c r="N47" t="str">
        <f t="shared" si="2"/>
        <v/>
      </c>
      <c r="P47" s="17">
        <v>1</v>
      </c>
      <c r="Q47" s="36">
        <v>0</v>
      </c>
      <c r="R47" s="3">
        <f t="shared" si="14"/>
        <v>10</v>
      </c>
      <c r="S47" s="3">
        <f t="shared" si="12"/>
        <v>0</v>
      </c>
      <c r="T47" s="3">
        <f t="shared" si="7"/>
        <v>-1</v>
      </c>
      <c r="U47" t="str">
        <f>CONCATENATE("Cmd_",R47,"_On")</f>
        <v>Cmd_10_On</v>
      </c>
      <c r="X47" t="s">
        <v>1018</v>
      </c>
      <c r="Y47" t="str">
        <f t="shared" si="3"/>
        <v/>
      </c>
      <c r="Z47" t="str">
        <f t="shared" si="8"/>
        <v/>
      </c>
    </row>
    <row r="48" spans="1:26">
      <c r="A48" s="3">
        <v>1</v>
      </c>
      <c r="B48" s="3">
        <v>21</v>
      </c>
      <c r="C48" s="3">
        <f t="shared" si="10"/>
        <v>2</v>
      </c>
      <c r="D48" s="3">
        <f t="shared" si="5"/>
        <v>0</v>
      </c>
      <c r="E48" t="str">
        <f t="shared" si="11"/>
        <v>dig_IO&lt;21&gt;</v>
      </c>
      <c r="G48" s="3">
        <f t="shared" si="13"/>
        <v>10</v>
      </c>
      <c r="H48" s="3">
        <f t="shared" si="1"/>
        <v>0</v>
      </c>
      <c r="I48" s="3">
        <f t="shared" si="6"/>
        <v>11</v>
      </c>
      <c r="J48" t="str">
        <f>CONCATENATE("Cmd_",G48,"_Off")</f>
        <v>Cmd_10_Off</v>
      </c>
      <c r="N48" t="str">
        <f t="shared" si="2"/>
        <v/>
      </c>
      <c r="P48" s="17">
        <v>1</v>
      </c>
      <c r="Q48" s="36">
        <v>0</v>
      </c>
      <c r="R48" s="3">
        <f t="shared" si="14"/>
        <v>10</v>
      </c>
      <c r="S48" s="3">
        <f t="shared" si="12"/>
        <v>0</v>
      </c>
      <c r="T48" s="3">
        <f t="shared" si="7"/>
        <v>-1</v>
      </c>
      <c r="U48" t="str">
        <f>CONCATENATE("Cmd_",R48,"_Off")</f>
        <v>Cmd_10_Off</v>
      </c>
      <c r="X48" t="s">
        <v>1018</v>
      </c>
      <c r="Y48" t="str">
        <f t="shared" si="3"/>
        <v/>
      </c>
      <c r="Z48" t="str">
        <f t="shared" si="8"/>
        <v/>
      </c>
    </row>
    <row r="49" spans="1:26">
      <c r="A49" s="3">
        <v>1</v>
      </c>
      <c r="B49" s="3">
        <v>22</v>
      </c>
      <c r="C49" s="3">
        <f t="shared" si="10"/>
        <v>2</v>
      </c>
      <c r="D49" s="3">
        <f t="shared" si="5"/>
        <v>0</v>
      </c>
      <c r="E49" t="str">
        <f t="shared" si="11"/>
        <v>dig_IO&lt;22&gt;</v>
      </c>
      <c r="G49" s="3">
        <f t="shared" si="13"/>
        <v>11</v>
      </c>
      <c r="H49" s="3">
        <f t="shared" si="1"/>
        <v>0</v>
      </c>
      <c r="I49" s="3">
        <f t="shared" si="6"/>
        <v>11</v>
      </c>
      <c r="J49" t="str">
        <f>CONCATENATE("Cmd_",G49,"_On")</f>
        <v>Cmd_11_On</v>
      </c>
      <c r="N49" t="str">
        <f t="shared" si="2"/>
        <v/>
      </c>
      <c r="P49" s="17">
        <v>1</v>
      </c>
      <c r="Q49" s="36">
        <v>0</v>
      </c>
      <c r="R49" s="3">
        <f t="shared" si="14"/>
        <v>11</v>
      </c>
      <c r="S49" s="3">
        <f t="shared" si="12"/>
        <v>0</v>
      </c>
      <c r="T49" s="3">
        <f t="shared" si="7"/>
        <v>-1</v>
      </c>
      <c r="U49" t="str">
        <f>CONCATENATE("Cmd_",R49,"_On")</f>
        <v>Cmd_11_On</v>
      </c>
      <c r="X49" t="s">
        <v>1019</v>
      </c>
      <c r="Y49" t="str">
        <f t="shared" si="3"/>
        <v/>
      </c>
      <c r="Z49" t="str">
        <f t="shared" si="8"/>
        <v/>
      </c>
    </row>
    <row r="50" spans="1:26">
      <c r="A50" s="3">
        <v>1</v>
      </c>
      <c r="B50" s="3">
        <v>23</v>
      </c>
      <c r="C50" s="3">
        <f t="shared" si="10"/>
        <v>2</v>
      </c>
      <c r="D50" s="3">
        <f t="shared" si="5"/>
        <v>0</v>
      </c>
      <c r="E50" t="str">
        <f t="shared" si="11"/>
        <v>dig_IO&lt;23&gt;</v>
      </c>
      <c r="G50" s="3">
        <f t="shared" si="13"/>
        <v>11</v>
      </c>
      <c r="H50" s="3">
        <f t="shared" si="1"/>
        <v>0</v>
      </c>
      <c r="I50" s="3">
        <f t="shared" si="6"/>
        <v>11</v>
      </c>
      <c r="J50" t="str">
        <f>CONCATENATE("Cmd_",G50,"_Off")</f>
        <v>Cmd_11_Off</v>
      </c>
      <c r="N50" t="str">
        <f t="shared" si="2"/>
        <v/>
      </c>
      <c r="P50" s="17">
        <v>1</v>
      </c>
      <c r="Q50" s="36">
        <v>0</v>
      </c>
      <c r="R50" s="3">
        <f t="shared" si="14"/>
        <v>11</v>
      </c>
      <c r="S50" s="3">
        <f t="shared" si="12"/>
        <v>0</v>
      </c>
      <c r="T50" s="3">
        <f t="shared" si="7"/>
        <v>-1</v>
      </c>
      <c r="U50" t="str">
        <f>CONCATENATE("Cmd_",R50,"_Off")</f>
        <v>Cmd_11_Off</v>
      </c>
      <c r="X50" t="s">
        <v>1019</v>
      </c>
      <c r="Y50" t="str">
        <f t="shared" si="3"/>
        <v/>
      </c>
      <c r="Z50" t="str">
        <f t="shared" si="8"/>
        <v/>
      </c>
    </row>
    <row r="51" spans="1:26">
      <c r="A51" s="3">
        <v>1</v>
      </c>
      <c r="B51" s="3">
        <v>24</v>
      </c>
      <c r="C51" s="3">
        <f t="shared" si="10"/>
        <v>3</v>
      </c>
      <c r="D51" s="3">
        <f t="shared" si="5"/>
        <v>0</v>
      </c>
      <c r="E51" t="str">
        <f t="shared" si="11"/>
        <v>dig_IO&lt;24&gt;</v>
      </c>
      <c r="G51" s="3">
        <f t="shared" si="13"/>
        <v>12</v>
      </c>
      <c r="H51" s="3">
        <f t="shared" si="1"/>
        <v>0</v>
      </c>
      <c r="I51" s="3">
        <f t="shared" si="6"/>
        <v>11</v>
      </c>
      <c r="J51" t="str">
        <f>CONCATENATE("Cmd_",G51,"_On")</f>
        <v>Cmd_12_On</v>
      </c>
      <c r="N51" t="str">
        <f t="shared" si="2"/>
        <v/>
      </c>
      <c r="P51" s="17">
        <v>1</v>
      </c>
      <c r="Q51" s="36">
        <v>0</v>
      </c>
      <c r="R51" s="3">
        <f t="shared" si="14"/>
        <v>12</v>
      </c>
      <c r="S51" s="3">
        <f t="shared" si="12"/>
        <v>0</v>
      </c>
      <c r="T51" s="3">
        <f t="shared" si="7"/>
        <v>-1</v>
      </c>
      <c r="U51" t="str">
        <f>CONCATENATE("Cmd_",R51,"_On")</f>
        <v>Cmd_12_On</v>
      </c>
      <c r="X51" t="s">
        <v>1020</v>
      </c>
      <c r="Y51" t="str">
        <f t="shared" si="3"/>
        <v/>
      </c>
      <c r="Z51" t="str">
        <f t="shared" si="8"/>
        <v/>
      </c>
    </row>
    <row r="52" spans="1:26">
      <c r="A52" s="3">
        <v>1</v>
      </c>
      <c r="B52" s="3">
        <v>25</v>
      </c>
      <c r="C52" s="3">
        <f t="shared" si="10"/>
        <v>3</v>
      </c>
      <c r="D52" s="3">
        <f t="shared" si="5"/>
        <v>0</v>
      </c>
      <c r="E52" t="str">
        <f t="shared" si="11"/>
        <v>dig_IO&lt;25&gt;</v>
      </c>
      <c r="G52" s="3">
        <f t="shared" si="13"/>
        <v>12</v>
      </c>
      <c r="H52" s="3">
        <f t="shared" si="1"/>
        <v>0</v>
      </c>
      <c r="I52" s="3">
        <f t="shared" si="6"/>
        <v>11</v>
      </c>
      <c r="J52" t="str">
        <f>CONCATENATE("Cmd_",G52,"_Off")</f>
        <v>Cmd_12_Off</v>
      </c>
      <c r="N52" t="str">
        <f t="shared" si="2"/>
        <v/>
      </c>
      <c r="P52" s="17">
        <v>1</v>
      </c>
      <c r="Q52" s="36">
        <v>0</v>
      </c>
      <c r="R52" s="3">
        <f t="shared" si="14"/>
        <v>12</v>
      </c>
      <c r="S52" s="3">
        <f t="shared" si="12"/>
        <v>0</v>
      </c>
      <c r="T52" s="3">
        <f t="shared" si="7"/>
        <v>-1</v>
      </c>
      <c r="U52" t="str">
        <f>CONCATENATE("Cmd_",R52,"_Off")</f>
        <v>Cmd_12_Off</v>
      </c>
      <c r="X52" t="s">
        <v>1020</v>
      </c>
      <c r="Y52" t="str">
        <f t="shared" si="3"/>
        <v/>
      </c>
      <c r="Z52" t="str">
        <f t="shared" si="8"/>
        <v/>
      </c>
    </row>
    <row r="53" spans="1:26">
      <c r="A53" s="3">
        <v>1</v>
      </c>
      <c r="B53" s="3">
        <v>26</v>
      </c>
      <c r="C53" s="3">
        <f t="shared" si="10"/>
        <v>3</v>
      </c>
      <c r="D53" s="3">
        <f t="shared" si="5"/>
        <v>0</v>
      </c>
      <c r="E53" t="str">
        <f t="shared" si="11"/>
        <v>dig_IO&lt;26&gt;</v>
      </c>
      <c r="G53" s="3">
        <f t="shared" si="13"/>
        <v>13</v>
      </c>
      <c r="H53" s="3">
        <f t="shared" si="1"/>
        <v>0</v>
      </c>
      <c r="I53" s="3">
        <f t="shared" si="6"/>
        <v>11</v>
      </c>
      <c r="J53" t="str">
        <f>CONCATENATE("Cmd_",G53,"_On")</f>
        <v>Cmd_13_On</v>
      </c>
      <c r="N53" t="str">
        <f t="shared" si="2"/>
        <v/>
      </c>
      <c r="P53" s="17">
        <v>1</v>
      </c>
      <c r="Q53" s="36">
        <v>0</v>
      </c>
      <c r="R53" s="3">
        <f t="shared" si="14"/>
        <v>13</v>
      </c>
      <c r="S53" s="3">
        <f t="shared" si="12"/>
        <v>0</v>
      </c>
      <c r="T53" s="3">
        <f t="shared" si="7"/>
        <v>-1</v>
      </c>
      <c r="U53" t="str">
        <f>CONCATENATE("Cmd_",R53,"_On")</f>
        <v>Cmd_13_On</v>
      </c>
      <c r="X53" t="s">
        <v>1021</v>
      </c>
      <c r="Y53" t="str">
        <f t="shared" si="3"/>
        <v/>
      </c>
      <c r="Z53" t="str">
        <f t="shared" si="8"/>
        <v/>
      </c>
    </row>
    <row r="54" spans="1:26">
      <c r="A54" s="3">
        <v>1</v>
      </c>
      <c r="B54" s="3">
        <v>27</v>
      </c>
      <c r="C54" s="3">
        <f t="shared" si="10"/>
        <v>3</v>
      </c>
      <c r="D54" s="3">
        <f t="shared" si="5"/>
        <v>0</v>
      </c>
      <c r="E54" t="str">
        <f t="shared" si="11"/>
        <v>dig_IO&lt;27&gt;</v>
      </c>
      <c r="G54" s="3">
        <f t="shared" si="13"/>
        <v>13</v>
      </c>
      <c r="H54" s="3">
        <f t="shared" si="1"/>
        <v>0</v>
      </c>
      <c r="I54" s="3">
        <f t="shared" si="6"/>
        <v>11</v>
      </c>
      <c r="J54" t="str">
        <f>CONCATENATE("Cmd_",G54,"_Off")</f>
        <v>Cmd_13_Off</v>
      </c>
      <c r="N54" t="str">
        <f t="shared" si="2"/>
        <v/>
      </c>
      <c r="P54" s="17">
        <v>1</v>
      </c>
      <c r="Q54" s="36">
        <v>0</v>
      </c>
      <c r="R54" s="3">
        <f t="shared" si="14"/>
        <v>13</v>
      </c>
      <c r="S54" s="3">
        <f t="shared" si="12"/>
        <v>0</v>
      </c>
      <c r="T54" s="3">
        <f t="shared" si="7"/>
        <v>-1</v>
      </c>
      <c r="U54" t="str">
        <f>CONCATENATE("Cmd_",R54,"_Off")</f>
        <v>Cmd_13_Off</v>
      </c>
      <c r="X54" t="s">
        <v>1021</v>
      </c>
      <c r="Y54" t="str">
        <f t="shared" si="3"/>
        <v/>
      </c>
      <c r="Z54" t="str">
        <f t="shared" si="8"/>
        <v/>
      </c>
    </row>
    <row r="55" spans="1:26">
      <c r="A55" s="3">
        <v>1</v>
      </c>
      <c r="B55" s="3">
        <v>28</v>
      </c>
      <c r="C55" s="3">
        <f t="shared" si="10"/>
        <v>3</v>
      </c>
      <c r="D55" s="3">
        <f t="shared" si="5"/>
        <v>0</v>
      </c>
      <c r="E55" t="str">
        <f t="shared" si="11"/>
        <v>dig_IO&lt;28&gt;</v>
      </c>
      <c r="G55" s="3">
        <f t="shared" si="13"/>
        <v>14</v>
      </c>
      <c r="H55" s="3">
        <f t="shared" si="1"/>
        <v>0</v>
      </c>
      <c r="I55" s="3">
        <f t="shared" si="6"/>
        <v>11</v>
      </c>
      <c r="J55" t="str">
        <f>CONCATENATE("Cmd_",G55,"_On")</f>
        <v>Cmd_14_On</v>
      </c>
      <c r="N55" t="str">
        <f t="shared" si="2"/>
        <v/>
      </c>
      <c r="P55" s="17">
        <v>1</v>
      </c>
      <c r="Q55" s="36">
        <v>0</v>
      </c>
      <c r="R55" s="3">
        <f t="shared" si="14"/>
        <v>14</v>
      </c>
      <c r="S55" s="3">
        <f t="shared" si="12"/>
        <v>0</v>
      </c>
      <c r="T55" s="3">
        <f t="shared" si="7"/>
        <v>-1</v>
      </c>
      <c r="U55" t="str">
        <f>CONCATENATE("Cmd_",R55,"_On")</f>
        <v>Cmd_14_On</v>
      </c>
      <c r="Y55" t="str">
        <f t="shared" si="3"/>
        <v/>
      </c>
      <c r="Z55" t="str">
        <f t="shared" si="8"/>
        <v/>
      </c>
    </row>
    <row r="56" spans="1:26">
      <c r="A56" s="3">
        <v>1</v>
      </c>
      <c r="B56" s="3">
        <v>29</v>
      </c>
      <c r="C56" s="3">
        <f t="shared" si="10"/>
        <v>3</v>
      </c>
      <c r="D56" s="3">
        <f t="shared" si="5"/>
        <v>0</v>
      </c>
      <c r="E56" t="str">
        <f t="shared" si="11"/>
        <v>dig_IO&lt;29&gt;</v>
      </c>
      <c r="G56" s="3">
        <f t="shared" si="13"/>
        <v>14</v>
      </c>
      <c r="H56" s="3">
        <f t="shared" si="1"/>
        <v>0</v>
      </c>
      <c r="I56" s="3">
        <f t="shared" si="6"/>
        <v>11</v>
      </c>
      <c r="J56" t="str">
        <f>CONCATENATE("Cmd_",G56,"_Off")</f>
        <v>Cmd_14_Off</v>
      </c>
      <c r="N56" t="str">
        <f t="shared" si="2"/>
        <v/>
      </c>
      <c r="P56" s="17">
        <v>1</v>
      </c>
      <c r="Q56" s="36">
        <v>0</v>
      </c>
      <c r="R56" s="3">
        <f t="shared" si="14"/>
        <v>14</v>
      </c>
      <c r="S56" s="3">
        <f t="shared" si="12"/>
        <v>0</v>
      </c>
      <c r="T56" s="3">
        <f t="shared" si="7"/>
        <v>-1</v>
      </c>
      <c r="U56" t="str">
        <f>CONCATENATE("Cmd_",R56,"_Off")</f>
        <v>Cmd_14_Off</v>
      </c>
      <c r="Y56" t="str">
        <f t="shared" si="3"/>
        <v/>
      </c>
      <c r="Z56" t="str">
        <f t="shared" si="8"/>
        <v/>
      </c>
    </row>
    <row r="57" spans="1:26">
      <c r="A57" s="3">
        <v>1</v>
      </c>
      <c r="B57" s="3">
        <v>30</v>
      </c>
      <c r="C57" s="3">
        <f t="shared" si="10"/>
        <v>3</v>
      </c>
      <c r="D57" s="3">
        <f t="shared" si="5"/>
        <v>0</v>
      </c>
      <c r="E57" t="str">
        <f t="shared" si="11"/>
        <v>dig_IO&lt;30&gt;</v>
      </c>
      <c r="G57" s="3">
        <f t="shared" si="13"/>
        <v>15</v>
      </c>
      <c r="H57" s="3">
        <f t="shared" si="1"/>
        <v>0</v>
      </c>
      <c r="I57" s="3">
        <f t="shared" si="6"/>
        <v>11</v>
      </c>
      <c r="J57" t="str">
        <f>CONCATENATE("Cmd_",G57,"_On")</f>
        <v>Cmd_15_On</v>
      </c>
      <c r="N57" t="str">
        <f t="shared" si="2"/>
        <v/>
      </c>
      <c r="P57" s="17">
        <v>1</v>
      </c>
      <c r="Q57" s="36">
        <v>0</v>
      </c>
      <c r="R57" s="3">
        <f t="shared" si="14"/>
        <v>15</v>
      </c>
      <c r="S57" s="3">
        <f t="shared" si="12"/>
        <v>0</v>
      </c>
      <c r="T57" s="3">
        <f t="shared" si="7"/>
        <v>-1</v>
      </c>
      <c r="U57" t="str">
        <f>CONCATENATE("Cmd_",R57,"_On")</f>
        <v>Cmd_15_On</v>
      </c>
      <c r="Y57" t="str">
        <f t="shared" si="3"/>
        <v/>
      </c>
      <c r="Z57" t="str">
        <f t="shared" si="8"/>
        <v/>
      </c>
    </row>
    <row r="58" spans="1:26">
      <c r="A58" s="3">
        <v>1</v>
      </c>
      <c r="B58" s="3">
        <v>31</v>
      </c>
      <c r="C58" s="3">
        <f t="shared" si="10"/>
        <v>3</v>
      </c>
      <c r="D58" s="3">
        <f t="shared" si="5"/>
        <v>0</v>
      </c>
      <c r="E58" t="str">
        <f t="shared" si="11"/>
        <v>dig_IO&lt;31&gt;</v>
      </c>
      <c r="G58" s="3">
        <f t="shared" si="13"/>
        <v>15</v>
      </c>
      <c r="H58" s="3">
        <f t="shared" si="1"/>
        <v>0</v>
      </c>
      <c r="I58" s="3">
        <f t="shared" si="6"/>
        <v>11</v>
      </c>
      <c r="J58" t="str">
        <f>CONCATENATE("Cmd_",G58,"_Off")</f>
        <v>Cmd_15_Off</v>
      </c>
      <c r="N58" t="str">
        <f t="shared" si="2"/>
        <v/>
      </c>
      <c r="P58" s="17">
        <v>1</v>
      </c>
      <c r="Q58" s="36">
        <v>0</v>
      </c>
      <c r="R58" s="3">
        <f t="shared" si="14"/>
        <v>15</v>
      </c>
      <c r="S58" s="3">
        <f t="shared" si="12"/>
        <v>0</v>
      </c>
      <c r="T58" s="3">
        <f t="shared" si="7"/>
        <v>-1</v>
      </c>
      <c r="U58" t="str">
        <f>CONCATENATE("Cmd_",R58,"_Off")</f>
        <v>Cmd_15_Off</v>
      </c>
      <c r="Y58" t="str">
        <f t="shared" si="3"/>
        <v/>
      </c>
      <c r="Z58" t="str">
        <f t="shared" si="8"/>
        <v/>
      </c>
    </row>
    <row r="59" spans="1:26">
      <c r="A59" s="3">
        <v>1</v>
      </c>
      <c r="B59" s="3">
        <v>32</v>
      </c>
      <c r="C59" s="3">
        <f t="shared" ref="C59:C90" si="15">FLOOR(B59/8,1)</f>
        <v>4</v>
      </c>
      <c r="D59" s="3">
        <f t="shared" si="5"/>
        <v>0</v>
      </c>
      <c r="E59" t="str">
        <f t="shared" ref="E59:E90" si="16">CONCATENATE("dig_IO&lt;",B59,"&gt;")</f>
        <v>dig_IO&lt;32&gt;</v>
      </c>
      <c r="G59" s="3">
        <f t="shared" si="13"/>
        <v>16</v>
      </c>
      <c r="H59" s="3">
        <f t="shared" si="1"/>
        <v>0</v>
      </c>
      <c r="I59" s="3">
        <f t="shared" si="6"/>
        <v>11</v>
      </c>
      <c r="J59" t="str">
        <f>CONCATENATE("Cmd_",G59,"_On")</f>
        <v>Cmd_16_On</v>
      </c>
      <c r="N59" t="str">
        <f t="shared" si="2"/>
        <v/>
      </c>
      <c r="P59" s="17">
        <v>1</v>
      </c>
      <c r="Q59" s="36">
        <v>0</v>
      </c>
      <c r="R59" s="3">
        <f t="shared" si="14"/>
        <v>16</v>
      </c>
      <c r="S59" s="3">
        <f t="shared" si="12"/>
        <v>0</v>
      </c>
      <c r="T59" s="3">
        <f t="shared" si="7"/>
        <v>-1</v>
      </c>
      <c r="U59" t="str">
        <f>CONCATENATE("Cmd_",R59,"_On")</f>
        <v>Cmd_16_On</v>
      </c>
      <c r="Y59" t="str">
        <f t="shared" si="3"/>
        <v/>
      </c>
      <c r="Z59" t="str">
        <f t="shared" si="8"/>
        <v/>
      </c>
    </row>
    <row r="60" spans="1:26">
      <c r="A60" s="3">
        <v>1</v>
      </c>
      <c r="B60" s="3">
        <v>33</v>
      </c>
      <c r="C60" s="3">
        <f t="shared" si="15"/>
        <v>4</v>
      </c>
      <c r="D60" s="3">
        <f t="shared" si="5"/>
        <v>0</v>
      </c>
      <c r="E60" t="str">
        <f t="shared" si="16"/>
        <v>dig_IO&lt;33&gt;</v>
      </c>
      <c r="G60" s="3">
        <f t="shared" si="13"/>
        <v>16</v>
      </c>
      <c r="H60" s="3">
        <f t="shared" si="1"/>
        <v>0</v>
      </c>
      <c r="I60" s="3">
        <f t="shared" si="6"/>
        <v>11</v>
      </c>
      <c r="J60" t="str">
        <f>CONCATENATE("Cmd_",G60,"_Off")</f>
        <v>Cmd_16_Off</v>
      </c>
      <c r="N60" t="str">
        <f t="shared" si="2"/>
        <v/>
      </c>
      <c r="P60" s="17">
        <v>1</v>
      </c>
      <c r="Q60" s="36">
        <v>0</v>
      </c>
      <c r="R60" s="3">
        <f t="shared" si="14"/>
        <v>16</v>
      </c>
      <c r="S60" s="3">
        <f t="shared" si="12"/>
        <v>0</v>
      </c>
      <c r="T60" s="3">
        <f t="shared" si="7"/>
        <v>-1</v>
      </c>
      <c r="U60" t="str">
        <f>CONCATENATE("Cmd_",R60,"_Off")</f>
        <v>Cmd_16_Off</v>
      </c>
      <c r="Y60" t="str">
        <f t="shared" si="3"/>
        <v/>
      </c>
      <c r="Z60" t="str">
        <f t="shared" si="8"/>
        <v/>
      </c>
    </row>
    <row r="61" spans="1:26">
      <c r="A61" s="3">
        <v>1</v>
      </c>
      <c r="B61" s="3">
        <v>34</v>
      </c>
      <c r="C61" s="3">
        <f t="shared" si="15"/>
        <v>4</v>
      </c>
      <c r="D61" s="3">
        <f t="shared" si="5"/>
        <v>0</v>
      </c>
      <c r="E61" t="str">
        <f t="shared" si="16"/>
        <v>dig_IO&lt;34&gt;</v>
      </c>
      <c r="G61" s="3">
        <f t="shared" si="13"/>
        <v>17</v>
      </c>
      <c r="H61" s="3">
        <f t="shared" si="1"/>
        <v>0</v>
      </c>
      <c r="I61" s="3">
        <f t="shared" si="6"/>
        <v>11</v>
      </c>
      <c r="J61" t="str">
        <f>CONCATENATE("Cmd_",G61,"_On")</f>
        <v>Cmd_17_On</v>
      </c>
      <c r="N61" t="str">
        <f t="shared" si="2"/>
        <v/>
      </c>
      <c r="P61" s="17">
        <v>1</v>
      </c>
      <c r="Q61" s="36">
        <v>0</v>
      </c>
      <c r="R61" s="3">
        <f t="shared" si="14"/>
        <v>17</v>
      </c>
      <c r="S61" s="3">
        <f t="shared" si="12"/>
        <v>0</v>
      </c>
      <c r="T61" s="3">
        <f t="shared" si="7"/>
        <v>-1</v>
      </c>
      <c r="U61" t="str">
        <f>CONCATENATE("Cmd_",R61,"_On")</f>
        <v>Cmd_17_On</v>
      </c>
      <c r="Y61" t="str">
        <f t="shared" si="3"/>
        <v/>
      </c>
      <c r="Z61" t="str">
        <f t="shared" si="8"/>
        <v/>
      </c>
    </row>
    <row r="62" spans="1:26">
      <c r="A62" s="3">
        <v>1</v>
      </c>
      <c r="B62" s="3">
        <v>35</v>
      </c>
      <c r="C62" s="3">
        <f t="shared" si="15"/>
        <v>4</v>
      </c>
      <c r="D62" s="3">
        <f t="shared" si="5"/>
        <v>0</v>
      </c>
      <c r="E62" t="str">
        <f t="shared" si="16"/>
        <v>dig_IO&lt;35&gt;</v>
      </c>
      <c r="G62" s="3">
        <f t="shared" si="13"/>
        <v>17</v>
      </c>
      <c r="H62" s="3">
        <f t="shared" si="1"/>
        <v>0</v>
      </c>
      <c r="I62" s="3">
        <f t="shared" si="6"/>
        <v>11</v>
      </c>
      <c r="J62" t="str">
        <f>CONCATENATE("Cmd_",G62,"_Off")</f>
        <v>Cmd_17_Off</v>
      </c>
      <c r="N62" t="str">
        <f t="shared" si="2"/>
        <v/>
      </c>
      <c r="P62" s="17">
        <v>1</v>
      </c>
      <c r="Q62" s="36">
        <v>0</v>
      </c>
      <c r="R62" s="3">
        <f t="shared" si="14"/>
        <v>17</v>
      </c>
      <c r="S62" s="3">
        <f t="shared" si="12"/>
        <v>0</v>
      </c>
      <c r="T62" s="3">
        <f t="shared" si="7"/>
        <v>-1</v>
      </c>
      <c r="U62" t="str">
        <f>CONCATENATE("Cmd_",R62,"_Off")</f>
        <v>Cmd_17_Off</v>
      </c>
      <c r="Y62" t="str">
        <f t="shared" si="3"/>
        <v/>
      </c>
      <c r="Z62" t="str">
        <f t="shared" si="8"/>
        <v/>
      </c>
    </row>
    <row r="63" spans="1:26">
      <c r="A63" s="3">
        <v>1</v>
      </c>
      <c r="B63" s="3">
        <v>36</v>
      </c>
      <c r="C63" s="3">
        <f t="shared" si="15"/>
        <v>4</v>
      </c>
      <c r="D63" s="3">
        <f t="shared" si="5"/>
        <v>0</v>
      </c>
      <c r="E63" t="str">
        <f t="shared" si="16"/>
        <v>dig_IO&lt;36&gt;</v>
      </c>
      <c r="G63" s="3">
        <f t="shared" si="13"/>
        <v>18</v>
      </c>
      <c r="H63" s="3">
        <f t="shared" si="1"/>
        <v>0</v>
      </c>
      <c r="I63" s="3">
        <f t="shared" si="6"/>
        <v>11</v>
      </c>
      <c r="J63" t="str">
        <f>CONCATENATE("Cmd_",G63,"_On")</f>
        <v>Cmd_18_On</v>
      </c>
      <c r="N63" t="str">
        <f t="shared" si="2"/>
        <v/>
      </c>
      <c r="P63" s="17">
        <v>1</v>
      </c>
      <c r="Q63" s="36">
        <v>0</v>
      </c>
      <c r="R63" s="3">
        <f t="shared" si="14"/>
        <v>18</v>
      </c>
      <c r="S63" s="3">
        <f t="shared" si="12"/>
        <v>0</v>
      </c>
      <c r="T63" s="3">
        <f t="shared" si="7"/>
        <v>-1</v>
      </c>
      <c r="U63" t="str">
        <f>CONCATENATE("Cmd_",R63,"_On")</f>
        <v>Cmd_18_On</v>
      </c>
      <c r="Y63" t="str">
        <f t="shared" si="3"/>
        <v/>
      </c>
      <c r="Z63" t="str">
        <f t="shared" si="8"/>
        <v/>
      </c>
    </row>
    <row r="64" spans="1:26">
      <c r="A64" s="3">
        <v>1</v>
      </c>
      <c r="B64" s="3">
        <v>37</v>
      </c>
      <c r="C64" s="3">
        <f t="shared" si="15"/>
        <v>4</v>
      </c>
      <c r="D64" s="3">
        <f t="shared" si="5"/>
        <v>0</v>
      </c>
      <c r="E64" t="str">
        <f t="shared" si="16"/>
        <v>dig_IO&lt;37&gt;</v>
      </c>
      <c r="G64" s="3">
        <f t="shared" si="13"/>
        <v>18</v>
      </c>
      <c r="H64" s="3">
        <f t="shared" si="1"/>
        <v>0</v>
      </c>
      <c r="I64" s="3">
        <f t="shared" si="6"/>
        <v>11</v>
      </c>
      <c r="J64" t="str">
        <f>CONCATENATE("Cmd_",G64,"_Off")</f>
        <v>Cmd_18_Off</v>
      </c>
      <c r="N64" t="str">
        <f t="shared" si="2"/>
        <v/>
      </c>
      <c r="P64" s="17">
        <v>1</v>
      </c>
      <c r="Q64" s="36">
        <v>0</v>
      </c>
      <c r="R64" s="3">
        <f t="shared" si="14"/>
        <v>18</v>
      </c>
      <c r="S64" s="3">
        <f t="shared" si="12"/>
        <v>0</v>
      </c>
      <c r="T64" s="3">
        <f t="shared" si="7"/>
        <v>-1</v>
      </c>
      <c r="U64" t="str">
        <f>CONCATENATE("Cmd_",R64,"_Off")</f>
        <v>Cmd_18_Off</v>
      </c>
      <c r="Y64" t="str">
        <f t="shared" si="3"/>
        <v/>
      </c>
      <c r="Z64" t="str">
        <f t="shared" si="8"/>
        <v/>
      </c>
    </row>
    <row r="65" spans="1:26">
      <c r="A65" s="3">
        <v>1</v>
      </c>
      <c r="B65" s="3">
        <v>38</v>
      </c>
      <c r="C65" s="3">
        <f t="shared" si="15"/>
        <v>4</v>
      </c>
      <c r="D65" s="3">
        <f t="shared" si="5"/>
        <v>0</v>
      </c>
      <c r="E65" t="str">
        <f t="shared" si="16"/>
        <v>dig_IO&lt;38&gt;</v>
      </c>
      <c r="G65" s="3">
        <f t="shared" si="13"/>
        <v>19</v>
      </c>
      <c r="H65" s="3">
        <f t="shared" si="1"/>
        <v>0</v>
      </c>
      <c r="I65" s="3">
        <f t="shared" si="6"/>
        <v>11</v>
      </c>
      <c r="J65" t="str">
        <f>CONCATENATE("Cmd_",G65,"_On")</f>
        <v>Cmd_19_On</v>
      </c>
      <c r="N65" t="str">
        <f t="shared" si="2"/>
        <v/>
      </c>
      <c r="P65" s="17">
        <v>1</v>
      </c>
      <c r="Q65" s="36">
        <v>0</v>
      </c>
      <c r="R65" s="3">
        <f t="shared" si="14"/>
        <v>19</v>
      </c>
      <c r="S65" s="3">
        <f t="shared" si="12"/>
        <v>0</v>
      </c>
      <c r="T65" s="3">
        <f t="shared" si="7"/>
        <v>-1</v>
      </c>
      <c r="U65" t="str">
        <f>CONCATENATE("Cmd_",R65,"_On")</f>
        <v>Cmd_19_On</v>
      </c>
      <c r="Y65" t="str">
        <f t="shared" si="3"/>
        <v/>
      </c>
      <c r="Z65" t="str">
        <f t="shared" si="8"/>
        <v/>
      </c>
    </row>
    <row r="66" spans="1:26">
      <c r="A66" s="3">
        <v>1</v>
      </c>
      <c r="B66" s="3">
        <v>39</v>
      </c>
      <c r="C66" s="3">
        <f t="shared" si="15"/>
        <v>4</v>
      </c>
      <c r="D66" s="3">
        <f t="shared" si="5"/>
        <v>0</v>
      </c>
      <c r="E66" t="str">
        <f t="shared" si="16"/>
        <v>dig_IO&lt;39&gt;</v>
      </c>
      <c r="G66" s="3">
        <f t="shared" si="13"/>
        <v>19</v>
      </c>
      <c r="H66" s="3">
        <f t="shared" si="1"/>
        <v>0</v>
      </c>
      <c r="I66" s="3">
        <f t="shared" si="6"/>
        <v>11</v>
      </c>
      <c r="J66" t="str">
        <f>CONCATENATE("Cmd_",G66,"_Off")</f>
        <v>Cmd_19_Off</v>
      </c>
      <c r="N66" t="str">
        <f t="shared" si="2"/>
        <v/>
      </c>
      <c r="P66" s="17">
        <v>1</v>
      </c>
      <c r="Q66" s="36">
        <v>0</v>
      </c>
      <c r="R66" s="3">
        <f t="shared" si="14"/>
        <v>19</v>
      </c>
      <c r="S66" s="3">
        <f t="shared" si="12"/>
        <v>0</v>
      </c>
      <c r="T66" s="3">
        <f t="shared" si="7"/>
        <v>-1</v>
      </c>
      <c r="U66" t="str">
        <f>CONCATENATE("Cmd_",R66,"_Off")</f>
        <v>Cmd_19_Off</v>
      </c>
      <c r="Y66" t="str">
        <f t="shared" si="3"/>
        <v/>
      </c>
      <c r="Z66" t="str">
        <f t="shared" si="8"/>
        <v/>
      </c>
    </row>
    <row r="67" spans="1:26">
      <c r="A67" s="3">
        <v>1</v>
      </c>
      <c r="B67" s="3">
        <v>40</v>
      </c>
      <c r="C67" s="3">
        <f t="shared" si="15"/>
        <v>5</v>
      </c>
      <c r="D67" s="3">
        <f t="shared" si="5"/>
        <v>0</v>
      </c>
      <c r="E67" t="str">
        <f t="shared" si="16"/>
        <v>dig_IO&lt;40&gt;</v>
      </c>
      <c r="G67" s="3">
        <f t="shared" si="13"/>
        <v>20</v>
      </c>
      <c r="H67" s="3">
        <f t="shared" ref="H67:H130" si="17">IF(AND(ISBLANK(J67), ISBLANK(K67)),1,0)</f>
        <v>0</v>
      </c>
      <c r="I67" s="3">
        <f t="shared" si="6"/>
        <v>11</v>
      </c>
      <c r="J67" t="str">
        <f>CONCATENATE("Cmd_",G67,"_On")</f>
        <v>Cmd_20_On</v>
      </c>
      <c r="N67" t="str">
        <f t="shared" ref="N67:N130" si="18">IF(H67,CONCATENATE("dig_io_nc(",I67,")"),"")</f>
        <v/>
      </c>
      <c r="P67" s="17">
        <v>1</v>
      </c>
      <c r="Q67" s="36">
        <v>0</v>
      </c>
      <c r="R67" s="3">
        <f t="shared" si="14"/>
        <v>20</v>
      </c>
      <c r="S67" s="3">
        <f t="shared" ref="S67:S130" si="19">IF(AND(ISBLANK(U67), ISBLANK(V67)),1,0)</f>
        <v>0</v>
      </c>
      <c r="T67" s="3">
        <f t="shared" si="7"/>
        <v>-1</v>
      </c>
      <c r="U67" t="str">
        <f>CONCATENATE("Cmd_",R67,"_On")</f>
        <v>Cmd_20_On</v>
      </c>
      <c r="Y67" t="str">
        <f t="shared" ref="Y67:Y130" si="20">IF(S67,CONCATENATE("dig_io_nc(",T67,")"),"")</f>
        <v/>
      </c>
      <c r="Z67" t="str">
        <f t="shared" si="8"/>
        <v/>
      </c>
    </row>
    <row r="68" spans="1:26">
      <c r="A68" s="3">
        <v>1</v>
      </c>
      <c r="B68" s="3">
        <v>41</v>
      </c>
      <c r="C68" s="3">
        <f t="shared" si="15"/>
        <v>5</v>
      </c>
      <c r="D68" s="3">
        <f t="shared" ref="D68:D131" si="21">FLOOR(C68/6,1)</f>
        <v>0</v>
      </c>
      <c r="E68" t="str">
        <f t="shared" si="16"/>
        <v>dig_IO&lt;41&gt;</v>
      </c>
      <c r="G68" s="3">
        <f t="shared" si="13"/>
        <v>20</v>
      </c>
      <c r="H68" s="3">
        <f t="shared" si="17"/>
        <v>0</v>
      </c>
      <c r="I68" s="3">
        <f t="shared" ref="I68:I131" si="22">I67+H68</f>
        <v>11</v>
      </c>
      <c r="J68" t="str">
        <f>CONCATENATE("Cmd_",G68,"_Off")</f>
        <v>Cmd_20_Off</v>
      </c>
      <c r="N68" t="str">
        <f t="shared" si="18"/>
        <v/>
      </c>
      <c r="P68" s="17">
        <v>1</v>
      </c>
      <c r="Q68" s="36">
        <v>0</v>
      </c>
      <c r="R68" s="3">
        <f t="shared" si="14"/>
        <v>20</v>
      </c>
      <c r="S68" s="3">
        <f t="shared" si="19"/>
        <v>0</v>
      </c>
      <c r="T68" s="3">
        <f t="shared" ref="T68:T131" si="23">T67+S68</f>
        <v>-1</v>
      </c>
      <c r="U68" t="str">
        <f>CONCATENATE("Cmd_",R68,"_Off")</f>
        <v>Cmd_20_Off</v>
      </c>
      <c r="Y68" t="str">
        <f t="shared" si="20"/>
        <v/>
      </c>
      <c r="Z68" t="str">
        <f t="shared" ref="Z68:Z131" si="24">IF(S68,CONCATENATE("dig_io_nc(",T68,")"),"")</f>
        <v/>
      </c>
    </row>
    <row r="69" spans="1:26">
      <c r="A69" s="3">
        <v>1</v>
      </c>
      <c r="B69" s="3">
        <v>42</v>
      </c>
      <c r="C69" s="3">
        <f t="shared" si="15"/>
        <v>5</v>
      </c>
      <c r="D69" s="3">
        <f t="shared" si="21"/>
        <v>0</v>
      </c>
      <c r="E69" t="str">
        <f t="shared" si="16"/>
        <v>dig_IO&lt;42&gt;</v>
      </c>
      <c r="G69" s="3">
        <f t="shared" si="13"/>
        <v>21</v>
      </c>
      <c r="H69" s="3">
        <f t="shared" si="17"/>
        <v>0</v>
      </c>
      <c r="I69" s="3">
        <f t="shared" si="22"/>
        <v>11</v>
      </c>
      <c r="J69" t="str">
        <f>CONCATENATE("Cmd_",G69,"_On")</f>
        <v>Cmd_21_On</v>
      </c>
      <c r="N69" t="str">
        <f t="shared" si="18"/>
        <v/>
      </c>
      <c r="P69" s="17">
        <v>1</v>
      </c>
      <c r="Q69" s="36">
        <v>0</v>
      </c>
      <c r="R69" s="3">
        <f t="shared" si="14"/>
        <v>21</v>
      </c>
      <c r="S69" s="3">
        <f t="shared" si="19"/>
        <v>0</v>
      </c>
      <c r="T69" s="3">
        <f t="shared" si="23"/>
        <v>-1</v>
      </c>
      <c r="U69" t="str">
        <f>CONCATENATE("Cmd_",R69,"_On")</f>
        <v>Cmd_21_On</v>
      </c>
      <c r="Y69" t="str">
        <f t="shared" si="20"/>
        <v/>
      </c>
      <c r="Z69" t="str">
        <f t="shared" si="24"/>
        <v/>
      </c>
    </row>
    <row r="70" spans="1:26">
      <c r="A70" s="3">
        <v>1</v>
      </c>
      <c r="B70" s="3">
        <v>43</v>
      </c>
      <c r="C70" s="3">
        <f t="shared" si="15"/>
        <v>5</v>
      </c>
      <c r="D70" s="3">
        <f t="shared" si="21"/>
        <v>0</v>
      </c>
      <c r="E70" t="str">
        <f t="shared" si="16"/>
        <v>dig_IO&lt;43&gt;</v>
      </c>
      <c r="G70" s="3">
        <f t="shared" si="13"/>
        <v>21</v>
      </c>
      <c r="H70" s="3">
        <f t="shared" si="17"/>
        <v>0</v>
      </c>
      <c r="I70" s="3">
        <f t="shared" si="22"/>
        <v>11</v>
      </c>
      <c r="J70" t="str">
        <f>CONCATENATE("Cmd_",G70,"_Off")</f>
        <v>Cmd_21_Off</v>
      </c>
      <c r="N70" t="str">
        <f t="shared" si="18"/>
        <v/>
      </c>
      <c r="P70" s="17">
        <v>1</v>
      </c>
      <c r="Q70" s="36">
        <v>0</v>
      </c>
      <c r="R70" s="3">
        <f t="shared" si="14"/>
        <v>21</v>
      </c>
      <c r="S70" s="3">
        <f t="shared" si="19"/>
        <v>0</v>
      </c>
      <c r="T70" s="3">
        <f t="shared" si="23"/>
        <v>-1</v>
      </c>
      <c r="U70" t="str">
        <f>CONCATENATE("Cmd_",R70,"_Off")</f>
        <v>Cmd_21_Off</v>
      </c>
      <c r="Y70" t="str">
        <f t="shared" si="20"/>
        <v/>
      </c>
      <c r="Z70" t="str">
        <f t="shared" si="24"/>
        <v/>
      </c>
    </row>
    <row r="71" spans="1:26">
      <c r="A71" s="3">
        <v>1</v>
      </c>
      <c r="B71" s="3">
        <v>44</v>
      </c>
      <c r="C71" s="3">
        <f t="shared" si="15"/>
        <v>5</v>
      </c>
      <c r="D71" s="3">
        <f t="shared" si="21"/>
        <v>0</v>
      </c>
      <c r="E71" t="str">
        <f t="shared" si="16"/>
        <v>dig_IO&lt;44&gt;</v>
      </c>
      <c r="G71" s="3">
        <f t="shared" si="13"/>
        <v>22</v>
      </c>
      <c r="H71" s="3">
        <f t="shared" si="17"/>
        <v>0</v>
      </c>
      <c r="I71" s="3">
        <f t="shared" si="22"/>
        <v>11</v>
      </c>
      <c r="J71" t="str">
        <f>CONCATENATE("Cmd_",G71,"_On")</f>
        <v>Cmd_22_On</v>
      </c>
      <c r="N71" t="str">
        <f t="shared" si="18"/>
        <v/>
      </c>
      <c r="P71" s="17">
        <v>1</v>
      </c>
      <c r="Q71" s="36">
        <v>0</v>
      </c>
      <c r="R71" s="3">
        <f t="shared" si="14"/>
        <v>22</v>
      </c>
      <c r="S71" s="3">
        <f t="shared" si="19"/>
        <v>0</v>
      </c>
      <c r="T71" s="3">
        <f t="shared" si="23"/>
        <v>-1</v>
      </c>
      <c r="U71" t="str">
        <f>CONCATENATE("Cmd_",R71,"_On")</f>
        <v>Cmd_22_On</v>
      </c>
      <c r="Y71" t="str">
        <f t="shared" si="20"/>
        <v/>
      </c>
      <c r="Z71" t="str">
        <f t="shared" si="24"/>
        <v/>
      </c>
    </row>
    <row r="72" spans="1:26">
      <c r="A72" s="3">
        <v>1</v>
      </c>
      <c r="B72" s="3">
        <v>45</v>
      </c>
      <c r="C72" s="3">
        <f t="shared" si="15"/>
        <v>5</v>
      </c>
      <c r="D72" s="3">
        <f t="shared" si="21"/>
        <v>0</v>
      </c>
      <c r="E72" t="str">
        <f t="shared" si="16"/>
        <v>dig_IO&lt;45&gt;</v>
      </c>
      <c r="G72" s="3">
        <f t="shared" si="13"/>
        <v>22</v>
      </c>
      <c r="H72" s="3">
        <f t="shared" si="17"/>
        <v>0</v>
      </c>
      <c r="I72" s="3">
        <f t="shared" si="22"/>
        <v>11</v>
      </c>
      <c r="J72" t="str">
        <f>CONCATENATE("Cmd_",G72,"_Off")</f>
        <v>Cmd_22_Off</v>
      </c>
      <c r="N72" t="str">
        <f t="shared" si="18"/>
        <v/>
      </c>
      <c r="P72" s="17">
        <v>1</v>
      </c>
      <c r="Q72" s="36">
        <v>0</v>
      </c>
      <c r="R72" s="3">
        <f t="shared" si="14"/>
        <v>22</v>
      </c>
      <c r="S72" s="3">
        <f t="shared" si="19"/>
        <v>0</v>
      </c>
      <c r="T72" s="3">
        <f t="shared" si="23"/>
        <v>-1</v>
      </c>
      <c r="U72" t="str">
        <f>CONCATENATE("Cmd_",R72,"_Off")</f>
        <v>Cmd_22_Off</v>
      </c>
      <c r="Y72" t="str">
        <f t="shared" si="20"/>
        <v/>
      </c>
      <c r="Z72" t="str">
        <f t="shared" si="24"/>
        <v/>
      </c>
    </row>
    <row r="73" spans="1:26">
      <c r="A73" s="3">
        <v>1</v>
      </c>
      <c r="B73" s="3">
        <v>46</v>
      </c>
      <c r="C73" s="3">
        <f t="shared" si="15"/>
        <v>5</v>
      </c>
      <c r="D73" s="3">
        <f t="shared" si="21"/>
        <v>0</v>
      </c>
      <c r="E73" t="str">
        <f t="shared" si="16"/>
        <v>dig_IO&lt;46&gt;</v>
      </c>
      <c r="G73" s="3">
        <f t="shared" si="13"/>
        <v>23</v>
      </c>
      <c r="H73" s="3">
        <f t="shared" si="17"/>
        <v>0</v>
      </c>
      <c r="I73" s="3">
        <f t="shared" si="22"/>
        <v>11</v>
      </c>
      <c r="J73" t="str">
        <f>CONCATENATE("Cmd_",G73,"_On")</f>
        <v>Cmd_23_On</v>
      </c>
      <c r="N73" t="str">
        <f t="shared" si="18"/>
        <v/>
      </c>
      <c r="P73" s="17">
        <v>1</v>
      </c>
      <c r="Q73" s="36">
        <v>0</v>
      </c>
      <c r="R73" s="3">
        <f t="shared" si="14"/>
        <v>23</v>
      </c>
      <c r="S73" s="3">
        <f t="shared" si="19"/>
        <v>0</v>
      </c>
      <c r="T73" s="3">
        <f t="shared" si="23"/>
        <v>-1</v>
      </c>
      <c r="U73" t="str">
        <f>CONCATENATE("Cmd_",R73,"_On")</f>
        <v>Cmd_23_On</v>
      </c>
      <c r="Y73" t="str">
        <f t="shared" si="20"/>
        <v/>
      </c>
      <c r="Z73" t="str">
        <f t="shared" si="24"/>
        <v/>
      </c>
    </row>
    <row r="74" spans="1:26">
      <c r="A74" s="3">
        <v>1</v>
      </c>
      <c r="B74" s="3">
        <v>47</v>
      </c>
      <c r="C74" s="3">
        <f t="shared" si="15"/>
        <v>5</v>
      </c>
      <c r="D74" s="3">
        <f t="shared" si="21"/>
        <v>0</v>
      </c>
      <c r="E74" t="str">
        <f t="shared" si="16"/>
        <v>dig_IO&lt;47&gt;</v>
      </c>
      <c r="G74" s="3">
        <f t="shared" si="13"/>
        <v>23</v>
      </c>
      <c r="H74" s="3">
        <f t="shared" si="17"/>
        <v>0</v>
      </c>
      <c r="I74" s="3">
        <f t="shared" si="22"/>
        <v>11</v>
      </c>
      <c r="J74" t="str">
        <f>CONCATENATE("Cmd_",G74,"_Off")</f>
        <v>Cmd_23_Off</v>
      </c>
      <c r="N74" t="str">
        <f t="shared" si="18"/>
        <v/>
      </c>
      <c r="P74" s="17">
        <v>1</v>
      </c>
      <c r="Q74" s="36">
        <v>0</v>
      </c>
      <c r="R74" s="3">
        <f t="shared" si="14"/>
        <v>23</v>
      </c>
      <c r="S74" s="3">
        <f t="shared" si="19"/>
        <v>0</v>
      </c>
      <c r="T74" s="3">
        <f t="shared" si="23"/>
        <v>-1</v>
      </c>
      <c r="U74" t="str">
        <f>CONCATENATE("Cmd_",R74,"_Off")</f>
        <v>Cmd_23_Off</v>
      </c>
      <c r="Y74" t="str">
        <f t="shared" si="20"/>
        <v/>
      </c>
      <c r="Z74" t="str">
        <f t="shared" si="24"/>
        <v/>
      </c>
    </row>
    <row r="75" spans="1:26">
      <c r="A75" s="3">
        <v>1</v>
      </c>
      <c r="B75" s="3">
        <v>48</v>
      </c>
      <c r="C75" s="3">
        <f t="shared" si="15"/>
        <v>6</v>
      </c>
      <c r="D75" s="3">
        <f t="shared" si="21"/>
        <v>1</v>
      </c>
      <c r="E75" t="str">
        <f t="shared" si="16"/>
        <v>dig_IO&lt;48&gt;</v>
      </c>
      <c r="G75" s="3">
        <f t="shared" si="13"/>
        <v>24</v>
      </c>
      <c r="H75" s="3">
        <f t="shared" si="17"/>
        <v>0</v>
      </c>
      <c r="I75" s="3">
        <f t="shared" si="22"/>
        <v>11</v>
      </c>
      <c r="J75" t="str">
        <f>CONCATENATE("Cmd_",G75,"_On")</f>
        <v>Cmd_24_On</v>
      </c>
      <c r="N75" t="str">
        <f t="shared" si="18"/>
        <v/>
      </c>
      <c r="P75" s="17">
        <v>1</v>
      </c>
      <c r="Q75" s="36">
        <v>0</v>
      </c>
      <c r="R75" s="3">
        <f t="shared" si="14"/>
        <v>24</v>
      </c>
      <c r="S75" s="3">
        <f t="shared" si="19"/>
        <v>0</v>
      </c>
      <c r="T75" s="3">
        <f t="shared" si="23"/>
        <v>-1</v>
      </c>
      <c r="U75" t="str">
        <f>CONCATENATE("Cmd_",R75,"_On")</f>
        <v>Cmd_24_On</v>
      </c>
      <c r="Y75" t="str">
        <f t="shared" si="20"/>
        <v/>
      </c>
      <c r="Z75" t="str">
        <f t="shared" si="24"/>
        <v/>
      </c>
    </row>
    <row r="76" spans="1:26">
      <c r="A76" s="3">
        <v>1</v>
      </c>
      <c r="B76" s="3">
        <v>49</v>
      </c>
      <c r="C76" s="3">
        <f t="shared" si="15"/>
        <v>6</v>
      </c>
      <c r="D76" s="3">
        <f t="shared" si="21"/>
        <v>1</v>
      </c>
      <c r="E76" t="str">
        <f t="shared" si="16"/>
        <v>dig_IO&lt;49&gt;</v>
      </c>
      <c r="G76" s="3">
        <f t="shared" si="13"/>
        <v>24</v>
      </c>
      <c r="H76" s="3">
        <f t="shared" si="17"/>
        <v>0</v>
      </c>
      <c r="I76" s="3">
        <f t="shared" si="22"/>
        <v>11</v>
      </c>
      <c r="J76" t="str">
        <f>CONCATENATE("Cmd_",G76,"_Off")</f>
        <v>Cmd_24_Off</v>
      </c>
      <c r="N76" t="str">
        <f t="shared" si="18"/>
        <v/>
      </c>
      <c r="P76" s="17">
        <v>1</v>
      </c>
      <c r="Q76" s="36">
        <v>0</v>
      </c>
      <c r="R76" s="3">
        <f t="shared" si="14"/>
        <v>24</v>
      </c>
      <c r="S76" s="3">
        <f t="shared" si="19"/>
        <v>0</v>
      </c>
      <c r="T76" s="3">
        <f t="shared" si="23"/>
        <v>-1</v>
      </c>
      <c r="U76" t="str">
        <f>CONCATENATE("Cmd_",R76,"_Off")</f>
        <v>Cmd_24_Off</v>
      </c>
      <c r="Y76" t="str">
        <f t="shared" si="20"/>
        <v/>
      </c>
      <c r="Z76" t="str">
        <f t="shared" si="24"/>
        <v/>
      </c>
    </row>
    <row r="77" spans="1:26">
      <c r="A77" s="3">
        <v>1</v>
      </c>
      <c r="B77" s="3">
        <v>50</v>
      </c>
      <c r="C77" s="3">
        <f t="shared" si="15"/>
        <v>6</v>
      </c>
      <c r="D77" s="3">
        <f t="shared" si="21"/>
        <v>1</v>
      </c>
      <c r="E77" t="str">
        <f t="shared" si="16"/>
        <v>dig_IO&lt;50&gt;</v>
      </c>
      <c r="G77" s="3">
        <f t="shared" si="13"/>
        <v>25</v>
      </c>
      <c r="H77" s="3">
        <f t="shared" si="17"/>
        <v>0</v>
      </c>
      <c r="I77" s="3">
        <f t="shared" si="22"/>
        <v>11</v>
      </c>
      <c r="J77" t="str">
        <f>CONCATENATE("Cmd_",G77,"_On")</f>
        <v>Cmd_25_On</v>
      </c>
      <c r="N77" t="str">
        <f t="shared" si="18"/>
        <v/>
      </c>
      <c r="P77" s="17">
        <v>1</v>
      </c>
      <c r="Q77" s="36">
        <v>0</v>
      </c>
      <c r="R77" s="3">
        <f t="shared" si="14"/>
        <v>25</v>
      </c>
      <c r="S77" s="3">
        <f t="shared" si="19"/>
        <v>0</v>
      </c>
      <c r="T77" s="3">
        <f t="shared" si="23"/>
        <v>-1</v>
      </c>
      <c r="U77" t="str">
        <f>CONCATENATE("Cmd_",R77,"_On")</f>
        <v>Cmd_25_On</v>
      </c>
      <c r="Y77" t="str">
        <f t="shared" si="20"/>
        <v/>
      </c>
      <c r="Z77" t="str">
        <f t="shared" si="24"/>
        <v/>
      </c>
    </row>
    <row r="78" spans="1:26">
      <c r="A78" s="3">
        <v>1</v>
      </c>
      <c r="B78" s="3">
        <v>51</v>
      </c>
      <c r="C78" s="3">
        <f t="shared" si="15"/>
        <v>6</v>
      </c>
      <c r="D78" s="3">
        <f t="shared" si="21"/>
        <v>1</v>
      </c>
      <c r="E78" t="str">
        <f t="shared" si="16"/>
        <v>dig_IO&lt;51&gt;</v>
      </c>
      <c r="G78" s="3">
        <f t="shared" si="13"/>
        <v>25</v>
      </c>
      <c r="H78" s="3">
        <f t="shared" si="17"/>
        <v>0</v>
      </c>
      <c r="I78" s="3">
        <f t="shared" si="22"/>
        <v>11</v>
      </c>
      <c r="J78" t="str">
        <f>CONCATENATE("Cmd_",G78,"_Off")</f>
        <v>Cmd_25_Off</v>
      </c>
      <c r="N78" t="str">
        <f t="shared" si="18"/>
        <v/>
      </c>
      <c r="P78" s="17">
        <v>1</v>
      </c>
      <c r="Q78" s="36">
        <v>0</v>
      </c>
      <c r="R78" s="3">
        <f t="shared" si="14"/>
        <v>25</v>
      </c>
      <c r="S78" s="3">
        <f t="shared" si="19"/>
        <v>0</v>
      </c>
      <c r="T78" s="3">
        <f t="shared" si="23"/>
        <v>-1</v>
      </c>
      <c r="U78" t="str">
        <f>CONCATENATE("Cmd_",R78,"_Off")</f>
        <v>Cmd_25_Off</v>
      </c>
      <c r="Y78" t="str">
        <f t="shared" si="20"/>
        <v/>
      </c>
      <c r="Z78" t="str">
        <f t="shared" si="24"/>
        <v/>
      </c>
    </row>
    <row r="79" spans="1:26">
      <c r="A79" s="3">
        <v>1</v>
      </c>
      <c r="B79" s="3">
        <v>52</v>
      </c>
      <c r="C79" s="3">
        <f t="shared" si="15"/>
        <v>6</v>
      </c>
      <c r="D79" s="3">
        <f t="shared" si="21"/>
        <v>1</v>
      </c>
      <c r="E79" t="str">
        <f t="shared" si="16"/>
        <v>dig_IO&lt;52&gt;</v>
      </c>
      <c r="G79" s="3">
        <f t="shared" si="13"/>
        <v>26</v>
      </c>
      <c r="H79" s="3">
        <f t="shared" si="17"/>
        <v>0</v>
      </c>
      <c r="I79" s="3">
        <f t="shared" si="22"/>
        <v>11</v>
      </c>
      <c r="J79" t="str">
        <f>CONCATENATE("Cmd_",G79,"_On")</f>
        <v>Cmd_26_On</v>
      </c>
      <c r="N79" t="str">
        <f t="shared" si="18"/>
        <v/>
      </c>
      <c r="P79" s="17">
        <v>1</v>
      </c>
      <c r="Q79" s="36">
        <v>0</v>
      </c>
      <c r="R79" s="3">
        <f t="shared" si="14"/>
        <v>26</v>
      </c>
      <c r="S79" s="3">
        <f t="shared" si="19"/>
        <v>0</v>
      </c>
      <c r="T79" s="3">
        <f t="shared" si="23"/>
        <v>-1</v>
      </c>
      <c r="U79" t="str">
        <f>CONCATENATE("Cmd_",R79,"_On")</f>
        <v>Cmd_26_On</v>
      </c>
      <c r="Y79" t="str">
        <f t="shared" si="20"/>
        <v/>
      </c>
      <c r="Z79" t="str">
        <f t="shared" si="24"/>
        <v/>
      </c>
    </row>
    <row r="80" spans="1:26">
      <c r="A80" s="3">
        <v>1</v>
      </c>
      <c r="B80" s="3">
        <v>53</v>
      </c>
      <c r="C80" s="3">
        <f t="shared" si="15"/>
        <v>6</v>
      </c>
      <c r="D80" s="3">
        <f t="shared" si="21"/>
        <v>1</v>
      </c>
      <c r="E80" t="str">
        <f t="shared" si="16"/>
        <v>dig_IO&lt;53&gt;</v>
      </c>
      <c r="G80" s="3">
        <f t="shared" si="13"/>
        <v>26</v>
      </c>
      <c r="H80" s="3">
        <f t="shared" si="17"/>
        <v>0</v>
      </c>
      <c r="I80" s="3">
        <f t="shared" si="22"/>
        <v>11</v>
      </c>
      <c r="J80" t="str">
        <f>CONCATENATE("Cmd_",G80,"_Off")</f>
        <v>Cmd_26_Off</v>
      </c>
      <c r="N80" t="str">
        <f t="shared" si="18"/>
        <v/>
      </c>
      <c r="P80" s="17">
        <v>1</v>
      </c>
      <c r="Q80" s="36">
        <v>0</v>
      </c>
      <c r="R80" s="3">
        <f t="shared" si="14"/>
        <v>26</v>
      </c>
      <c r="S80" s="3">
        <f t="shared" si="19"/>
        <v>0</v>
      </c>
      <c r="T80" s="3">
        <f t="shared" si="23"/>
        <v>-1</v>
      </c>
      <c r="U80" t="str">
        <f>CONCATENATE("Cmd_",R80,"_Off")</f>
        <v>Cmd_26_Off</v>
      </c>
      <c r="Y80" t="str">
        <f t="shared" si="20"/>
        <v/>
      </c>
      <c r="Z80" t="str">
        <f t="shared" si="24"/>
        <v/>
      </c>
    </row>
    <row r="81" spans="1:27">
      <c r="A81" s="3">
        <v>1</v>
      </c>
      <c r="B81" s="3">
        <v>54</v>
      </c>
      <c r="C81" s="3">
        <f t="shared" si="15"/>
        <v>6</v>
      </c>
      <c r="D81" s="3">
        <f t="shared" si="21"/>
        <v>1</v>
      </c>
      <c r="E81" t="str">
        <f t="shared" si="16"/>
        <v>dig_IO&lt;54&gt;</v>
      </c>
      <c r="G81" s="3">
        <f t="shared" si="13"/>
        <v>27</v>
      </c>
      <c r="H81" s="3">
        <f t="shared" si="17"/>
        <v>0</v>
      </c>
      <c r="I81" s="3">
        <f t="shared" si="22"/>
        <v>11</v>
      </c>
      <c r="J81" t="str">
        <f>CONCATENATE("Cmd_",G81,"_On")</f>
        <v>Cmd_27_On</v>
      </c>
      <c r="N81" t="str">
        <f t="shared" si="18"/>
        <v/>
      </c>
      <c r="P81" s="17">
        <v>1</v>
      </c>
      <c r="Q81" s="36">
        <v>0</v>
      </c>
      <c r="R81" s="3">
        <f t="shared" si="14"/>
        <v>27</v>
      </c>
      <c r="S81" s="3">
        <f t="shared" si="19"/>
        <v>0</v>
      </c>
      <c r="T81" s="3">
        <f t="shared" si="23"/>
        <v>-1</v>
      </c>
      <c r="U81" t="str">
        <f>CONCATENATE("Cmd_",R81,"_On")</f>
        <v>Cmd_27_On</v>
      </c>
      <c r="Y81" t="str">
        <f t="shared" si="20"/>
        <v/>
      </c>
      <c r="Z81" t="str">
        <f t="shared" si="24"/>
        <v/>
      </c>
    </row>
    <row r="82" spans="1:27">
      <c r="A82" s="3">
        <v>1</v>
      </c>
      <c r="B82" s="3">
        <v>55</v>
      </c>
      <c r="C82" s="3">
        <f t="shared" si="15"/>
        <v>6</v>
      </c>
      <c r="D82" s="3">
        <f t="shared" si="21"/>
        <v>1</v>
      </c>
      <c r="E82" t="str">
        <f t="shared" si="16"/>
        <v>dig_IO&lt;55&gt;</v>
      </c>
      <c r="G82" s="3">
        <f t="shared" si="13"/>
        <v>27</v>
      </c>
      <c r="H82" s="3">
        <f t="shared" si="17"/>
        <v>0</v>
      </c>
      <c r="I82" s="3">
        <f t="shared" si="22"/>
        <v>11</v>
      </c>
      <c r="J82" t="str">
        <f>CONCATENATE("Cmd_",G82,"_Off")</f>
        <v>Cmd_27_Off</v>
      </c>
      <c r="N82" t="str">
        <f t="shared" si="18"/>
        <v/>
      </c>
      <c r="P82" s="17">
        <v>1</v>
      </c>
      <c r="Q82" s="36">
        <v>0</v>
      </c>
      <c r="R82" s="3">
        <f t="shared" si="14"/>
        <v>27</v>
      </c>
      <c r="S82" s="3">
        <f t="shared" si="19"/>
        <v>0</v>
      </c>
      <c r="T82" s="3">
        <f t="shared" si="23"/>
        <v>-1</v>
      </c>
      <c r="U82" t="str">
        <f>CONCATENATE("Cmd_",R82,"_Off")</f>
        <v>Cmd_27_Off</v>
      </c>
      <c r="Y82" t="str">
        <f t="shared" si="20"/>
        <v/>
      </c>
      <c r="Z82" t="str">
        <f t="shared" si="24"/>
        <v/>
      </c>
    </row>
    <row r="83" spans="1:27">
      <c r="A83" s="3">
        <v>1</v>
      </c>
      <c r="B83" s="3">
        <v>56</v>
      </c>
      <c r="C83" s="3">
        <f t="shared" si="15"/>
        <v>7</v>
      </c>
      <c r="D83" s="3">
        <f t="shared" si="21"/>
        <v>1</v>
      </c>
      <c r="E83" t="str">
        <f t="shared" si="16"/>
        <v>dig_IO&lt;56&gt;</v>
      </c>
      <c r="G83" s="3">
        <f t="shared" si="13"/>
        <v>28</v>
      </c>
      <c r="H83" s="3">
        <f t="shared" si="17"/>
        <v>0</v>
      </c>
      <c r="I83" s="3">
        <f t="shared" si="22"/>
        <v>11</v>
      </c>
      <c r="J83" t="str">
        <f>CONCATENATE("Cmd_",G83,"_On")</f>
        <v>Cmd_28_On</v>
      </c>
      <c r="N83" t="str">
        <f t="shared" si="18"/>
        <v/>
      </c>
      <c r="P83" s="17">
        <v>1</v>
      </c>
      <c r="Q83" s="36">
        <v>0</v>
      </c>
      <c r="R83" s="3">
        <f t="shared" si="14"/>
        <v>28</v>
      </c>
      <c r="S83" s="3">
        <f t="shared" si="19"/>
        <v>0</v>
      </c>
      <c r="T83" s="3">
        <f t="shared" si="23"/>
        <v>-1</v>
      </c>
      <c r="U83" t="str">
        <f>CONCATENATE("Cmd_",R83,"_On")</f>
        <v>Cmd_28_On</v>
      </c>
      <c r="Y83" t="str">
        <f t="shared" si="20"/>
        <v/>
      </c>
      <c r="Z83" t="str">
        <f t="shared" si="24"/>
        <v/>
      </c>
    </row>
    <row r="84" spans="1:27">
      <c r="A84" s="3">
        <v>1</v>
      </c>
      <c r="B84" s="3">
        <v>57</v>
      </c>
      <c r="C84" s="3">
        <f t="shared" si="15"/>
        <v>7</v>
      </c>
      <c r="D84" s="3">
        <f t="shared" si="21"/>
        <v>1</v>
      </c>
      <c r="E84" t="str">
        <f t="shared" si="16"/>
        <v>dig_IO&lt;57&gt;</v>
      </c>
      <c r="G84" s="3">
        <f t="shared" si="13"/>
        <v>28</v>
      </c>
      <c r="H84" s="3">
        <f t="shared" si="17"/>
        <v>0</v>
      </c>
      <c r="I84" s="3">
        <f t="shared" si="22"/>
        <v>11</v>
      </c>
      <c r="J84" t="str">
        <f>CONCATENATE("Cmd_",G84,"_Off")</f>
        <v>Cmd_28_Off</v>
      </c>
      <c r="N84" t="str">
        <f t="shared" si="18"/>
        <v/>
      </c>
      <c r="P84" s="17">
        <v>1</v>
      </c>
      <c r="Q84" s="36">
        <v>0</v>
      </c>
      <c r="R84" s="3">
        <f t="shared" si="14"/>
        <v>28</v>
      </c>
      <c r="S84" s="3">
        <f t="shared" si="19"/>
        <v>0</v>
      </c>
      <c r="T84" s="3">
        <f t="shared" si="23"/>
        <v>-1</v>
      </c>
      <c r="U84" t="str">
        <f>CONCATENATE("Cmd_",R84,"_Off")</f>
        <v>Cmd_28_Off</v>
      </c>
      <c r="Y84" t="str">
        <f t="shared" si="20"/>
        <v/>
      </c>
      <c r="Z84" t="str">
        <f t="shared" si="24"/>
        <v/>
      </c>
    </row>
    <row r="85" spans="1:27">
      <c r="A85" s="3">
        <v>1</v>
      </c>
      <c r="B85" s="3">
        <v>58</v>
      </c>
      <c r="C85" s="3">
        <f t="shared" si="15"/>
        <v>7</v>
      </c>
      <c r="D85" s="3">
        <f t="shared" si="21"/>
        <v>1</v>
      </c>
      <c r="E85" t="str">
        <f t="shared" si="16"/>
        <v>dig_IO&lt;58&gt;</v>
      </c>
      <c r="G85" s="3">
        <f t="shared" si="13"/>
        <v>29</v>
      </c>
      <c r="H85" s="3">
        <f t="shared" si="17"/>
        <v>0</v>
      </c>
      <c r="I85" s="3">
        <f t="shared" si="22"/>
        <v>11</v>
      </c>
      <c r="J85" t="str">
        <f>CONCATENATE("Cmd_",G85,"_On")</f>
        <v>Cmd_29_On</v>
      </c>
      <c r="N85" t="str">
        <f t="shared" si="18"/>
        <v/>
      </c>
      <c r="P85" s="17">
        <v>1</v>
      </c>
      <c r="Q85" s="36">
        <v>0</v>
      </c>
      <c r="R85" s="3">
        <f t="shared" si="14"/>
        <v>29</v>
      </c>
      <c r="S85" s="3">
        <f t="shared" si="19"/>
        <v>0</v>
      </c>
      <c r="T85" s="3">
        <f t="shared" si="23"/>
        <v>-1</v>
      </c>
      <c r="U85" t="str">
        <f>CONCATENATE("Cmd_",R85,"_On")</f>
        <v>Cmd_29_On</v>
      </c>
      <c r="Y85" t="str">
        <f t="shared" si="20"/>
        <v/>
      </c>
      <c r="Z85" t="str">
        <f t="shared" si="24"/>
        <v/>
      </c>
    </row>
    <row r="86" spans="1:27">
      <c r="A86" s="3">
        <v>1</v>
      </c>
      <c r="B86" s="3">
        <v>59</v>
      </c>
      <c r="C86" s="3">
        <f t="shared" si="15"/>
        <v>7</v>
      </c>
      <c r="D86" s="3">
        <f t="shared" si="21"/>
        <v>1</v>
      </c>
      <c r="E86" t="str">
        <f t="shared" si="16"/>
        <v>dig_IO&lt;59&gt;</v>
      </c>
      <c r="G86" s="3">
        <f t="shared" si="13"/>
        <v>29</v>
      </c>
      <c r="H86" s="3">
        <f t="shared" si="17"/>
        <v>0</v>
      </c>
      <c r="I86" s="3">
        <f t="shared" si="22"/>
        <v>11</v>
      </c>
      <c r="J86" t="str">
        <f>CONCATENATE("Cmd_",G86,"_Off")</f>
        <v>Cmd_29_Off</v>
      </c>
      <c r="N86" t="str">
        <f t="shared" si="18"/>
        <v/>
      </c>
      <c r="P86" s="17">
        <v>1</v>
      </c>
      <c r="Q86" s="36">
        <v>0</v>
      </c>
      <c r="R86" s="3">
        <f t="shared" si="14"/>
        <v>29</v>
      </c>
      <c r="S86" s="3">
        <f t="shared" si="19"/>
        <v>0</v>
      </c>
      <c r="T86" s="3">
        <f t="shared" si="23"/>
        <v>-1</v>
      </c>
      <c r="U86" t="str">
        <f>CONCATENATE("Cmd_",R86,"_Off")</f>
        <v>Cmd_29_Off</v>
      </c>
      <c r="Y86" t="str">
        <f t="shared" si="20"/>
        <v/>
      </c>
      <c r="Z86" t="str">
        <f t="shared" si="24"/>
        <v/>
      </c>
    </row>
    <row r="87" spans="1:27">
      <c r="A87" s="3">
        <v>1</v>
      </c>
      <c r="B87" s="3">
        <v>60</v>
      </c>
      <c r="C87" s="3">
        <f t="shared" si="15"/>
        <v>7</v>
      </c>
      <c r="D87" s="3">
        <f t="shared" si="21"/>
        <v>1</v>
      </c>
      <c r="E87" t="str">
        <f t="shared" si="16"/>
        <v>dig_IO&lt;60&gt;</v>
      </c>
      <c r="G87" s="3">
        <f t="shared" si="13"/>
        <v>30</v>
      </c>
      <c r="H87" s="3">
        <f t="shared" si="17"/>
        <v>0</v>
      </c>
      <c r="I87" s="3">
        <f t="shared" si="22"/>
        <v>11</v>
      </c>
      <c r="J87" t="str">
        <f>CONCATENATE("Cmd_",G87,"_On")</f>
        <v>Cmd_30_On</v>
      </c>
      <c r="N87" t="str">
        <f t="shared" si="18"/>
        <v/>
      </c>
      <c r="P87" s="17">
        <v>1</v>
      </c>
      <c r="Q87" s="36">
        <v>0</v>
      </c>
      <c r="R87" s="3">
        <f t="shared" si="14"/>
        <v>30</v>
      </c>
      <c r="S87" s="3">
        <f t="shared" si="19"/>
        <v>0</v>
      </c>
      <c r="T87" s="3">
        <f t="shared" si="23"/>
        <v>-1</v>
      </c>
      <c r="U87" t="str">
        <f>CONCATENATE("Cmd_",R87,"_On")</f>
        <v>Cmd_30_On</v>
      </c>
      <c r="Y87" t="str">
        <f t="shared" si="20"/>
        <v/>
      </c>
      <c r="Z87" t="str">
        <f t="shared" si="24"/>
        <v/>
      </c>
    </row>
    <row r="88" spans="1:27">
      <c r="A88" s="3">
        <v>1</v>
      </c>
      <c r="B88" s="3">
        <v>61</v>
      </c>
      <c r="C88" s="3">
        <f t="shared" si="15"/>
        <v>7</v>
      </c>
      <c r="D88" s="3">
        <f t="shared" si="21"/>
        <v>1</v>
      </c>
      <c r="E88" t="str">
        <f t="shared" si="16"/>
        <v>dig_IO&lt;61&gt;</v>
      </c>
      <c r="G88" s="3">
        <f t="shared" si="13"/>
        <v>30</v>
      </c>
      <c r="H88" s="3">
        <f t="shared" si="17"/>
        <v>0</v>
      </c>
      <c r="I88" s="3">
        <f t="shared" si="22"/>
        <v>11</v>
      </c>
      <c r="J88" t="str">
        <f>CONCATENATE("Cmd_",G88,"_Off")</f>
        <v>Cmd_30_Off</v>
      </c>
      <c r="N88" t="str">
        <f t="shared" si="18"/>
        <v/>
      </c>
      <c r="P88" s="17">
        <v>1</v>
      </c>
      <c r="Q88" s="36">
        <v>0</v>
      </c>
      <c r="R88" s="3">
        <f t="shared" si="14"/>
        <v>30</v>
      </c>
      <c r="S88" s="3">
        <f t="shared" si="19"/>
        <v>0</v>
      </c>
      <c r="T88" s="3">
        <f t="shared" si="23"/>
        <v>-1</v>
      </c>
      <c r="U88" t="str">
        <f>CONCATENATE("Cmd_",R88,"_Off")</f>
        <v>Cmd_30_Off</v>
      </c>
      <c r="Y88" t="str">
        <f t="shared" si="20"/>
        <v/>
      </c>
      <c r="Z88" t="str">
        <f t="shared" si="24"/>
        <v/>
      </c>
    </row>
    <row r="89" spans="1:27">
      <c r="A89" s="3">
        <v>1</v>
      </c>
      <c r="B89" s="3">
        <v>62</v>
      </c>
      <c r="C89" s="3">
        <f t="shared" si="15"/>
        <v>7</v>
      </c>
      <c r="D89" s="3">
        <f t="shared" si="21"/>
        <v>1</v>
      </c>
      <c r="E89" t="str">
        <f t="shared" si="16"/>
        <v>dig_IO&lt;62&gt;</v>
      </c>
      <c r="G89" s="3">
        <f t="shared" si="13"/>
        <v>31</v>
      </c>
      <c r="H89" s="3">
        <f t="shared" si="17"/>
        <v>0</v>
      </c>
      <c r="I89" s="3">
        <f t="shared" si="22"/>
        <v>11</v>
      </c>
      <c r="J89" t="str">
        <f>CONCATENATE("Cmd_",G89,"_On")</f>
        <v>Cmd_31_On</v>
      </c>
      <c r="N89" t="str">
        <f t="shared" si="18"/>
        <v/>
      </c>
      <c r="P89" s="17">
        <v>1</v>
      </c>
      <c r="Q89" s="36">
        <v>0</v>
      </c>
      <c r="R89" s="3">
        <f t="shared" si="14"/>
        <v>31</v>
      </c>
      <c r="S89" s="3">
        <f t="shared" si="19"/>
        <v>0</v>
      </c>
      <c r="T89" s="3">
        <f t="shared" si="23"/>
        <v>-1</v>
      </c>
      <c r="U89" t="str">
        <f>CONCATENATE("Cmd_",R89,"_On")</f>
        <v>Cmd_31_On</v>
      </c>
      <c r="Y89" t="str">
        <f t="shared" si="20"/>
        <v/>
      </c>
      <c r="Z89" t="str">
        <f t="shared" si="24"/>
        <v/>
      </c>
    </row>
    <row r="90" spans="1:27">
      <c r="A90" s="3">
        <v>1</v>
      </c>
      <c r="B90" s="3">
        <v>63</v>
      </c>
      <c r="C90" s="3">
        <f t="shared" si="15"/>
        <v>7</v>
      </c>
      <c r="D90" s="3">
        <f t="shared" si="21"/>
        <v>1</v>
      </c>
      <c r="E90" t="str">
        <f t="shared" si="16"/>
        <v>dig_IO&lt;63&gt;</v>
      </c>
      <c r="G90" s="3">
        <f t="shared" si="13"/>
        <v>31</v>
      </c>
      <c r="H90" s="3">
        <f t="shared" si="17"/>
        <v>0</v>
      </c>
      <c r="I90" s="3">
        <f t="shared" si="22"/>
        <v>11</v>
      </c>
      <c r="J90" t="str">
        <f>CONCATENATE("Cmd_",G90,"_Off")</f>
        <v>Cmd_31_Off</v>
      </c>
      <c r="N90" t="str">
        <f t="shared" si="18"/>
        <v/>
      </c>
      <c r="P90" s="17">
        <v>1</v>
      </c>
      <c r="Q90" s="36">
        <v>0</v>
      </c>
      <c r="R90" s="3">
        <f t="shared" si="14"/>
        <v>31</v>
      </c>
      <c r="S90" s="3">
        <f t="shared" si="19"/>
        <v>0</v>
      </c>
      <c r="T90" s="3">
        <f t="shared" si="23"/>
        <v>-1</v>
      </c>
      <c r="U90" t="str">
        <f>CONCATENATE("Cmd_",R90,"_Off")</f>
        <v>Cmd_31_Off</v>
      </c>
      <c r="Y90" t="str">
        <f t="shared" si="20"/>
        <v/>
      </c>
      <c r="Z90" t="str">
        <f t="shared" si="24"/>
        <v/>
      </c>
    </row>
    <row r="91" spans="1:27">
      <c r="A91" s="3">
        <v>1</v>
      </c>
      <c r="B91" s="3">
        <v>64</v>
      </c>
      <c r="C91" s="3">
        <f t="shared" ref="C91:C122" si="25">FLOOR(B91/8,1)</f>
        <v>8</v>
      </c>
      <c r="D91" s="3">
        <f t="shared" si="21"/>
        <v>1</v>
      </c>
      <c r="E91" t="str">
        <f t="shared" ref="E91:E122" si="26">CONCATENATE("dig_IO&lt;",B91,"&gt;")</f>
        <v>dig_IO&lt;64&gt;</v>
      </c>
      <c r="G91" s="3">
        <f>$B91-64</f>
        <v>0</v>
      </c>
      <c r="H91" s="3">
        <f t="shared" si="17"/>
        <v>0</v>
      </c>
      <c r="I91" s="3">
        <f t="shared" si="22"/>
        <v>11</v>
      </c>
      <c r="J91" t="str">
        <f t="shared" ref="J91:J122" si="27">CONCATENATE("Cmd",G91,"_DS")</f>
        <v>Cmd0_DS</v>
      </c>
      <c r="N91" t="str">
        <f t="shared" si="18"/>
        <v/>
      </c>
      <c r="O91" s="12">
        <v>8220</v>
      </c>
      <c r="P91" s="17">
        <v>1</v>
      </c>
      <c r="Q91" s="36">
        <v>1</v>
      </c>
      <c r="R91" s="3">
        <f>$B91-64</f>
        <v>0</v>
      </c>
      <c r="S91" s="3">
        <f t="shared" si="19"/>
        <v>0</v>
      </c>
      <c r="T91" s="3">
        <f t="shared" si="23"/>
        <v>-1</v>
      </c>
      <c r="U91" t="str">
        <f t="shared" ref="U91:U122" si="28">CONCATENATE("Cmd",R91,"_DS")</f>
        <v>Cmd0_DS</v>
      </c>
      <c r="Y91" t="str">
        <f t="shared" si="20"/>
        <v/>
      </c>
      <c r="Z91" t="str">
        <f t="shared" si="24"/>
        <v/>
      </c>
      <c r="AA91" s="12">
        <v>8220</v>
      </c>
    </row>
    <row r="92" spans="1:27">
      <c r="A92" s="3">
        <v>1</v>
      </c>
      <c r="B92" s="3">
        <v>65</v>
      </c>
      <c r="C92" s="3">
        <f t="shared" si="25"/>
        <v>8</v>
      </c>
      <c r="D92" s="3">
        <f t="shared" si="21"/>
        <v>1</v>
      </c>
      <c r="E92" t="str">
        <f t="shared" si="26"/>
        <v>dig_IO&lt;65&gt;</v>
      </c>
      <c r="G92" s="3">
        <f t="shared" ref="G92:G122" si="29">$B92-64</f>
        <v>1</v>
      </c>
      <c r="H92" s="3">
        <f t="shared" si="17"/>
        <v>0</v>
      </c>
      <c r="I92" s="3">
        <f t="shared" si="22"/>
        <v>11</v>
      </c>
      <c r="J92" t="str">
        <f t="shared" si="27"/>
        <v>Cmd1_DS</v>
      </c>
      <c r="N92" t="str">
        <f t="shared" si="18"/>
        <v/>
      </c>
      <c r="O92" s="12">
        <v>8221</v>
      </c>
      <c r="P92" s="17">
        <v>1</v>
      </c>
      <c r="Q92" s="36">
        <v>1</v>
      </c>
      <c r="R92" s="3">
        <f t="shared" ref="R92:R122" si="30">$B92-64</f>
        <v>1</v>
      </c>
      <c r="S92" s="3">
        <f t="shared" si="19"/>
        <v>0</v>
      </c>
      <c r="T92" s="3">
        <f t="shared" si="23"/>
        <v>-1</v>
      </c>
      <c r="U92" t="str">
        <f t="shared" si="28"/>
        <v>Cmd1_DS</v>
      </c>
      <c r="Y92" t="str">
        <f t="shared" si="20"/>
        <v/>
      </c>
      <c r="Z92" t="str">
        <f t="shared" si="24"/>
        <v/>
      </c>
      <c r="AA92" s="12">
        <v>8221</v>
      </c>
    </row>
    <row r="93" spans="1:27">
      <c r="A93" s="3">
        <v>1</v>
      </c>
      <c r="B93" s="3">
        <v>66</v>
      </c>
      <c r="C93" s="3">
        <f t="shared" si="25"/>
        <v>8</v>
      </c>
      <c r="D93" s="3">
        <f t="shared" si="21"/>
        <v>1</v>
      </c>
      <c r="E93" t="str">
        <f t="shared" si="26"/>
        <v>dig_IO&lt;66&gt;</v>
      </c>
      <c r="G93" s="3">
        <f t="shared" si="29"/>
        <v>2</v>
      </c>
      <c r="H93" s="3">
        <f t="shared" si="17"/>
        <v>0</v>
      </c>
      <c r="I93" s="3">
        <f t="shared" si="22"/>
        <v>11</v>
      </c>
      <c r="J93" t="str">
        <f t="shared" si="27"/>
        <v>Cmd2_DS</v>
      </c>
      <c r="N93" t="str">
        <f t="shared" si="18"/>
        <v/>
      </c>
      <c r="O93" s="12">
        <v>8222</v>
      </c>
      <c r="P93" s="17">
        <v>1</v>
      </c>
      <c r="Q93" s="36">
        <v>1</v>
      </c>
      <c r="R93" s="3">
        <f t="shared" si="30"/>
        <v>2</v>
      </c>
      <c r="S93" s="3">
        <f t="shared" si="19"/>
        <v>0</v>
      </c>
      <c r="T93" s="3">
        <f t="shared" si="23"/>
        <v>-1</v>
      </c>
      <c r="U93" t="str">
        <f t="shared" si="28"/>
        <v>Cmd2_DS</v>
      </c>
      <c r="Y93" t="str">
        <f t="shared" si="20"/>
        <v/>
      </c>
      <c r="Z93" t="str">
        <f t="shared" si="24"/>
        <v/>
      </c>
      <c r="AA93" s="12">
        <v>8222</v>
      </c>
    </row>
    <row r="94" spans="1:27">
      <c r="A94" s="3">
        <v>1</v>
      </c>
      <c r="B94" s="3">
        <v>67</v>
      </c>
      <c r="C94" s="3">
        <f t="shared" si="25"/>
        <v>8</v>
      </c>
      <c r="D94" s="3">
        <f t="shared" si="21"/>
        <v>1</v>
      </c>
      <c r="E94" t="str">
        <f t="shared" si="26"/>
        <v>dig_IO&lt;67&gt;</v>
      </c>
      <c r="G94" s="3">
        <f t="shared" si="29"/>
        <v>3</v>
      </c>
      <c r="H94" s="3">
        <f t="shared" si="17"/>
        <v>0</v>
      </c>
      <c r="I94" s="3">
        <f t="shared" si="22"/>
        <v>11</v>
      </c>
      <c r="J94" t="str">
        <f t="shared" si="27"/>
        <v>Cmd3_DS</v>
      </c>
      <c r="N94" t="str">
        <f t="shared" si="18"/>
        <v/>
      </c>
      <c r="O94" s="12">
        <v>8223</v>
      </c>
      <c r="P94" s="17">
        <v>1</v>
      </c>
      <c r="Q94" s="36">
        <v>1</v>
      </c>
      <c r="R94" s="3">
        <f t="shared" si="30"/>
        <v>3</v>
      </c>
      <c r="S94" s="3">
        <f t="shared" si="19"/>
        <v>0</v>
      </c>
      <c r="T94" s="3">
        <f t="shared" si="23"/>
        <v>-1</v>
      </c>
      <c r="U94" t="str">
        <f t="shared" si="28"/>
        <v>Cmd3_DS</v>
      </c>
      <c r="Y94" t="str">
        <f t="shared" si="20"/>
        <v/>
      </c>
      <c r="Z94" t="str">
        <f t="shared" si="24"/>
        <v/>
      </c>
      <c r="AA94" s="12">
        <v>8223</v>
      </c>
    </row>
    <row r="95" spans="1:27">
      <c r="A95" s="3">
        <v>1</v>
      </c>
      <c r="B95" s="3">
        <v>68</v>
      </c>
      <c r="C95" s="3">
        <f t="shared" si="25"/>
        <v>8</v>
      </c>
      <c r="D95" s="3">
        <f t="shared" si="21"/>
        <v>1</v>
      </c>
      <c r="E95" t="str">
        <f t="shared" si="26"/>
        <v>dig_IO&lt;68&gt;</v>
      </c>
      <c r="G95" s="3">
        <f t="shared" si="29"/>
        <v>4</v>
      </c>
      <c r="H95" s="3">
        <f t="shared" si="17"/>
        <v>0</v>
      </c>
      <c r="I95" s="3">
        <f t="shared" si="22"/>
        <v>11</v>
      </c>
      <c r="J95" t="str">
        <f t="shared" si="27"/>
        <v>Cmd4_DS</v>
      </c>
      <c r="N95" t="str">
        <f t="shared" si="18"/>
        <v/>
      </c>
      <c r="O95" s="12">
        <v>8224</v>
      </c>
      <c r="P95" s="17">
        <v>1</v>
      </c>
      <c r="Q95" s="36">
        <v>1</v>
      </c>
      <c r="R95" s="3">
        <f t="shared" si="30"/>
        <v>4</v>
      </c>
      <c r="S95" s="3">
        <f t="shared" si="19"/>
        <v>0</v>
      </c>
      <c r="T95" s="3">
        <f t="shared" si="23"/>
        <v>-1</v>
      </c>
      <c r="U95" t="str">
        <f t="shared" si="28"/>
        <v>Cmd4_DS</v>
      </c>
      <c r="Y95" t="str">
        <f t="shared" si="20"/>
        <v/>
      </c>
      <c r="Z95" t="str">
        <f t="shared" si="24"/>
        <v/>
      </c>
      <c r="AA95" s="12">
        <v>8224</v>
      </c>
    </row>
    <row r="96" spans="1:27">
      <c r="A96" s="3">
        <v>1</v>
      </c>
      <c r="B96" s="3">
        <v>69</v>
      </c>
      <c r="C96" s="3">
        <f t="shared" si="25"/>
        <v>8</v>
      </c>
      <c r="D96" s="3">
        <f t="shared" si="21"/>
        <v>1</v>
      </c>
      <c r="E96" t="str">
        <f t="shared" si="26"/>
        <v>dig_IO&lt;69&gt;</v>
      </c>
      <c r="G96" s="3">
        <f t="shared" si="29"/>
        <v>5</v>
      </c>
      <c r="H96" s="3">
        <f t="shared" si="17"/>
        <v>0</v>
      </c>
      <c r="I96" s="3">
        <f t="shared" si="22"/>
        <v>11</v>
      </c>
      <c r="J96" t="str">
        <f t="shared" si="27"/>
        <v>Cmd5_DS</v>
      </c>
      <c r="N96" t="str">
        <f t="shared" si="18"/>
        <v/>
      </c>
      <c r="O96" s="12">
        <v>8225</v>
      </c>
      <c r="P96" s="17">
        <v>1</v>
      </c>
      <c r="Q96" s="36">
        <v>1</v>
      </c>
      <c r="R96" s="3">
        <f t="shared" si="30"/>
        <v>5</v>
      </c>
      <c r="S96" s="3">
        <f t="shared" si="19"/>
        <v>0</v>
      </c>
      <c r="T96" s="3">
        <f t="shared" si="23"/>
        <v>-1</v>
      </c>
      <c r="U96" t="str">
        <f t="shared" si="28"/>
        <v>Cmd5_DS</v>
      </c>
      <c r="Y96" t="str">
        <f t="shared" si="20"/>
        <v/>
      </c>
      <c r="Z96" t="str">
        <f t="shared" si="24"/>
        <v/>
      </c>
      <c r="AA96" s="12">
        <v>8225</v>
      </c>
    </row>
    <row r="97" spans="1:27">
      <c r="A97" s="3">
        <v>1</v>
      </c>
      <c r="B97" s="3">
        <v>70</v>
      </c>
      <c r="C97" s="3">
        <f t="shared" si="25"/>
        <v>8</v>
      </c>
      <c r="D97" s="3">
        <f t="shared" si="21"/>
        <v>1</v>
      </c>
      <c r="E97" t="str">
        <f t="shared" si="26"/>
        <v>dig_IO&lt;70&gt;</v>
      </c>
      <c r="G97" s="3">
        <f t="shared" si="29"/>
        <v>6</v>
      </c>
      <c r="H97" s="3">
        <f t="shared" si="17"/>
        <v>0</v>
      </c>
      <c r="I97" s="3">
        <f t="shared" si="22"/>
        <v>11</v>
      </c>
      <c r="J97" t="str">
        <f t="shared" si="27"/>
        <v>Cmd6_DS</v>
      </c>
      <c r="N97" t="str">
        <f t="shared" si="18"/>
        <v/>
      </c>
      <c r="O97" s="12">
        <v>8226</v>
      </c>
      <c r="P97" s="17">
        <v>1</v>
      </c>
      <c r="Q97" s="36">
        <v>1</v>
      </c>
      <c r="R97" s="3">
        <f t="shared" si="30"/>
        <v>6</v>
      </c>
      <c r="S97" s="3">
        <f t="shared" si="19"/>
        <v>0</v>
      </c>
      <c r="T97" s="3">
        <f t="shared" si="23"/>
        <v>-1</v>
      </c>
      <c r="U97" t="str">
        <f t="shared" si="28"/>
        <v>Cmd6_DS</v>
      </c>
      <c r="Y97" t="str">
        <f t="shared" si="20"/>
        <v/>
      </c>
      <c r="Z97" t="str">
        <f t="shared" si="24"/>
        <v/>
      </c>
      <c r="AA97" s="12">
        <v>8226</v>
      </c>
    </row>
    <row r="98" spans="1:27">
      <c r="A98" s="3">
        <v>1</v>
      </c>
      <c r="B98" s="3">
        <v>71</v>
      </c>
      <c r="C98" s="3">
        <f t="shared" si="25"/>
        <v>8</v>
      </c>
      <c r="D98" s="3">
        <f t="shared" si="21"/>
        <v>1</v>
      </c>
      <c r="E98" t="str">
        <f t="shared" si="26"/>
        <v>dig_IO&lt;71&gt;</v>
      </c>
      <c r="G98" s="3">
        <f t="shared" si="29"/>
        <v>7</v>
      </c>
      <c r="H98" s="3">
        <f t="shared" si="17"/>
        <v>0</v>
      </c>
      <c r="I98" s="3">
        <f t="shared" si="22"/>
        <v>11</v>
      </c>
      <c r="J98" t="str">
        <f t="shared" si="27"/>
        <v>Cmd7_DS</v>
      </c>
      <c r="N98" t="str">
        <f t="shared" si="18"/>
        <v/>
      </c>
      <c r="O98" s="12">
        <v>8227</v>
      </c>
      <c r="P98" s="17">
        <v>1</v>
      </c>
      <c r="Q98" s="36">
        <v>1</v>
      </c>
      <c r="R98" s="3">
        <f t="shared" si="30"/>
        <v>7</v>
      </c>
      <c r="S98" s="3">
        <f t="shared" si="19"/>
        <v>0</v>
      </c>
      <c r="T98" s="3">
        <f t="shared" si="23"/>
        <v>-1</v>
      </c>
      <c r="U98" t="str">
        <f t="shared" si="28"/>
        <v>Cmd7_DS</v>
      </c>
      <c r="Y98" t="str">
        <f t="shared" si="20"/>
        <v/>
      </c>
      <c r="Z98" t="str">
        <f t="shared" si="24"/>
        <v/>
      </c>
      <c r="AA98" s="12">
        <v>8227</v>
      </c>
    </row>
    <row r="99" spans="1:27">
      <c r="A99" s="3">
        <v>1</v>
      </c>
      <c r="B99" s="3">
        <v>72</v>
      </c>
      <c r="C99" s="3">
        <f t="shared" si="25"/>
        <v>9</v>
      </c>
      <c r="D99" s="3">
        <f t="shared" si="21"/>
        <v>1</v>
      </c>
      <c r="E99" t="str">
        <f t="shared" si="26"/>
        <v>dig_IO&lt;72&gt;</v>
      </c>
      <c r="G99" s="3">
        <f t="shared" si="29"/>
        <v>8</v>
      </c>
      <c r="H99" s="3">
        <f t="shared" si="17"/>
        <v>0</v>
      </c>
      <c r="I99" s="3">
        <f t="shared" si="22"/>
        <v>11</v>
      </c>
      <c r="J99" t="str">
        <f t="shared" si="27"/>
        <v>Cmd8_DS</v>
      </c>
      <c r="N99" t="str">
        <f t="shared" si="18"/>
        <v/>
      </c>
      <c r="O99" s="12">
        <v>8228</v>
      </c>
      <c r="P99" s="17">
        <v>1</v>
      </c>
      <c r="Q99" s="36">
        <v>1</v>
      </c>
      <c r="R99" s="3">
        <f t="shared" si="30"/>
        <v>8</v>
      </c>
      <c r="S99" s="3">
        <f t="shared" si="19"/>
        <v>0</v>
      </c>
      <c r="T99" s="3">
        <f t="shared" si="23"/>
        <v>-1</v>
      </c>
      <c r="U99" t="str">
        <f t="shared" si="28"/>
        <v>Cmd8_DS</v>
      </c>
      <c r="Y99" t="str">
        <f t="shared" si="20"/>
        <v/>
      </c>
      <c r="Z99" t="str">
        <f t="shared" si="24"/>
        <v/>
      </c>
      <c r="AA99" s="12">
        <v>8228</v>
      </c>
    </row>
    <row r="100" spans="1:27">
      <c r="A100" s="3">
        <v>1</v>
      </c>
      <c r="B100" s="3">
        <v>73</v>
      </c>
      <c r="C100" s="3">
        <f t="shared" si="25"/>
        <v>9</v>
      </c>
      <c r="D100" s="3">
        <f t="shared" si="21"/>
        <v>1</v>
      </c>
      <c r="E100" t="str">
        <f t="shared" si="26"/>
        <v>dig_IO&lt;73&gt;</v>
      </c>
      <c r="G100" s="3">
        <f t="shared" si="29"/>
        <v>9</v>
      </c>
      <c r="H100" s="3">
        <f t="shared" si="17"/>
        <v>0</v>
      </c>
      <c r="I100" s="3">
        <f t="shared" si="22"/>
        <v>11</v>
      </c>
      <c r="J100" t="str">
        <f t="shared" si="27"/>
        <v>Cmd9_DS</v>
      </c>
      <c r="N100" t="str">
        <f t="shared" si="18"/>
        <v/>
      </c>
      <c r="O100" s="12">
        <v>8229</v>
      </c>
      <c r="P100" s="17">
        <v>1</v>
      </c>
      <c r="Q100" s="36">
        <v>1</v>
      </c>
      <c r="R100" s="3">
        <f t="shared" si="30"/>
        <v>9</v>
      </c>
      <c r="S100" s="3">
        <f t="shared" si="19"/>
        <v>0</v>
      </c>
      <c r="T100" s="3">
        <f t="shared" si="23"/>
        <v>-1</v>
      </c>
      <c r="U100" t="str">
        <f t="shared" si="28"/>
        <v>Cmd9_DS</v>
      </c>
      <c r="Y100" t="str">
        <f t="shared" si="20"/>
        <v/>
      </c>
      <c r="Z100" t="str">
        <f t="shared" si="24"/>
        <v/>
      </c>
      <c r="AA100" s="12">
        <v>8229</v>
      </c>
    </row>
    <row r="101" spans="1:27">
      <c r="A101" s="3">
        <v>1</v>
      </c>
      <c r="B101" s="3">
        <v>74</v>
      </c>
      <c r="C101" s="3">
        <f t="shared" si="25"/>
        <v>9</v>
      </c>
      <c r="D101" s="3">
        <f t="shared" si="21"/>
        <v>1</v>
      </c>
      <c r="E101" t="str">
        <f t="shared" si="26"/>
        <v>dig_IO&lt;74&gt;</v>
      </c>
      <c r="G101" s="3">
        <f t="shared" si="29"/>
        <v>10</v>
      </c>
      <c r="H101" s="3">
        <f t="shared" si="17"/>
        <v>0</v>
      </c>
      <c r="I101" s="3">
        <f t="shared" si="22"/>
        <v>11</v>
      </c>
      <c r="J101" t="str">
        <f t="shared" si="27"/>
        <v>Cmd10_DS</v>
      </c>
      <c r="N101" t="str">
        <f t="shared" si="18"/>
        <v/>
      </c>
      <c r="O101" s="11" t="s">
        <v>886</v>
      </c>
      <c r="P101" s="17">
        <v>1</v>
      </c>
      <c r="Q101" s="36">
        <v>1</v>
      </c>
      <c r="R101" s="3">
        <f t="shared" si="30"/>
        <v>10</v>
      </c>
      <c r="S101" s="3">
        <f t="shared" si="19"/>
        <v>0</v>
      </c>
      <c r="T101" s="3">
        <f t="shared" si="23"/>
        <v>-1</v>
      </c>
      <c r="U101" t="str">
        <f t="shared" si="28"/>
        <v>Cmd10_DS</v>
      </c>
      <c r="Y101" t="str">
        <f t="shared" si="20"/>
        <v/>
      </c>
      <c r="Z101" t="str">
        <f t="shared" si="24"/>
        <v/>
      </c>
      <c r="AA101" s="11" t="s">
        <v>886</v>
      </c>
    </row>
    <row r="102" spans="1:27">
      <c r="A102" s="3">
        <v>1</v>
      </c>
      <c r="B102" s="3">
        <v>75</v>
      </c>
      <c r="C102" s="3">
        <f t="shared" si="25"/>
        <v>9</v>
      </c>
      <c r="D102" s="3">
        <f t="shared" si="21"/>
        <v>1</v>
      </c>
      <c r="E102" t="str">
        <f t="shared" si="26"/>
        <v>dig_IO&lt;75&gt;</v>
      </c>
      <c r="G102" s="3">
        <f t="shared" si="29"/>
        <v>11</v>
      </c>
      <c r="H102" s="3">
        <f t="shared" si="17"/>
        <v>0</v>
      </c>
      <c r="I102" s="3">
        <f t="shared" si="22"/>
        <v>11</v>
      </c>
      <c r="J102" t="str">
        <f t="shared" si="27"/>
        <v>Cmd11_DS</v>
      </c>
      <c r="N102" t="str">
        <f t="shared" si="18"/>
        <v/>
      </c>
      <c r="O102" s="11" t="s">
        <v>887</v>
      </c>
      <c r="P102" s="17">
        <v>1</v>
      </c>
      <c r="Q102" s="36">
        <v>1</v>
      </c>
      <c r="R102" s="3">
        <f t="shared" si="30"/>
        <v>11</v>
      </c>
      <c r="S102" s="3">
        <f t="shared" si="19"/>
        <v>0</v>
      </c>
      <c r="T102" s="3">
        <f t="shared" si="23"/>
        <v>-1</v>
      </c>
      <c r="U102" t="str">
        <f t="shared" si="28"/>
        <v>Cmd11_DS</v>
      </c>
      <c r="Y102" t="str">
        <f t="shared" si="20"/>
        <v/>
      </c>
      <c r="Z102" t="str">
        <f t="shared" si="24"/>
        <v/>
      </c>
      <c r="AA102" s="11" t="s">
        <v>887</v>
      </c>
    </row>
    <row r="103" spans="1:27">
      <c r="A103" s="3">
        <v>1</v>
      </c>
      <c r="B103" s="3">
        <v>76</v>
      </c>
      <c r="C103" s="3">
        <f t="shared" si="25"/>
        <v>9</v>
      </c>
      <c r="D103" s="3">
        <f t="shared" si="21"/>
        <v>1</v>
      </c>
      <c r="E103" t="str">
        <f t="shared" si="26"/>
        <v>dig_IO&lt;76&gt;</v>
      </c>
      <c r="G103" s="3">
        <f t="shared" si="29"/>
        <v>12</v>
      </c>
      <c r="H103" s="3">
        <f t="shared" si="17"/>
        <v>0</v>
      </c>
      <c r="I103" s="3">
        <f t="shared" si="22"/>
        <v>11</v>
      </c>
      <c r="J103" t="str">
        <f t="shared" si="27"/>
        <v>Cmd12_DS</v>
      </c>
      <c r="N103" t="str">
        <f t="shared" si="18"/>
        <v/>
      </c>
      <c r="O103" s="11" t="s">
        <v>888</v>
      </c>
      <c r="P103" s="17">
        <v>1</v>
      </c>
      <c r="Q103" s="36">
        <v>1</v>
      </c>
      <c r="R103" s="3">
        <f t="shared" si="30"/>
        <v>12</v>
      </c>
      <c r="S103" s="3">
        <f t="shared" si="19"/>
        <v>0</v>
      </c>
      <c r="T103" s="3">
        <f t="shared" si="23"/>
        <v>-1</v>
      </c>
      <c r="U103" t="str">
        <f t="shared" si="28"/>
        <v>Cmd12_DS</v>
      </c>
      <c r="Y103" t="str">
        <f t="shared" si="20"/>
        <v/>
      </c>
      <c r="Z103" t="str">
        <f t="shared" si="24"/>
        <v/>
      </c>
      <c r="AA103" s="11" t="s">
        <v>888</v>
      </c>
    </row>
    <row r="104" spans="1:27">
      <c r="A104" s="3">
        <v>1</v>
      </c>
      <c r="B104" s="3">
        <v>77</v>
      </c>
      <c r="C104" s="3">
        <f t="shared" si="25"/>
        <v>9</v>
      </c>
      <c r="D104" s="3">
        <f t="shared" si="21"/>
        <v>1</v>
      </c>
      <c r="E104" t="str">
        <f t="shared" si="26"/>
        <v>dig_IO&lt;77&gt;</v>
      </c>
      <c r="G104" s="3">
        <f t="shared" si="29"/>
        <v>13</v>
      </c>
      <c r="H104" s="3">
        <f t="shared" si="17"/>
        <v>0</v>
      </c>
      <c r="I104" s="3">
        <f t="shared" si="22"/>
        <v>11</v>
      </c>
      <c r="J104" t="str">
        <f t="shared" si="27"/>
        <v>Cmd13_DS</v>
      </c>
      <c r="N104" t="str">
        <f t="shared" si="18"/>
        <v/>
      </c>
      <c r="O104" t="s">
        <v>889</v>
      </c>
      <c r="P104" s="17">
        <v>1</v>
      </c>
      <c r="Q104" s="36">
        <v>1</v>
      </c>
      <c r="R104" s="3">
        <f t="shared" si="30"/>
        <v>13</v>
      </c>
      <c r="S104" s="3">
        <f t="shared" si="19"/>
        <v>0</v>
      </c>
      <c r="T104" s="3">
        <f t="shared" si="23"/>
        <v>-1</v>
      </c>
      <c r="U104" t="str">
        <f t="shared" si="28"/>
        <v>Cmd13_DS</v>
      </c>
      <c r="Y104" t="str">
        <f t="shared" si="20"/>
        <v/>
      </c>
      <c r="Z104" t="str">
        <f t="shared" si="24"/>
        <v/>
      </c>
      <c r="AA104" t="s">
        <v>889</v>
      </c>
    </row>
    <row r="105" spans="1:27">
      <c r="A105" s="3">
        <v>1</v>
      </c>
      <c r="B105" s="3">
        <v>78</v>
      </c>
      <c r="C105" s="3">
        <f t="shared" si="25"/>
        <v>9</v>
      </c>
      <c r="D105" s="3">
        <f t="shared" si="21"/>
        <v>1</v>
      </c>
      <c r="E105" t="str">
        <f t="shared" si="26"/>
        <v>dig_IO&lt;78&gt;</v>
      </c>
      <c r="G105" s="3">
        <f t="shared" si="29"/>
        <v>14</v>
      </c>
      <c r="H105" s="3">
        <f t="shared" si="17"/>
        <v>0</v>
      </c>
      <c r="I105" s="3">
        <f t="shared" si="22"/>
        <v>11</v>
      </c>
      <c r="J105" t="str">
        <f t="shared" si="27"/>
        <v>Cmd14_DS</v>
      </c>
      <c r="N105" t="str">
        <f t="shared" si="18"/>
        <v/>
      </c>
      <c r="O105" t="s">
        <v>890</v>
      </c>
      <c r="P105" s="17">
        <v>1</v>
      </c>
      <c r="Q105" s="36">
        <v>1</v>
      </c>
      <c r="R105" s="3">
        <f t="shared" si="30"/>
        <v>14</v>
      </c>
      <c r="S105" s="3">
        <f t="shared" si="19"/>
        <v>0</v>
      </c>
      <c r="T105" s="3">
        <f t="shared" si="23"/>
        <v>-1</v>
      </c>
      <c r="U105" t="str">
        <f t="shared" si="28"/>
        <v>Cmd14_DS</v>
      </c>
      <c r="Y105" t="str">
        <f t="shared" si="20"/>
        <v/>
      </c>
      <c r="Z105" t="str">
        <f t="shared" si="24"/>
        <v/>
      </c>
      <c r="AA105" t="s">
        <v>890</v>
      </c>
    </row>
    <row r="106" spans="1:27">
      <c r="A106" s="3">
        <v>1</v>
      </c>
      <c r="B106" s="3">
        <v>79</v>
      </c>
      <c r="C106" s="3">
        <f t="shared" si="25"/>
        <v>9</v>
      </c>
      <c r="D106" s="3">
        <f t="shared" si="21"/>
        <v>1</v>
      </c>
      <c r="E106" t="str">
        <f t="shared" si="26"/>
        <v>dig_IO&lt;79&gt;</v>
      </c>
      <c r="G106" s="3">
        <f t="shared" si="29"/>
        <v>15</v>
      </c>
      <c r="H106" s="3">
        <f t="shared" si="17"/>
        <v>0</v>
      </c>
      <c r="I106" s="3">
        <f t="shared" si="22"/>
        <v>11</v>
      </c>
      <c r="J106" t="str">
        <f t="shared" si="27"/>
        <v>Cmd15_DS</v>
      </c>
      <c r="N106" t="str">
        <f t="shared" si="18"/>
        <v/>
      </c>
      <c r="O106" t="s">
        <v>891</v>
      </c>
      <c r="P106" s="17">
        <v>1</v>
      </c>
      <c r="Q106" s="36">
        <v>1</v>
      </c>
      <c r="R106" s="3">
        <f t="shared" si="30"/>
        <v>15</v>
      </c>
      <c r="S106" s="3">
        <f t="shared" si="19"/>
        <v>0</v>
      </c>
      <c r="T106" s="3">
        <f t="shared" si="23"/>
        <v>-1</v>
      </c>
      <c r="U106" t="str">
        <f t="shared" si="28"/>
        <v>Cmd15_DS</v>
      </c>
      <c r="Y106" t="str">
        <f t="shared" si="20"/>
        <v/>
      </c>
      <c r="Z106" t="str">
        <f t="shared" si="24"/>
        <v/>
      </c>
      <c r="AA106" t="s">
        <v>891</v>
      </c>
    </row>
    <row r="107" spans="1:27">
      <c r="A107" s="3">
        <v>1</v>
      </c>
      <c r="B107" s="3">
        <v>80</v>
      </c>
      <c r="C107" s="3">
        <f t="shared" si="25"/>
        <v>10</v>
      </c>
      <c r="D107" s="3">
        <f t="shared" si="21"/>
        <v>1</v>
      </c>
      <c r="E107" t="str">
        <f t="shared" si="26"/>
        <v>dig_IO&lt;80&gt;</v>
      </c>
      <c r="G107" s="3">
        <f t="shared" si="29"/>
        <v>16</v>
      </c>
      <c r="H107" s="3">
        <f t="shared" si="17"/>
        <v>0</v>
      </c>
      <c r="I107" s="3">
        <f t="shared" si="22"/>
        <v>11</v>
      </c>
      <c r="J107" t="str">
        <f t="shared" si="27"/>
        <v>Cmd16_DS</v>
      </c>
      <c r="N107" t="str">
        <f t="shared" si="18"/>
        <v/>
      </c>
      <c r="O107" s="12">
        <v>8240</v>
      </c>
      <c r="P107" s="17">
        <v>1</v>
      </c>
      <c r="Q107" s="36">
        <v>1</v>
      </c>
      <c r="R107" s="3">
        <f t="shared" si="30"/>
        <v>16</v>
      </c>
      <c r="S107" s="3">
        <f t="shared" si="19"/>
        <v>0</v>
      </c>
      <c r="T107" s="3">
        <f t="shared" si="23"/>
        <v>-1</v>
      </c>
      <c r="U107" t="str">
        <f t="shared" si="28"/>
        <v>Cmd16_DS</v>
      </c>
      <c r="Y107" t="str">
        <f t="shared" si="20"/>
        <v/>
      </c>
      <c r="Z107" t="str">
        <f t="shared" si="24"/>
        <v/>
      </c>
      <c r="AA107" s="12">
        <v>8240</v>
      </c>
    </row>
    <row r="108" spans="1:27">
      <c r="A108" s="3">
        <v>1</v>
      </c>
      <c r="B108" s="3">
        <v>81</v>
      </c>
      <c r="C108" s="3">
        <f t="shared" si="25"/>
        <v>10</v>
      </c>
      <c r="D108" s="3">
        <f t="shared" si="21"/>
        <v>1</v>
      </c>
      <c r="E108" t="str">
        <f t="shared" si="26"/>
        <v>dig_IO&lt;81&gt;</v>
      </c>
      <c r="G108" s="3">
        <f t="shared" si="29"/>
        <v>17</v>
      </c>
      <c r="H108" s="3">
        <f t="shared" si="17"/>
        <v>0</v>
      </c>
      <c r="I108" s="3">
        <f t="shared" si="22"/>
        <v>11</v>
      </c>
      <c r="J108" t="str">
        <f t="shared" si="27"/>
        <v>Cmd17_DS</v>
      </c>
      <c r="N108" t="str">
        <f t="shared" si="18"/>
        <v/>
      </c>
      <c r="O108" s="12">
        <v>8241</v>
      </c>
      <c r="P108" s="17">
        <v>1</v>
      </c>
      <c r="Q108" s="36">
        <v>1</v>
      </c>
      <c r="R108" s="3">
        <f t="shared" si="30"/>
        <v>17</v>
      </c>
      <c r="S108" s="3">
        <f t="shared" si="19"/>
        <v>0</v>
      </c>
      <c r="T108" s="3">
        <f t="shared" si="23"/>
        <v>-1</v>
      </c>
      <c r="U108" t="str">
        <f t="shared" si="28"/>
        <v>Cmd17_DS</v>
      </c>
      <c r="Y108" t="str">
        <f t="shared" si="20"/>
        <v/>
      </c>
      <c r="Z108" t="str">
        <f t="shared" si="24"/>
        <v/>
      </c>
      <c r="AA108" s="12">
        <v>8241</v>
      </c>
    </row>
    <row r="109" spans="1:27">
      <c r="A109" s="3">
        <v>1</v>
      </c>
      <c r="B109" s="3">
        <v>82</v>
      </c>
      <c r="C109" s="3">
        <f t="shared" si="25"/>
        <v>10</v>
      </c>
      <c r="D109" s="3">
        <f t="shared" si="21"/>
        <v>1</v>
      </c>
      <c r="E109" t="str">
        <f t="shared" si="26"/>
        <v>dig_IO&lt;82&gt;</v>
      </c>
      <c r="G109" s="3">
        <f t="shared" si="29"/>
        <v>18</v>
      </c>
      <c r="H109" s="3">
        <f t="shared" si="17"/>
        <v>0</v>
      </c>
      <c r="I109" s="3">
        <f t="shared" si="22"/>
        <v>11</v>
      </c>
      <c r="J109" t="str">
        <f t="shared" si="27"/>
        <v>Cmd18_DS</v>
      </c>
      <c r="N109" t="str">
        <f t="shared" si="18"/>
        <v/>
      </c>
      <c r="O109" s="12">
        <v>8242</v>
      </c>
      <c r="P109" s="17">
        <v>1</v>
      </c>
      <c r="Q109" s="36">
        <v>1</v>
      </c>
      <c r="R109" s="3">
        <f t="shared" si="30"/>
        <v>18</v>
      </c>
      <c r="S109" s="3">
        <f t="shared" si="19"/>
        <v>0</v>
      </c>
      <c r="T109" s="3">
        <f t="shared" si="23"/>
        <v>-1</v>
      </c>
      <c r="U109" t="str">
        <f t="shared" si="28"/>
        <v>Cmd18_DS</v>
      </c>
      <c r="Y109" t="str">
        <f t="shared" si="20"/>
        <v/>
      </c>
      <c r="Z109" t="str">
        <f t="shared" si="24"/>
        <v/>
      </c>
      <c r="AA109" s="12">
        <v>8242</v>
      </c>
    </row>
    <row r="110" spans="1:27">
      <c r="A110" s="3">
        <v>1</v>
      </c>
      <c r="B110" s="3">
        <v>83</v>
      </c>
      <c r="C110" s="3">
        <f t="shared" si="25"/>
        <v>10</v>
      </c>
      <c r="D110" s="3">
        <f t="shared" si="21"/>
        <v>1</v>
      </c>
      <c r="E110" t="str">
        <f t="shared" si="26"/>
        <v>dig_IO&lt;83&gt;</v>
      </c>
      <c r="G110" s="3">
        <f t="shared" si="29"/>
        <v>19</v>
      </c>
      <c r="H110" s="3">
        <f t="shared" si="17"/>
        <v>0</v>
      </c>
      <c r="I110" s="3">
        <f t="shared" si="22"/>
        <v>11</v>
      </c>
      <c r="J110" t="str">
        <f t="shared" si="27"/>
        <v>Cmd19_DS</v>
      </c>
      <c r="N110" t="str">
        <f t="shared" si="18"/>
        <v/>
      </c>
      <c r="O110" s="12">
        <v>8243</v>
      </c>
      <c r="P110" s="17">
        <v>1</v>
      </c>
      <c r="Q110" s="36">
        <v>1</v>
      </c>
      <c r="R110" s="3">
        <f t="shared" si="30"/>
        <v>19</v>
      </c>
      <c r="S110" s="3">
        <f t="shared" si="19"/>
        <v>0</v>
      </c>
      <c r="T110" s="3">
        <f t="shared" si="23"/>
        <v>-1</v>
      </c>
      <c r="U110" t="str">
        <f t="shared" si="28"/>
        <v>Cmd19_DS</v>
      </c>
      <c r="Y110" t="str">
        <f t="shared" si="20"/>
        <v/>
      </c>
      <c r="Z110" t="str">
        <f t="shared" si="24"/>
        <v/>
      </c>
      <c r="AA110" s="12">
        <v>8243</v>
      </c>
    </row>
    <row r="111" spans="1:27">
      <c r="A111" s="3">
        <v>1</v>
      </c>
      <c r="B111" s="3">
        <v>84</v>
      </c>
      <c r="C111" s="3">
        <f t="shared" si="25"/>
        <v>10</v>
      </c>
      <c r="D111" s="3">
        <f t="shared" si="21"/>
        <v>1</v>
      </c>
      <c r="E111" t="str">
        <f t="shared" si="26"/>
        <v>dig_IO&lt;84&gt;</v>
      </c>
      <c r="G111" s="3">
        <f t="shared" si="29"/>
        <v>20</v>
      </c>
      <c r="H111" s="3">
        <f t="shared" si="17"/>
        <v>0</v>
      </c>
      <c r="I111" s="3">
        <f t="shared" si="22"/>
        <v>11</v>
      </c>
      <c r="J111" t="str">
        <f t="shared" si="27"/>
        <v>Cmd20_DS</v>
      </c>
      <c r="N111" t="str">
        <f t="shared" si="18"/>
        <v/>
      </c>
      <c r="O111" s="12">
        <v>8244</v>
      </c>
      <c r="P111" s="17">
        <v>1</v>
      </c>
      <c r="Q111" s="36">
        <v>1</v>
      </c>
      <c r="R111" s="3">
        <f t="shared" si="30"/>
        <v>20</v>
      </c>
      <c r="S111" s="3">
        <f t="shared" si="19"/>
        <v>0</v>
      </c>
      <c r="T111" s="3">
        <f t="shared" si="23"/>
        <v>-1</v>
      </c>
      <c r="U111" t="str">
        <f t="shared" si="28"/>
        <v>Cmd20_DS</v>
      </c>
      <c r="Y111" t="str">
        <f t="shared" si="20"/>
        <v/>
      </c>
      <c r="Z111" t="str">
        <f t="shared" si="24"/>
        <v/>
      </c>
      <c r="AA111" s="12">
        <v>8244</v>
      </c>
    </row>
    <row r="112" spans="1:27">
      <c r="A112" s="3">
        <v>1</v>
      </c>
      <c r="B112" s="3">
        <v>85</v>
      </c>
      <c r="C112" s="3">
        <f t="shared" si="25"/>
        <v>10</v>
      </c>
      <c r="D112" s="3">
        <f t="shared" si="21"/>
        <v>1</v>
      </c>
      <c r="E112" t="str">
        <f t="shared" si="26"/>
        <v>dig_IO&lt;85&gt;</v>
      </c>
      <c r="G112" s="3">
        <f t="shared" si="29"/>
        <v>21</v>
      </c>
      <c r="H112" s="3">
        <f t="shared" si="17"/>
        <v>0</v>
      </c>
      <c r="I112" s="3">
        <f t="shared" si="22"/>
        <v>11</v>
      </c>
      <c r="J112" t="str">
        <f t="shared" si="27"/>
        <v>Cmd21_DS</v>
      </c>
      <c r="N112" t="str">
        <f t="shared" si="18"/>
        <v/>
      </c>
      <c r="O112" s="12">
        <v>8245</v>
      </c>
      <c r="P112" s="17">
        <v>1</v>
      </c>
      <c r="Q112" s="36">
        <v>1</v>
      </c>
      <c r="R112" s="3">
        <f t="shared" si="30"/>
        <v>21</v>
      </c>
      <c r="S112" s="3">
        <f t="shared" si="19"/>
        <v>0</v>
      </c>
      <c r="T112" s="3">
        <f t="shared" si="23"/>
        <v>-1</v>
      </c>
      <c r="U112" t="str">
        <f t="shared" si="28"/>
        <v>Cmd21_DS</v>
      </c>
      <c r="Y112" t="str">
        <f t="shared" si="20"/>
        <v/>
      </c>
      <c r="Z112" t="str">
        <f t="shared" si="24"/>
        <v/>
      </c>
      <c r="AA112" s="12">
        <v>8245</v>
      </c>
    </row>
    <row r="113" spans="1:27">
      <c r="A113" s="3">
        <v>1</v>
      </c>
      <c r="B113" s="3">
        <v>86</v>
      </c>
      <c r="C113" s="3">
        <f t="shared" si="25"/>
        <v>10</v>
      </c>
      <c r="D113" s="3">
        <f t="shared" si="21"/>
        <v>1</v>
      </c>
      <c r="E113" t="str">
        <f t="shared" si="26"/>
        <v>dig_IO&lt;86&gt;</v>
      </c>
      <c r="G113" s="3">
        <f t="shared" si="29"/>
        <v>22</v>
      </c>
      <c r="H113" s="3">
        <f t="shared" si="17"/>
        <v>0</v>
      </c>
      <c r="I113" s="3">
        <f t="shared" si="22"/>
        <v>11</v>
      </c>
      <c r="J113" t="str">
        <f t="shared" si="27"/>
        <v>Cmd22_DS</v>
      </c>
      <c r="N113" t="str">
        <f t="shared" si="18"/>
        <v/>
      </c>
      <c r="O113" s="12">
        <v>8246</v>
      </c>
      <c r="P113" s="17">
        <v>1</v>
      </c>
      <c r="Q113" s="36">
        <v>1</v>
      </c>
      <c r="R113" s="3">
        <f t="shared" si="30"/>
        <v>22</v>
      </c>
      <c r="S113" s="3">
        <f t="shared" si="19"/>
        <v>0</v>
      </c>
      <c r="T113" s="3">
        <f t="shared" si="23"/>
        <v>-1</v>
      </c>
      <c r="U113" t="str">
        <f t="shared" si="28"/>
        <v>Cmd22_DS</v>
      </c>
      <c r="Y113" t="str">
        <f t="shared" si="20"/>
        <v/>
      </c>
      <c r="Z113" t="str">
        <f t="shared" si="24"/>
        <v/>
      </c>
      <c r="AA113" s="12">
        <v>8246</v>
      </c>
    </row>
    <row r="114" spans="1:27">
      <c r="A114" s="3">
        <v>1</v>
      </c>
      <c r="B114" s="3">
        <v>87</v>
      </c>
      <c r="C114" s="3">
        <f t="shared" si="25"/>
        <v>10</v>
      </c>
      <c r="D114" s="3">
        <f t="shared" si="21"/>
        <v>1</v>
      </c>
      <c r="E114" t="str">
        <f t="shared" si="26"/>
        <v>dig_IO&lt;87&gt;</v>
      </c>
      <c r="G114" s="3">
        <f t="shared" si="29"/>
        <v>23</v>
      </c>
      <c r="H114" s="3">
        <f t="shared" si="17"/>
        <v>0</v>
      </c>
      <c r="I114" s="3">
        <f t="shared" si="22"/>
        <v>11</v>
      </c>
      <c r="J114" t="str">
        <f t="shared" si="27"/>
        <v>Cmd23_DS</v>
      </c>
      <c r="N114" t="str">
        <f t="shared" si="18"/>
        <v/>
      </c>
      <c r="O114" s="12">
        <v>8247</v>
      </c>
      <c r="P114" s="17">
        <v>1</v>
      </c>
      <c r="Q114" s="36">
        <v>1</v>
      </c>
      <c r="R114" s="3">
        <f t="shared" si="30"/>
        <v>23</v>
      </c>
      <c r="S114" s="3">
        <f t="shared" si="19"/>
        <v>0</v>
      </c>
      <c r="T114" s="3">
        <f t="shared" si="23"/>
        <v>-1</v>
      </c>
      <c r="U114" t="str">
        <f t="shared" si="28"/>
        <v>Cmd23_DS</v>
      </c>
      <c r="Y114" t="str">
        <f t="shared" si="20"/>
        <v/>
      </c>
      <c r="Z114" t="str">
        <f t="shared" si="24"/>
        <v/>
      </c>
      <c r="AA114" s="12">
        <v>8247</v>
      </c>
    </row>
    <row r="115" spans="1:27">
      <c r="A115" s="3">
        <v>1</v>
      </c>
      <c r="B115" s="3">
        <v>88</v>
      </c>
      <c r="C115" s="3">
        <f t="shared" si="25"/>
        <v>11</v>
      </c>
      <c r="D115" s="3">
        <f t="shared" si="21"/>
        <v>1</v>
      </c>
      <c r="E115" t="str">
        <f t="shared" si="26"/>
        <v>dig_IO&lt;88&gt;</v>
      </c>
      <c r="G115" s="3">
        <f t="shared" si="29"/>
        <v>24</v>
      </c>
      <c r="H115" s="3">
        <f t="shared" si="17"/>
        <v>0</v>
      </c>
      <c r="I115" s="3">
        <f t="shared" si="22"/>
        <v>11</v>
      </c>
      <c r="J115" t="str">
        <f t="shared" si="27"/>
        <v>Cmd24_DS</v>
      </c>
      <c r="N115" t="str">
        <f t="shared" si="18"/>
        <v/>
      </c>
      <c r="O115" s="12">
        <v>8248</v>
      </c>
      <c r="P115" s="17">
        <v>1</v>
      </c>
      <c r="Q115" s="36">
        <v>1</v>
      </c>
      <c r="R115" s="3">
        <f t="shared" si="30"/>
        <v>24</v>
      </c>
      <c r="S115" s="3">
        <f t="shared" si="19"/>
        <v>0</v>
      </c>
      <c r="T115" s="3">
        <f t="shared" si="23"/>
        <v>-1</v>
      </c>
      <c r="U115" t="str">
        <f t="shared" si="28"/>
        <v>Cmd24_DS</v>
      </c>
      <c r="Y115" t="str">
        <f t="shared" si="20"/>
        <v/>
      </c>
      <c r="Z115" t="str">
        <f t="shared" si="24"/>
        <v/>
      </c>
      <c r="AA115" s="12">
        <v>8248</v>
      </c>
    </row>
    <row r="116" spans="1:27">
      <c r="A116" s="3">
        <v>1</v>
      </c>
      <c r="B116" s="3">
        <v>89</v>
      </c>
      <c r="C116" s="3">
        <f t="shared" si="25"/>
        <v>11</v>
      </c>
      <c r="D116" s="3">
        <f t="shared" si="21"/>
        <v>1</v>
      </c>
      <c r="E116" t="str">
        <f t="shared" si="26"/>
        <v>dig_IO&lt;89&gt;</v>
      </c>
      <c r="G116" s="3">
        <f t="shared" si="29"/>
        <v>25</v>
      </c>
      <c r="H116" s="3">
        <f t="shared" si="17"/>
        <v>0</v>
      </c>
      <c r="I116" s="3">
        <f t="shared" si="22"/>
        <v>11</v>
      </c>
      <c r="J116" t="str">
        <f t="shared" si="27"/>
        <v>Cmd25_DS</v>
      </c>
      <c r="N116" t="str">
        <f t="shared" si="18"/>
        <v/>
      </c>
      <c r="O116" s="12">
        <v>8249</v>
      </c>
      <c r="P116" s="17">
        <v>1</v>
      </c>
      <c r="Q116" s="36">
        <v>1</v>
      </c>
      <c r="R116" s="3">
        <f t="shared" si="30"/>
        <v>25</v>
      </c>
      <c r="S116" s="3">
        <f t="shared" si="19"/>
        <v>0</v>
      </c>
      <c r="T116" s="3">
        <f t="shared" si="23"/>
        <v>-1</v>
      </c>
      <c r="U116" t="str">
        <f t="shared" si="28"/>
        <v>Cmd25_DS</v>
      </c>
      <c r="Y116" t="str">
        <f t="shared" si="20"/>
        <v/>
      </c>
      <c r="Z116" t="str">
        <f t="shared" si="24"/>
        <v/>
      </c>
      <c r="AA116" s="12">
        <v>8249</v>
      </c>
    </row>
    <row r="117" spans="1:27">
      <c r="A117" s="3">
        <v>1</v>
      </c>
      <c r="B117" s="3">
        <v>90</v>
      </c>
      <c r="C117" s="3">
        <f t="shared" si="25"/>
        <v>11</v>
      </c>
      <c r="D117" s="3">
        <f t="shared" si="21"/>
        <v>1</v>
      </c>
      <c r="E117" t="str">
        <f t="shared" si="26"/>
        <v>dig_IO&lt;90&gt;</v>
      </c>
      <c r="G117" s="3">
        <f t="shared" si="29"/>
        <v>26</v>
      </c>
      <c r="H117" s="3">
        <f t="shared" si="17"/>
        <v>0</v>
      </c>
      <c r="I117" s="3">
        <f t="shared" si="22"/>
        <v>11</v>
      </c>
      <c r="J117" t="str">
        <f t="shared" si="27"/>
        <v>Cmd26_DS</v>
      </c>
      <c r="N117" t="str">
        <f t="shared" si="18"/>
        <v/>
      </c>
      <c r="O117" s="11" t="s">
        <v>892</v>
      </c>
      <c r="P117" s="17">
        <v>1</v>
      </c>
      <c r="Q117" s="36">
        <v>1</v>
      </c>
      <c r="R117" s="3">
        <f t="shared" si="30"/>
        <v>26</v>
      </c>
      <c r="S117" s="3">
        <f t="shared" si="19"/>
        <v>0</v>
      </c>
      <c r="T117" s="3">
        <f t="shared" si="23"/>
        <v>-1</v>
      </c>
      <c r="U117" t="str">
        <f t="shared" si="28"/>
        <v>Cmd26_DS</v>
      </c>
      <c r="Y117" t="str">
        <f t="shared" si="20"/>
        <v/>
      </c>
      <c r="Z117" t="str">
        <f t="shared" si="24"/>
        <v/>
      </c>
      <c r="AA117" s="11" t="s">
        <v>892</v>
      </c>
    </row>
    <row r="118" spans="1:27">
      <c r="A118" s="3">
        <v>1</v>
      </c>
      <c r="B118" s="3">
        <v>91</v>
      </c>
      <c r="C118" s="3">
        <f t="shared" si="25"/>
        <v>11</v>
      </c>
      <c r="D118" s="3">
        <f t="shared" si="21"/>
        <v>1</v>
      </c>
      <c r="E118" t="str">
        <f t="shared" si="26"/>
        <v>dig_IO&lt;91&gt;</v>
      </c>
      <c r="G118" s="3">
        <f t="shared" si="29"/>
        <v>27</v>
      </c>
      <c r="H118" s="3">
        <f t="shared" si="17"/>
        <v>0</v>
      </c>
      <c r="I118" s="3">
        <f t="shared" si="22"/>
        <v>11</v>
      </c>
      <c r="J118" t="str">
        <f t="shared" si="27"/>
        <v>Cmd27_DS</v>
      </c>
      <c r="N118" t="str">
        <f t="shared" si="18"/>
        <v/>
      </c>
      <c r="O118" s="11" t="s">
        <v>893</v>
      </c>
      <c r="P118" s="17">
        <v>1</v>
      </c>
      <c r="Q118" s="36">
        <v>1</v>
      </c>
      <c r="R118" s="3">
        <f t="shared" si="30"/>
        <v>27</v>
      </c>
      <c r="S118" s="3">
        <f t="shared" si="19"/>
        <v>0</v>
      </c>
      <c r="T118" s="3">
        <f t="shared" si="23"/>
        <v>-1</v>
      </c>
      <c r="U118" t="str">
        <f t="shared" si="28"/>
        <v>Cmd27_DS</v>
      </c>
      <c r="Y118" t="str">
        <f t="shared" si="20"/>
        <v/>
      </c>
      <c r="Z118" t="str">
        <f t="shared" si="24"/>
        <v/>
      </c>
      <c r="AA118" s="11" t="s">
        <v>893</v>
      </c>
    </row>
    <row r="119" spans="1:27">
      <c r="A119" s="3">
        <v>1</v>
      </c>
      <c r="B119" s="3">
        <v>92</v>
      </c>
      <c r="C119" s="3">
        <f t="shared" si="25"/>
        <v>11</v>
      </c>
      <c r="D119" s="3">
        <f t="shared" si="21"/>
        <v>1</v>
      </c>
      <c r="E119" t="str">
        <f t="shared" si="26"/>
        <v>dig_IO&lt;92&gt;</v>
      </c>
      <c r="G119" s="3">
        <f t="shared" si="29"/>
        <v>28</v>
      </c>
      <c r="H119" s="3">
        <f t="shared" si="17"/>
        <v>0</v>
      </c>
      <c r="I119" s="3">
        <f t="shared" si="22"/>
        <v>11</v>
      </c>
      <c r="J119" t="str">
        <f t="shared" si="27"/>
        <v>Cmd28_DS</v>
      </c>
      <c r="N119" t="str">
        <f t="shared" si="18"/>
        <v/>
      </c>
      <c r="O119" s="11" t="s">
        <v>894</v>
      </c>
      <c r="P119" s="17">
        <v>1</v>
      </c>
      <c r="Q119" s="36">
        <v>1</v>
      </c>
      <c r="R119" s="3">
        <f t="shared" si="30"/>
        <v>28</v>
      </c>
      <c r="S119" s="3">
        <f t="shared" si="19"/>
        <v>0</v>
      </c>
      <c r="T119" s="3">
        <f t="shared" si="23"/>
        <v>-1</v>
      </c>
      <c r="U119" t="str">
        <f t="shared" si="28"/>
        <v>Cmd28_DS</v>
      </c>
      <c r="Y119" t="str">
        <f t="shared" si="20"/>
        <v/>
      </c>
      <c r="Z119" t="str">
        <f t="shared" si="24"/>
        <v/>
      </c>
      <c r="AA119" s="11" t="s">
        <v>894</v>
      </c>
    </row>
    <row r="120" spans="1:27">
      <c r="A120" s="3">
        <v>1</v>
      </c>
      <c r="B120" s="3">
        <v>93</v>
      </c>
      <c r="C120" s="3">
        <f t="shared" si="25"/>
        <v>11</v>
      </c>
      <c r="D120" s="3">
        <f t="shared" si="21"/>
        <v>1</v>
      </c>
      <c r="E120" t="str">
        <f t="shared" si="26"/>
        <v>dig_IO&lt;93&gt;</v>
      </c>
      <c r="G120" s="3">
        <f t="shared" si="29"/>
        <v>29</v>
      </c>
      <c r="H120" s="3">
        <f t="shared" si="17"/>
        <v>0</v>
      </c>
      <c r="I120" s="3">
        <f t="shared" si="22"/>
        <v>11</v>
      </c>
      <c r="J120" t="str">
        <f t="shared" si="27"/>
        <v>Cmd29_DS</v>
      </c>
      <c r="N120" t="str">
        <f t="shared" si="18"/>
        <v/>
      </c>
      <c r="O120" t="s">
        <v>895</v>
      </c>
      <c r="P120" s="17">
        <v>1</v>
      </c>
      <c r="Q120" s="36">
        <v>1</v>
      </c>
      <c r="R120" s="3">
        <f t="shared" si="30"/>
        <v>29</v>
      </c>
      <c r="S120" s="3">
        <f t="shared" si="19"/>
        <v>0</v>
      </c>
      <c r="T120" s="3">
        <f t="shared" si="23"/>
        <v>-1</v>
      </c>
      <c r="U120" t="str">
        <f t="shared" si="28"/>
        <v>Cmd29_DS</v>
      </c>
      <c r="Y120" t="str">
        <f t="shared" si="20"/>
        <v/>
      </c>
      <c r="Z120" t="str">
        <f t="shared" si="24"/>
        <v/>
      </c>
      <c r="AA120" t="s">
        <v>895</v>
      </c>
    </row>
    <row r="121" spans="1:27">
      <c r="A121" s="3">
        <v>1</v>
      </c>
      <c r="B121" s="3">
        <v>94</v>
      </c>
      <c r="C121" s="3">
        <f t="shared" si="25"/>
        <v>11</v>
      </c>
      <c r="D121" s="3">
        <f t="shared" si="21"/>
        <v>1</v>
      </c>
      <c r="E121" t="str">
        <f t="shared" si="26"/>
        <v>dig_IO&lt;94&gt;</v>
      </c>
      <c r="G121" s="3">
        <f t="shared" si="29"/>
        <v>30</v>
      </c>
      <c r="H121" s="3">
        <f t="shared" si="17"/>
        <v>0</v>
      </c>
      <c r="I121" s="3">
        <f t="shared" si="22"/>
        <v>11</v>
      </c>
      <c r="J121" t="str">
        <f t="shared" si="27"/>
        <v>Cmd30_DS</v>
      </c>
      <c r="N121" t="str">
        <f t="shared" si="18"/>
        <v/>
      </c>
      <c r="O121" t="s">
        <v>896</v>
      </c>
      <c r="P121" s="17">
        <v>1</v>
      </c>
      <c r="Q121" s="36">
        <v>1</v>
      </c>
      <c r="R121" s="3">
        <f t="shared" si="30"/>
        <v>30</v>
      </c>
      <c r="S121" s="3">
        <f t="shared" si="19"/>
        <v>0</v>
      </c>
      <c r="T121" s="3">
        <f t="shared" si="23"/>
        <v>-1</v>
      </c>
      <c r="U121" t="str">
        <f t="shared" si="28"/>
        <v>Cmd30_DS</v>
      </c>
      <c r="Y121" t="str">
        <f t="shared" si="20"/>
        <v/>
      </c>
      <c r="Z121" t="str">
        <f t="shared" si="24"/>
        <v/>
      </c>
      <c r="AA121" t="s">
        <v>896</v>
      </c>
    </row>
    <row r="122" spans="1:27">
      <c r="A122" s="3">
        <v>1</v>
      </c>
      <c r="B122" s="3">
        <v>95</v>
      </c>
      <c r="C122" s="3">
        <f t="shared" si="25"/>
        <v>11</v>
      </c>
      <c r="D122" s="3">
        <f t="shared" si="21"/>
        <v>1</v>
      </c>
      <c r="E122" t="str">
        <f t="shared" si="26"/>
        <v>dig_IO&lt;95&gt;</v>
      </c>
      <c r="G122" s="3">
        <f t="shared" si="29"/>
        <v>31</v>
      </c>
      <c r="H122" s="3">
        <f t="shared" si="17"/>
        <v>0</v>
      </c>
      <c r="I122" s="3">
        <f t="shared" si="22"/>
        <v>11</v>
      </c>
      <c r="J122" t="str">
        <f t="shared" si="27"/>
        <v>Cmd31_DS</v>
      </c>
      <c r="N122" t="str">
        <f t="shared" si="18"/>
        <v/>
      </c>
      <c r="O122" t="s">
        <v>897</v>
      </c>
      <c r="P122" s="17">
        <v>1</v>
      </c>
      <c r="Q122" s="36">
        <v>1</v>
      </c>
      <c r="R122" s="3">
        <f t="shared" si="30"/>
        <v>31</v>
      </c>
      <c r="S122" s="3">
        <f t="shared" si="19"/>
        <v>0</v>
      </c>
      <c r="T122" s="3">
        <f t="shared" si="23"/>
        <v>-1</v>
      </c>
      <c r="U122" t="str">
        <f t="shared" si="28"/>
        <v>Cmd31_DS</v>
      </c>
      <c r="Y122" t="str">
        <f t="shared" si="20"/>
        <v/>
      </c>
      <c r="Z122" t="str">
        <f t="shared" si="24"/>
        <v/>
      </c>
      <c r="AA122" t="s">
        <v>897</v>
      </c>
    </row>
    <row r="123" spans="1:27">
      <c r="A123" s="3">
        <v>1</v>
      </c>
      <c r="B123" s="3">
        <v>96</v>
      </c>
      <c r="C123" s="3">
        <f t="shared" ref="C123:C154" si="31">FLOOR(B123/8,1)</f>
        <v>12</v>
      </c>
      <c r="D123" s="3">
        <f t="shared" si="21"/>
        <v>2</v>
      </c>
      <c r="E123" t="str">
        <f t="shared" ref="E123:E154" si="32">CONCATENATE("dig_IO&lt;",B123,"&gt;")</f>
        <v>dig_IO&lt;96&gt;</v>
      </c>
      <c r="H123" s="3">
        <f t="shared" si="17"/>
        <v>0</v>
      </c>
      <c r="I123" s="3">
        <f t="shared" si="22"/>
        <v>11</v>
      </c>
      <c r="K123" t="s">
        <v>336</v>
      </c>
      <c r="N123" t="str">
        <f t="shared" si="18"/>
        <v/>
      </c>
      <c r="P123" s="17">
        <v>1</v>
      </c>
      <c r="Q123" s="36">
        <v>0</v>
      </c>
      <c r="R123" s="3">
        <f>FLOOR($B123/2,1)-16</f>
        <v>32</v>
      </c>
      <c r="S123" s="3">
        <f t="shared" si="19"/>
        <v>0</v>
      </c>
      <c r="T123" s="3">
        <f t="shared" si="23"/>
        <v>-1</v>
      </c>
      <c r="U123" t="str">
        <f>CONCATENATE("Cmd_",R123,"_On")</f>
        <v>Cmd_32_On</v>
      </c>
      <c r="Y123" t="str">
        <f t="shared" si="20"/>
        <v/>
      </c>
      <c r="Z123" t="str">
        <f t="shared" si="24"/>
        <v/>
      </c>
    </row>
    <row r="124" spans="1:27">
      <c r="A124" s="3">
        <v>1</v>
      </c>
      <c r="B124" s="3">
        <v>97</v>
      </c>
      <c r="C124" s="3">
        <f t="shared" si="31"/>
        <v>12</v>
      </c>
      <c r="D124" s="3">
        <f t="shared" si="21"/>
        <v>2</v>
      </c>
      <c r="E124" t="str">
        <f t="shared" si="32"/>
        <v>dig_IO&lt;97&gt;</v>
      </c>
      <c r="H124" s="3">
        <f t="shared" si="17"/>
        <v>0</v>
      </c>
      <c r="I124" s="3">
        <f t="shared" si="22"/>
        <v>11</v>
      </c>
      <c r="K124" t="s">
        <v>358</v>
      </c>
      <c r="N124" t="str">
        <f t="shared" si="18"/>
        <v/>
      </c>
      <c r="P124" s="17">
        <v>1</v>
      </c>
      <c r="Q124" s="36">
        <v>0</v>
      </c>
      <c r="R124" s="3">
        <f t="shared" ref="R124:R134" si="33">FLOOR($B124/2,1)-16</f>
        <v>32</v>
      </c>
      <c r="S124" s="3">
        <f t="shared" si="19"/>
        <v>0</v>
      </c>
      <c r="T124" s="3">
        <f t="shared" si="23"/>
        <v>-1</v>
      </c>
      <c r="U124" t="str">
        <f>CONCATENATE("Cmd_",R124,"_Off")</f>
        <v>Cmd_32_Off</v>
      </c>
      <c r="Y124" t="str">
        <f t="shared" si="20"/>
        <v/>
      </c>
      <c r="Z124" t="str">
        <f t="shared" si="24"/>
        <v/>
      </c>
    </row>
    <row r="125" spans="1:27">
      <c r="A125" s="3">
        <v>1</v>
      </c>
      <c r="B125" s="3">
        <v>98</v>
      </c>
      <c r="C125" s="3">
        <f t="shared" si="31"/>
        <v>12</v>
      </c>
      <c r="D125" s="3">
        <f t="shared" si="21"/>
        <v>2</v>
      </c>
      <c r="E125" t="str">
        <f t="shared" si="32"/>
        <v>dig_IO&lt;98&gt;</v>
      </c>
      <c r="H125" s="3">
        <f t="shared" si="17"/>
        <v>0</v>
      </c>
      <c r="I125" s="3">
        <f t="shared" si="22"/>
        <v>11</v>
      </c>
      <c r="K125" t="s">
        <v>142</v>
      </c>
      <c r="N125" t="str">
        <f t="shared" si="18"/>
        <v/>
      </c>
      <c r="P125" s="17">
        <v>1</v>
      </c>
      <c r="Q125" s="36">
        <v>0</v>
      </c>
      <c r="R125" s="3">
        <f t="shared" si="33"/>
        <v>33</v>
      </c>
      <c r="S125" s="3">
        <f t="shared" si="19"/>
        <v>0</v>
      </c>
      <c r="T125" s="3">
        <f t="shared" si="23"/>
        <v>-1</v>
      </c>
      <c r="U125" t="str">
        <f>CONCATENATE("Cmd_",R125,"_On")</f>
        <v>Cmd_33_On</v>
      </c>
      <c r="Y125" t="str">
        <f t="shared" si="20"/>
        <v/>
      </c>
      <c r="Z125" t="str">
        <f t="shared" si="24"/>
        <v/>
      </c>
    </row>
    <row r="126" spans="1:27">
      <c r="A126" s="3">
        <v>1</v>
      </c>
      <c r="B126" s="3">
        <v>99</v>
      </c>
      <c r="C126" s="3">
        <f t="shared" si="31"/>
        <v>12</v>
      </c>
      <c r="D126" s="3">
        <f t="shared" si="21"/>
        <v>2</v>
      </c>
      <c r="E126" t="str">
        <f t="shared" si="32"/>
        <v>dig_IO&lt;99&gt;</v>
      </c>
      <c r="H126" s="3">
        <f t="shared" si="17"/>
        <v>0</v>
      </c>
      <c r="I126" s="3">
        <f t="shared" si="22"/>
        <v>11</v>
      </c>
      <c r="K126" t="s">
        <v>164</v>
      </c>
      <c r="N126" t="str">
        <f t="shared" si="18"/>
        <v/>
      </c>
      <c r="P126" s="17">
        <v>1</v>
      </c>
      <c r="Q126" s="36">
        <v>0</v>
      </c>
      <c r="R126" s="3">
        <f t="shared" si="33"/>
        <v>33</v>
      </c>
      <c r="S126" s="3">
        <f t="shared" si="19"/>
        <v>0</v>
      </c>
      <c r="T126" s="3">
        <f t="shared" si="23"/>
        <v>-1</v>
      </c>
      <c r="U126" t="str">
        <f>CONCATENATE("Cmd_",R126,"_Off")</f>
        <v>Cmd_33_Off</v>
      </c>
      <c r="Y126" t="str">
        <f t="shared" si="20"/>
        <v/>
      </c>
      <c r="Z126" t="str">
        <f t="shared" si="24"/>
        <v/>
      </c>
    </row>
    <row r="127" spans="1:27">
      <c r="A127" s="3">
        <v>1</v>
      </c>
      <c r="B127" s="3">
        <v>100</v>
      </c>
      <c r="C127" s="3">
        <f t="shared" si="31"/>
        <v>12</v>
      </c>
      <c r="D127" s="3">
        <f t="shared" si="21"/>
        <v>2</v>
      </c>
      <c r="E127" t="str">
        <f t="shared" si="32"/>
        <v>dig_IO&lt;100&gt;</v>
      </c>
      <c r="H127" s="3">
        <f t="shared" si="17"/>
        <v>0</v>
      </c>
      <c r="I127" s="3">
        <f t="shared" si="22"/>
        <v>11</v>
      </c>
      <c r="K127" t="s">
        <v>166</v>
      </c>
      <c r="N127" t="str">
        <f t="shared" si="18"/>
        <v/>
      </c>
      <c r="P127" s="17">
        <v>1</v>
      </c>
      <c r="Q127" s="36">
        <v>0</v>
      </c>
      <c r="R127" s="3">
        <f t="shared" si="33"/>
        <v>34</v>
      </c>
      <c r="S127" s="3">
        <f t="shared" si="19"/>
        <v>0</v>
      </c>
      <c r="T127" s="3">
        <f t="shared" si="23"/>
        <v>-1</v>
      </c>
      <c r="U127" t="str">
        <f>CONCATENATE("Cmd_",R127,"_On")</f>
        <v>Cmd_34_On</v>
      </c>
      <c r="Y127" t="str">
        <f t="shared" si="20"/>
        <v/>
      </c>
      <c r="Z127" t="str">
        <f t="shared" si="24"/>
        <v/>
      </c>
    </row>
    <row r="128" spans="1:27">
      <c r="A128" s="3">
        <v>1</v>
      </c>
      <c r="B128" s="3">
        <v>101</v>
      </c>
      <c r="C128" s="3">
        <f t="shared" si="31"/>
        <v>12</v>
      </c>
      <c r="D128" s="3">
        <f t="shared" si="21"/>
        <v>2</v>
      </c>
      <c r="E128" t="str">
        <f t="shared" si="32"/>
        <v>dig_IO&lt;101&gt;</v>
      </c>
      <c r="H128" s="3">
        <f t="shared" si="17"/>
        <v>0</v>
      </c>
      <c r="I128" s="3">
        <f t="shared" si="22"/>
        <v>11</v>
      </c>
      <c r="K128" t="s">
        <v>168</v>
      </c>
      <c r="N128" t="str">
        <f t="shared" si="18"/>
        <v/>
      </c>
      <c r="P128" s="17">
        <v>1</v>
      </c>
      <c r="Q128" s="36">
        <v>0</v>
      </c>
      <c r="R128" s="3">
        <f t="shared" si="33"/>
        <v>34</v>
      </c>
      <c r="S128" s="3">
        <f t="shared" si="19"/>
        <v>0</v>
      </c>
      <c r="T128" s="3">
        <f t="shared" si="23"/>
        <v>-1</v>
      </c>
      <c r="U128" t="str">
        <f>CONCATENATE("Cmd_",R128,"_Off")</f>
        <v>Cmd_34_Off</v>
      </c>
      <c r="Y128" t="str">
        <f t="shared" si="20"/>
        <v/>
      </c>
      <c r="Z128" t="str">
        <f t="shared" si="24"/>
        <v/>
      </c>
    </row>
    <row r="129" spans="1:26">
      <c r="A129" s="3">
        <v>1</v>
      </c>
      <c r="B129" s="3">
        <v>102</v>
      </c>
      <c r="C129" s="3">
        <f t="shared" si="31"/>
        <v>12</v>
      </c>
      <c r="D129" s="3">
        <f t="shared" si="21"/>
        <v>2</v>
      </c>
      <c r="E129" t="str">
        <f t="shared" si="32"/>
        <v>dig_IO&lt;102&gt;</v>
      </c>
      <c r="H129" s="3">
        <f t="shared" si="17"/>
        <v>0</v>
      </c>
      <c r="I129" s="3">
        <f t="shared" si="22"/>
        <v>11</v>
      </c>
      <c r="K129" t="s">
        <v>170</v>
      </c>
      <c r="N129" t="str">
        <f t="shared" si="18"/>
        <v/>
      </c>
      <c r="P129" s="17">
        <v>1</v>
      </c>
      <c r="Q129" s="36">
        <v>0</v>
      </c>
      <c r="R129" s="3">
        <f t="shared" si="33"/>
        <v>35</v>
      </c>
      <c r="S129" s="3">
        <f t="shared" si="19"/>
        <v>0</v>
      </c>
      <c r="T129" s="3">
        <f t="shared" si="23"/>
        <v>-1</v>
      </c>
      <c r="U129" t="str">
        <f>CONCATENATE("Cmd_",R129,"_On")</f>
        <v>Cmd_35_On</v>
      </c>
      <c r="Y129" t="str">
        <f t="shared" si="20"/>
        <v/>
      </c>
      <c r="Z129" t="str">
        <f t="shared" si="24"/>
        <v/>
      </c>
    </row>
    <row r="130" spans="1:26">
      <c r="A130" s="3">
        <v>1</v>
      </c>
      <c r="B130" s="3">
        <v>103</v>
      </c>
      <c r="C130" s="3">
        <f t="shared" si="31"/>
        <v>12</v>
      </c>
      <c r="D130" s="3">
        <f t="shared" si="21"/>
        <v>2</v>
      </c>
      <c r="E130" t="str">
        <f t="shared" si="32"/>
        <v>dig_IO&lt;103&gt;</v>
      </c>
      <c r="H130" s="3">
        <f t="shared" si="17"/>
        <v>0</v>
      </c>
      <c r="I130" s="3">
        <f t="shared" si="22"/>
        <v>11</v>
      </c>
      <c r="K130" t="s">
        <v>172</v>
      </c>
      <c r="N130" t="str">
        <f t="shared" si="18"/>
        <v/>
      </c>
      <c r="P130" s="17">
        <v>1</v>
      </c>
      <c r="Q130" s="36">
        <v>0</v>
      </c>
      <c r="R130" s="3">
        <f t="shared" si="33"/>
        <v>35</v>
      </c>
      <c r="S130" s="3">
        <f t="shared" si="19"/>
        <v>0</v>
      </c>
      <c r="T130" s="3">
        <f t="shared" si="23"/>
        <v>-1</v>
      </c>
      <c r="U130" t="str">
        <f>CONCATENATE("Cmd_",R130,"_Off")</f>
        <v>Cmd_35_Off</v>
      </c>
      <c r="Y130" t="str">
        <f t="shared" si="20"/>
        <v/>
      </c>
      <c r="Z130" t="str">
        <f t="shared" si="24"/>
        <v/>
      </c>
    </row>
    <row r="131" spans="1:26">
      <c r="A131" s="3">
        <v>1</v>
      </c>
      <c r="B131" s="3">
        <v>104</v>
      </c>
      <c r="C131" s="3">
        <f t="shared" si="31"/>
        <v>13</v>
      </c>
      <c r="D131" s="3">
        <f t="shared" si="21"/>
        <v>2</v>
      </c>
      <c r="E131" t="str">
        <f t="shared" si="32"/>
        <v>dig_IO&lt;104&gt;</v>
      </c>
      <c r="H131" s="3">
        <f t="shared" ref="H131:H194" si="34">IF(AND(ISBLANK(J131), ISBLANK(K131)),1,0)</f>
        <v>0</v>
      </c>
      <c r="I131" s="3">
        <f t="shared" si="22"/>
        <v>11</v>
      </c>
      <c r="K131" t="s">
        <v>174</v>
      </c>
      <c r="N131" t="str">
        <f t="shared" ref="N131:N194" si="35">IF(H131,CONCATENATE("dig_io_nc(",I131,")"),"")</f>
        <v/>
      </c>
      <c r="P131" s="17">
        <v>1</v>
      </c>
      <c r="Q131" s="36">
        <v>0</v>
      </c>
      <c r="R131" s="3">
        <f t="shared" si="33"/>
        <v>36</v>
      </c>
      <c r="S131" s="3">
        <f t="shared" ref="S131:S194" si="36">IF(AND(ISBLANK(U131), ISBLANK(V131)),1,0)</f>
        <v>0</v>
      </c>
      <c r="T131" s="3">
        <f t="shared" si="23"/>
        <v>-1</v>
      </c>
      <c r="U131" t="str">
        <f>CONCATENATE("Cmd_",R131,"_On")</f>
        <v>Cmd_36_On</v>
      </c>
      <c r="Y131" t="str">
        <f t="shared" ref="Y131:Y194" si="37">IF(S131,CONCATENATE("dig_io_nc(",T131,")"),"")</f>
        <v/>
      </c>
      <c r="Z131" t="str">
        <f t="shared" si="24"/>
        <v/>
      </c>
    </row>
    <row r="132" spans="1:26">
      <c r="A132" s="3">
        <v>1</v>
      </c>
      <c r="B132" s="3">
        <v>105</v>
      </c>
      <c r="C132" s="3">
        <f t="shared" si="31"/>
        <v>13</v>
      </c>
      <c r="D132" s="3">
        <f t="shared" ref="D132:D195" si="38">FLOOR(C132/6,1)</f>
        <v>2</v>
      </c>
      <c r="E132" t="str">
        <f t="shared" si="32"/>
        <v>dig_IO&lt;105&gt;</v>
      </c>
      <c r="H132" s="3">
        <f t="shared" si="34"/>
        <v>0</v>
      </c>
      <c r="I132" s="3">
        <f t="shared" ref="I132:I195" si="39">I131+H132</f>
        <v>11</v>
      </c>
      <c r="K132" t="s">
        <v>176</v>
      </c>
      <c r="N132" t="str">
        <f t="shared" si="35"/>
        <v/>
      </c>
      <c r="P132" s="17">
        <v>1</v>
      </c>
      <c r="Q132" s="36">
        <v>0</v>
      </c>
      <c r="R132" s="3">
        <f t="shared" si="33"/>
        <v>36</v>
      </c>
      <c r="S132" s="3">
        <f t="shared" si="36"/>
        <v>0</v>
      </c>
      <c r="T132" s="3">
        <f t="shared" ref="T132:T195" si="40">T131+S132</f>
        <v>-1</v>
      </c>
      <c r="U132" t="str">
        <f>CONCATENATE("Cmd_",R132,"_Off")</f>
        <v>Cmd_36_Off</v>
      </c>
      <c r="Y132" t="str">
        <f t="shared" si="37"/>
        <v/>
      </c>
      <c r="Z132" t="str">
        <f t="shared" ref="Z132:Z195" si="41">IF(S132,CONCATENATE("dig_io_nc(",T132,")"),"")</f>
        <v/>
      </c>
    </row>
    <row r="133" spans="1:26">
      <c r="A133" s="3">
        <v>1</v>
      </c>
      <c r="B133" s="3">
        <v>106</v>
      </c>
      <c r="C133" s="3">
        <f t="shared" si="31"/>
        <v>13</v>
      </c>
      <c r="D133" s="3">
        <f t="shared" si="38"/>
        <v>2</v>
      </c>
      <c r="E133" t="str">
        <f t="shared" si="32"/>
        <v>dig_IO&lt;106&gt;</v>
      </c>
      <c r="H133" s="3">
        <f t="shared" si="34"/>
        <v>0</v>
      </c>
      <c r="I133" s="3">
        <f t="shared" si="39"/>
        <v>11</v>
      </c>
      <c r="K133" t="s">
        <v>178</v>
      </c>
      <c r="N133" t="str">
        <f t="shared" si="35"/>
        <v/>
      </c>
      <c r="P133" s="17">
        <v>1</v>
      </c>
      <c r="Q133" s="36">
        <v>0</v>
      </c>
      <c r="R133" s="3">
        <f t="shared" si="33"/>
        <v>37</v>
      </c>
      <c r="S133" s="3">
        <f t="shared" si="36"/>
        <v>0</v>
      </c>
      <c r="T133" s="3">
        <f t="shared" si="40"/>
        <v>-1</v>
      </c>
      <c r="U133" t="str">
        <f>CONCATENATE("Cmd_",R133,"_On")</f>
        <v>Cmd_37_On</v>
      </c>
      <c r="Y133" t="str">
        <f t="shared" si="37"/>
        <v/>
      </c>
      <c r="Z133" t="str">
        <f t="shared" si="41"/>
        <v/>
      </c>
    </row>
    <row r="134" spans="1:26">
      <c r="A134" s="3">
        <v>1</v>
      </c>
      <c r="B134" s="3">
        <v>107</v>
      </c>
      <c r="C134" s="3">
        <f t="shared" si="31"/>
        <v>13</v>
      </c>
      <c r="D134" s="3">
        <f t="shared" si="38"/>
        <v>2</v>
      </c>
      <c r="E134" t="str">
        <f t="shared" si="32"/>
        <v>dig_IO&lt;107&gt;</v>
      </c>
      <c r="H134" s="3">
        <f t="shared" si="34"/>
        <v>0</v>
      </c>
      <c r="I134" s="3">
        <f t="shared" si="39"/>
        <v>11</v>
      </c>
      <c r="K134" t="s">
        <v>180</v>
      </c>
      <c r="N134" t="str">
        <f t="shared" si="35"/>
        <v/>
      </c>
      <c r="P134" s="17">
        <v>1</v>
      </c>
      <c r="Q134" s="36">
        <v>0</v>
      </c>
      <c r="R134" s="3">
        <f t="shared" si="33"/>
        <v>37</v>
      </c>
      <c r="S134" s="3">
        <f t="shared" si="36"/>
        <v>0</v>
      </c>
      <c r="T134" s="3">
        <f t="shared" si="40"/>
        <v>-1</v>
      </c>
      <c r="U134" t="str">
        <f>CONCATENATE("Cmd_",R134,"_Off")</f>
        <v>Cmd_37_Off</v>
      </c>
      <c r="Y134" t="str">
        <f t="shared" si="37"/>
        <v/>
      </c>
      <c r="Z134" t="str">
        <f t="shared" si="41"/>
        <v/>
      </c>
    </row>
    <row r="135" spans="1:26">
      <c r="A135" s="3">
        <v>1</v>
      </c>
      <c r="B135" s="3">
        <v>108</v>
      </c>
      <c r="C135" s="3">
        <f t="shared" si="31"/>
        <v>13</v>
      </c>
      <c r="D135" s="3">
        <f t="shared" si="38"/>
        <v>2</v>
      </c>
      <c r="E135" t="str">
        <f t="shared" si="32"/>
        <v>dig_IO&lt;108&gt;</v>
      </c>
      <c r="H135" s="3">
        <f t="shared" si="34"/>
        <v>0</v>
      </c>
      <c r="I135" s="3">
        <f t="shared" si="39"/>
        <v>11</v>
      </c>
      <c r="K135" t="s">
        <v>184</v>
      </c>
      <c r="N135" t="str">
        <f t="shared" si="35"/>
        <v/>
      </c>
      <c r="P135" s="17">
        <v>1</v>
      </c>
      <c r="Q135" s="36">
        <v>0</v>
      </c>
      <c r="S135" s="3">
        <f>IF(AND(ISBLANK(U135), ISBLANK(V135)),1,0)</f>
        <v>0</v>
      </c>
      <c r="T135" s="3">
        <f t="shared" si="40"/>
        <v>-1</v>
      </c>
      <c r="V135" t="s">
        <v>236</v>
      </c>
      <c r="Y135" t="str">
        <f t="shared" si="37"/>
        <v/>
      </c>
      <c r="Z135" t="str">
        <f t="shared" si="41"/>
        <v/>
      </c>
    </row>
    <row r="136" spans="1:26">
      <c r="A136" s="3">
        <v>1</v>
      </c>
      <c r="B136" s="3">
        <v>109</v>
      </c>
      <c r="C136" s="3">
        <f t="shared" si="31"/>
        <v>13</v>
      </c>
      <c r="D136" s="3">
        <f t="shared" si="38"/>
        <v>2</v>
      </c>
      <c r="E136" t="str">
        <f t="shared" si="32"/>
        <v>dig_IO&lt;109&gt;</v>
      </c>
      <c r="H136" s="3">
        <f t="shared" si="34"/>
        <v>0</v>
      </c>
      <c r="I136" s="3">
        <f t="shared" si="39"/>
        <v>11</v>
      </c>
      <c r="K136" t="s">
        <v>186</v>
      </c>
      <c r="N136" t="str">
        <f t="shared" si="35"/>
        <v/>
      </c>
      <c r="P136" s="17">
        <v>1</v>
      </c>
      <c r="Q136" s="36">
        <v>0</v>
      </c>
      <c r="S136" s="3">
        <f t="shared" ref="S136:S138" si="42">IF(AND(ISBLANK(U136), ISBLANK(V136)),1,0)</f>
        <v>0</v>
      </c>
      <c r="T136" s="3">
        <f t="shared" si="40"/>
        <v>-1</v>
      </c>
      <c r="V136" t="s">
        <v>238</v>
      </c>
      <c r="Y136" t="str">
        <f t="shared" si="37"/>
        <v/>
      </c>
      <c r="Z136" t="str">
        <f t="shared" si="41"/>
        <v/>
      </c>
    </row>
    <row r="137" spans="1:26">
      <c r="A137" s="3">
        <v>1</v>
      </c>
      <c r="B137" s="3">
        <v>110</v>
      </c>
      <c r="C137" s="3">
        <f t="shared" si="31"/>
        <v>13</v>
      </c>
      <c r="D137" s="3">
        <f t="shared" si="38"/>
        <v>2</v>
      </c>
      <c r="E137" t="str">
        <f t="shared" si="32"/>
        <v>dig_IO&lt;110&gt;</v>
      </c>
      <c r="H137" s="3">
        <f t="shared" si="34"/>
        <v>0</v>
      </c>
      <c r="I137" s="3">
        <f t="shared" si="39"/>
        <v>11</v>
      </c>
      <c r="K137" t="s">
        <v>188</v>
      </c>
      <c r="N137" t="str">
        <f t="shared" si="35"/>
        <v/>
      </c>
      <c r="P137" s="17">
        <v>1</v>
      </c>
      <c r="Q137" s="36">
        <v>0</v>
      </c>
      <c r="S137" s="3">
        <f t="shared" si="42"/>
        <v>0</v>
      </c>
      <c r="T137" s="3">
        <f t="shared" si="40"/>
        <v>-1</v>
      </c>
      <c r="V137" t="s">
        <v>240</v>
      </c>
      <c r="Y137" t="str">
        <f t="shared" si="37"/>
        <v/>
      </c>
      <c r="Z137" t="str">
        <f t="shared" si="41"/>
        <v/>
      </c>
    </row>
    <row r="138" spans="1:26">
      <c r="A138" s="3">
        <v>1</v>
      </c>
      <c r="B138" s="3">
        <v>111</v>
      </c>
      <c r="C138" s="3">
        <f t="shared" si="31"/>
        <v>13</v>
      </c>
      <c r="D138" s="3">
        <f t="shared" si="38"/>
        <v>2</v>
      </c>
      <c r="E138" t="str">
        <f t="shared" si="32"/>
        <v>dig_IO&lt;111&gt;</v>
      </c>
      <c r="H138" s="3">
        <f t="shared" si="34"/>
        <v>0</v>
      </c>
      <c r="I138" s="3">
        <f t="shared" si="39"/>
        <v>11</v>
      </c>
      <c r="K138" t="s">
        <v>190</v>
      </c>
      <c r="N138" t="str">
        <f t="shared" si="35"/>
        <v/>
      </c>
      <c r="P138" s="17">
        <v>1</v>
      </c>
      <c r="Q138" s="36">
        <v>0</v>
      </c>
      <c r="S138" s="3">
        <f t="shared" si="42"/>
        <v>0</v>
      </c>
      <c r="T138" s="3">
        <f t="shared" si="40"/>
        <v>-1</v>
      </c>
      <c r="V138" t="s">
        <v>242</v>
      </c>
      <c r="Y138" t="str">
        <f t="shared" si="37"/>
        <v/>
      </c>
      <c r="Z138" t="str">
        <f t="shared" si="41"/>
        <v/>
      </c>
    </row>
    <row r="139" spans="1:26">
      <c r="A139" s="3">
        <v>1</v>
      </c>
      <c r="B139" s="3">
        <v>112</v>
      </c>
      <c r="C139" s="3">
        <f t="shared" si="31"/>
        <v>14</v>
      </c>
      <c r="D139" s="3">
        <f t="shared" si="38"/>
        <v>2</v>
      </c>
      <c r="E139" t="str">
        <f t="shared" si="32"/>
        <v>dig_IO&lt;112&gt;</v>
      </c>
      <c r="H139" s="3">
        <f t="shared" si="34"/>
        <v>0</v>
      </c>
      <c r="I139" s="3">
        <f t="shared" si="39"/>
        <v>11</v>
      </c>
      <c r="K139" t="s">
        <v>244</v>
      </c>
      <c r="N139" t="str">
        <f t="shared" si="35"/>
        <v/>
      </c>
      <c r="P139" s="17">
        <v>1</v>
      </c>
      <c r="Q139" s="36">
        <v>1</v>
      </c>
      <c r="R139" s="3">
        <f>$B139-80</f>
        <v>32</v>
      </c>
      <c r="S139" s="3">
        <f t="shared" si="36"/>
        <v>0</v>
      </c>
      <c r="T139" s="3">
        <f t="shared" si="40"/>
        <v>-1</v>
      </c>
      <c r="U139" t="str">
        <f t="shared" ref="U139:U144" si="43">CONCATENATE("Cmd",R139,"_DS")</f>
        <v>Cmd32_DS</v>
      </c>
      <c r="Y139" t="str">
        <f t="shared" si="37"/>
        <v/>
      </c>
      <c r="Z139" t="str">
        <f t="shared" si="41"/>
        <v/>
      </c>
    </row>
    <row r="140" spans="1:26">
      <c r="A140" s="3">
        <v>1</v>
      </c>
      <c r="B140" s="3">
        <v>113</v>
      </c>
      <c r="C140" s="3">
        <f t="shared" si="31"/>
        <v>14</v>
      </c>
      <c r="D140" s="3">
        <f t="shared" si="38"/>
        <v>2</v>
      </c>
      <c r="E140" t="str">
        <f t="shared" si="32"/>
        <v>dig_IO&lt;113&gt;</v>
      </c>
      <c r="H140" s="3">
        <f t="shared" si="34"/>
        <v>0</v>
      </c>
      <c r="I140" s="3">
        <f t="shared" si="39"/>
        <v>11</v>
      </c>
      <c r="K140" t="s">
        <v>246</v>
      </c>
      <c r="N140" t="str">
        <f t="shared" si="35"/>
        <v/>
      </c>
      <c r="P140" s="17">
        <v>1</v>
      </c>
      <c r="Q140" s="36">
        <v>1</v>
      </c>
      <c r="R140" s="3">
        <f t="shared" ref="R140:R143" si="44">$B140-80</f>
        <v>33</v>
      </c>
      <c r="S140" s="3">
        <f t="shared" si="36"/>
        <v>0</v>
      </c>
      <c r="T140" s="3">
        <f t="shared" si="40"/>
        <v>-1</v>
      </c>
      <c r="U140" t="str">
        <f t="shared" si="43"/>
        <v>Cmd33_DS</v>
      </c>
      <c r="Y140" t="str">
        <f t="shared" si="37"/>
        <v/>
      </c>
      <c r="Z140" t="str">
        <f t="shared" si="41"/>
        <v/>
      </c>
    </row>
    <row r="141" spans="1:26">
      <c r="A141" s="3">
        <v>1</v>
      </c>
      <c r="B141" s="3">
        <v>114</v>
      </c>
      <c r="C141" s="3">
        <f t="shared" si="31"/>
        <v>14</v>
      </c>
      <c r="D141" s="3">
        <f t="shared" si="38"/>
        <v>2</v>
      </c>
      <c r="E141" t="str">
        <f t="shared" si="32"/>
        <v>dig_IO&lt;114&gt;</v>
      </c>
      <c r="H141" s="3">
        <f t="shared" si="34"/>
        <v>0</v>
      </c>
      <c r="I141" s="3">
        <f t="shared" si="39"/>
        <v>11</v>
      </c>
      <c r="K141" t="s">
        <v>250</v>
      </c>
      <c r="N141" t="str">
        <f t="shared" si="35"/>
        <v/>
      </c>
      <c r="P141" s="17">
        <v>1</v>
      </c>
      <c r="Q141" s="36">
        <v>1</v>
      </c>
      <c r="R141" s="3">
        <f t="shared" si="44"/>
        <v>34</v>
      </c>
      <c r="S141" s="3">
        <f t="shared" si="36"/>
        <v>0</v>
      </c>
      <c r="T141" s="3">
        <f t="shared" si="40"/>
        <v>-1</v>
      </c>
      <c r="U141" t="str">
        <f t="shared" si="43"/>
        <v>Cmd34_DS</v>
      </c>
      <c r="Y141" t="str">
        <f t="shared" si="37"/>
        <v/>
      </c>
      <c r="Z141" t="str">
        <f t="shared" si="41"/>
        <v/>
      </c>
    </row>
    <row r="142" spans="1:26">
      <c r="A142" s="3">
        <v>1</v>
      </c>
      <c r="B142" s="3">
        <v>115</v>
      </c>
      <c r="C142" s="3">
        <f t="shared" si="31"/>
        <v>14</v>
      </c>
      <c r="D142" s="3">
        <f t="shared" si="38"/>
        <v>2</v>
      </c>
      <c r="E142" t="str">
        <f t="shared" si="32"/>
        <v>dig_IO&lt;115&gt;</v>
      </c>
      <c r="H142" s="3">
        <f t="shared" si="34"/>
        <v>0</v>
      </c>
      <c r="I142" s="3">
        <f t="shared" si="39"/>
        <v>11</v>
      </c>
      <c r="K142" t="s">
        <v>252</v>
      </c>
      <c r="N142" t="str">
        <f t="shared" si="35"/>
        <v/>
      </c>
      <c r="P142" s="17">
        <v>1</v>
      </c>
      <c r="Q142" s="36">
        <v>1</v>
      </c>
      <c r="R142" s="3">
        <f t="shared" si="44"/>
        <v>35</v>
      </c>
      <c r="S142" s="3">
        <f t="shared" si="36"/>
        <v>0</v>
      </c>
      <c r="T142" s="3">
        <f t="shared" si="40"/>
        <v>-1</v>
      </c>
      <c r="U142" t="str">
        <f t="shared" si="43"/>
        <v>Cmd35_DS</v>
      </c>
      <c r="Y142" t="str">
        <f t="shared" si="37"/>
        <v/>
      </c>
      <c r="Z142" t="str">
        <f t="shared" si="41"/>
        <v/>
      </c>
    </row>
    <row r="143" spans="1:26">
      <c r="A143" s="3">
        <v>1</v>
      </c>
      <c r="B143" s="3">
        <v>116</v>
      </c>
      <c r="C143" s="3">
        <f t="shared" si="31"/>
        <v>14</v>
      </c>
      <c r="D143" s="3">
        <f t="shared" si="38"/>
        <v>2</v>
      </c>
      <c r="E143" t="str">
        <f t="shared" si="32"/>
        <v>dig_IO&lt;116&gt;</v>
      </c>
      <c r="H143" s="3">
        <f t="shared" si="34"/>
        <v>0</v>
      </c>
      <c r="I143" s="3">
        <f t="shared" si="39"/>
        <v>11</v>
      </c>
      <c r="K143" t="s">
        <v>254</v>
      </c>
      <c r="N143" t="str">
        <f t="shared" si="35"/>
        <v/>
      </c>
      <c r="P143" s="17">
        <v>1</v>
      </c>
      <c r="Q143" s="36">
        <v>1</v>
      </c>
      <c r="R143" s="3">
        <f t="shared" si="44"/>
        <v>36</v>
      </c>
      <c r="S143" s="3">
        <f t="shared" si="36"/>
        <v>0</v>
      </c>
      <c r="T143" s="3">
        <f t="shared" si="40"/>
        <v>-1</v>
      </c>
      <c r="U143" t="str">
        <f t="shared" si="43"/>
        <v>Cmd36_DS</v>
      </c>
      <c r="Y143" t="str">
        <f t="shared" si="37"/>
        <v/>
      </c>
      <c r="Z143" t="str">
        <f t="shared" si="41"/>
        <v/>
      </c>
    </row>
    <row r="144" spans="1:26">
      <c r="A144" s="3">
        <v>1</v>
      </c>
      <c r="B144" s="3">
        <v>117</v>
      </c>
      <c r="C144" s="3">
        <f t="shared" si="31"/>
        <v>14</v>
      </c>
      <c r="D144" s="3">
        <f t="shared" si="38"/>
        <v>2</v>
      </c>
      <c r="E144" t="str">
        <f t="shared" si="32"/>
        <v>dig_IO&lt;117&gt;</v>
      </c>
      <c r="H144" s="3">
        <f t="shared" si="34"/>
        <v>0</v>
      </c>
      <c r="I144" s="3">
        <f t="shared" si="39"/>
        <v>11</v>
      </c>
      <c r="K144" t="s">
        <v>256</v>
      </c>
      <c r="N144" t="str">
        <f t="shared" si="35"/>
        <v/>
      </c>
      <c r="P144" s="17">
        <v>1</v>
      </c>
      <c r="Q144" s="36">
        <v>1</v>
      </c>
      <c r="R144">
        <v>37</v>
      </c>
      <c r="S144" s="3">
        <f t="shared" si="36"/>
        <v>0</v>
      </c>
      <c r="T144" s="3">
        <f t="shared" si="40"/>
        <v>-1</v>
      </c>
      <c r="U144" t="str">
        <f t="shared" si="43"/>
        <v>Cmd37_DS</v>
      </c>
      <c r="Y144" t="str">
        <f t="shared" si="37"/>
        <v/>
      </c>
      <c r="Z144" t="str">
        <f t="shared" si="41"/>
        <v/>
      </c>
    </row>
    <row r="145" spans="1:27">
      <c r="A145" s="3">
        <v>1</v>
      </c>
      <c r="B145" s="3">
        <v>118</v>
      </c>
      <c r="C145" s="3">
        <f t="shared" si="31"/>
        <v>14</v>
      </c>
      <c r="D145" s="3">
        <f t="shared" si="38"/>
        <v>2</v>
      </c>
      <c r="E145" t="str">
        <f t="shared" si="32"/>
        <v>dig_IO&lt;118&gt;</v>
      </c>
      <c r="H145" s="3">
        <f t="shared" si="34"/>
        <v>0</v>
      </c>
      <c r="I145" s="3">
        <f t="shared" si="39"/>
        <v>11</v>
      </c>
      <c r="K145" t="s">
        <v>258</v>
      </c>
      <c r="N145" t="str">
        <f t="shared" si="35"/>
        <v/>
      </c>
      <c r="P145" s="17">
        <v>1</v>
      </c>
      <c r="Q145" s="36">
        <v>1</v>
      </c>
      <c r="S145" s="3">
        <f t="shared" si="36"/>
        <v>1</v>
      </c>
      <c r="T145" s="3">
        <f t="shared" si="40"/>
        <v>0</v>
      </c>
      <c r="Y145" t="str">
        <f t="shared" si="37"/>
        <v>dig_io_nc(0)</v>
      </c>
      <c r="Z145" t="str">
        <f t="shared" si="41"/>
        <v>dig_io_nc(0)</v>
      </c>
    </row>
    <row r="146" spans="1:27">
      <c r="A146" s="3">
        <v>1</v>
      </c>
      <c r="B146" s="3">
        <v>119</v>
      </c>
      <c r="C146" s="3">
        <f t="shared" si="31"/>
        <v>14</v>
      </c>
      <c r="D146" s="3">
        <f t="shared" si="38"/>
        <v>2</v>
      </c>
      <c r="E146" t="str">
        <f t="shared" si="32"/>
        <v>dig_IO&lt;119&gt;</v>
      </c>
      <c r="H146" s="3">
        <f t="shared" si="34"/>
        <v>0</v>
      </c>
      <c r="I146" s="3">
        <f t="shared" si="39"/>
        <v>11</v>
      </c>
      <c r="K146" t="s">
        <v>260</v>
      </c>
      <c r="N146" t="str">
        <f t="shared" si="35"/>
        <v/>
      </c>
      <c r="P146" s="17">
        <v>1</v>
      </c>
      <c r="Q146" s="36">
        <v>1</v>
      </c>
      <c r="S146" s="3">
        <f t="shared" si="36"/>
        <v>1</v>
      </c>
      <c r="T146" s="3">
        <f t="shared" si="40"/>
        <v>1</v>
      </c>
      <c r="Y146" t="str">
        <f t="shared" si="37"/>
        <v>dig_io_nc(1)</v>
      </c>
      <c r="Z146" t="str">
        <f t="shared" si="41"/>
        <v>dig_io_nc(1)</v>
      </c>
    </row>
    <row r="147" spans="1:27">
      <c r="A147" s="3">
        <v>1</v>
      </c>
      <c r="B147" s="3">
        <v>120</v>
      </c>
      <c r="C147" s="3">
        <f t="shared" si="31"/>
        <v>15</v>
      </c>
      <c r="D147" s="3">
        <f t="shared" si="38"/>
        <v>2</v>
      </c>
      <c r="E147" t="str">
        <f t="shared" si="32"/>
        <v>dig_IO&lt;120&gt;</v>
      </c>
      <c r="H147" s="3">
        <f t="shared" si="34"/>
        <v>0</v>
      </c>
      <c r="I147" s="3">
        <f t="shared" si="39"/>
        <v>11</v>
      </c>
      <c r="K147" t="s">
        <v>262</v>
      </c>
      <c r="N147" t="str">
        <f t="shared" si="35"/>
        <v/>
      </c>
      <c r="P147" s="17">
        <v>1</v>
      </c>
      <c r="Q147" s="36">
        <v>1</v>
      </c>
      <c r="S147" s="3">
        <f t="shared" si="36"/>
        <v>0</v>
      </c>
      <c r="T147" s="3">
        <f t="shared" si="40"/>
        <v>1</v>
      </c>
      <c r="V147" t="s">
        <v>262</v>
      </c>
      <c r="Y147" t="str">
        <f t="shared" si="37"/>
        <v/>
      </c>
      <c r="Z147" t="str">
        <f t="shared" si="41"/>
        <v/>
      </c>
    </row>
    <row r="148" spans="1:27">
      <c r="A148" s="3">
        <v>1</v>
      </c>
      <c r="B148" s="3">
        <v>121</v>
      </c>
      <c r="C148" s="3">
        <f t="shared" si="31"/>
        <v>15</v>
      </c>
      <c r="D148" s="3">
        <f t="shared" si="38"/>
        <v>2</v>
      </c>
      <c r="E148" t="str">
        <f t="shared" si="32"/>
        <v>dig_IO&lt;121&gt;</v>
      </c>
      <c r="H148" s="3">
        <f t="shared" si="34"/>
        <v>0</v>
      </c>
      <c r="I148" s="3">
        <f t="shared" si="39"/>
        <v>11</v>
      </c>
      <c r="K148" t="s">
        <v>264</v>
      </c>
      <c r="N148" t="str">
        <f t="shared" si="35"/>
        <v/>
      </c>
      <c r="P148" s="17">
        <v>1</v>
      </c>
      <c r="Q148" s="36">
        <v>1</v>
      </c>
      <c r="S148" s="3">
        <f t="shared" si="36"/>
        <v>0</v>
      </c>
      <c r="T148" s="3">
        <f t="shared" si="40"/>
        <v>1</v>
      </c>
      <c r="V148" t="s">
        <v>264</v>
      </c>
      <c r="Y148" t="str">
        <f t="shared" si="37"/>
        <v/>
      </c>
      <c r="Z148" t="str">
        <f t="shared" si="41"/>
        <v/>
      </c>
    </row>
    <row r="149" spans="1:27">
      <c r="A149" s="3">
        <v>1</v>
      </c>
      <c r="B149" s="3">
        <v>122</v>
      </c>
      <c r="C149" s="3">
        <f t="shared" si="31"/>
        <v>15</v>
      </c>
      <c r="D149" s="3">
        <f t="shared" si="38"/>
        <v>2</v>
      </c>
      <c r="E149" t="str">
        <f t="shared" si="32"/>
        <v>dig_IO&lt;122&gt;</v>
      </c>
      <c r="H149" s="3">
        <f t="shared" si="34"/>
        <v>0</v>
      </c>
      <c r="I149" s="3">
        <f t="shared" si="39"/>
        <v>11</v>
      </c>
      <c r="K149" t="s">
        <v>266</v>
      </c>
      <c r="N149" t="str">
        <f t="shared" si="35"/>
        <v/>
      </c>
      <c r="P149" s="17">
        <v>1</v>
      </c>
      <c r="Q149" s="36">
        <v>1</v>
      </c>
      <c r="S149" s="3">
        <f t="shared" si="36"/>
        <v>0</v>
      </c>
      <c r="T149" s="3">
        <f t="shared" si="40"/>
        <v>1</v>
      </c>
      <c r="V149" t="s">
        <v>266</v>
      </c>
      <c r="Y149" t="str">
        <f t="shared" si="37"/>
        <v/>
      </c>
      <c r="Z149" t="str">
        <f t="shared" si="41"/>
        <v/>
      </c>
    </row>
    <row r="150" spans="1:27">
      <c r="A150" s="3">
        <v>1</v>
      </c>
      <c r="B150" s="3">
        <v>123</v>
      </c>
      <c r="C150" s="3">
        <f t="shared" si="31"/>
        <v>15</v>
      </c>
      <c r="D150" s="3">
        <f t="shared" si="38"/>
        <v>2</v>
      </c>
      <c r="E150" t="str">
        <f t="shared" si="32"/>
        <v>dig_IO&lt;123&gt;</v>
      </c>
      <c r="H150" s="3">
        <f t="shared" si="34"/>
        <v>0</v>
      </c>
      <c r="I150" s="3">
        <f t="shared" si="39"/>
        <v>11</v>
      </c>
      <c r="K150" t="s">
        <v>268</v>
      </c>
      <c r="N150" t="str">
        <f t="shared" si="35"/>
        <v/>
      </c>
      <c r="P150" s="17">
        <v>1</v>
      </c>
      <c r="Q150" s="36">
        <v>1</v>
      </c>
      <c r="S150" s="3">
        <f t="shared" si="36"/>
        <v>0</v>
      </c>
      <c r="T150" s="3">
        <f t="shared" si="40"/>
        <v>1</v>
      </c>
      <c r="V150" t="s">
        <v>268</v>
      </c>
      <c r="Y150" t="str">
        <f t="shared" si="37"/>
        <v/>
      </c>
      <c r="Z150" t="str">
        <f t="shared" si="41"/>
        <v/>
      </c>
    </row>
    <row r="151" spans="1:27">
      <c r="A151" s="3">
        <v>1</v>
      </c>
      <c r="B151" s="3">
        <v>124</v>
      </c>
      <c r="C151" s="3">
        <f t="shared" si="31"/>
        <v>15</v>
      </c>
      <c r="D151" s="3">
        <f t="shared" si="38"/>
        <v>2</v>
      </c>
      <c r="E151" t="str">
        <f t="shared" si="32"/>
        <v>dig_IO&lt;124&gt;</v>
      </c>
      <c r="H151" s="3">
        <f t="shared" si="34"/>
        <v>0</v>
      </c>
      <c r="I151" s="3">
        <f t="shared" si="39"/>
        <v>11</v>
      </c>
      <c r="K151" t="s">
        <v>272</v>
      </c>
      <c r="L151" t="s">
        <v>655</v>
      </c>
      <c r="N151" t="str">
        <f t="shared" si="35"/>
        <v/>
      </c>
      <c r="P151" s="17">
        <v>1</v>
      </c>
      <c r="Q151" s="36">
        <v>1</v>
      </c>
      <c r="S151" s="3">
        <f t="shared" si="36"/>
        <v>0</v>
      </c>
      <c r="T151" s="3">
        <f t="shared" si="40"/>
        <v>1</v>
      </c>
      <c r="V151" t="s">
        <v>272</v>
      </c>
      <c r="W151" t="s">
        <v>655</v>
      </c>
      <c r="Y151" t="str">
        <f t="shared" si="37"/>
        <v/>
      </c>
      <c r="Z151" t="str">
        <f t="shared" si="41"/>
        <v/>
      </c>
    </row>
    <row r="152" spans="1:27">
      <c r="A152" s="3">
        <v>1</v>
      </c>
      <c r="B152" s="3">
        <v>125</v>
      </c>
      <c r="C152" s="3">
        <f t="shared" si="31"/>
        <v>15</v>
      </c>
      <c r="D152" s="3">
        <f t="shared" si="38"/>
        <v>2</v>
      </c>
      <c r="E152" t="str">
        <f t="shared" si="32"/>
        <v>dig_IO&lt;125&gt;</v>
      </c>
      <c r="H152" s="3">
        <f t="shared" si="34"/>
        <v>0</v>
      </c>
      <c r="I152" s="3">
        <f t="shared" si="39"/>
        <v>11</v>
      </c>
      <c r="K152" t="s">
        <v>274</v>
      </c>
      <c r="L152" t="s">
        <v>656</v>
      </c>
      <c r="N152" t="str">
        <f t="shared" si="35"/>
        <v/>
      </c>
      <c r="P152" s="17">
        <v>1</v>
      </c>
      <c r="Q152" s="36">
        <v>1</v>
      </c>
      <c r="S152" s="3">
        <f t="shared" si="36"/>
        <v>0</v>
      </c>
      <c r="T152" s="3">
        <f t="shared" si="40"/>
        <v>1</v>
      </c>
      <c r="V152" t="s">
        <v>274</v>
      </c>
      <c r="W152" t="s">
        <v>656</v>
      </c>
      <c r="Y152" t="str">
        <f t="shared" si="37"/>
        <v/>
      </c>
      <c r="Z152" t="str">
        <f t="shared" si="41"/>
        <v/>
      </c>
    </row>
    <row r="153" spans="1:27">
      <c r="A153" s="3">
        <v>1</v>
      </c>
      <c r="B153" s="3">
        <v>126</v>
      </c>
      <c r="C153" s="3">
        <f t="shared" si="31"/>
        <v>15</v>
      </c>
      <c r="D153" s="3">
        <f t="shared" si="38"/>
        <v>2</v>
      </c>
      <c r="E153" t="str">
        <f t="shared" si="32"/>
        <v>dig_IO&lt;126&gt;</v>
      </c>
      <c r="H153" s="3">
        <f t="shared" si="34"/>
        <v>0</v>
      </c>
      <c r="I153" s="3">
        <f t="shared" si="39"/>
        <v>11</v>
      </c>
      <c r="K153" t="s">
        <v>276</v>
      </c>
      <c r="L153" t="s">
        <v>904</v>
      </c>
      <c r="N153" t="str">
        <f t="shared" si="35"/>
        <v/>
      </c>
      <c r="P153" s="17">
        <v>1</v>
      </c>
      <c r="Q153" s="36">
        <v>1</v>
      </c>
      <c r="S153" s="3">
        <f t="shared" si="36"/>
        <v>0</v>
      </c>
      <c r="T153" s="3">
        <f t="shared" si="40"/>
        <v>1</v>
      </c>
      <c r="V153" t="s">
        <v>276</v>
      </c>
      <c r="W153" t="s">
        <v>904</v>
      </c>
      <c r="Y153" t="str">
        <f t="shared" si="37"/>
        <v/>
      </c>
      <c r="Z153" t="str">
        <f t="shared" si="41"/>
        <v/>
      </c>
    </row>
    <row r="154" spans="1:27">
      <c r="A154" s="3">
        <v>1</v>
      </c>
      <c r="B154" s="3">
        <v>127</v>
      </c>
      <c r="C154" s="3">
        <f t="shared" si="31"/>
        <v>15</v>
      </c>
      <c r="D154" s="3">
        <f t="shared" si="38"/>
        <v>2</v>
      </c>
      <c r="E154" t="str">
        <f t="shared" si="32"/>
        <v>dig_IO&lt;127&gt;</v>
      </c>
      <c r="H154" s="3">
        <f t="shared" si="34"/>
        <v>0</v>
      </c>
      <c r="I154" s="3">
        <f t="shared" si="39"/>
        <v>11</v>
      </c>
      <c r="K154" t="s">
        <v>278</v>
      </c>
      <c r="L154" t="s">
        <v>905</v>
      </c>
      <c r="N154" t="str">
        <f t="shared" si="35"/>
        <v/>
      </c>
      <c r="P154" s="17">
        <v>1</v>
      </c>
      <c r="Q154" s="36">
        <v>1</v>
      </c>
      <c r="S154" s="3">
        <f t="shared" si="36"/>
        <v>0</v>
      </c>
      <c r="T154" s="3">
        <f t="shared" si="40"/>
        <v>1</v>
      </c>
      <c r="V154" t="s">
        <v>278</v>
      </c>
      <c r="W154" t="s">
        <v>905</v>
      </c>
      <c r="Y154" t="str">
        <f t="shared" si="37"/>
        <v/>
      </c>
      <c r="Z154" t="str">
        <f t="shared" si="41"/>
        <v/>
      </c>
    </row>
    <row r="155" spans="1:27">
      <c r="A155" s="3">
        <v>1</v>
      </c>
      <c r="B155" s="3">
        <v>128</v>
      </c>
      <c r="C155" s="3">
        <f t="shared" ref="C155:C186" si="45">FLOOR(B155/8,1)</f>
        <v>16</v>
      </c>
      <c r="D155" s="3">
        <f t="shared" si="38"/>
        <v>2</v>
      </c>
      <c r="E155" t="str">
        <f t="shared" ref="E155:E186" si="46">CONCATENATE("dig_IO&lt;",B155,"&gt;")</f>
        <v>dig_IO&lt;128&gt;</v>
      </c>
      <c r="H155" s="3">
        <f t="shared" si="34"/>
        <v>0</v>
      </c>
      <c r="I155" s="3">
        <f t="shared" si="39"/>
        <v>11</v>
      </c>
      <c r="K155" t="s">
        <v>332</v>
      </c>
      <c r="L155" t="s">
        <v>691</v>
      </c>
      <c r="N155" t="str">
        <f t="shared" si="35"/>
        <v/>
      </c>
      <c r="O155" s="12">
        <v>8440</v>
      </c>
      <c r="P155" s="17">
        <v>1</v>
      </c>
      <c r="Q155" s="36">
        <v>1</v>
      </c>
      <c r="S155" s="3">
        <f t="shared" si="36"/>
        <v>0</v>
      </c>
      <c r="T155" s="3">
        <f t="shared" si="40"/>
        <v>1</v>
      </c>
      <c r="V155" t="s">
        <v>332</v>
      </c>
      <c r="W155" t="s">
        <v>691</v>
      </c>
      <c r="Y155" t="str">
        <f t="shared" si="37"/>
        <v/>
      </c>
      <c r="Z155" t="str">
        <f t="shared" si="41"/>
        <v/>
      </c>
      <c r="AA155" s="12">
        <v>8440</v>
      </c>
    </row>
    <row r="156" spans="1:27">
      <c r="A156" s="3">
        <v>1</v>
      </c>
      <c r="B156" s="3">
        <v>129</v>
      </c>
      <c r="C156" s="3">
        <f t="shared" si="45"/>
        <v>16</v>
      </c>
      <c r="D156" s="3">
        <f t="shared" si="38"/>
        <v>2</v>
      </c>
      <c r="E156" t="str">
        <f t="shared" si="46"/>
        <v>dig_IO&lt;129&gt;</v>
      </c>
      <c r="H156" s="3">
        <f t="shared" si="34"/>
        <v>0</v>
      </c>
      <c r="I156" s="3">
        <f t="shared" si="39"/>
        <v>11</v>
      </c>
      <c r="K156" t="s">
        <v>334</v>
      </c>
      <c r="L156" t="s">
        <v>683</v>
      </c>
      <c r="N156" t="str">
        <f t="shared" si="35"/>
        <v/>
      </c>
      <c r="O156" s="12">
        <v>8441</v>
      </c>
      <c r="P156" s="17">
        <v>1</v>
      </c>
      <c r="Q156" s="36">
        <v>1</v>
      </c>
      <c r="S156" s="3">
        <f t="shared" si="36"/>
        <v>0</v>
      </c>
      <c r="T156" s="3">
        <f t="shared" si="40"/>
        <v>1</v>
      </c>
      <c r="V156" t="s">
        <v>334</v>
      </c>
      <c r="W156" t="s">
        <v>683</v>
      </c>
      <c r="Y156" t="str">
        <f t="shared" si="37"/>
        <v/>
      </c>
      <c r="Z156" t="str">
        <f t="shared" si="41"/>
        <v/>
      </c>
      <c r="AA156" s="12">
        <v>8441</v>
      </c>
    </row>
    <row r="157" spans="1:27">
      <c r="A157" s="3">
        <v>1</v>
      </c>
      <c r="B157" s="3">
        <v>130</v>
      </c>
      <c r="C157" s="3">
        <f t="shared" si="45"/>
        <v>16</v>
      </c>
      <c r="D157" s="3">
        <f t="shared" si="38"/>
        <v>2</v>
      </c>
      <c r="E157" t="str">
        <f t="shared" si="46"/>
        <v>dig_IO&lt;130&gt;</v>
      </c>
      <c r="H157" s="3">
        <f t="shared" si="34"/>
        <v>0</v>
      </c>
      <c r="I157" s="3">
        <f t="shared" si="39"/>
        <v>11</v>
      </c>
      <c r="K157" t="s">
        <v>338</v>
      </c>
      <c r="L157" t="s">
        <v>684</v>
      </c>
      <c r="N157" t="str">
        <f t="shared" si="35"/>
        <v/>
      </c>
      <c r="O157" s="12">
        <v>8442</v>
      </c>
      <c r="P157" s="17">
        <v>1</v>
      </c>
      <c r="Q157" s="36">
        <v>1</v>
      </c>
      <c r="S157" s="3">
        <f t="shared" si="36"/>
        <v>0</v>
      </c>
      <c r="T157" s="3">
        <f t="shared" si="40"/>
        <v>1</v>
      </c>
      <c r="V157" t="s">
        <v>338</v>
      </c>
      <c r="W157" t="s">
        <v>684</v>
      </c>
      <c r="Y157" t="str">
        <f t="shared" si="37"/>
        <v/>
      </c>
      <c r="Z157" t="str">
        <f t="shared" si="41"/>
        <v/>
      </c>
      <c r="AA157" s="12">
        <v>8442</v>
      </c>
    </row>
    <row r="158" spans="1:27">
      <c r="A158" s="3">
        <v>1</v>
      </c>
      <c r="B158" s="3">
        <v>131</v>
      </c>
      <c r="C158" s="3">
        <f t="shared" si="45"/>
        <v>16</v>
      </c>
      <c r="D158" s="3">
        <f t="shared" si="38"/>
        <v>2</v>
      </c>
      <c r="E158" t="str">
        <f t="shared" si="46"/>
        <v>dig_IO&lt;131&gt;</v>
      </c>
      <c r="H158" s="3">
        <f t="shared" si="34"/>
        <v>0</v>
      </c>
      <c r="I158" s="3">
        <f t="shared" si="39"/>
        <v>11</v>
      </c>
      <c r="K158" t="s">
        <v>340</v>
      </c>
      <c r="L158" t="s">
        <v>685</v>
      </c>
      <c r="N158" t="str">
        <f t="shared" si="35"/>
        <v/>
      </c>
      <c r="O158" s="12">
        <v>8443</v>
      </c>
      <c r="P158" s="17">
        <v>1</v>
      </c>
      <c r="Q158" s="36">
        <v>1</v>
      </c>
      <c r="S158" s="3">
        <f t="shared" si="36"/>
        <v>0</v>
      </c>
      <c r="T158" s="3">
        <f t="shared" si="40"/>
        <v>1</v>
      </c>
      <c r="V158" t="s">
        <v>340</v>
      </c>
      <c r="W158" t="s">
        <v>685</v>
      </c>
      <c r="Y158" t="str">
        <f t="shared" si="37"/>
        <v/>
      </c>
      <c r="Z158" t="str">
        <f t="shared" si="41"/>
        <v/>
      </c>
      <c r="AA158" s="12">
        <v>8443</v>
      </c>
    </row>
    <row r="159" spans="1:27">
      <c r="A159" s="3">
        <v>1</v>
      </c>
      <c r="B159" s="3">
        <v>132</v>
      </c>
      <c r="C159" s="3">
        <f t="shared" si="45"/>
        <v>16</v>
      </c>
      <c r="D159" s="3">
        <f t="shared" si="38"/>
        <v>2</v>
      </c>
      <c r="E159" t="str">
        <f t="shared" si="46"/>
        <v>dig_IO&lt;132&gt;</v>
      </c>
      <c r="H159" s="3">
        <f t="shared" si="34"/>
        <v>0</v>
      </c>
      <c r="I159" s="3">
        <f t="shared" si="39"/>
        <v>11</v>
      </c>
      <c r="K159" t="s">
        <v>342</v>
      </c>
      <c r="L159" t="s">
        <v>686</v>
      </c>
      <c r="N159" t="str">
        <f t="shared" si="35"/>
        <v/>
      </c>
      <c r="O159" s="12">
        <v>8444</v>
      </c>
      <c r="P159" s="17">
        <v>1</v>
      </c>
      <c r="Q159" s="36">
        <v>1</v>
      </c>
      <c r="S159" s="3">
        <f t="shared" si="36"/>
        <v>0</v>
      </c>
      <c r="T159" s="3">
        <f t="shared" si="40"/>
        <v>1</v>
      </c>
      <c r="V159" t="s">
        <v>342</v>
      </c>
      <c r="W159" t="s">
        <v>686</v>
      </c>
      <c r="Y159" t="str">
        <f t="shared" si="37"/>
        <v/>
      </c>
      <c r="Z159" t="str">
        <f t="shared" si="41"/>
        <v/>
      </c>
      <c r="AA159" s="12">
        <v>8444</v>
      </c>
    </row>
    <row r="160" spans="1:27">
      <c r="A160" s="3">
        <v>1</v>
      </c>
      <c r="B160" s="3">
        <v>133</v>
      </c>
      <c r="C160" s="3">
        <f t="shared" si="45"/>
        <v>16</v>
      </c>
      <c r="D160" s="3">
        <f t="shared" si="38"/>
        <v>2</v>
      </c>
      <c r="E160" t="str">
        <f t="shared" si="46"/>
        <v>dig_IO&lt;133&gt;</v>
      </c>
      <c r="H160" s="3">
        <f t="shared" si="34"/>
        <v>0</v>
      </c>
      <c r="I160" s="3">
        <f t="shared" si="39"/>
        <v>11</v>
      </c>
      <c r="K160" t="s">
        <v>344</v>
      </c>
      <c r="L160" t="s">
        <v>687</v>
      </c>
      <c r="N160" t="str">
        <f t="shared" si="35"/>
        <v/>
      </c>
      <c r="O160" s="12">
        <v>8445</v>
      </c>
      <c r="P160" s="17">
        <v>1</v>
      </c>
      <c r="Q160" s="36">
        <v>1</v>
      </c>
      <c r="S160" s="3">
        <f t="shared" si="36"/>
        <v>0</v>
      </c>
      <c r="T160" s="3">
        <f t="shared" si="40"/>
        <v>1</v>
      </c>
      <c r="V160" t="s">
        <v>344</v>
      </c>
      <c r="W160" t="s">
        <v>687</v>
      </c>
      <c r="Y160" t="str">
        <f t="shared" si="37"/>
        <v/>
      </c>
      <c r="Z160" t="str">
        <f t="shared" si="41"/>
        <v/>
      </c>
      <c r="AA160" s="12">
        <v>8445</v>
      </c>
    </row>
    <row r="161" spans="1:27">
      <c r="A161" s="3">
        <v>1</v>
      </c>
      <c r="B161" s="3">
        <v>134</v>
      </c>
      <c r="C161" s="3">
        <f t="shared" si="45"/>
        <v>16</v>
      </c>
      <c r="D161" s="3">
        <f t="shared" si="38"/>
        <v>2</v>
      </c>
      <c r="E161" t="str">
        <f t="shared" si="46"/>
        <v>dig_IO&lt;134&gt;</v>
      </c>
      <c r="H161" s="3">
        <f t="shared" si="34"/>
        <v>0</v>
      </c>
      <c r="I161" s="3">
        <f t="shared" si="39"/>
        <v>11</v>
      </c>
      <c r="K161" t="s">
        <v>346</v>
      </c>
      <c r="L161" t="s">
        <v>688</v>
      </c>
      <c r="N161" t="str">
        <f t="shared" si="35"/>
        <v/>
      </c>
      <c r="O161" s="12">
        <v>8446</v>
      </c>
      <c r="P161" s="17">
        <v>1</v>
      </c>
      <c r="Q161" s="36">
        <v>1</v>
      </c>
      <c r="S161" s="3">
        <f t="shared" si="36"/>
        <v>0</v>
      </c>
      <c r="T161" s="3">
        <f t="shared" si="40"/>
        <v>1</v>
      </c>
      <c r="V161" t="s">
        <v>346</v>
      </c>
      <c r="W161" t="s">
        <v>688</v>
      </c>
      <c r="Y161" t="str">
        <f t="shared" si="37"/>
        <v/>
      </c>
      <c r="Z161" t="str">
        <f t="shared" si="41"/>
        <v/>
      </c>
      <c r="AA161" s="12">
        <v>8446</v>
      </c>
    </row>
    <row r="162" spans="1:27">
      <c r="A162" s="3">
        <v>1</v>
      </c>
      <c r="B162" s="3">
        <v>135</v>
      </c>
      <c r="C162" s="3">
        <f t="shared" si="45"/>
        <v>16</v>
      </c>
      <c r="D162" s="3">
        <f t="shared" si="38"/>
        <v>2</v>
      </c>
      <c r="E162" t="str">
        <f t="shared" si="46"/>
        <v>dig_IO&lt;135&gt;</v>
      </c>
      <c r="H162" s="3">
        <f t="shared" si="34"/>
        <v>0</v>
      </c>
      <c r="I162" s="3">
        <f t="shared" si="39"/>
        <v>11</v>
      </c>
      <c r="K162" t="s">
        <v>348</v>
      </c>
      <c r="L162" t="s">
        <v>689</v>
      </c>
      <c r="N162" t="str">
        <f t="shared" si="35"/>
        <v/>
      </c>
      <c r="O162" s="12">
        <v>8447</v>
      </c>
      <c r="P162" s="17">
        <v>1</v>
      </c>
      <c r="Q162" s="36">
        <v>1</v>
      </c>
      <c r="S162" s="3">
        <f t="shared" si="36"/>
        <v>0</v>
      </c>
      <c r="T162" s="3">
        <f t="shared" si="40"/>
        <v>1</v>
      </c>
      <c r="V162" t="s">
        <v>348</v>
      </c>
      <c r="W162" t="s">
        <v>689</v>
      </c>
      <c r="Y162" t="str">
        <f t="shared" si="37"/>
        <v/>
      </c>
      <c r="Z162" t="str">
        <f t="shared" si="41"/>
        <v/>
      </c>
      <c r="AA162" s="12">
        <v>8447</v>
      </c>
    </row>
    <row r="163" spans="1:27">
      <c r="A163" s="3">
        <v>1</v>
      </c>
      <c r="B163" s="3">
        <v>136</v>
      </c>
      <c r="C163" s="3">
        <f t="shared" si="45"/>
        <v>17</v>
      </c>
      <c r="D163" s="3">
        <f t="shared" si="38"/>
        <v>2</v>
      </c>
      <c r="E163" t="str">
        <f t="shared" si="46"/>
        <v>dig_IO&lt;136&gt;</v>
      </c>
      <c r="H163" s="3">
        <f t="shared" si="34"/>
        <v>0</v>
      </c>
      <c r="I163" s="3">
        <f t="shared" si="39"/>
        <v>11</v>
      </c>
      <c r="K163" t="s">
        <v>350</v>
      </c>
      <c r="L163" t="s">
        <v>690</v>
      </c>
      <c r="N163" t="str">
        <f t="shared" si="35"/>
        <v/>
      </c>
      <c r="O163" s="12">
        <v>8448</v>
      </c>
      <c r="P163" s="17">
        <v>1</v>
      </c>
      <c r="Q163" s="36">
        <v>1</v>
      </c>
      <c r="S163" s="3">
        <f t="shared" si="36"/>
        <v>0</v>
      </c>
      <c r="T163" s="3">
        <f t="shared" si="40"/>
        <v>1</v>
      </c>
      <c r="V163" t="s">
        <v>350</v>
      </c>
      <c r="W163" t="s">
        <v>690</v>
      </c>
      <c r="Y163" t="str">
        <f t="shared" si="37"/>
        <v/>
      </c>
      <c r="Z163" t="str">
        <f t="shared" si="41"/>
        <v/>
      </c>
      <c r="AA163" s="12">
        <v>8448</v>
      </c>
    </row>
    <row r="164" spans="1:27">
      <c r="A164" s="3">
        <v>1</v>
      </c>
      <c r="B164" s="3">
        <v>137</v>
      </c>
      <c r="C164" s="3">
        <f t="shared" si="45"/>
        <v>17</v>
      </c>
      <c r="D164" s="3">
        <f t="shared" si="38"/>
        <v>2</v>
      </c>
      <c r="E164" t="str">
        <f t="shared" si="46"/>
        <v>dig_IO&lt;137&gt;</v>
      </c>
      <c r="H164" s="3">
        <f t="shared" si="34"/>
        <v>0</v>
      </c>
      <c r="I164" s="3">
        <f t="shared" si="39"/>
        <v>11</v>
      </c>
      <c r="K164" t="s">
        <v>352</v>
      </c>
      <c r="L164" t="s">
        <v>692</v>
      </c>
      <c r="N164" t="str">
        <f t="shared" si="35"/>
        <v/>
      </c>
      <c r="O164" s="12">
        <v>8449</v>
      </c>
      <c r="P164" s="17">
        <v>1</v>
      </c>
      <c r="Q164" s="36">
        <v>1</v>
      </c>
      <c r="S164" s="3">
        <f t="shared" si="36"/>
        <v>0</v>
      </c>
      <c r="T164" s="3">
        <f t="shared" si="40"/>
        <v>1</v>
      </c>
      <c r="V164" t="s">
        <v>352</v>
      </c>
      <c r="W164" t="s">
        <v>692</v>
      </c>
      <c r="Y164" t="str">
        <f t="shared" si="37"/>
        <v/>
      </c>
      <c r="Z164" t="str">
        <f t="shared" si="41"/>
        <v/>
      </c>
      <c r="AA164" s="12">
        <v>8449</v>
      </c>
    </row>
    <row r="165" spans="1:27">
      <c r="A165" s="3">
        <v>1</v>
      </c>
      <c r="B165" s="3">
        <v>138</v>
      </c>
      <c r="C165" s="3">
        <f t="shared" si="45"/>
        <v>17</v>
      </c>
      <c r="D165" s="3">
        <f t="shared" si="38"/>
        <v>2</v>
      </c>
      <c r="E165" t="str">
        <f t="shared" si="46"/>
        <v>dig_IO&lt;138&gt;</v>
      </c>
      <c r="H165" s="3">
        <f t="shared" si="34"/>
        <v>0</v>
      </c>
      <c r="I165" s="3">
        <f t="shared" si="39"/>
        <v>11</v>
      </c>
      <c r="K165" t="s">
        <v>354</v>
      </c>
      <c r="L165" t="s">
        <v>693</v>
      </c>
      <c r="N165" t="str">
        <f t="shared" si="35"/>
        <v/>
      </c>
      <c r="O165" s="11" t="s">
        <v>898</v>
      </c>
      <c r="P165" s="17">
        <v>1</v>
      </c>
      <c r="Q165" s="36">
        <v>1</v>
      </c>
      <c r="S165" s="3">
        <f t="shared" si="36"/>
        <v>0</v>
      </c>
      <c r="T165" s="3">
        <f t="shared" si="40"/>
        <v>1</v>
      </c>
      <c r="V165" t="s">
        <v>354</v>
      </c>
      <c r="W165" t="s">
        <v>693</v>
      </c>
      <c r="Y165" t="str">
        <f t="shared" si="37"/>
        <v/>
      </c>
      <c r="Z165" t="str">
        <f t="shared" si="41"/>
        <v/>
      </c>
      <c r="AA165" s="11" t="s">
        <v>898</v>
      </c>
    </row>
    <row r="166" spans="1:27">
      <c r="A166" s="3">
        <v>1</v>
      </c>
      <c r="B166" s="3">
        <v>139</v>
      </c>
      <c r="C166" s="3">
        <f t="shared" si="45"/>
        <v>17</v>
      </c>
      <c r="D166" s="3">
        <f t="shared" si="38"/>
        <v>2</v>
      </c>
      <c r="E166" t="str">
        <f t="shared" si="46"/>
        <v>dig_IO&lt;139&gt;</v>
      </c>
      <c r="H166" s="3">
        <f t="shared" si="34"/>
        <v>0</v>
      </c>
      <c r="I166" s="3">
        <f t="shared" si="39"/>
        <v>11</v>
      </c>
      <c r="K166" t="s">
        <v>356</v>
      </c>
      <c r="L166" t="s">
        <v>694</v>
      </c>
      <c r="N166" t="str">
        <f t="shared" si="35"/>
        <v/>
      </c>
      <c r="O166" s="11" t="s">
        <v>899</v>
      </c>
      <c r="P166" s="17">
        <v>1</v>
      </c>
      <c r="Q166" s="36">
        <v>1</v>
      </c>
      <c r="S166" s="3">
        <f t="shared" si="36"/>
        <v>0</v>
      </c>
      <c r="T166" s="3">
        <f t="shared" si="40"/>
        <v>1</v>
      </c>
      <c r="V166" t="s">
        <v>356</v>
      </c>
      <c r="W166" t="s">
        <v>694</v>
      </c>
      <c r="Y166" t="str">
        <f t="shared" si="37"/>
        <v/>
      </c>
      <c r="Z166" t="str">
        <f t="shared" si="41"/>
        <v/>
      </c>
      <c r="AA166" s="11" t="s">
        <v>899</v>
      </c>
    </row>
    <row r="167" spans="1:27">
      <c r="A167" s="3">
        <v>1</v>
      </c>
      <c r="B167" s="3">
        <v>140</v>
      </c>
      <c r="C167" s="3">
        <f t="shared" si="45"/>
        <v>17</v>
      </c>
      <c r="D167" s="3">
        <f t="shared" si="38"/>
        <v>2</v>
      </c>
      <c r="E167" t="str">
        <f t="shared" si="46"/>
        <v>dig_IO&lt;140&gt;</v>
      </c>
      <c r="H167" s="3">
        <f t="shared" si="34"/>
        <v>0</v>
      </c>
      <c r="I167" s="3">
        <f t="shared" si="39"/>
        <v>11</v>
      </c>
      <c r="K167" t="s">
        <v>122</v>
      </c>
      <c r="L167" t="s">
        <v>695</v>
      </c>
      <c r="N167" t="str">
        <f t="shared" si="35"/>
        <v/>
      </c>
      <c r="O167" s="11" t="s">
        <v>900</v>
      </c>
      <c r="P167" s="17">
        <v>1</v>
      </c>
      <c r="Q167" s="36">
        <v>1</v>
      </c>
      <c r="S167" s="3">
        <f t="shared" si="36"/>
        <v>0</v>
      </c>
      <c r="T167" s="3">
        <f t="shared" si="40"/>
        <v>1</v>
      </c>
      <c r="V167" t="s">
        <v>122</v>
      </c>
      <c r="W167" t="s">
        <v>695</v>
      </c>
      <c r="Y167" t="str">
        <f t="shared" si="37"/>
        <v/>
      </c>
      <c r="Z167" t="str">
        <f t="shared" si="41"/>
        <v/>
      </c>
      <c r="AA167" s="11" t="s">
        <v>900</v>
      </c>
    </row>
    <row r="168" spans="1:27">
      <c r="A168" s="3">
        <v>1</v>
      </c>
      <c r="B168" s="3">
        <v>141</v>
      </c>
      <c r="C168" s="3">
        <f t="shared" si="45"/>
        <v>17</v>
      </c>
      <c r="D168" s="3">
        <f t="shared" si="38"/>
        <v>2</v>
      </c>
      <c r="E168" t="str">
        <f t="shared" si="46"/>
        <v>dig_IO&lt;141&gt;</v>
      </c>
      <c r="H168" s="3">
        <f t="shared" si="34"/>
        <v>0</v>
      </c>
      <c r="I168" s="3">
        <f t="shared" si="39"/>
        <v>11</v>
      </c>
      <c r="K168" t="s">
        <v>124</v>
      </c>
      <c r="L168" t="s">
        <v>696</v>
      </c>
      <c r="N168" t="str">
        <f t="shared" si="35"/>
        <v/>
      </c>
      <c r="O168" t="s">
        <v>901</v>
      </c>
      <c r="P168" s="17">
        <v>1</v>
      </c>
      <c r="Q168" s="36">
        <v>1</v>
      </c>
      <c r="S168" s="3">
        <f t="shared" si="36"/>
        <v>0</v>
      </c>
      <c r="T168" s="3">
        <f t="shared" si="40"/>
        <v>1</v>
      </c>
      <c r="V168" t="s">
        <v>124</v>
      </c>
      <c r="W168" t="s">
        <v>696</v>
      </c>
      <c r="Y168" t="str">
        <f t="shared" si="37"/>
        <v/>
      </c>
      <c r="Z168" t="str">
        <f t="shared" si="41"/>
        <v/>
      </c>
      <c r="AA168" t="s">
        <v>901</v>
      </c>
    </row>
    <row r="169" spans="1:27">
      <c r="A169" s="3">
        <v>1</v>
      </c>
      <c r="B169" s="3">
        <v>142</v>
      </c>
      <c r="C169" s="3">
        <f t="shared" si="45"/>
        <v>17</v>
      </c>
      <c r="D169" s="3">
        <f t="shared" si="38"/>
        <v>2</v>
      </c>
      <c r="E169" t="str">
        <f t="shared" si="46"/>
        <v>dig_IO&lt;142&gt;</v>
      </c>
      <c r="H169" s="3">
        <f t="shared" si="34"/>
        <v>0</v>
      </c>
      <c r="I169" s="3">
        <f t="shared" si="39"/>
        <v>11</v>
      </c>
      <c r="K169" t="s">
        <v>126</v>
      </c>
      <c r="L169" t="s">
        <v>697</v>
      </c>
      <c r="N169" t="str">
        <f t="shared" si="35"/>
        <v/>
      </c>
      <c r="O169" t="s">
        <v>902</v>
      </c>
      <c r="P169" s="17">
        <v>1</v>
      </c>
      <c r="Q169" s="36">
        <v>1</v>
      </c>
      <c r="S169" s="3">
        <f t="shared" si="36"/>
        <v>0</v>
      </c>
      <c r="T169" s="3">
        <f t="shared" si="40"/>
        <v>1</v>
      </c>
      <c r="V169" t="s">
        <v>126</v>
      </c>
      <c r="W169" t="s">
        <v>697</v>
      </c>
      <c r="Y169" t="str">
        <f t="shared" si="37"/>
        <v/>
      </c>
      <c r="Z169" t="str">
        <f t="shared" si="41"/>
        <v/>
      </c>
      <c r="AA169" t="s">
        <v>902</v>
      </c>
    </row>
    <row r="170" spans="1:27">
      <c r="A170" s="3">
        <v>1</v>
      </c>
      <c r="B170" s="3">
        <v>143</v>
      </c>
      <c r="C170" s="3">
        <f t="shared" si="45"/>
        <v>17</v>
      </c>
      <c r="D170" s="3">
        <f t="shared" si="38"/>
        <v>2</v>
      </c>
      <c r="E170" t="str">
        <f t="shared" si="46"/>
        <v>dig_IO&lt;143&gt;</v>
      </c>
      <c r="H170" s="3">
        <f t="shared" si="34"/>
        <v>0</v>
      </c>
      <c r="I170" s="3">
        <f t="shared" si="39"/>
        <v>11</v>
      </c>
      <c r="K170" t="s">
        <v>128</v>
      </c>
      <c r="L170" t="s">
        <v>698</v>
      </c>
      <c r="N170" t="str">
        <f t="shared" si="35"/>
        <v/>
      </c>
      <c r="O170" t="s">
        <v>903</v>
      </c>
      <c r="P170" s="17">
        <v>1</v>
      </c>
      <c r="Q170" s="36">
        <v>1</v>
      </c>
      <c r="S170" s="3">
        <f t="shared" si="36"/>
        <v>0</v>
      </c>
      <c r="T170" s="3">
        <f t="shared" si="40"/>
        <v>1</v>
      </c>
      <c r="V170" t="s">
        <v>128</v>
      </c>
      <c r="W170" t="s">
        <v>698</v>
      </c>
      <c r="Y170" t="str">
        <f t="shared" si="37"/>
        <v/>
      </c>
      <c r="Z170" t="str">
        <f t="shared" si="41"/>
        <v/>
      </c>
      <c r="AA170" t="s">
        <v>903</v>
      </c>
    </row>
    <row r="171" spans="1:27">
      <c r="A171" s="3">
        <v>1</v>
      </c>
      <c r="B171" s="3">
        <v>144</v>
      </c>
      <c r="C171" s="3">
        <f t="shared" si="45"/>
        <v>18</v>
      </c>
      <c r="D171" s="3">
        <f t="shared" si="38"/>
        <v>3</v>
      </c>
      <c r="E171" t="str">
        <f t="shared" si="46"/>
        <v>dig_IO&lt;144&gt;</v>
      </c>
      <c r="H171" s="3">
        <f t="shared" si="34"/>
        <v>0</v>
      </c>
      <c r="I171" s="3">
        <f t="shared" si="39"/>
        <v>11</v>
      </c>
      <c r="K171" t="s">
        <v>130</v>
      </c>
      <c r="L171" t="s">
        <v>699</v>
      </c>
      <c r="N171" t="str">
        <f t="shared" si="35"/>
        <v/>
      </c>
      <c r="O171" s="12">
        <v>8600</v>
      </c>
      <c r="P171" s="17">
        <v>1</v>
      </c>
      <c r="Q171" s="36">
        <v>1</v>
      </c>
      <c r="S171" s="3">
        <f t="shared" si="36"/>
        <v>0</v>
      </c>
      <c r="T171" s="3">
        <f t="shared" si="40"/>
        <v>1</v>
      </c>
      <c r="V171" t="s">
        <v>130</v>
      </c>
      <c r="W171" t="s">
        <v>699</v>
      </c>
      <c r="Y171" t="str">
        <f t="shared" si="37"/>
        <v/>
      </c>
      <c r="Z171" t="str">
        <f t="shared" si="41"/>
        <v/>
      </c>
      <c r="AA171" s="12">
        <v>8600</v>
      </c>
    </row>
    <row r="172" spans="1:27">
      <c r="A172" s="3">
        <v>1</v>
      </c>
      <c r="B172" s="3">
        <v>145</v>
      </c>
      <c r="C172" s="3">
        <f t="shared" si="45"/>
        <v>18</v>
      </c>
      <c r="D172" s="3">
        <f t="shared" si="38"/>
        <v>3</v>
      </c>
      <c r="E172" t="str">
        <f t="shared" si="46"/>
        <v>dig_IO&lt;145&gt;</v>
      </c>
      <c r="H172" s="3">
        <f t="shared" si="34"/>
        <v>0</v>
      </c>
      <c r="I172" s="3">
        <f t="shared" si="39"/>
        <v>11</v>
      </c>
      <c r="K172" t="s">
        <v>132</v>
      </c>
      <c r="L172" t="s">
        <v>700</v>
      </c>
      <c r="N172" t="str">
        <f t="shared" si="35"/>
        <v/>
      </c>
      <c r="O172" s="12">
        <v>8601</v>
      </c>
      <c r="P172" s="17">
        <v>1</v>
      </c>
      <c r="Q172" s="36">
        <v>1</v>
      </c>
      <c r="S172" s="3">
        <f t="shared" si="36"/>
        <v>0</v>
      </c>
      <c r="T172" s="3">
        <f t="shared" si="40"/>
        <v>1</v>
      </c>
      <c r="V172" t="s">
        <v>132</v>
      </c>
      <c r="W172" t="s">
        <v>700</v>
      </c>
      <c r="Y172" t="str">
        <f t="shared" si="37"/>
        <v/>
      </c>
      <c r="Z172" t="str">
        <f t="shared" si="41"/>
        <v/>
      </c>
      <c r="AA172" s="12">
        <v>8601</v>
      </c>
    </row>
    <row r="173" spans="1:27">
      <c r="A173" s="3">
        <v>1</v>
      </c>
      <c r="B173" s="3">
        <v>146</v>
      </c>
      <c r="C173" s="3">
        <f t="shared" si="45"/>
        <v>18</v>
      </c>
      <c r="D173" s="3">
        <f t="shared" si="38"/>
        <v>3</v>
      </c>
      <c r="E173" t="str">
        <f t="shared" si="46"/>
        <v>dig_IO&lt;146&gt;</v>
      </c>
      <c r="H173" s="3">
        <f t="shared" si="34"/>
        <v>0</v>
      </c>
      <c r="I173" s="3">
        <f t="shared" si="39"/>
        <v>11</v>
      </c>
      <c r="K173" t="s">
        <v>134</v>
      </c>
      <c r="L173" t="s">
        <v>701</v>
      </c>
      <c r="N173" t="str">
        <f t="shared" si="35"/>
        <v/>
      </c>
      <c r="O173" s="12">
        <v>8602</v>
      </c>
      <c r="P173" s="17">
        <v>1</v>
      </c>
      <c r="Q173" s="36">
        <v>1</v>
      </c>
      <c r="S173" s="3">
        <f t="shared" si="36"/>
        <v>0</v>
      </c>
      <c r="T173" s="3">
        <f t="shared" si="40"/>
        <v>1</v>
      </c>
      <c r="V173" t="s">
        <v>134</v>
      </c>
      <c r="W173" t="s">
        <v>701</v>
      </c>
      <c r="Y173" t="str">
        <f t="shared" si="37"/>
        <v/>
      </c>
      <c r="Z173" t="str">
        <f t="shared" si="41"/>
        <v/>
      </c>
      <c r="AA173" s="12">
        <v>8602</v>
      </c>
    </row>
    <row r="174" spans="1:27">
      <c r="A174" s="3">
        <v>1</v>
      </c>
      <c r="B174" s="3">
        <v>147</v>
      </c>
      <c r="C174" s="3">
        <f t="shared" si="45"/>
        <v>18</v>
      </c>
      <c r="D174" s="3">
        <f t="shared" si="38"/>
        <v>3</v>
      </c>
      <c r="E174" t="str">
        <f t="shared" si="46"/>
        <v>dig_IO&lt;147&gt;</v>
      </c>
      <c r="H174" s="3">
        <f t="shared" si="34"/>
        <v>0</v>
      </c>
      <c r="I174" s="3">
        <f t="shared" si="39"/>
        <v>11</v>
      </c>
      <c r="K174" t="s">
        <v>136</v>
      </c>
      <c r="L174" t="s">
        <v>702</v>
      </c>
      <c r="N174" t="str">
        <f t="shared" si="35"/>
        <v/>
      </c>
      <c r="O174" s="12">
        <v>8603</v>
      </c>
      <c r="P174" s="17">
        <v>1</v>
      </c>
      <c r="Q174" s="36">
        <v>1</v>
      </c>
      <c r="S174" s="3">
        <f t="shared" si="36"/>
        <v>0</v>
      </c>
      <c r="T174" s="3">
        <f t="shared" si="40"/>
        <v>1</v>
      </c>
      <c r="V174" t="s">
        <v>136</v>
      </c>
      <c r="W174" t="s">
        <v>702</v>
      </c>
      <c r="Y174" t="str">
        <f t="shared" si="37"/>
        <v/>
      </c>
      <c r="Z174" t="str">
        <f t="shared" si="41"/>
        <v/>
      </c>
      <c r="AA174" s="12">
        <v>8603</v>
      </c>
    </row>
    <row r="175" spans="1:27">
      <c r="A175" s="3">
        <v>1</v>
      </c>
      <c r="B175" s="3">
        <v>148</v>
      </c>
      <c r="C175" s="3">
        <f t="shared" si="45"/>
        <v>18</v>
      </c>
      <c r="D175" s="3">
        <f t="shared" si="38"/>
        <v>3</v>
      </c>
      <c r="E175" t="str">
        <f t="shared" si="46"/>
        <v>dig_IO&lt;148&gt;</v>
      </c>
      <c r="H175" s="3">
        <f t="shared" si="34"/>
        <v>0</v>
      </c>
      <c r="I175" s="3">
        <f t="shared" si="39"/>
        <v>11</v>
      </c>
      <c r="K175" t="s">
        <v>138</v>
      </c>
      <c r="L175" t="s">
        <v>703</v>
      </c>
      <c r="N175" t="str">
        <f t="shared" si="35"/>
        <v/>
      </c>
      <c r="O175" s="12">
        <v>8604</v>
      </c>
      <c r="P175" s="17">
        <v>1</v>
      </c>
      <c r="Q175" s="36">
        <v>1</v>
      </c>
      <c r="S175" s="3">
        <f t="shared" si="36"/>
        <v>0</v>
      </c>
      <c r="T175" s="3">
        <f t="shared" si="40"/>
        <v>1</v>
      </c>
      <c r="V175" t="s">
        <v>138</v>
      </c>
      <c r="W175" t="s">
        <v>703</v>
      </c>
      <c r="Y175" t="str">
        <f t="shared" si="37"/>
        <v/>
      </c>
      <c r="Z175" t="str">
        <f t="shared" si="41"/>
        <v/>
      </c>
      <c r="AA175" s="12">
        <v>8604</v>
      </c>
    </row>
    <row r="176" spans="1:27">
      <c r="A176" s="3">
        <v>1</v>
      </c>
      <c r="B176" s="3">
        <v>149</v>
      </c>
      <c r="C176" s="3">
        <f t="shared" si="45"/>
        <v>18</v>
      </c>
      <c r="D176" s="3">
        <f t="shared" si="38"/>
        <v>3</v>
      </c>
      <c r="E176" t="str">
        <f t="shared" si="46"/>
        <v>dig_IO&lt;149&gt;</v>
      </c>
      <c r="H176" s="3">
        <f t="shared" si="34"/>
        <v>0</v>
      </c>
      <c r="I176" s="3">
        <f t="shared" si="39"/>
        <v>11</v>
      </c>
      <c r="K176" t="s">
        <v>140</v>
      </c>
      <c r="L176" t="s">
        <v>704</v>
      </c>
      <c r="N176" t="str">
        <f t="shared" si="35"/>
        <v/>
      </c>
      <c r="O176" s="12">
        <v>8605</v>
      </c>
      <c r="P176" s="17">
        <v>1</v>
      </c>
      <c r="Q176" s="36">
        <v>1</v>
      </c>
      <c r="S176" s="3">
        <f t="shared" si="36"/>
        <v>0</v>
      </c>
      <c r="T176" s="3">
        <f t="shared" si="40"/>
        <v>1</v>
      </c>
      <c r="V176" t="s">
        <v>140</v>
      </c>
      <c r="W176" t="s">
        <v>704</v>
      </c>
      <c r="Y176" t="str">
        <f t="shared" si="37"/>
        <v/>
      </c>
      <c r="Z176" t="str">
        <f t="shared" si="41"/>
        <v/>
      </c>
      <c r="AA176" s="12">
        <v>8605</v>
      </c>
    </row>
    <row r="177" spans="1:27">
      <c r="A177" s="3">
        <v>1</v>
      </c>
      <c r="B177" s="3">
        <v>150</v>
      </c>
      <c r="C177" s="3">
        <f t="shared" si="45"/>
        <v>18</v>
      </c>
      <c r="D177" s="3">
        <f t="shared" si="38"/>
        <v>3</v>
      </c>
      <c r="E177" t="str">
        <f t="shared" si="46"/>
        <v>dig_IO&lt;150&gt;</v>
      </c>
      <c r="H177" s="3">
        <f t="shared" si="34"/>
        <v>0</v>
      </c>
      <c r="I177" s="3">
        <f t="shared" si="39"/>
        <v>11</v>
      </c>
      <c r="K177" t="s">
        <v>144</v>
      </c>
      <c r="L177" t="s">
        <v>705</v>
      </c>
      <c r="N177" t="str">
        <f t="shared" si="35"/>
        <v/>
      </c>
      <c r="O177" s="12">
        <v>8606</v>
      </c>
      <c r="P177" s="17">
        <v>1</v>
      </c>
      <c r="Q177" s="36">
        <v>1</v>
      </c>
      <c r="S177" s="3">
        <f t="shared" si="36"/>
        <v>0</v>
      </c>
      <c r="T177" s="3">
        <f t="shared" si="40"/>
        <v>1</v>
      </c>
      <c r="V177" t="s">
        <v>144</v>
      </c>
      <c r="W177" t="s">
        <v>705</v>
      </c>
      <c r="Y177" t="str">
        <f t="shared" si="37"/>
        <v/>
      </c>
      <c r="Z177" t="str">
        <f t="shared" si="41"/>
        <v/>
      </c>
      <c r="AA177" s="12">
        <v>8606</v>
      </c>
    </row>
    <row r="178" spans="1:27">
      <c r="A178" s="3">
        <v>1</v>
      </c>
      <c r="B178" s="3">
        <v>151</v>
      </c>
      <c r="C178" s="3">
        <f t="shared" si="45"/>
        <v>18</v>
      </c>
      <c r="D178" s="3">
        <f t="shared" si="38"/>
        <v>3</v>
      </c>
      <c r="E178" t="str">
        <f t="shared" si="46"/>
        <v>dig_IO&lt;151&gt;</v>
      </c>
      <c r="H178" s="3">
        <f t="shared" si="34"/>
        <v>0</v>
      </c>
      <c r="I178" s="3">
        <f t="shared" si="39"/>
        <v>11</v>
      </c>
      <c r="K178" t="s">
        <v>146</v>
      </c>
      <c r="L178" t="s">
        <v>706</v>
      </c>
      <c r="N178" t="str">
        <f t="shared" si="35"/>
        <v/>
      </c>
      <c r="O178" s="12">
        <v>8607</v>
      </c>
      <c r="P178" s="17">
        <v>1</v>
      </c>
      <c r="Q178" s="36">
        <v>1</v>
      </c>
      <c r="S178" s="3">
        <f t="shared" si="36"/>
        <v>0</v>
      </c>
      <c r="T178" s="3">
        <f t="shared" si="40"/>
        <v>1</v>
      </c>
      <c r="V178" t="s">
        <v>146</v>
      </c>
      <c r="W178" t="s">
        <v>706</v>
      </c>
      <c r="Y178" t="str">
        <f t="shared" si="37"/>
        <v/>
      </c>
      <c r="Z178" t="str">
        <f t="shared" si="41"/>
        <v/>
      </c>
      <c r="AA178" s="12">
        <v>8607</v>
      </c>
    </row>
    <row r="179" spans="1:27">
      <c r="A179" s="3">
        <v>1</v>
      </c>
      <c r="B179" s="3">
        <v>152</v>
      </c>
      <c r="C179" s="3">
        <f t="shared" si="45"/>
        <v>19</v>
      </c>
      <c r="D179" s="3">
        <f t="shared" si="38"/>
        <v>3</v>
      </c>
      <c r="E179" t="str">
        <f t="shared" si="46"/>
        <v>dig_IO&lt;152&gt;</v>
      </c>
      <c r="H179" s="3">
        <f t="shared" si="34"/>
        <v>1</v>
      </c>
      <c r="I179" s="3">
        <f t="shared" si="39"/>
        <v>12</v>
      </c>
      <c r="N179" t="str">
        <f t="shared" si="35"/>
        <v>dig_io_nc(12)</v>
      </c>
      <c r="P179" s="17">
        <v>0</v>
      </c>
      <c r="Q179" s="36" t="s">
        <v>959</v>
      </c>
      <c r="S179" s="3">
        <f>IF(AND(ISBLANK(U179), ISBLANK(#REF!)),1,0)</f>
        <v>0</v>
      </c>
      <c r="T179" s="3">
        <f t="shared" si="40"/>
        <v>1</v>
      </c>
      <c r="V179" t="s">
        <v>192</v>
      </c>
      <c r="W179" s="5"/>
      <c r="Y179" t="str">
        <f t="shared" si="37"/>
        <v/>
      </c>
      <c r="Z179" t="str">
        <f t="shared" si="41"/>
        <v/>
      </c>
    </row>
    <row r="180" spans="1:27">
      <c r="A180" s="3">
        <v>1</v>
      </c>
      <c r="B180" s="3">
        <v>153</v>
      </c>
      <c r="C180" s="3">
        <f t="shared" si="45"/>
        <v>19</v>
      </c>
      <c r="D180" s="3">
        <f t="shared" si="38"/>
        <v>3</v>
      </c>
      <c r="E180" t="str">
        <f t="shared" si="46"/>
        <v>dig_IO&lt;153&gt;</v>
      </c>
      <c r="H180" s="3">
        <f t="shared" si="34"/>
        <v>1</v>
      </c>
      <c r="I180" s="3">
        <f t="shared" si="39"/>
        <v>13</v>
      </c>
      <c r="N180" t="str">
        <f t="shared" si="35"/>
        <v>dig_io_nc(13)</v>
      </c>
      <c r="P180" s="17">
        <v>0</v>
      </c>
      <c r="Q180" s="36" t="s">
        <v>959</v>
      </c>
      <c r="S180" s="3">
        <f>IF(AND(ISBLANK(U180), ISBLANK(#REF!)),1,0)</f>
        <v>0</v>
      </c>
      <c r="T180" s="3">
        <f t="shared" si="40"/>
        <v>1</v>
      </c>
      <c r="V180" t="s">
        <v>194</v>
      </c>
      <c r="W180" s="5"/>
      <c r="Y180" t="str">
        <f t="shared" si="37"/>
        <v/>
      </c>
      <c r="Z180" t="str">
        <f t="shared" si="41"/>
        <v/>
      </c>
    </row>
    <row r="181" spans="1:27">
      <c r="A181" s="3">
        <v>1</v>
      </c>
      <c r="B181" s="3">
        <v>154</v>
      </c>
      <c r="C181" s="3">
        <f t="shared" si="45"/>
        <v>19</v>
      </c>
      <c r="D181" s="3">
        <f t="shared" si="38"/>
        <v>3</v>
      </c>
      <c r="E181" t="str">
        <f t="shared" si="46"/>
        <v>dig_IO&lt;154&gt;</v>
      </c>
      <c r="H181" s="3">
        <f t="shared" si="34"/>
        <v>1</v>
      </c>
      <c r="I181" s="3">
        <f t="shared" si="39"/>
        <v>14</v>
      </c>
      <c r="N181" t="str">
        <f t="shared" si="35"/>
        <v>dig_io_nc(14)</v>
      </c>
      <c r="P181" s="17">
        <v>0</v>
      </c>
      <c r="Q181" s="36" t="s">
        <v>959</v>
      </c>
      <c r="S181" s="3">
        <f>IF(AND(ISBLANK(U181), ISBLANK(#REF!)),1,0)</f>
        <v>0</v>
      </c>
      <c r="T181" s="3">
        <f t="shared" si="40"/>
        <v>1</v>
      </c>
      <c r="V181" t="s">
        <v>196</v>
      </c>
      <c r="W181" s="5"/>
      <c r="Y181" t="str">
        <f t="shared" si="37"/>
        <v/>
      </c>
      <c r="Z181" t="str">
        <f t="shared" si="41"/>
        <v/>
      </c>
    </row>
    <row r="182" spans="1:27">
      <c r="A182" s="3">
        <v>1</v>
      </c>
      <c r="B182" s="3">
        <v>155</v>
      </c>
      <c r="C182" s="3">
        <f t="shared" si="45"/>
        <v>19</v>
      </c>
      <c r="D182" s="3">
        <f t="shared" si="38"/>
        <v>3</v>
      </c>
      <c r="E182" t="str">
        <f t="shared" si="46"/>
        <v>dig_IO&lt;155&gt;</v>
      </c>
      <c r="H182" s="3">
        <f t="shared" si="34"/>
        <v>1</v>
      </c>
      <c r="I182" s="3">
        <f t="shared" si="39"/>
        <v>15</v>
      </c>
      <c r="N182" t="str">
        <f t="shared" si="35"/>
        <v>dig_io_nc(15)</v>
      </c>
      <c r="P182" s="17">
        <v>0</v>
      </c>
      <c r="Q182" s="36" t="s">
        <v>959</v>
      </c>
      <c r="S182" s="3">
        <f>IF(AND(ISBLANK(U182), ISBLANK(#REF!)),1,0)</f>
        <v>0</v>
      </c>
      <c r="T182" s="3">
        <f t="shared" si="40"/>
        <v>1</v>
      </c>
      <c r="V182" t="s">
        <v>198</v>
      </c>
      <c r="W182" s="5"/>
      <c r="Y182" t="str">
        <f t="shared" si="37"/>
        <v/>
      </c>
      <c r="Z182" t="str">
        <f t="shared" si="41"/>
        <v/>
      </c>
    </row>
    <row r="183" spans="1:27">
      <c r="A183" s="3">
        <v>1</v>
      </c>
      <c r="B183" s="3">
        <v>156</v>
      </c>
      <c r="C183" s="3">
        <f t="shared" si="45"/>
        <v>19</v>
      </c>
      <c r="D183" s="3">
        <f t="shared" si="38"/>
        <v>3</v>
      </c>
      <c r="E183" t="str">
        <f t="shared" si="46"/>
        <v>dig_IO&lt;156&gt;</v>
      </c>
      <c r="H183" s="3">
        <f t="shared" si="34"/>
        <v>1</v>
      </c>
      <c r="I183" s="3">
        <f t="shared" si="39"/>
        <v>16</v>
      </c>
      <c r="N183" t="str">
        <f t="shared" si="35"/>
        <v>dig_io_nc(16)</v>
      </c>
      <c r="P183" s="17">
        <v>0</v>
      </c>
      <c r="Q183" s="36" t="s">
        <v>959</v>
      </c>
      <c r="S183" s="3">
        <f t="shared" si="36"/>
        <v>0</v>
      </c>
      <c r="T183" s="3">
        <f t="shared" si="40"/>
        <v>1</v>
      </c>
      <c r="V183" t="s">
        <v>200</v>
      </c>
      <c r="Y183" t="str">
        <f t="shared" si="37"/>
        <v/>
      </c>
      <c r="Z183" t="str">
        <f t="shared" si="41"/>
        <v/>
      </c>
    </row>
    <row r="184" spans="1:27">
      <c r="A184" s="3">
        <v>1</v>
      </c>
      <c r="B184" s="3">
        <v>157</v>
      </c>
      <c r="C184" s="3">
        <f t="shared" si="45"/>
        <v>19</v>
      </c>
      <c r="D184" s="3">
        <f t="shared" si="38"/>
        <v>3</v>
      </c>
      <c r="E184" t="str">
        <f t="shared" si="46"/>
        <v>dig_IO&lt;157&gt;</v>
      </c>
      <c r="H184" s="3">
        <f t="shared" si="34"/>
        <v>1</v>
      </c>
      <c r="I184" s="3">
        <f t="shared" si="39"/>
        <v>17</v>
      </c>
      <c r="N184" t="str">
        <f t="shared" si="35"/>
        <v>dig_io_nc(17)</v>
      </c>
      <c r="P184" s="17">
        <v>0</v>
      </c>
      <c r="Q184" s="36" t="s">
        <v>959</v>
      </c>
      <c r="S184" s="3">
        <f t="shared" si="36"/>
        <v>0</v>
      </c>
      <c r="T184" s="3">
        <f t="shared" si="40"/>
        <v>1</v>
      </c>
      <c r="V184" t="s">
        <v>202</v>
      </c>
      <c r="Y184" t="str">
        <f t="shared" si="37"/>
        <v/>
      </c>
      <c r="Z184" t="str">
        <f t="shared" si="41"/>
        <v/>
      </c>
    </row>
    <row r="185" spans="1:27">
      <c r="A185" s="3">
        <v>1</v>
      </c>
      <c r="B185" s="3">
        <v>158</v>
      </c>
      <c r="C185" s="3">
        <f t="shared" si="45"/>
        <v>19</v>
      </c>
      <c r="D185" s="3">
        <f t="shared" si="38"/>
        <v>3</v>
      </c>
      <c r="E185" t="str">
        <f t="shared" si="46"/>
        <v>dig_IO&lt;158&gt;</v>
      </c>
      <c r="H185" s="3">
        <f t="shared" si="34"/>
        <v>1</v>
      </c>
      <c r="I185" s="3">
        <f t="shared" si="39"/>
        <v>18</v>
      </c>
      <c r="N185" t="str">
        <f t="shared" si="35"/>
        <v>dig_io_nc(18)</v>
      </c>
      <c r="P185" s="17">
        <v>0</v>
      </c>
      <c r="Q185" s="36" t="s">
        <v>959</v>
      </c>
      <c r="S185" s="3">
        <f t="shared" si="36"/>
        <v>0</v>
      </c>
      <c r="T185" s="3">
        <f t="shared" si="40"/>
        <v>1</v>
      </c>
      <c r="V185" t="s">
        <v>206</v>
      </c>
      <c r="Y185" t="str">
        <f t="shared" si="37"/>
        <v/>
      </c>
      <c r="Z185" t="str">
        <f t="shared" si="41"/>
        <v/>
      </c>
    </row>
    <row r="186" spans="1:27">
      <c r="A186" s="3">
        <v>1</v>
      </c>
      <c r="B186" s="3">
        <v>159</v>
      </c>
      <c r="C186" s="3">
        <f t="shared" si="45"/>
        <v>19</v>
      </c>
      <c r="D186" s="3">
        <f t="shared" si="38"/>
        <v>3</v>
      </c>
      <c r="E186" t="str">
        <f t="shared" si="46"/>
        <v>dig_IO&lt;159&gt;</v>
      </c>
      <c r="F186" s="3">
        <v>1</v>
      </c>
      <c r="H186" s="3">
        <f t="shared" si="34"/>
        <v>0</v>
      </c>
      <c r="I186" s="3">
        <f t="shared" si="39"/>
        <v>18</v>
      </c>
      <c r="K186" t="s">
        <v>314</v>
      </c>
      <c r="N186" t="str">
        <f t="shared" si="35"/>
        <v/>
      </c>
      <c r="P186" s="17">
        <v>0</v>
      </c>
      <c r="Q186" s="36" t="s">
        <v>959</v>
      </c>
      <c r="S186" s="3">
        <f t="shared" si="36"/>
        <v>0</v>
      </c>
      <c r="T186" s="3">
        <f t="shared" si="40"/>
        <v>1</v>
      </c>
      <c r="V186" t="s">
        <v>208</v>
      </c>
      <c r="Y186" t="str">
        <f t="shared" si="37"/>
        <v/>
      </c>
      <c r="Z186" t="str">
        <f t="shared" si="41"/>
        <v/>
      </c>
    </row>
    <row r="187" spans="1:27">
      <c r="A187" s="3">
        <v>1</v>
      </c>
      <c r="B187" s="3">
        <v>160</v>
      </c>
      <c r="C187" s="3">
        <f t="shared" ref="C187:C218" si="47">FLOOR(B187/8,1)</f>
        <v>20</v>
      </c>
      <c r="D187" s="3">
        <f t="shared" si="38"/>
        <v>3</v>
      </c>
      <c r="E187" t="str">
        <f t="shared" ref="E187:E218" si="48">CONCATENATE("dig_IO&lt;",B187,"&gt;")</f>
        <v>dig_IO&lt;160&gt;</v>
      </c>
      <c r="H187" s="3">
        <f t="shared" si="34"/>
        <v>0</v>
      </c>
      <c r="I187" s="3">
        <f t="shared" si="39"/>
        <v>18</v>
      </c>
      <c r="K187" t="s">
        <v>192</v>
      </c>
      <c r="N187" t="str">
        <f t="shared" si="35"/>
        <v/>
      </c>
      <c r="P187" s="17">
        <v>0</v>
      </c>
      <c r="Q187" s="36" t="s">
        <v>959</v>
      </c>
      <c r="S187" s="3">
        <f t="shared" si="36"/>
        <v>0</v>
      </c>
      <c r="T187" s="3">
        <f t="shared" si="40"/>
        <v>1</v>
      </c>
      <c r="V187" t="s">
        <v>210</v>
      </c>
      <c r="Y187" t="str">
        <f t="shared" si="37"/>
        <v/>
      </c>
      <c r="Z187" t="str">
        <f t="shared" si="41"/>
        <v/>
      </c>
    </row>
    <row r="188" spans="1:27">
      <c r="A188" s="3">
        <v>1</v>
      </c>
      <c r="B188" s="3">
        <v>161</v>
      </c>
      <c r="C188" s="3">
        <f t="shared" si="47"/>
        <v>20</v>
      </c>
      <c r="D188" s="3">
        <f t="shared" si="38"/>
        <v>3</v>
      </c>
      <c r="E188" t="str">
        <f t="shared" si="48"/>
        <v>dig_IO&lt;161&gt;</v>
      </c>
      <c r="H188" s="3">
        <f t="shared" si="34"/>
        <v>0</v>
      </c>
      <c r="I188" s="3">
        <f t="shared" si="39"/>
        <v>18</v>
      </c>
      <c r="K188" t="s">
        <v>194</v>
      </c>
      <c r="N188" t="str">
        <f t="shared" si="35"/>
        <v/>
      </c>
      <c r="P188" s="17">
        <v>0</v>
      </c>
      <c r="Q188" s="36" t="s">
        <v>959</v>
      </c>
      <c r="S188" s="3">
        <f t="shared" si="36"/>
        <v>0</v>
      </c>
      <c r="T188" s="3">
        <f t="shared" si="40"/>
        <v>1</v>
      </c>
      <c r="V188" t="s">
        <v>212</v>
      </c>
      <c r="Y188" t="str">
        <f t="shared" si="37"/>
        <v/>
      </c>
      <c r="Z188" t="str">
        <f t="shared" si="41"/>
        <v/>
      </c>
    </row>
    <row r="189" spans="1:27">
      <c r="A189" s="3">
        <v>1</v>
      </c>
      <c r="B189" s="3">
        <v>162</v>
      </c>
      <c r="C189" s="3">
        <f t="shared" si="47"/>
        <v>20</v>
      </c>
      <c r="D189" s="3">
        <f t="shared" si="38"/>
        <v>3</v>
      </c>
      <c r="E189" t="str">
        <f t="shared" si="48"/>
        <v>dig_IO&lt;162&gt;</v>
      </c>
      <c r="H189" s="3">
        <f t="shared" si="34"/>
        <v>0</v>
      </c>
      <c r="I189" s="3">
        <f t="shared" si="39"/>
        <v>18</v>
      </c>
      <c r="K189" t="s">
        <v>196</v>
      </c>
      <c r="N189" t="str">
        <f t="shared" si="35"/>
        <v/>
      </c>
      <c r="P189" s="17">
        <v>0</v>
      </c>
      <c r="Q189" s="36" t="s">
        <v>959</v>
      </c>
      <c r="S189" s="3">
        <f t="shared" si="36"/>
        <v>0</v>
      </c>
      <c r="T189" s="3">
        <f t="shared" si="40"/>
        <v>1</v>
      </c>
      <c r="V189" t="s">
        <v>214</v>
      </c>
      <c r="Y189" t="str">
        <f t="shared" si="37"/>
        <v/>
      </c>
      <c r="Z189" t="str">
        <f t="shared" si="41"/>
        <v/>
      </c>
    </row>
    <row r="190" spans="1:27">
      <c r="A190" s="3">
        <v>1</v>
      </c>
      <c r="B190" s="3">
        <v>163</v>
      </c>
      <c r="C190" s="3">
        <f t="shared" si="47"/>
        <v>20</v>
      </c>
      <c r="D190" s="3">
        <f t="shared" si="38"/>
        <v>3</v>
      </c>
      <c r="E190" t="str">
        <f t="shared" si="48"/>
        <v>dig_IO&lt;163&gt;</v>
      </c>
      <c r="H190" s="3">
        <f t="shared" si="34"/>
        <v>0</v>
      </c>
      <c r="I190" s="3">
        <f t="shared" si="39"/>
        <v>18</v>
      </c>
      <c r="K190" t="s">
        <v>198</v>
      </c>
      <c r="N190" t="str">
        <f t="shared" si="35"/>
        <v/>
      </c>
      <c r="P190" s="17">
        <v>0</v>
      </c>
      <c r="Q190" s="36" t="s">
        <v>959</v>
      </c>
      <c r="S190" s="3">
        <f t="shared" si="36"/>
        <v>0</v>
      </c>
      <c r="T190" s="3">
        <f t="shared" si="40"/>
        <v>1</v>
      </c>
      <c r="V190" t="s">
        <v>216</v>
      </c>
      <c r="Y190" t="str">
        <f t="shared" si="37"/>
        <v/>
      </c>
      <c r="Z190" t="str">
        <f t="shared" si="41"/>
        <v/>
      </c>
    </row>
    <row r="191" spans="1:27">
      <c r="A191" s="3">
        <v>1</v>
      </c>
      <c r="B191" s="3">
        <v>164</v>
      </c>
      <c r="C191" s="3">
        <f t="shared" si="47"/>
        <v>20</v>
      </c>
      <c r="D191" s="3">
        <f t="shared" si="38"/>
        <v>3</v>
      </c>
      <c r="E191" t="str">
        <f t="shared" si="48"/>
        <v>dig_IO&lt;164&gt;</v>
      </c>
      <c r="H191" s="3">
        <f t="shared" si="34"/>
        <v>0</v>
      </c>
      <c r="I191" s="3">
        <f t="shared" si="39"/>
        <v>18</v>
      </c>
      <c r="K191" t="s">
        <v>200</v>
      </c>
      <c r="N191" t="str">
        <f t="shared" si="35"/>
        <v/>
      </c>
      <c r="P191" s="17">
        <v>0</v>
      </c>
      <c r="Q191" s="36" t="s">
        <v>959</v>
      </c>
      <c r="S191" s="3">
        <f t="shared" si="36"/>
        <v>0</v>
      </c>
      <c r="T191" s="3">
        <f t="shared" si="40"/>
        <v>1</v>
      </c>
      <c r="V191" t="s">
        <v>218</v>
      </c>
      <c r="Y191" t="str">
        <f t="shared" si="37"/>
        <v/>
      </c>
      <c r="Z191" t="str">
        <f t="shared" si="41"/>
        <v/>
      </c>
    </row>
    <row r="192" spans="1:27">
      <c r="A192" s="3">
        <v>1</v>
      </c>
      <c r="B192" s="3">
        <v>165</v>
      </c>
      <c r="C192" s="3">
        <f t="shared" si="47"/>
        <v>20</v>
      </c>
      <c r="D192" s="3">
        <f t="shared" si="38"/>
        <v>3</v>
      </c>
      <c r="E192" t="str">
        <f t="shared" si="48"/>
        <v>dig_IO&lt;165&gt;</v>
      </c>
      <c r="H192" s="3">
        <f t="shared" si="34"/>
        <v>0</v>
      </c>
      <c r="I192" s="3">
        <f t="shared" si="39"/>
        <v>18</v>
      </c>
      <c r="K192" t="s">
        <v>202</v>
      </c>
      <c r="N192" t="str">
        <f t="shared" si="35"/>
        <v/>
      </c>
      <c r="P192" s="17">
        <v>0</v>
      </c>
      <c r="Q192" s="36" t="s">
        <v>959</v>
      </c>
      <c r="S192" s="3">
        <f t="shared" si="36"/>
        <v>0</v>
      </c>
      <c r="T192" s="3">
        <f t="shared" si="40"/>
        <v>1</v>
      </c>
      <c r="V192" t="s">
        <v>220</v>
      </c>
      <c r="Y192" t="str">
        <f t="shared" si="37"/>
        <v/>
      </c>
      <c r="Z192" t="str">
        <f t="shared" si="41"/>
        <v/>
      </c>
    </row>
    <row r="193" spans="1:26">
      <c r="A193" s="3">
        <v>1</v>
      </c>
      <c r="B193" s="3">
        <v>166</v>
      </c>
      <c r="C193" s="3">
        <f t="shared" si="47"/>
        <v>20</v>
      </c>
      <c r="D193" s="3">
        <f t="shared" si="38"/>
        <v>3</v>
      </c>
      <c r="E193" t="str">
        <f t="shared" si="48"/>
        <v>dig_IO&lt;166&gt;</v>
      </c>
      <c r="H193" s="3">
        <f t="shared" si="34"/>
        <v>1</v>
      </c>
      <c r="I193" s="3">
        <f t="shared" si="39"/>
        <v>19</v>
      </c>
      <c r="N193" t="str">
        <f t="shared" si="35"/>
        <v>dig_io_nc(19)</v>
      </c>
      <c r="P193" s="17">
        <v>0</v>
      </c>
      <c r="Q193" s="36" t="s">
        <v>959</v>
      </c>
      <c r="S193" s="3">
        <f t="shared" si="36"/>
        <v>0</v>
      </c>
      <c r="T193" s="3">
        <f t="shared" si="40"/>
        <v>1</v>
      </c>
      <c r="V193" t="s">
        <v>222</v>
      </c>
      <c r="Y193" t="str">
        <f t="shared" si="37"/>
        <v/>
      </c>
      <c r="Z193" t="str">
        <f t="shared" si="41"/>
        <v/>
      </c>
    </row>
    <row r="194" spans="1:26">
      <c r="A194" s="3">
        <v>1</v>
      </c>
      <c r="B194" s="3">
        <v>167</v>
      </c>
      <c r="C194" s="3">
        <f t="shared" si="47"/>
        <v>20</v>
      </c>
      <c r="D194" s="3">
        <f t="shared" si="38"/>
        <v>3</v>
      </c>
      <c r="E194" t="str">
        <f t="shared" si="48"/>
        <v>dig_IO&lt;167&gt;</v>
      </c>
      <c r="H194" s="3">
        <f t="shared" si="34"/>
        <v>1</v>
      </c>
      <c r="I194" s="3">
        <f t="shared" si="39"/>
        <v>20</v>
      </c>
      <c r="N194" t="str">
        <f t="shared" si="35"/>
        <v>dig_io_nc(20)</v>
      </c>
      <c r="P194" s="17">
        <v>0</v>
      </c>
      <c r="Q194" s="36" t="s">
        <v>959</v>
      </c>
      <c r="S194" s="3">
        <f t="shared" si="36"/>
        <v>0</v>
      </c>
      <c r="T194" s="3">
        <f t="shared" si="40"/>
        <v>1</v>
      </c>
      <c r="V194" t="s">
        <v>224</v>
      </c>
      <c r="Y194" t="str">
        <f t="shared" si="37"/>
        <v/>
      </c>
      <c r="Z194" t="str">
        <f t="shared" si="41"/>
        <v/>
      </c>
    </row>
    <row r="195" spans="1:26">
      <c r="A195" s="3">
        <v>1</v>
      </c>
      <c r="B195" s="3">
        <v>168</v>
      </c>
      <c r="C195" s="3">
        <f t="shared" si="47"/>
        <v>21</v>
      </c>
      <c r="D195" s="3">
        <f t="shared" si="38"/>
        <v>3</v>
      </c>
      <c r="E195" t="str">
        <f t="shared" si="48"/>
        <v>dig_IO&lt;168&gt;</v>
      </c>
      <c r="H195" s="3">
        <f t="shared" ref="H195:H218" si="49">IF(AND(ISBLANK(J195), ISBLANK(K195)),1,0)</f>
        <v>1</v>
      </c>
      <c r="I195" s="3">
        <f t="shared" si="39"/>
        <v>21</v>
      </c>
      <c r="N195" t="str">
        <f t="shared" ref="N195:N218" si="50">IF(H195,CONCATENATE("dig_io_nc(",I195,")"),"")</f>
        <v>dig_io_nc(21)</v>
      </c>
      <c r="P195" s="17">
        <v>0</v>
      </c>
      <c r="Q195" s="36" t="s">
        <v>959</v>
      </c>
      <c r="S195" s="3">
        <f t="shared" ref="S195:S218" si="51">IF(AND(ISBLANK(U195), ISBLANK(V195)),1,0)</f>
        <v>0</v>
      </c>
      <c r="T195" s="3">
        <f t="shared" si="40"/>
        <v>1</v>
      </c>
      <c r="V195" s="54" t="s">
        <v>244</v>
      </c>
      <c r="Y195" t="str">
        <f t="shared" ref="Y195:Y218" si="52">IF(S195,CONCATENATE("dig_io_nc(",T195,")"),"")</f>
        <v/>
      </c>
      <c r="Z195" t="str">
        <f t="shared" si="41"/>
        <v/>
      </c>
    </row>
    <row r="196" spans="1:26">
      <c r="A196" s="3">
        <v>1</v>
      </c>
      <c r="B196" s="3">
        <v>169</v>
      </c>
      <c r="C196" s="3">
        <f t="shared" si="47"/>
        <v>21</v>
      </c>
      <c r="D196" s="3">
        <f t="shared" ref="D196:D218" si="53">FLOOR(C196/6,1)</f>
        <v>3</v>
      </c>
      <c r="E196" t="str">
        <f t="shared" si="48"/>
        <v>dig_IO&lt;169&gt;</v>
      </c>
      <c r="H196" s="3">
        <f t="shared" si="49"/>
        <v>1</v>
      </c>
      <c r="I196" s="3">
        <f t="shared" ref="I196:I218" si="54">I195+H196</f>
        <v>22</v>
      </c>
      <c r="N196" t="str">
        <f t="shared" si="50"/>
        <v>dig_io_nc(22)</v>
      </c>
      <c r="P196" s="17">
        <v>0</v>
      </c>
      <c r="Q196" s="36" t="s">
        <v>959</v>
      </c>
      <c r="S196" s="3">
        <f t="shared" si="51"/>
        <v>0</v>
      </c>
      <c r="T196" s="3">
        <f t="shared" ref="T196:T218" si="55">T195+S196</f>
        <v>1</v>
      </c>
      <c r="V196" t="s">
        <v>246</v>
      </c>
      <c r="Y196" t="str">
        <f t="shared" si="52"/>
        <v/>
      </c>
      <c r="Z196" t="str">
        <f t="shared" ref="Z196:Z218" si="56">IF(S196,CONCATENATE("dig_io_nc(",T196,")"),"")</f>
        <v/>
      </c>
    </row>
    <row r="197" spans="1:26">
      <c r="A197" s="3">
        <v>1</v>
      </c>
      <c r="B197" s="3">
        <v>170</v>
      </c>
      <c r="C197" s="3">
        <f t="shared" si="47"/>
        <v>21</v>
      </c>
      <c r="D197" s="3">
        <f t="shared" si="53"/>
        <v>3</v>
      </c>
      <c r="E197" t="str">
        <f t="shared" si="48"/>
        <v>dig_IO&lt;170&gt;</v>
      </c>
      <c r="H197" s="3">
        <f t="shared" si="49"/>
        <v>1</v>
      </c>
      <c r="I197" s="3">
        <f t="shared" si="54"/>
        <v>23</v>
      </c>
      <c r="N197" t="str">
        <f t="shared" si="50"/>
        <v>dig_io_nc(23)</v>
      </c>
      <c r="P197" s="17">
        <v>0</v>
      </c>
      <c r="Q197" s="36" t="s">
        <v>959</v>
      </c>
      <c r="S197" s="3">
        <f t="shared" si="51"/>
        <v>0</v>
      </c>
      <c r="T197" s="3">
        <f t="shared" si="55"/>
        <v>1</v>
      </c>
      <c r="V197" t="s">
        <v>250</v>
      </c>
      <c r="Y197" t="str">
        <f t="shared" si="52"/>
        <v/>
      </c>
      <c r="Z197" t="str">
        <f t="shared" si="56"/>
        <v/>
      </c>
    </row>
    <row r="198" spans="1:26">
      <c r="A198" s="3">
        <v>1</v>
      </c>
      <c r="B198" s="3">
        <v>171</v>
      </c>
      <c r="C198" s="3">
        <f t="shared" si="47"/>
        <v>21</v>
      </c>
      <c r="D198" s="3">
        <f t="shared" si="53"/>
        <v>3</v>
      </c>
      <c r="E198" t="str">
        <f t="shared" si="48"/>
        <v>dig_IO&lt;171&gt;</v>
      </c>
      <c r="H198" s="3">
        <f t="shared" si="49"/>
        <v>1</v>
      </c>
      <c r="I198" s="3">
        <f t="shared" si="54"/>
        <v>24</v>
      </c>
      <c r="N198" t="str">
        <f t="shared" si="50"/>
        <v>dig_io_nc(24)</v>
      </c>
      <c r="P198" s="17">
        <v>0</v>
      </c>
      <c r="Q198" s="36" t="s">
        <v>959</v>
      </c>
      <c r="S198" s="3">
        <f t="shared" si="51"/>
        <v>0</v>
      </c>
      <c r="T198" s="3">
        <f t="shared" si="55"/>
        <v>1</v>
      </c>
      <c r="V198" t="s">
        <v>252</v>
      </c>
      <c r="Y198" t="str">
        <f t="shared" si="52"/>
        <v/>
      </c>
      <c r="Z198" t="str">
        <f t="shared" si="56"/>
        <v/>
      </c>
    </row>
    <row r="199" spans="1:26">
      <c r="A199" s="3">
        <v>1</v>
      </c>
      <c r="B199" s="3">
        <v>172</v>
      </c>
      <c r="C199" s="3">
        <f t="shared" si="47"/>
        <v>21</v>
      </c>
      <c r="D199" s="3">
        <f t="shared" si="53"/>
        <v>3</v>
      </c>
      <c r="E199" t="str">
        <f t="shared" si="48"/>
        <v>dig_IO&lt;172&gt;</v>
      </c>
      <c r="H199" s="3">
        <f t="shared" si="49"/>
        <v>0</v>
      </c>
      <c r="I199" s="3">
        <f t="shared" si="54"/>
        <v>24</v>
      </c>
      <c r="K199" t="s">
        <v>218</v>
      </c>
      <c r="N199" t="str">
        <f t="shared" si="50"/>
        <v/>
      </c>
      <c r="P199" s="17">
        <v>0</v>
      </c>
      <c r="Q199" s="36" t="s">
        <v>959</v>
      </c>
      <c r="S199" s="3">
        <f t="shared" si="51"/>
        <v>0</v>
      </c>
      <c r="T199" s="3">
        <f t="shared" si="55"/>
        <v>1</v>
      </c>
      <c r="V199" t="s">
        <v>254</v>
      </c>
      <c r="Y199" t="str">
        <f t="shared" si="52"/>
        <v/>
      </c>
      <c r="Z199" t="str">
        <f t="shared" si="56"/>
        <v/>
      </c>
    </row>
    <row r="200" spans="1:26">
      <c r="A200" s="3">
        <v>1</v>
      </c>
      <c r="B200" s="3">
        <v>173</v>
      </c>
      <c r="C200" s="3">
        <f t="shared" si="47"/>
        <v>21</v>
      </c>
      <c r="D200" s="3">
        <f t="shared" si="53"/>
        <v>3</v>
      </c>
      <c r="E200" t="str">
        <f t="shared" si="48"/>
        <v>dig_IO&lt;173&gt;</v>
      </c>
      <c r="H200" s="3">
        <f t="shared" si="49"/>
        <v>0</v>
      </c>
      <c r="I200" s="3">
        <f t="shared" si="54"/>
        <v>24</v>
      </c>
      <c r="K200" t="s">
        <v>220</v>
      </c>
      <c r="N200" t="str">
        <f t="shared" si="50"/>
        <v/>
      </c>
      <c r="P200" s="17">
        <v>0</v>
      </c>
      <c r="Q200" s="36" t="s">
        <v>959</v>
      </c>
      <c r="S200" s="3">
        <f t="shared" si="51"/>
        <v>0</v>
      </c>
      <c r="T200" s="3">
        <f t="shared" si="55"/>
        <v>1</v>
      </c>
      <c r="V200" t="s">
        <v>256</v>
      </c>
      <c r="Y200" t="str">
        <f t="shared" si="52"/>
        <v/>
      </c>
      <c r="Z200" t="str">
        <f t="shared" si="56"/>
        <v/>
      </c>
    </row>
    <row r="201" spans="1:26">
      <c r="A201" s="3">
        <v>1</v>
      </c>
      <c r="B201" s="3">
        <v>174</v>
      </c>
      <c r="C201" s="3">
        <f t="shared" si="47"/>
        <v>21</v>
      </c>
      <c r="D201" s="3">
        <f t="shared" si="53"/>
        <v>3</v>
      </c>
      <c r="E201" t="str">
        <f t="shared" si="48"/>
        <v>dig_IO&lt;174&gt;</v>
      </c>
      <c r="H201" s="3">
        <f t="shared" si="49"/>
        <v>0</v>
      </c>
      <c r="I201" s="3">
        <f t="shared" si="54"/>
        <v>24</v>
      </c>
      <c r="K201" t="s">
        <v>222</v>
      </c>
      <c r="N201" t="str">
        <f t="shared" si="50"/>
        <v/>
      </c>
      <c r="P201" s="17">
        <v>0</v>
      </c>
      <c r="Q201" s="36" t="s">
        <v>959</v>
      </c>
      <c r="S201" s="3">
        <f t="shared" si="51"/>
        <v>0</v>
      </c>
      <c r="T201" s="3">
        <f t="shared" si="55"/>
        <v>1</v>
      </c>
      <c r="V201" t="s">
        <v>258</v>
      </c>
      <c r="Y201" t="str">
        <f t="shared" si="52"/>
        <v/>
      </c>
      <c r="Z201" t="str">
        <f t="shared" si="56"/>
        <v/>
      </c>
    </row>
    <row r="202" spans="1:26">
      <c r="A202" s="3">
        <v>1</v>
      </c>
      <c r="B202" s="3">
        <v>175</v>
      </c>
      <c r="C202" s="3">
        <f t="shared" si="47"/>
        <v>21</v>
      </c>
      <c r="D202" s="3">
        <f t="shared" si="53"/>
        <v>3</v>
      </c>
      <c r="E202" t="str">
        <f t="shared" si="48"/>
        <v>dig_IO&lt;175&gt;</v>
      </c>
      <c r="H202" s="3">
        <f t="shared" si="49"/>
        <v>0</v>
      </c>
      <c r="I202" s="3">
        <f t="shared" si="54"/>
        <v>24</v>
      </c>
      <c r="K202" t="s">
        <v>224</v>
      </c>
      <c r="N202" t="str">
        <f t="shared" si="50"/>
        <v/>
      </c>
      <c r="P202" s="17">
        <v>0</v>
      </c>
      <c r="Q202" s="36" t="s">
        <v>959</v>
      </c>
      <c r="S202" s="3">
        <f t="shared" si="51"/>
        <v>0</v>
      </c>
      <c r="T202" s="3">
        <f t="shared" si="55"/>
        <v>1</v>
      </c>
      <c r="V202" t="s">
        <v>260</v>
      </c>
      <c r="Y202" t="str">
        <f t="shared" si="52"/>
        <v/>
      </c>
      <c r="Z202" t="str">
        <f t="shared" si="56"/>
        <v/>
      </c>
    </row>
    <row r="203" spans="1:26">
      <c r="A203" s="3">
        <v>1</v>
      </c>
      <c r="B203" s="3">
        <v>176</v>
      </c>
      <c r="C203" s="3">
        <f t="shared" si="47"/>
        <v>22</v>
      </c>
      <c r="D203" s="3">
        <f t="shared" si="53"/>
        <v>3</v>
      </c>
      <c r="E203" t="str">
        <f t="shared" si="48"/>
        <v>dig_IO&lt;176&gt;</v>
      </c>
      <c r="H203" s="3">
        <f t="shared" si="49"/>
        <v>1</v>
      </c>
      <c r="I203" s="3">
        <f t="shared" si="54"/>
        <v>25</v>
      </c>
      <c r="N203" t="str">
        <f t="shared" si="50"/>
        <v>dig_io_nc(25)</v>
      </c>
      <c r="P203" s="17">
        <v>1</v>
      </c>
      <c r="Q203" s="36">
        <v>0</v>
      </c>
      <c r="S203" s="3">
        <f t="shared" si="51"/>
        <v>0</v>
      </c>
      <c r="T203" s="3">
        <f t="shared" si="55"/>
        <v>1</v>
      </c>
      <c r="V203" t="s">
        <v>158</v>
      </c>
      <c r="Y203" t="str">
        <f t="shared" si="52"/>
        <v/>
      </c>
      <c r="Z203" t="str">
        <f t="shared" si="56"/>
        <v/>
      </c>
    </row>
    <row r="204" spans="1:26">
      <c r="A204" s="3">
        <v>1</v>
      </c>
      <c r="B204" s="3">
        <v>177</v>
      </c>
      <c r="C204" s="3">
        <f t="shared" si="47"/>
        <v>22</v>
      </c>
      <c r="D204" s="3">
        <f t="shared" si="53"/>
        <v>3</v>
      </c>
      <c r="E204" t="str">
        <f t="shared" si="48"/>
        <v>dig_IO&lt;177&gt;</v>
      </c>
      <c r="H204" s="3">
        <f t="shared" si="49"/>
        <v>1</v>
      </c>
      <c r="I204" s="3">
        <f t="shared" si="54"/>
        <v>26</v>
      </c>
      <c r="N204" t="str">
        <f t="shared" si="50"/>
        <v>dig_io_nc(26)</v>
      </c>
      <c r="P204" s="17">
        <v>1</v>
      </c>
      <c r="Q204" s="36">
        <v>0</v>
      </c>
      <c r="S204" s="3">
        <f t="shared" si="51"/>
        <v>0</v>
      </c>
      <c r="T204" s="3">
        <f t="shared" si="55"/>
        <v>1</v>
      </c>
      <c r="V204" s="37" t="s">
        <v>162</v>
      </c>
      <c r="Y204" t="str">
        <f t="shared" si="52"/>
        <v/>
      </c>
      <c r="Z204" t="str">
        <f t="shared" si="56"/>
        <v/>
      </c>
    </row>
    <row r="205" spans="1:26">
      <c r="A205" s="3">
        <v>1</v>
      </c>
      <c r="B205" s="3">
        <v>178</v>
      </c>
      <c r="C205" s="3">
        <f t="shared" si="47"/>
        <v>22</v>
      </c>
      <c r="D205" s="3">
        <f t="shared" si="53"/>
        <v>3</v>
      </c>
      <c r="E205" t="str">
        <f t="shared" si="48"/>
        <v>dig_IO&lt;178&gt;</v>
      </c>
      <c r="H205" s="3">
        <f t="shared" si="49"/>
        <v>1</v>
      </c>
      <c r="I205" s="3">
        <f t="shared" si="54"/>
        <v>27</v>
      </c>
      <c r="N205" t="str">
        <f t="shared" si="50"/>
        <v>dig_io_nc(27)</v>
      </c>
      <c r="S205" s="3">
        <f t="shared" si="51"/>
        <v>1</v>
      </c>
      <c r="T205" s="3">
        <f t="shared" si="55"/>
        <v>2</v>
      </c>
      <c r="Y205" t="str">
        <f t="shared" si="52"/>
        <v>dig_io_nc(2)</v>
      </c>
      <c r="Z205" t="str">
        <f t="shared" si="56"/>
        <v>dig_io_nc(2)</v>
      </c>
    </row>
    <row r="206" spans="1:26">
      <c r="A206" s="3">
        <v>1</v>
      </c>
      <c r="B206" s="3">
        <v>179</v>
      </c>
      <c r="C206" s="3">
        <f t="shared" si="47"/>
        <v>22</v>
      </c>
      <c r="D206" s="3">
        <f t="shared" si="53"/>
        <v>3</v>
      </c>
      <c r="E206" t="str">
        <f t="shared" si="48"/>
        <v>dig_IO&lt;179&gt;</v>
      </c>
      <c r="H206" s="3">
        <f t="shared" si="49"/>
        <v>1</v>
      </c>
      <c r="I206" s="3">
        <f t="shared" si="54"/>
        <v>28</v>
      </c>
      <c r="N206" t="str">
        <f t="shared" si="50"/>
        <v>dig_io_nc(28)</v>
      </c>
      <c r="S206" s="3">
        <f t="shared" si="51"/>
        <v>1</v>
      </c>
      <c r="T206" s="3">
        <f t="shared" si="55"/>
        <v>3</v>
      </c>
      <c r="Y206" t="str">
        <f t="shared" si="52"/>
        <v>dig_io_nc(3)</v>
      </c>
      <c r="Z206" t="str">
        <f t="shared" si="56"/>
        <v>dig_io_nc(3)</v>
      </c>
    </row>
    <row r="207" spans="1:26">
      <c r="A207" s="3">
        <v>1</v>
      </c>
      <c r="B207" s="3">
        <v>180</v>
      </c>
      <c r="C207" s="3">
        <f t="shared" si="47"/>
        <v>22</v>
      </c>
      <c r="D207" s="3">
        <f t="shared" si="53"/>
        <v>3</v>
      </c>
      <c r="E207" t="str">
        <f t="shared" si="48"/>
        <v>dig_IO&lt;180&gt;</v>
      </c>
      <c r="H207" s="3">
        <f t="shared" si="49"/>
        <v>0</v>
      </c>
      <c r="I207" s="3">
        <f t="shared" si="54"/>
        <v>28</v>
      </c>
      <c r="K207" t="s">
        <v>236</v>
      </c>
      <c r="N207" t="str">
        <f t="shared" si="50"/>
        <v/>
      </c>
      <c r="S207" s="3">
        <f t="shared" si="51"/>
        <v>1</v>
      </c>
      <c r="T207" s="3">
        <f t="shared" si="55"/>
        <v>4</v>
      </c>
      <c r="Y207" t="str">
        <f t="shared" si="52"/>
        <v>dig_io_nc(4)</v>
      </c>
      <c r="Z207" t="str">
        <f t="shared" si="56"/>
        <v>dig_io_nc(4)</v>
      </c>
    </row>
    <row r="208" spans="1:26">
      <c r="A208" s="3">
        <v>1</v>
      </c>
      <c r="B208" s="3">
        <v>181</v>
      </c>
      <c r="C208" s="3">
        <f t="shared" si="47"/>
        <v>22</v>
      </c>
      <c r="D208" s="3">
        <f t="shared" si="53"/>
        <v>3</v>
      </c>
      <c r="E208" t="str">
        <f t="shared" si="48"/>
        <v>dig_IO&lt;181&gt;</v>
      </c>
      <c r="H208" s="3">
        <f t="shared" si="49"/>
        <v>0</v>
      </c>
      <c r="I208" s="3">
        <f t="shared" si="54"/>
        <v>28</v>
      </c>
      <c r="K208" t="s">
        <v>238</v>
      </c>
      <c r="N208" t="str">
        <f t="shared" si="50"/>
        <v/>
      </c>
      <c r="S208" s="3">
        <f t="shared" si="51"/>
        <v>1</v>
      </c>
      <c r="T208" s="3">
        <f t="shared" si="55"/>
        <v>5</v>
      </c>
      <c r="Y208" t="str">
        <f t="shared" si="52"/>
        <v>dig_io_nc(5)</v>
      </c>
      <c r="Z208" t="str">
        <f t="shared" si="56"/>
        <v>dig_io_nc(5)</v>
      </c>
    </row>
    <row r="209" spans="1:26">
      <c r="A209" s="3">
        <v>1</v>
      </c>
      <c r="B209" s="3">
        <v>182</v>
      </c>
      <c r="C209" s="3">
        <f t="shared" si="47"/>
        <v>22</v>
      </c>
      <c r="D209" s="3">
        <f t="shared" si="53"/>
        <v>3</v>
      </c>
      <c r="E209" t="str">
        <f t="shared" si="48"/>
        <v>dig_IO&lt;182&gt;</v>
      </c>
      <c r="H209" s="3">
        <f t="shared" si="49"/>
        <v>0</v>
      </c>
      <c r="I209" s="3">
        <f t="shared" si="54"/>
        <v>28</v>
      </c>
      <c r="K209" t="s">
        <v>240</v>
      </c>
      <c r="N209" t="str">
        <f t="shared" si="50"/>
        <v/>
      </c>
      <c r="S209" s="3">
        <f t="shared" si="51"/>
        <v>1</v>
      </c>
      <c r="T209" s="3">
        <f t="shared" si="55"/>
        <v>6</v>
      </c>
      <c r="Y209" t="str">
        <f t="shared" si="52"/>
        <v>dig_io_nc(6)</v>
      </c>
      <c r="Z209" t="str">
        <f t="shared" si="56"/>
        <v>dig_io_nc(6)</v>
      </c>
    </row>
    <row r="210" spans="1:26">
      <c r="A210" s="3">
        <v>1</v>
      </c>
      <c r="B210" s="3">
        <v>183</v>
      </c>
      <c r="C210" s="3">
        <f t="shared" si="47"/>
        <v>22</v>
      </c>
      <c r="D210" s="3">
        <f t="shared" si="53"/>
        <v>3</v>
      </c>
      <c r="E210" t="str">
        <f t="shared" si="48"/>
        <v>dig_IO&lt;183&gt;</v>
      </c>
      <c r="H210" s="3">
        <f t="shared" si="49"/>
        <v>0</v>
      </c>
      <c r="I210" s="3">
        <f t="shared" si="54"/>
        <v>28</v>
      </c>
      <c r="K210" t="s">
        <v>242</v>
      </c>
      <c r="N210" t="str">
        <f t="shared" si="50"/>
        <v/>
      </c>
      <c r="S210" s="3">
        <f t="shared" si="51"/>
        <v>1</v>
      </c>
      <c r="T210" s="3">
        <f t="shared" si="55"/>
        <v>7</v>
      </c>
      <c r="Y210" t="str">
        <f t="shared" si="52"/>
        <v>dig_io_nc(7)</v>
      </c>
      <c r="Z210" t="str">
        <f t="shared" si="56"/>
        <v>dig_io_nc(7)</v>
      </c>
    </row>
    <row r="211" spans="1:26">
      <c r="A211" s="3">
        <v>1</v>
      </c>
      <c r="B211" s="3">
        <v>184</v>
      </c>
      <c r="C211" s="3">
        <f t="shared" si="47"/>
        <v>23</v>
      </c>
      <c r="D211" s="3">
        <f t="shared" si="53"/>
        <v>3</v>
      </c>
      <c r="E211" t="str">
        <f t="shared" si="48"/>
        <v>dig_IO&lt;184&gt;</v>
      </c>
      <c r="H211" s="3">
        <f t="shared" si="49"/>
        <v>1</v>
      </c>
      <c r="I211" s="3">
        <f t="shared" si="54"/>
        <v>29</v>
      </c>
      <c r="N211" t="str">
        <f t="shared" si="50"/>
        <v>dig_io_nc(29)</v>
      </c>
      <c r="S211" s="3">
        <f t="shared" si="51"/>
        <v>1</v>
      </c>
      <c r="T211" s="3">
        <f t="shared" si="55"/>
        <v>8</v>
      </c>
      <c r="Y211" t="str">
        <f t="shared" si="52"/>
        <v>dig_io_nc(8)</v>
      </c>
      <c r="Z211" t="str">
        <f t="shared" si="56"/>
        <v>dig_io_nc(8)</v>
      </c>
    </row>
    <row r="212" spans="1:26">
      <c r="A212" s="3">
        <v>1</v>
      </c>
      <c r="B212" s="3">
        <v>185</v>
      </c>
      <c r="C212" s="3">
        <f t="shared" si="47"/>
        <v>23</v>
      </c>
      <c r="D212" s="3">
        <f t="shared" si="53"/>
        <v>3</v>
      </c>
      <c r="E212" t="str">
        <f t="shared" si="48"/>
        <v>dig_IO&lt;185&gt;</v>
      </c>
      <c r="H212" s="3">
        <f t="shared" si="49"/>
        <v>1</v>
      </c>
      <c r="I212" s="3">
        <f t="shared" si="54"/>
        <v>30</v>
      </c>
      <c r="N212" t="str">
        <f t="shared" si="50"/>
        <v>dig_io_nc(30)</v>
      </c>
      <c r="S212" s="3">
        <f t="shared" si="51"/>
        <v>1</v>
      </c>
      <c r="T212" s="3">
        <f t="shared" si="55"/>
        <v>9</v>
      </c>
      <c r="Y212" t="str">
        <f t="shared" si="52"/>
        <v>dig_io_nc(9)</v>
      </c>
      <c r="Z212" t="str">
        <f t="shared" si="56"/>
        <v>dig_io_nc(9)</v>
      </c>
    </row>
    <row r="213" spans="1:26">
      <c r="A213" s="3">
        <v>1</v>
      </c>
      <c r="B213" s="3">
        <v>186</v>
      </c>
      <c r="C213" s="3">
        <f t="shared" si="47"/>
        <v>23</v>
      </c>
      <c r="D213" s="3">
        <f t="shared" si="53"/>
        <v>3</v>
      </c>
      <c r="E213" t="str">
        <f t="shared" si="48"/>
        <v>dig_IO&lt;186&gt;</v>
      </c>
      <c r="H213" s="3">
        <f t="shared" si="49"/>
        <v>1</v>
      </c>
      <c r="I213" s="3">
        <f t="shared" si="54"/>
        <v>31</v>
      </c>
      <c r="N213" t="str">
        <f t="shared" si="50"/>
        <v>dig_io_nc(31)</v>
      </c>
      <c r="S213" s="3">
        <f t="shared" si="51"/>
        <v>1</v>
      </c>
      <c r="T213" s="3">
        <f t="shared" si="55"/>
        <v>10</v>
      </c>
      <c r="Y213" t="str">
        <f t="shared" si="52"/>
        <v>dig_io_nc(10)</v>
      </c>
      <c r="Z213" t="str">
        <f t="shared" si="56"/>
        <v>dig_io_nc(10)</v>
      </c>
    </row>
    <row r="214" spans="1:26">
      <c r="A214" s="3">
        <v>1</v>
      </c>
      <c r="B214" s="3">
        <v>187</v>
      </c>
      <c r="C214" s="3">
        <f t="shared" si="47"/>
        <v>23</v>
      </c>
      <c r="D214" s="3">
        <f t="shared" si="53"/>
        <v>3</v>
      </c>
      <c r="E214" t="str">
        <f t="shared" si="48"/>
        <v>dig_IO&lt;187&gt;</v>
      </c>
      <c r="H214" s="3">
        <f t="shared" si="49"/>
        <v>1</v>
      </c>
      <c r="I214" s="3">
        <f t="shared" si="54"/>
        <v>32</v>
      </c>
      <c r="N214" t="str">
        <f t="shared" si="50"/>
        <v>dig_io_nc(32)</v>
      </c>
      <c r="S214" s="3">
        <f t="shared" si="51"/>
        <v>1</v>
      </c>
      <c r="T214" s="3">
        <f t="shared" si="55"/>
        <v>11</v>
      </c>
      <c r="Y214" t="str">
        <f t="shared" si="52"/>
        <v>dig_io_nc(11)</v>
      </c>
      <c r="Z214" t="str">
        <f t="shared" si="56"/>
        <v>dig_io_nc(11)</v>
      </c>
    </row>
    <row r="215" spans="1:26">
      <c r="A215" s="3">
        <v>1</v>
      </c>
      <c r="B215" s="3">
        <v>188</v>
      </c>
      <c r="C215" s="3">
        <f t="shared" si="47"/>
        <v>23</v>
      </c>
      <c r="D215" s="3">
        <f t="shared" si="53"/>
        <v>3</v>
      </c>
      <c r="E215" t="str">
        <f t="shared" si="48"/>
        <v>dig_IO&lt;188&gt;</v>
      </c>
      <c r="H215" s="3">
        <f t="shared" si="49"/>
        <v>1</v>
      </c>
      <c r="I215" s="3">
        <f t="shared" si="54"/>
        <v>33</v>
      </c>
      <c r="N215" t="str">
        <f t="shared" si="50"/>
        <v>dig_io_nc(33)</v>
      </c>
      <c r="S215" s="3">
        <f t="shared" si="51"/>
        <v>1</v>
      </c>
      <c r="T215" s="3">
        <f t="shared" si="55"/>
        <v>12</v>
      </c>
      <c r="Y215" t="str">
        <f t="shared" si="52"/>
        <v>dig_io_nc(12)</v>
      </c>
      <c r="Z215" t="str">
        <f t="shared" si="56"/>
        <v>dig_io_nc(12)</v>
      </c>
    </row>
    <row r="216" spans="1:26">
      <c r="A216" s="3">
        <v>1</v>
      </c>
      <c r="B216" s="3">
        <v>189</v>
      </c>
      <c r="C216" s="3">
        <f t="shared" si="47"/>
        <v>23</v>
      </c>
      <c r="D216" s="3">
        <f t="shared" si="53"/>
        <v>3</v>
      </c>
      <c r="E216" t="str">
        <f t="shared" si="48"/>
        <v>dig_IO&lt;189&gt;</v>
      </c>
      <c r="H216" s="3">
        <f t="shared" si="49"/>
        <v>0</v>
      </c>
      <c r="I216" s="3">
        <f t="shared" si="54"/>
        <v>33</v>
      </c>
      <c r="K216" t="s">
        <v>158</v>
      </c>
      <c r="N216" t="str">
        <f t="shared" si="50"/>
        <v/>
      </c>
      <c r="S216" s="3">
        <f t="shared" si="51"/>
        <v>1</v>
      </c>
      <c r="T216" s="3">
        <f t="shared" si="55"/>
        <v>13</v>
      </c>
      <c r="Y216" t="str">
        <f t="shared" si="52"/>
        <v>dig_io_nc(13)</v>
      </c>
      <c r="Z216" t="str">
        <f t="shared" si="56"/>
        <v>dig_io_nc(13)</v>
      </c>
    </row>
    <row r="217" spans="1:26">
      <c r="A217" s="3">
        <v>1</v>
      </c>
      <c r="B217" s="3">
        <v>190</v>
      </c>
      <c r="C217" s="3">
        <f t="shared" si="47"/>
        <v>23</v>
      </c>
      <c r="D217" s="3">
        <f t="shared" si="53"/>
        <v>3</v>
      </c>
      <c r="E217" t="str">
        <f t="shared" si="48"/>
        <v>dig_IO&lt;190&gt;</v>
      </c>
      <c r="H217" s="3">
        <f t="shared" si="49"/>
        <v>1</v>
      </c>
      <c r="I217" s="3">
        <f t="shared" si="54"/>
        <v>34</v>
      </c>
      <c r="N217" t="str">
        <f t="shared" si="50"/>
        <v>dig_io_nc(34)</v>
      </c>
      <c r="S217" s="3">
        <f t="shared" si="51"/>
        <v>1</v>
      </c>
      <c r="T217" s="3">
        <f t="shared" si="55"/>
        <v>14</v>
      </c>
      <c r="Y217" t="str">
        <f t="shared" si="52"/>
        <v>dig_io_nc(14)</v>
      </c>
      <c r="Z217" t="str">
        <f t="shared" si="56"/>
        <v>dig_io_nc(14)</v>
      </c>
    </row>
    <row r="218" spans="1:26">
      <c r="A218" s="3">
        <v>1</v>
      </c>
      <c r="B218" s="3">
        <v>191</v>
      </c>
      <c r="C218" s="3">
        <f t="shared" si="47"/>
        <v>23</v>
      </c>
      <c r="D218" s="3">
        <f t="shared" si="53"/>
        <v>3</v>
      </c>
      <c r="E218" t="str">
        <f t="shared" si="48"/>
        <v>dig_IO&lt;191&gt;</v>
      </c>
      <c r="H218" s="3">
        <f t="shared" si="49"/>
        <v>0</v>
      </c>
      <c r="I218" s="3">
        <f t="shared" si="54"/>
        <v>34</v>
      </c>
      <c r="K218" t="s">
        <v>162</v>
      </c>
      <c r="N218" t="str">
        <f t="shared" si="50"/>
        <v/>
      </c>
      <c r="S218" s="3">
        <f t="shared" si="51"/>
        <v>1</v>
      </c>
      <c r="T218" s="3">
        <f t="shared" si="55"/>
        <v>15</v>
      </c>
      <c r="Y218" t="str">
        <f t="shared" si="52"/>
        <v>dig_io_nc(15)</v>
      </c>
      <c r="Z218" t="str">
        <f t="shared" si="56"/>
        <v>dig_io_nc(15)</v>
      </c>
    </row>
  </sheetData>
  <sortState ref="A2:M216">
    <sortCondition ref="A2:A216"/>
    <sortCondition ref="B2:B216"/>
  </sortState>
  <mergeCells count="2">
    <mergeCell ref="F1:O1"/>
    <mergeCell ref="P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6" sqref="C6"/>
    </sheetView>
  </sheetViews>
  <sheetFormatPr defaultRowHeight="15"/>
  <cols>
    <col min="1" max="1" width="23.28515625" customWidth="1"/>
  </cols>
  <sheetData>
    <row r="1" spans="1:4">
      <c r="B1" t="s">
        <v>745</v>
      </c>
      <c r="C1" t="s">
        <v>908</v>
      </c>
    </row>
    <row r="2" spans="1:4">
      <c r="A2" t="s">
        <v>909</v>
      </c>
      <c r="B2">
        <v>3</v>
      </c>
      <c r="C2">
        <v>0</v>
      </c>
    </row>
    <row r="3" spans="1:4">
      <c r="A3" t="s">
        <v>910</v>
      </c>
      <c r="B3">
        <v>1</v>
      </c>
      <c r="C3">
        <v>2</v>
      </c>
    </row>
    <row r="4" spans="1:4">
      <c r="A4" t="s">
        <v>911</v>
      </c>
      <c r="B4">
        <v>4</v>
      </c>
    </row>
    <row r="5" spans="1:4">
      <c r="A5" t="s">
        <v>913</v>
      </c>
      <c r="B5" t="s">
        <v>914</v>
      </c>
      <c r="D5" s="11"/>
    </row>
    <row r="6" spans="1:4">
      <c r="A6" t="s">
        <v>915</v>
      </c>
      <c r="B6" s="11" t="s">
        <v>916</v>
      </c>
      <c r="D6" s="11"/>
    </row>
    <row r="7" spans="1:4">
      <c r="A7" t="s">
        <v>912</v>
      </c>
      <c r="B7">
        <v>32</v>
      </c>
      <c r="C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BIO</vt:lpstr>
      <vt:lpstr>DIO</vt:lpstr>
      <vt:lpstr>dig_io</vt:lpstr>
      <vt:lpstr>Counters</vt:lpstr>
      <vt:lpstr>DACS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2011-04-11T22:22:57Z</dcterms:modified>
</cp:coreProperties>
</file>