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 activeTab="1"/>
  </bookViews>
  <sheets>
    <sheet name="Overview" sheetId="1" r:id="rId1"/>
    <sheet name="Details" sheetId="4" r:id="rId2"/>
    <sheet name="PTRH" sheetId="7" r:id="rId3"/>
    <sheet name="PTRHm" sheetId="6" r:id="rId4"/>
    <sheet name="DIGIO" sheetId="5" r:id="rId5"/>
    <sheet name="PwrMon" sheetId="8" r:id="rId6"/>
    <sheet name="UG_CTRs" sheetId="9" r:id="rId7"/>
    <sheet name="QCLICTRL" sheetId="10" r:id="rId8"/>
  </sheets>
  <calcPr calcId="125725"/>
</workbook>
</file>

<file path=xl/calcChain.xml><?xml version="1.0" encoding="utf-8"?>
<calcChain xmlns="http://schemas.openxmlformats.org/spreadsheetml/2006/main">
  <c r="E20" i="5"/>
  <c r="C20" s="1"/>
  <c r="C28" s="1"/>
  <c r="C4"/>
  <c r="C12" s="1"/>
  <c r="C5"/>
  <c r="C6" s="1"/>
  <c r="C14" s="1"/>
  <c r="E5"/>
  <c r="E6" s="1"/>
  <c r="E10" s="1"/>
  <c r="E9"/>
  <c r="E8"/>
  <c r="K4" l="1"/>
  <c r="K5" s="1"/>
  <c r="I4"/>
  <c r="I5" s="1"/>
  <c r="K8"/>
  <c r="K20"/>
  <c r="Q4" s="1"/>
  <c r="I13"/>
  <c r="I6"/>
  <c r="I14" s="1"/>
  <c r="K9"/>
  <c r="K6"/>
  <c r="K10" s="1"/>
  <c r="I12"/>
  <c r="C13"/>
  <c r="E21"/>
  <c r="E24"/>
  <c r="C21"/>
  <c r="Q20" l="1"/>
  <c r="Q8"/>
  <c r="O4"/>
  <c r="Q5"/>
  <c r="Q9" s="1"/>
  <c r="Q6"/>
  <c r="Q10" s="1"/>
  <c r="K21"/>
  <c r="K24"/>
  <c r="I20"/>
  <c r="E25"/>
  <c r="E22"/>
  <c r="E26" s="1"/>
  <c r="C29"/>
  <c r="C22"/>
  <c r="C30" s="1"/>
  <c r="O12" l="1"/>
  <c r="O5"/>
  <c r="Q21"/>
  <c r="O20"/>
  <c r="Q24"/>
  <c r="I21"/>
  <c r="I28"/>
  <c r="K22"/>
  <c r="K26" s="1"/>
  <c r="K25"/>
  <c r="O28" l="1"/>
  <c r="O21"/>
  <c r="O13"/>
  <c r="O6"/>
  <c r="O14" s="1"/>
  <c r="Q25"/>
  <c r="Q22"/>
  <c r="Q26" s="1"/>
  <c r="I22"/>
  <c r="I30" s="1"/>
  <c r="I29"/>
  <c r="O22" l="1"/>
  <c r="O30" s="1"/>
  <c r="O29"/>
</calcChain>
</file>

<file path=xl/comments1.xml><?xml version="1.0" encoding="utf-8"?>
<comments xmlns="http://schemas.openxmlformats.org/spreadsheetml/2006/main">
  <authors>
    <author>Norton Allen</author>
  </authors>
  <commentList>
    <comment ref="B12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This upper range is for real! Needed for status.</t>
        </r>
      </text>
    </comment>
  </commentList>
</comments>
</file>

<file path=xl/comments2.xml><?xml version="1.0" encoding="utf-8"?>
<comments xmlns="http://schemas.openxmlformats.org/spreadsheetml/2006/main">
  <authors>
    <author>Norton Allen</author>
  </authors>
  <commentList>
    <comment ref="C31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Bits 12 &amp; 13 only apply to gated counters</t>
        </r>
      </text>
    </comment>
  </commentList>
</comments>
</file>

<file path=xl/sharedStrings.xml><?xml version="1.0" encoding="utf-8"?>
<sst xmlns="http://schemas.openxmlformats.org/spreadsheetml/2006/main" count="824" uniqueCount="389">
  <si>
    <t>DACS Memory Map</t>
  </si>
  <si>
    <t>0C00</t>
  </si>
  <si>
    <t>AI</t>
  </si>
  <si>
    <t>0400</t>
  </si>
  <si>
    <t>041E</t>
  </si>
  <si>
    <t>AO</t>
  </si>
  <si>
    <t>0600</t>
  </si>
  <si>
    <t>065E</t>
  </si>
  <si>
    <t>0800</t>
  </si>
  <si>
    <t>089E</t>
  </si>
  <si>
    <t>Dig IO</t>
  </si>
  <si>
    <t>0A00</t>
  </si>
  <si>
    <t>Idxr</t>
  </si>
  <si>
    <t>0A7E</t>
  </si>
  <si>
    <t>Ctrs</t>
  </si>
  <si>
    <t>0300</t>
  </si>
  <si>
    <t>PTRH</t>
  </si>
  <si>
    <t>R</t>
  </si>
  <si>
    <t>Status</t>
  </si>
  <si>
    <t>0302</t>
  </si>
  <si>
    <t>SHT21 Temperature</t>
  </si>
  <si>
    <t>0304</t>
  </si>
  <si>
    <t>SHT21 Relative Humidity</t>
  </si>
  <si>
    <t>0306</t>
  </si>
  <si>
    <t>MS5607 Coefficient 1</t>
  </si>
  <si>
    <t>0308</t>
  </si>
  <si>
    <t>MS5607 Coefficient 2</t>
  </si>
  <si>
    <t>030A</t>
  </si>
  <si>
    <t>030C</t>
  </si>
  <si>
    <t>030E</t>
  </si>
  <si>
    <t>MS5607 Coefficient 3</t>
  </si>
  <si>
    <t>MS5607 Coefficient 4</t>
  </si>
  <si>
    <t>MS5607 Coefficient 5</t>
  </si>
  <si>
    <t>MS5607 Coefficient 6</t>
  </si>
  <si>
    <t>0310</t>
  </si>
  <si>
    <t>0312</t>
  </si>
  <si>
    <t>0314</t>
  </si>
  <si>
    <t>0316</t>
  </si>
  <si>
    <t>0318</t>
  </si>
  <si>
    <t>400</t>
  </si>
  <si>
    <t>RW</t>
  </si>
  <si>
    <t>AO0</t>
  </si>
  <si>
    <t>402</t>
  </si>
  <si>
    <t>AO1</t>
  </si>
  <si>
    <t>404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</si>
  <si>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</si>
  <si>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</si>
  <si>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</si>
  <si>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</si>
  <si>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</si>
  <si>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</si>
  <si>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</si>
  <si>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</si>
  <si>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</si>
  <si>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</si>
  <si>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</si>
  <si>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</si>
  <si>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</si>
  <si>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</si>
  <si>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406</t>
  </si>
  <si>
    <t>408</t>
  </si>
  <si>
    <t>410</t>
  </si>
  <si>
    <t>412</t>
  </si>
  <si>
    <t>414</t>
  </si>
  <si>
    <t>416</t>
  </si>
  <si>
    <t>40A</t>
  </si>
  <si>
    <t>40C</t>
  </si>
  <si>
    <t>40E</t>
  </si>
  <si>
    <t>418</t>
  </si>
  <si>
    <t>41A</t>
  </si>
  <si>
    <t>41C</t>
  </si>
  <si>
    <t>41E</t>
  </si>
  <si>
    <t>61A</t>
  </si>
  <si>
    <t>61C</t>
  </si>
  <si>
    <t>61E</t>
  </si>
  <si>
    <t>Status Word</t>
  </si>
  <si>
    <t>Hardware Rev</t>
  </si>
  <si>
    <t>Counter 1 Low Word</t>
  </si>
  <si>
    <t>Counter 1 High Word</t>
  </si>
  <si>
    <t>Counter 2 Low Word</t>
  </si>
  <si>
    <t>Counter 2 High Word</t>
  </si>
  <si>
    <t>Counter 3 Low Word</t>
  </si>
  <si>
    <t>Counter 3 High Word</t>
  </si>
  <si>
    <t>Counter 4 Low Word</t>
  </si>
  <si>
    <t>Counter 4 High Word</t>
  </si>
  <si>
    <t>HHH</t>
  </si>
  <si>
    <t>ctr_PMT</t>
  </si>
  <si>
    <t>PMTA_Counts</t>
  </si>
  <si>
    <t>COUNT_IN1</t>
  </si>
  <si>
    <t>COUNT_IN3</t>
  </si>
  <si>
    <t>PMTB_Counts</t>
  </si>
  <si>
    <t>PMTC_Counts</t>
  </si>
  <si>
    <t>Spare1_Counts</t>
  </si>
  <si>
    <t>Spare2_Counts</t>
  </si>
  <si>
    <t>COUNT_IN5</t>
  </si>
  <si>
    <t>COUNT_IN6</t>
  </si>
  <si>
    <t>COUNT_IN7</t>
  </si>
  <si>
    <t>620</t>
  </si>
  <si>
    <t>622</t>
  </si>
  <si>
    <t>63A</t>
  </si>
  <si>
    <t>63C</t>
  </si>
  <si>
    <t>63E</t>
  </si>
  <si>
    <t>65A</t>
  </si>
  <si>
    <t>65C</t>
  </si>
  <si>
    <t>65E</t>
  </si>
  <si>
    <t>DIO30</t>
  </si>
  <si>
    <t>DIO31</t>
  </si>
  <si>
    <t>DIO32</t>
  </si>
  <si>
    <t>DIO33</t>
  </si>
  <si>
    <t>DIO34</t>
  </si>
  <si>
    <t>DIO35</t>
  </si>
  <si>
    <t>UVA1_Counts</t>
  </si>
  <si>
    <t>UVA2_Counts</t>
  </si>
  <si>
    <t>UVB1_Counts</t>
  </si>
  <si>
    <t>UVB2_Counts</t>
  </si>
  <si>
    <t>UVC1_Counts</t>
  </si>
  <si>
    <t>UVC2_Counts</t>
  </si>
  <si>
    <t>'0'</t>
  </si>
  <si>
    <t>DIGIO</t>
  </si>
  <si>
    <t>See separate sheet</t>
  </si>
  <si>
    <t>High Byte</t>
  </si>
  <si>
    <t>Low Byte</t>
  </si>
  <si>
    <t>Cfg 135</t>
  </si>
  <si>
    <t>Cfg 024</t>
  </si>
  <si>
    <t>80A</t>
  </si>
  <si>
    <t>80C</t>
  </si>
  <si>
    <t>80E</t>
  </si>
  <si>
    <t>Reset</t>
  </si>
  <si>
    <t>81A</t>
  </si>
  <si>
    <t>Connector Cfg</t>
  </si>
  <si>
    <t>81C</t>
  </si>
  <si>
    <t>81E</t>
  </si>
  <si>
    <t>NC</t>
  </si>
  <si>
    <t>82A</t>
  </si>
  <si>
    <t>82C</t>
  </si>
  <si>
    <t>82E</t>
  </si>
  <si>
    <t>83A</t>
  </si>
  <si>
    <t>83C</t>
  </si>
  <si>
    <t>83E</t>
  </si>
  <si>
    <t>Port</t>
  </si>
  <si>
    <t>84A</t>
  </si>
  <si>
    <t>84C</t>
  </si>
  <si>
    <t>84E</t>
  </si>
  <si>
    <t>85A</t>
  </si>
  <si>
    <t>85C</t>
  </si>
  <si>
    <t>85E</t>
  </si>
  <si>
    <t>86A</t>
  </si>
  <si>
    <t>86C</t>
  </si>
  <si>
    <t>86E</t>
  </si>
  <si>
    <t>87A</t>
  </si>
  <si>
    <t>87C</t>
  </si>
  <si>
    <t>87E</t>
  </si>
  <si>
    <t>DIGIO Memory Map</t>
  </si>
  <si>
    <t>MS5607 P D1(15:0)</t>
  </si>
  <si>
    <t>MS5607 P D1(23:16)</t>
  </si>
  <si>
    <t>MS5607 T D2(15:0)</t>
  </si>
  <si>
    <t>MS5607 T D2(23:16)</t>
  </si>
  <si>
    <t>0320</t>
  </si>
  <si>
    <t>0322</t>
  </si>
  <si>
    <t>0324</t>
  </si>
  <si>
    <t>0326</t>
  </si>
  <si>
    <t>0328</t>
  </si>
  <si>
    <t>032A</t>
  </si>
  <si>
    <t>032C</t>
  </si>
  <si>
    <t>032E</t>
  </si>
  <si>
    <t>0330</t>
  </si>
  <si>
    <t>0332</t>
  </si>
  <si>
    <t>0334</t>
  </si>
  <si>
    <t>0336</t>
  </si>
  <si>
    <t>0338</t>
  </si>
  <si>
    <t>0E00</t>
  </si>
  <si>
    <t>0040</t>
  </si>
  <si>
    <t>Syscon</t>
  </si>
  <si>
    <t>INTA</t>
  </si>
  <si>
    <t>0080</t>
  </si>
  <si>
    <t>DACS</t>
  </si>
  <si>
    <t>Build Number</t>
  </si>
  <si>
    <t>Build Name</t>
  </si>
  <si>
    <t>0200</t>
  </si>
  <si>
    <t>0000</t>
  </si>
  <si>
    <t>0004</t>
  </si>
  <si>
    <t>0006</t>
  </si>
  <si>
    <t>0008</t>
  </si>
  <si>
    <t>000A</t>
  </si>
  <si>
    <t>000C</t>
  </si>
  <si>
    <t>000E</t>
  </si>
  <si>
    <t>0010</t>
  </si>
  <si>
    <t>0012</t>
  </si>
  <si>
    <t>0014</t>
  </si>
  <si>
    <t>0016</t>
  </si>
  <si>
    <t>0018</t>
  </si>
  <si>
    <t>0002</t>
  </si>
  <si>
    <t>Offset</t>
  </si>
  <si>
    <t>Base Address</t>
  </si>
  <si>
    <t>0220</t>
  </si>
  <si>
    <t>0240</t>
  </si>
  <si>
    <t>0260</t>
  </si>
  <si>
    <t>0280</t>
  </si>
  <si>
    <t>02A0</t>
  </si>
  <si>
    <t>02C0</t>
  </si>
  <si>
    <t>02E0</t>
  </si>
  <si>
    <t>DACS PTRH</t>
  </si>
  <si>
    <t>Carbon:</t>
  </si>
  <si>
    <t>HWV</t>
  </si>
  <si>
    <t>SPV</t>
  </si>
  <si>
    <t>0340</t>
  </si>
  <si>
    <t>HTW</t>
  </si>
  <si>
    <t>DPV</t>
  </si>
  <si>
    <t>LPV</t>
  </si>
  <si>
    <t>PTRHm</t>
  </si>
  <si>
    <t xml:space="preserve"> SHT21 Reset Acknowledge</t>
  </si>
  <si>
    <t xml:space="preserve"> MS5607 Reset Acknowledge</t>
  </si>
  <si>
    <t xml:space="preserve"> MS5607 Config 1</t>
  </si>
  <si>
    <t xml:space="preserve"> MS5607 Config 2</t>
  </si>
  <si>
    <t xml:space="preserve"> MS5607 Config 3</t>
  </si>
  <si>
    <t xml:space="preserve"> MS5607 Config 4</t>
  </si>
  <si>
    <t xml:space="preserve"> MS5607 Config 5</t>
  </si>
  <si>
    <t xml:space="preserve"> MS5607 Config 6</t>
  </si>
  <si>
    <t xml:space="preserve"> SHT21 T</t>
  </si>
  <si>
    <t xml:space="preserve"> SHT21 RH</t>
  </si>
  <si>
    <t xml:space="preserve"> MS5607 D1</t>
  </si>
  <si>
    <t xml:space="preserve"> MS5607 D2</t>
  </si>
  <si>
    <t xml:space="preserve"> Select Error</t>
  </si>
  <si>
    <t>Bit</t>
  </si>
  <si>
    <t>Value</t>
  </si>
  <si>
    <t>HCI</t>
  </si>
  <si>
    <t>1000</t>
  </si>
  <si>
    <t>QCLICTRL</t>
  </si>
  <si>
    <t>Controller Status</t>
  </si>
  <si>
    <t>1002</t>
  </si>
  <si>
    <t>QCLI Status</t>
  </si>
  <si>
    <t>1004</t>
  </si>
  <si>
    <t>Read FIFO</t>
  </si>
  <si>
    <t>1006</t>
  </si>
  <si>
    <t>W</t>
  </si>
  <si>
    <t>Write to QCLI</t>
  </si>
  <si>
    <t>1008</t>
  </si>
  <si>
    <t>Write to QCLI, End of Transmission</t>
  </si>
  <si>
    <t>100A</t>
  </si>
  <si>
    <t>100C</t>
  </si>
  <si>
    <t>Controller Reset</t>
  </si>
  <si>
    <t>Initiate Block Read</t>
  </si>
  <si>
    <t>880</t>
  </si>
  <si>
    <t>88A</t>
  </si>
  <si>
    <t>88C</t>
  </si>
  <si>
    <t>88E</t>
  </si>
  <si>
    <t>89A</t>
  </si>
  <si>
    <t>89C</t>
  </si>
  <si>
    <t>89E</t>
  </si>
  <si>
    <t>8A0</t>
  </si>
  <si>
    <t>8A2</t>
  </si>
  <si>
    <t>8A4</t>
  </si>
  <si>
    <t>8A6</t>
  </si>
  <si>
    <t>8A8</t>
  </si>
  <si>
    <t>8AA</t>
  </si>
  <si>
    <t>8AC</t>
  </si>
  <si>
    <t>8AE</t>
  </si>
  <si>
    <t>8B0</t>
  </si>
  <si>
    <t>8B2</t>
  </si>
  <si>
    <t>8B4</t>
  </si>
  <si>
    <t>8B6</t>
  </si>
  <si>
    <t>8B8</t>
  </si>
  <si>
    <t>8BA</t>
  </si>
  <si>
    <t>8BC</t>
  </si>
  <si>
    <t>8BE</t>
  </si>
  <si>
    <t>MQCL</t>
  </si>
  <si>
    <t>MLPV</t>
  </si>
  <si>
    <t>MDPV</t>
  </si>
  <si>
    <t>CQCL</t>
  </si>
  <si>
    <t>CLPV</t>
  </si>
  <si>
    <t>IDPV</t>
  </si>
  <si>
    <t>ILPV</t>
  </si>
  <si>
    <t>IQCL</t>
  </si>
  <si>
    <t>Carbon</t>
  </si>
  <si>
    <t>MiniMethane</t>
  </si>
  <si>
    <t>CO2</t>
  </si>
  <si>
    <t>ICOS</t>
  </si>
  <si>
    <t>VM</t>
  </si>
  <si>
    <t>I1</t>
  </si>
  <si>
    <t>V1</t>
  </si>
  <si>
    <t>I2</t>
  </si>
  <si>
    <t>V2</t>
  </si>
  <si>
    <t>Bit:</t>
  </si>
  <si>
    <t>15-5</t>
  </si>
  <si>
    <t>Reserved</t>
  </si>
  <si>
    <t>Timeout</t>
  </si>
  <si>
    <t>V2 Valid</t>
  </si>
  <si>
    <t>I2 Valid</t>
  </si>
  <si>
    <t>V1 Valid</t>
  </si>
  <si>
    <t>I1 Valid</t>
  </si>
  <si>
    <t>Addr</t>
  </si>
  <si>
    <t>Desc</t>
  </si>
  <si>
    <t>Mass Write</t>
  </si>
  <si>
    <t>CC</t>
  </si>
  <si>
    <t>CE</t>
  </si>
  <si>
    <t>D0</t>
  </si>
  <si>
    <t>D2</t>
  </si>
  <si>
    <t>D4</t>
  </si>
  <si>
    <t>D6</t>
  </si>
  <si>
    <t>D8</t>
  </si>
  <si>
    <t>DA</t>
  </si>
  <si>
    <t>DC</t>
  </si>
  <si>
    <t>DE</t>
  </si>
  <si>
    <t>ADR1</t>
  </si>
  <si>
    <t>ADR0</t>
  </si>
  <si>
    <t>R1</t>
  </si>
  <si>
    <t>R2</t>
  </si>
  <si>
    <t>R3</t>
  </si>
  <si>
    <t>R4</t>
  </si>
  <si>
    <t>X</t>
  </si>
  <si>
    <t>H</t>
  </si>
  <si>
    <t>L</t>
  </si>
  <si>
    <t>X = Don't Care</t>
  </si>
  <si>
    <t>I = Installed</t>
  </si>
  <si>
    <t>I</t>
  </si>
  <si>
    <t>(deprecated)</t>
  </si>
  <si>
    <t>0360</t>
  </si>
  <si>
    <t>R/W</t>
  </si>
  <si>
    <t>J1</t>
  </si>
  <si>
    <t>0370</t>
  </si>
  <si>
    <t>J2</t>
  </si>
  <si>
    <t>0380</t>
  </si>
  <si>
    <t>J3</t>
  </si>
  <si>
    <t>0390</t>
  </si>
  <si>
    <t>J4</t>
  </si>
  <si>
    <t>Base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</si>
  <si>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Addressing</t>
    </r>
  </si>
  <si>
    <t>0398</t>
  </si>
  <si>
    <t>BASE+0x10</t>
  </si>
  <si>
    <t>BASE+0x12</t>
  </si>
  <si>
    <t>BASE+0x14</t>
  </si>
  <si>
    <t>BASE+0x16</t>
  </si>
  <si>
    <t>BASE+0x18</t>
  </si>
  <si>
    <t>BASE+0x1A</t>
  </si>
  <si>
    <t>BASE+0x1C</t>
  </si>
  <si>
    <t>BASE+0x1E</t>
  </si>
  <si>
    <t>BASE+0x00</t>
  </si>
  <si>
    <t>BASE+0x02</t>
  </si>
  <si>
    <t>F == 1 Hz</t>
  </si>
  <si>
    <t>7 == 2 Hz</t>
  </si>
  <si>
    <t>3 == 4 Hz</t>
  </si>
  <si>
    <t>1 == 8 Hz</t>
  </si>
  <si>
    <t>0 == 16 Hz</t>
  </si>
  <si>
    <t>Status Word:</t>
  </si>
  <si>
    <t>8-11</t>
  </si>
  <si>
    <t>Counter 1 Overflow</t>
  </si>
  <si>
    <t>Counter 2 Overflow</t>
  </si>
  <si>
    <t>Counter 3 Overflow</t>
  </si>
  <si>
    <t>Counter 4 Overflow</t>
  </si>
  <si>
    <t>Counter 1 16-bit Overflow</t>
  </si>
  <si>
    <t>Counter 2 16-bit Overflow</t>
  </si>
  <si>
    <t>Counter 3 16-bit Overflow</t>
  </si>
  <si>
    <t>Counter 4 16-bit Overflow</t>
  </si>
  <si>
    <t>Integration Period</t>
  </si>
  <si>
    <t>Counter 1 1=ungated 0=complimentary</t>
  </si>
  <si>
    <t>Counter 2 1=ungated 0=complimentary</t>
  </si>
  <si>
    <t>L2Stat</t>
  </si>
  <si>
    <t>Resynch</t>
  </si>
  <si>
    <t>Ungated Counters</t>
  </si>
  <si>
    <t>Power Monitor</t>
  </si>
  <si>
    <t>PwrMon</t>
  </si>
  <si>
    <t>0081</t>
  </si>
  <si>
    <t>ctrlr_status(7 downto 0) &lt;= FIFO_cnt;</t>
  </si>
  <si>
    <t>ctrlr_status(8) &lt;= RBPending;</t>
  </si>
  <si>
    <t>ctrlr_status(9) &lt;= RBComplete;</t>
  </si>
  <si>
    <t>ctrlr_status(10) &lt;= WQPending;</t>
  </si>
  <si>
    <t>ctrlr_status(11) &lt;= QCLIResponding;</t>
  </si>
  <si>
    <t>ctrlr_status(12) &lt;= FIFOOvf;</t>
  </si>
  <si>
    <t>ctrlr_status(13) &lt;= RWConflict;</t>
  </si>
  <si>
    <t>ctrlr_status(14) &lt;= Reading;</t>
  </si>
  <si>
    <t>ctrlr_status(15) &lt;= '0';</t>
  </si>
  <si>
    <t>102C</t>
  </si>
  <si>
    <t>1100</t>
  </si>
  <si>
    <t>1102</t>
  </si>
  <si>
    <t>LK204</t>
  </si>
  <si>
    <t>Write Character Data</t>
  </si>
  <si>
    <t>Read Keypad Data</t>
  </si>
  <si>
    <t>Read Switch and Status</t>
  </si>
  <si>
    <t>Interrupt Control</t>
  </si>
  <si>
    <t>1104</t>
  </si>
  <si>
    <t>Write to PCA_9554</t>
  </si>
  <si>
    <t>lk204 initialized</t>
  </si>
  <si>
    <t>pca9554 initialized</t>
  </si>
  <si>
    <t>lk204 acknowledge</t>
  </si>
  <si>
    <t>pca9554 acknowledge</t>
  </si>
  <si>
    <t>Wqueue_NonEmpty</t>
  </si>
  <si>
    <t>key pressed (Rqueue_NonEmpty)</t>
  </si>
  <si>
    <t>Wqueue_Full</t>
  </si>
  <si>
    <t>LKWrEn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</si>
</sst>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11" fontId="0" fillId="0" borderId="0" xfId="0" quotePrefix="1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2" borderId="0" xfId="0" applyNumberFormat="1" applyFill="1" applyAlignment="1"/>
    <xf numFmtId="49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4" borderId="0" xfId="0" quotePrefix="1" applyFill="1"/>
    <xf numFmtId="0" fontId="0" fillId="4" borderId="0" xfId="0" applyFill="1"/>
    <xf numFmtId="0" fontId="0" fillId="0" borderId="1" xfId="0" quotePrefix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49" fontId="0" fillId="0" borderId="1" xfId="0" applyNumberFormat="1" applyBorder="1" applyAlignment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16" fontId="0" fillId="0" borderId="1" xfId="0" quotePrefix="1" applyNumberForma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C15" sqref="C15"/>
    </sheetView>
  </sheetViews>
  <sheetFormatPr defaultRowHeight="15"/>
  <cols>
    <col min="4" max="4" width="14.5703125" customWidth="1"/>
  </cols>
  <sheetData>
    <row r="1" spans="1:4">
      <c r="A1" t="s">
        <v>0</v>
      </c>
    </row>
    <row r="2" spans="1:4">
      <c r="A2" s="1" t="s">
        <v>171</v>
      </c>
      <c r="B2" s="1" t="s">
        <v>171</v>
      </c>
      <c r="C2" t="s">
        <v>172</v>
      </c>
      <c r="D2" t="s">
        <v>173</v>
      </c>
    </row>
    <row r="3" spans="1:4">
      <c r="A3" s="1" t="s">
        <v>174</v>
      </c>
      <c r="B3" s="1"/>
      <c r="C3" t="s">
        <v>175</v>
      </c>
      <c r="D3" t="s">
        <v>176</v>
      </c>
    </row>
    <row r="4" spans="1:4">
      <c r="A4" s="1" t="s">
        <v>361</v>
      </c>
      <c r="B4" s="1"/>
      <c r="C4" t="s">
        <v>175</v>
      </c>
      <c r="D4" t="s">
        <v>177</v>
      </c>
    </row>
    <row r="5" spans="1:4">
      <c r="A5" s="1" t="s">
        <v>178</v>
      </c>
      <c r="B5" s="1" t="s">
        <v>169</v>
      </c>
      <c r="C5" t="s">
        <v>209</v>
      </c>
    </row>
    <row r="6" spans="1:4">
      <c r="A6" s="46" t="s">
        <v>15</v>
      </c>
      <c r="B6" s="46" t="s">
        <v>169</v>
      </c>
      <c r="C6" s="47" t="s">
        <v>16</v>
      </c>
      <c r="D6" t="s">
        <v>315</v>
      </c>
    </row>
    <row r="7" spans="1:4">
      <c r="A7" s="1" t="s">
        <v>316</v>
      </c>
      <c r="B7" s="1" t="s">
        <v>327</v>
      </c>
      <c r="C7" t="s">
        <v>360</v>
      </c>
    </row>
    <row r="8" spans="1:4">
      <c r="A8" s="1" t="s">
        <v>3</v>
      </c>
      <c r="B8" s="1" t="s">
        <v>4</v>
      </c>
      <c r="C8" t="s">
        <v>5</v>
      </c>
    </row>
    <row r="9" spans="1:4">
      <c r="A9" s="1" t="s">
        <v>6</v>
      </c>
      <c r="B9" t="s">
        <v>7</v>
      </c>
      <c r="C9" t="s">
        <v>14</v>
      </c>
    </row>
    <row r="10" spans="1:4">
      <c r="A10" s="1" t="s">
        <v>8</v>
      </c>
      <c r="B10" t="s">
        <v>9</v>
      </c>
      <c r="C10" t="s">
        <v>10</v>
      </c>
    </row>
    <row r="11" spans="1:4">
      <c r="A11" t="s">
        <v>11</v>
      </c>
      <c r="B11" t="s">
        <v>13</v>
      </c>
      <c r="C11" t="s">
        <v>12</v>
      </c>
    </row>
    <row r="12" spans="1:4">
      <c r="A12" t="s">
        <v>1</v>
      </c>
      <c r="B12" s="22" t="s">
        <v>170</v>
      </c>
      <c r="C12" t="s">
        <v>2</v>
      </c>
    </row>
    <row r="13" spans="1:4">
      <c r="A13" s="1" t="s">
        <v>226</v>
      </c>
      <c r="B13" t="s">
        <v>371</v>
      </c>
      <c r="C13" t="s">
        <v>227</v>
      </c>
    </row>
    <row r="14" spans="1:4">
      <c r="A14" s="1" t="s">
        <v>372</v>
      </c>
      <c r="B14" s="1" t="s">
        <v>373</v>
      </c>
      <c r="C14" t="s">
        <v>374</v>
      </c>
    </row>
  </sheetData>
  <pageMargins left="0.7" right="0.7" top="0.75" bottom="0.75" header="0.3" footer="0.3"/>
  <pageSetup orientation="portrait" r:id="rId1"/>
  <ignoredErrors>
    <ignoredError sqref="A2:A4 B2 B5 B12 A8:A10 A13:A14 A6:B6 A7:B7 A5 B1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5"/>
  <sheetViews>
    <sheetView tabSelected="1" topLeftCell="A91" workbookViewId="0">
      <selection activeCell="C115" sqref="C115"/>
    </sheetView>
  </sheetViews>
  <sheetFormatPr defaultRowHeight="15"/>
  <cols>
    <col min="2" max="2" width="6.5703125" style="4" customWidth="1"/>
    <col min="3" max="3" width="24.42578125" customWidth="1"/>
    <col min="4" max="4" width="9.140625" style="4"/>
    <col min="5" max="5" width="11.28515625" bestFit="1" customWidth="1"/>
    <col min="6" max="6" width="14.28515625" bestFit="1" customWidth="1"/>
  </cols>
  <sheetData>
    <row r="1" spans="1:3">
      <c r="A1" s="19" t="s">
        <v>16</v>
      </c>
      <c r="B1" s="20"/>
      <c r="C1" s="19"/>
    </row>
    <row r="3" spans="1:3">
      <c r="A3" s="2" t="s">
        <v>15</v>
      </c>
      <c r="B3" s="4" t="s">
        <v>17</v>
      </c>
      <c r="C3" t="s">
        <v>18</v>
      </c>
    </row>
    <row r="4" spans="1:3">
      <c r="A4" s="2" t="s">
        <v>19</v>
      </c>
      <c r="B4" s="4" t="s">
        <v>17</v>
      </c>
      <c r="C4" t="s">
        <v>20</v>
      </c>
    </row>
    <row r="5" spans="1:3">
      <c r="A5" s="2" t="s">
        <v>21</v>
      </c>
      <c r="B5" s="4" t="s">
        <v>17</v>
      </c>
      <c r="C5" t="s">
        <v>22</v>
      </c>
    </row>
    <row r="6" spans="1:3">
      <c r="A6" s="2" t="s">
        <v>23</v>
      </c>
      <c r="B6" s="4" t="s">
        <v>17</v>
      </c>
      <c r="C6" t="s">
        <v>24</v>
      </c>
    </row>
    <row r="7" spans="1:3">
      <c r="A7" s="2" t="s">
        <v>25</v>
      </c>
      <c r="B7" s="4" t="s">
        <v>17</v>
      </c>
      <c r="C7" t="s">
        <v>26</v>
      </c>
    </row>
    <row r="8" spans="1:3">
      <c r="A8" s="2" t="s">
        <v>27</v>
      </c>
      <c r="B8" s="4" t="s">
        <v>17</v>
      </c>
      <c r="C8" t="s">
        <v>30</v>
      </c>
    </row>
    <row r="9" spans="1:3">
      <c r="A9" s="2" t="s">
        <v>28</v>
      </c>
      <c r="B9" s="4" t="s">
        <v>17</v>
      </c>
      <c r="C9" t="s">
        <v>31</v>
      </c>
    </row>
    <row r="10" spans="1:3">
      <c r="A10" s="3" t="s">
        <v>29</v>
      </c>
      <c r="B10" s="4" t="s">
        <v>17</v>
      </c>
      <c r="C10" t="s">
        <v>32</v>
      </c>
    </row>
    <row r="11" spans="1:3">
      <c r="A11" s="2" t="s">
        <v>34</v>
      </c>
      <c r="B11" s="4" t="s">
        <v>17</v>
      </c>
      <c r="C11" t="s">
        <v>33</v>
      </c>
    </row>
    <row r="12" spans="1:3">
      <c r="A12" s="2" t="s">
        <v>35</v>
      </c>
      <c r="B12" s="4" t="s">
        <v>17</v>
      </c>
      <c r="C12" t="s">
        <v>153</v>
      </c>
    </row>
    <row r="13" spans="1:3">
      <c r="A13" s="2" t="s">
        <v>36</v>
      </c>
      <c r="B13" s="4" t="s">
        <v>17</v>
      </c>
      <c r="C13" t="s">
        <v>154</v>
      </c>
    </row>
    <row r="14" spans="1:3">
      <c r="A14" s="2" t="s">
        <v>37</v>
      </c>
      <c r="B14" s="4" t="s">
        <v>17</v>
      </c>
      <c r="C14" t="s">
        <v>155</v>
      </c>
    </row>
    <row r="15" spans="1:3">
      <c r="A15" s="2" t="s">
        <v>38</v>
      </c>
      <c r="B15" s="4" t="s">
        <v>17</v>
      </c>
      <c r="C15" t="s">
        <v>156</v>
      </c>
    </row>
    <row r="16" spans="1:3">
      <c r="A16" s="2"/>
    </row>
    <row r="17" spans="1:3">
      <c r="A17" s="2" t="s">
        <v>157</v>
      </c>
      <c r="B17" s="4" t="s">
        <v>17</v>
      </c>
      <c r="C17" t="s">
        <v>18</v>
      </c>
    </row>
    <row r="18" spans="1:3">
      <c r="A18" s="2" t="s">
        <v>158</v>
      </c>
      <c r="B18" s="4" t="s">
        <v>17</v>
      </c>
      <c r="C18" t="s">
        <v>20</v>
      </c>
    </row>
    <row r="19" spans="1:3">
      <c r="A19" s="2" t="s">
        <v>159</v>
      </c>
      <c r="B19" s="4" t="s">
        <v>17</v>
      </c>
      <c r="C19" t="s">
        <v>22</v>
      </c>
    </row>
    <row r="20" spans="1:3">
      <c r="A20" s="2" t="s">
        <v>160</v>
      </c>
      <c r="B20" s="4" t="s">
        <v>17</v>
      </c>
      <c r="C20" t="s">
        <v>24</v>
      </c>
    </row>
    <row r="21" spans="1:3">
      <c r="A21" s="2" t="s">
        <v>161</v>
      </c>
      <c r="B21" s="4" t="s">
        <v>17</v>
      </c>
      <c r="C21" t="s">
        <v>26</v>
      </c>
    </row>
    <row r="22" spans="1:3">
      <c r="A22" s="2" t="s">
        <v>162</v>
      </c>
      <c r="B22" s="4" t="s">
        <v>17</v>
      </c>
      <c r="C22" t="s">
        <v>30</v>
      </c>
    </row>
    <row r="23" spans="1:3">
      <c r="A23" s="2" t="s">
        <v>163</v>
      </c>
      <c r="B23" s="4" t="s">
        <v>17</v>
      </c>
      <c r="C23" t="s">
        <v>31</v>
      </c>
    </row>
    <row r="24" spans="1:3">
      <c r="A24" s="3" t="s">
        <v>164</v>
      </c>
      <c r="B24" s="4" t="s">
        <v>17</v>
      </c>
      <c r="C24" t="s">
        <v>32</v>
      </c>
    </row>
    <row r="25" spans="1:3">
      <c r="A25" s="2" t="s">
        <v>165</v>
      </c>
      <c r="B25" s="4" t="s">
        <v>17</v>
      </c>
      <c r="C25" t="s">
        <v>33</v>
      </c>
    </row>
    <row r="26" spans="1:3">
      <c r="A26" s="2" t="s">
        <v>166</v>
      </c>
      <c r="B26" s="4" t="s">
        <v>17</v>
      </c>
      <c r="C26" t="s">
        <v>153</v>
      </c>
    </row>
    <row r="27" spans="1:3">
      <c r="A27" s="2" t="s">
        <v>167</v>
      </c>
      <c r="B27" s="4" t="s">
        <v>17</v>
      </c>
      <c r="C27" t="s">
        <v>154</v>
      </c>
    </row>
    <row r="28" spans="1:3">
      <c r="A28" s="2" t="s">
        <v>168</v>
      </c>
      <c r="B28" s="4" t="s">
        <v>17</v>
      </c>
      <c r="C28" t="s">
        <v>155</v>
      </c>
    </row>
    <row r="29" spans="1:3">
      <c r="A29" s="2" t="s">
        <v>169</v>
      </c>
      <c r="B29" s="4" t="s">
        <v>17</v>
      </c>
      <c r="C29" t="s">
        <v>156</v>
      </c>
    </row>
    <row r="30" spans="1:3">
      <c r="A30" s="2"/>
    </row>
    <row r="31" spans="1:3">
      <c r="A31" s="21" t="s">
        <v>277</v>
      </c>
      <c r="B31" s="20"/>
      <c r="C31" s="19"/>
    </row>
    <row r="32" spans="1:3">
      <c r="A32" s="2" t="s">
        <v>316</v>
      </c>
      <c r="B32" s="4" t="s">
        <v>17</v>
      </c>
      <c r="C32" t="s">
        <v>318</v>
      </c>
    </row>
    <row r="33" spans="1:3">
      <c r="A33" s="2" t="s">
        <v>319</v>
      </c>
      <c r="B33" s="4" t="s">
        <v>17</v>
      </c>
      <c r="C33" t="s">
        <v>320</v>
      </c>
    </row>
    <row r="34" spans="1:3">
      <c r="A34" s="2" t="s">
        <v>321</v>
      </c>
      <c r="B34" s="4" t="s">
        <v>17</v>
      </c>
      <c r="C34" t="s">
        <v>322</v>
      </c>
    </row>
    <row r="35" spans="1:3">
      <c r="A35" s="2" t="s">
        <v>323</v>
      </c>
      <c r="B35" s="4" t="s">
        <v>17</v>
      </c>
      <c r="C35" t="s">
        <v>324</v>
      </c>
    </row>
    <row r="37" spans="1:3">
      <c r="A37" s="21" t="s">
        <v>5</v>
      </c>
      <c r="B37" s="20"/>
      <c r="C37" s="19"/>
    </row>
    <row r="39" spans="1:3">
      <c r="A39" s="1" t="s">
        <v>39</v>
      </c>
      <c r="B39" s="4" t="s">
        <v>40</v>
      </c>
      <c r="C39" t="s">
        <v>41</v>
      </c>
    </row>
    <row r="40" spans="1:3">
      <c r="A40" s="1" t="s">
        <v>42</v>
      </c>
      <c r="B40" s="4" t="s">
        <v>40</v>
      </c>
      <c r="C40" t="s">
        <v>43</v>
      </c>
    </row>
    <row r="41" spans="1:3">
      <c r="A41" s="1" t="s">
        <v>44</v>
      </c>
      <c r="B41" s="4" t="s">
        <v>40</v>
      </c>
      <c r="C41" t="s">
        <v>45</v>
      </c>
    </row>
    <row r="42" spans="1:3">
      <c r="A42" s="1" t="s">
        <v>59</v>
      </c>
      <c r="B42" s="4" t="s">
        <v>40</v>
      </c>
      <c r="C42" t="s">
        <v>46</v>
      </c>
    </row>
    <row r="43" spans="1:3">
      <c r="A43" s="1" t="s">
        <v>60</v>
      </c>
      <c r="B43" s="4" t="s">
        <v>40</v>
      </c>
      <c r="C43" t="s">
        <v>47</v>
      </c>
    </row>
    <row r="44" spans="1:3">
      <c r="A44" s="1" t="s">
        <v>65</v>
      </c>
      <c r="B44" s="4" t="s">
        <v>40</v>
      </c>
      <c r="C44" t="s">
        <v>48</v>
      </c>
    </row>
    <row r="45" spans="1:3">
      <c r="A45" t="s">
        <v>66</v>
      </c>
      <c r="B45" s="4" t="s">
        <v>40</v>
      </c>
      <c r="C45" t="s">
        <v>49</v>
      </c>
    </row>
    <row r="46" spans="1:3">
      <c r="A46" t="s">
        <v>67</v>
      </c>
      <c r="B46" s="4" t="s">
        <v>40</v>
      </c>
      <c r="C46" t="s">
        <v>50</v>
      </c>
    </row>
    <row r="47" spans="1:3">
      <c r="A47" s="1" t="s">
        <v>61</v>
      </c>
      <c r="B47" s="4" t="s">
        <v>40</v>
      </c>
      <c r="C47" t="s">
        <v>51</v>
      </c>
    </row>
    <row r="48" spans="1:3">
      <c r="A48" s="1" t="s">
        <v>62</v>
      </c>
      <c r="B48" s="4" t="s">
        <v>40</v>
      </c>
      <c r="C48" t="s">
        <v>52</v>
      </c>
    </row>
    <row r="49" spans="1:8">
      <c r="A49" s="1" t="s">
        <v>63</v>
      </c>
      <c r="B49" s="4" t="s">
        <v>40</v>
      </c>
      <c r="C49" t="s">
        <v>53</v>
      </c>
    </row>
    <row r="50" spans="1:8">
      <c r="A50" s="1" t="s">
        <v>64</v>
      </c>
      <c r="B50" s="4" t="s">
        <v>40</v>
      </c>
      <c r="C50" t="s">
        <v>54</v>
      </c>
    </row>
    <row r="51" spans="1:8">
      <c r="A51" s="1" t="s">
        <v>68</v>
      </c>
      <c r="B51" s="4" t="s">
        <v>40</v>
      </c>
      <c r="C51" t="s">
        <v>55</v>
      </c>
    </row>
    <row r="52" spans="1:8">
      <c r="A52" s="1" t="s">
        <v>69</v>
      </c>
      <c r="B52" s="4" t="s">
        <v>40</v>
      </c>
      <c r="C52" t="s">
        <v>56</v>
      </c>
    </row>
    <row r="53" spans="1:8">
      <c r="A53" s="1" t="s">
        <v>70</v>
      </c>
      <c r="B53" s="4" t="s">
        <v>40</v>
      </c>
      <c r="C53" t="s">
        <v>57</v>
      </c>
    </row>
    <row r="54" spans="1:8">
      <c r="A54" s="1" t="s">
        <v>71</v>
      </c>
      <c r="B54" s="4" t="s">
        <v>40</v>
      </c>
      <c r="C54" t="s">
        <v>58</v>
      </c>
    </row>
    <row r="56" spans="1:8">
      <c r="A56" s="19" t="s">
        <v>14</v>
      </c>
      <c r="B56" s="20"/>
      <c r="C56" s="19"/>
    </row>
    <row r="57" spans="1:8">
      <c r="D57" s="12" t="s">
        <v>86</v>
      </c>
      <c r="E57" s="59" t="s">
        <v>85</v>
      </c>
      <c r="F57" s="59"/>
    </row>
    <row r="58" spans="1:8">
      <c r="A58" s="3">
        <v>600</v>
      </c>
      <c r="C58" t="s">
        <v>75</v>
      </c>
    </row>
    <row r="59" spans="1:8">
      <c r="A59" s="3">
        <v>602</v>
      </c>
      <c r="C59" t="s">
        <v>76</v>
      </c>
      <c r="F59" s="8"/>
      <c r="G59" s="8"/>
    </row>
    <row r="60" spans="1:8">
      <c r="A60" s="6">
        <v>610</v>
      </c>
      <c r="C60" s="5" t="s">
        <v>77</v>
      </c>
      <c r="D60" s="4">
        <v>0</v>
      </c>
      <c r="E60" s="10" t="s">
        <v>88</v>
      </c>
      <c r="F60" s="7" t="s">
        <v>87</v>
      </c>
      <c r="G60" s="8"/>
      <c r="H60" s="9"/>
    </row>
    <row r="61" spans="1:8">
      <c r="A61" s="6">
        <v>612</v>
      </c>
      <c r="C61" s="5" t="s">
        <v>78</v>
      </c>
      <c r="D61" s="4">
        <v>0</v>
      </c>
      <c r="E61" s="10" t="s">
        <v>88</v>
      </c>
      <c r="F61" s="7" t="s">
        <v>87</v>
      </c>
    </row>
    <row r="62" spans="1:8">
      <c r="A62" s="6">
        <v>614</v>
      </c>
      <c r="C62" s="5" t="s">
        <v>79</v>
      </c>
      <c r="D62" s="4">
        <v>1</v>
      </c>
      <c r="E62" s="9" t="s">
        <v>89</v>
      </c>
      <c r="F62" s="7" t="s">
        <v>90</v>
      </c>
    </row>
    <row r="63" spans="1:8">
      <c r="A63" s="6">
        <v>616</v>
      </c>
      <c r="C63" s="5" t="s">
        <v>80</v>
      </c>
      <c r="D63" s="4">
        <v>1</v>
      </c>
      <c r="E63" s="9" t="s">
        <v>89</v>
      </c>
      <c r="F63" s="7" t="s">
        <v>90</v>
      </c>
    </row>
    <row r="64" spans="1:8">
      <c r="A64" s="6">
        <v>618</v>
      </c>
      <c r="C64" s="5" t="s">
        <v>81</v>
      </c>
      <c r="D64" s="4">
        <v>2</v>
      </c>
      <c r="E64" s="9" t="s">
        <v>94</v>
      </c>
      <c r="F64" s="7" t="s">
        <v>91</v>
      </c>
    </row>
    <row r="65" spans="1:6">
      <c r="A65" s="6" t="s">
        <v>72</v>
      </c>
      <c r="C65" s="5" t="s">
        <v>82</v>
      </c>
      <c r="D65" s="4">
        <v>2</v>
      </c>
      <c r="E65" s="9" t="s">
        <v>94</v>
      </c>
      <c r="F65" s="7" t="s">
        <v>91</v>
      </c>
    </row>
    <row r="66" spans="1:6">
      <c r="A66" s="6" t="s">
        <v>73</v>
      </c>
      <c r="C66" s="5" t="s">
        <v>83</v>
      </c>
      <c r="D66" s="4">
        <v>3</v>
      </c>
      <c r="E66" s="9" t="s">
        <v>95</v>
      </c>
      <c r="F66" s="7" t="s">
        <v>92</v>
      </c>
    </row>
    <row r="67" spans="1:6">
      <c r="A67" s="6" t="s">
        <v>74</v>
      </c>
      <c r="C67" s="5" t="s">
        <v>84</v>
      </c>
      <c r="D67" s="4">
        <v>3</v>
      </c>
      <c r="E67" s="9" t="s">
        <v>95</v>
      </c>
      <c r="F67" s="7" t="s">
        <v>92</v>
      </c>
    </row>
    <row r="69" spans="1:6">
      <c r="A69" s="3" t="s">
        <v>97</v>
      </c>
      <c r="C69" t="s">
        <v>75</v>
      </c>
    </row>
    <row r="70" spans="1:6">
      <c r="A70" s="3" t="s">
        <v>98</v>
      </c>
      <c r="C70" t="s">
        <v>76</v>
      </c>
    </row>
    <row r="71" spans="1:6">
      <c r="A71" s="6">
        <v>630</v>
      </c>
      <c r="C71" s="5" t="s">
        <v>77</v>
      </c>
      <c r="D71" s="4">
        <v>4</v>
      </c>
      <c r="E71" s="9" t="s">
        <v>96</v>
      </c>
      <c r="F71" s="7" t="s">
        <v>93</v>
      </c>
    </row>
    <row r="72" spans="1:6">
      <c r="A72" s="6">
        <v>632</v>
      </c>
      <c r="C72" s="5" t="s">
        <v>78</v>
      </c>
      <c r="D72" s="4">
        <v>4</v>
      </c>
      <c r="E72" s="9" t="s">
        <v>96</v>
      </c>
      <c r="F72" s="7" t="s">
        <v>93</v>
      </c>
    </row>
    <row r="73" spans="1:6">
      <c r="A73" s="6">
        <v>634</v>
      </c>
      <c r="C73" s="5" t="s">
        <v>79</v>
      </c>
      <c r="D73" s="4">
        <v>5</v>
      </c>
      <c r="E73" s="9" t="s">
        <v>105</v>
      </c>
      <c r="F73" s="7" t="s">
        <v>111</v>
      </c>
    </row>
    <row r="74" spans="1:6">
      <c r="A74" s="6">
        <v>636</v>
      </c>
      <c r="C74" s="5" t="s">
        <v>80</v>
      </c>
      <c r="D74" s="4">
        <v>5</v>
      </c>
      <c r="E74" s="9" t="s">
        <v>105</v>
      </c>
      <c r="F74" s="7" t="s">
        <v>111</v>
      </c>
    </row>
    <row r="75" spans="1:6">
      <c r="A75" s="6">
        <v>638</v>
      </c>
      <c r="C75" s="5" t="s">
        <v>81</v>
      </c>
      <c r="D75" s="4">
        <v>6</v>
      </c>
      <c r="E75" s="9" t="s">
        <v>106</v>
      </c>
      <c r="F75" s="7" t="s">
        <v>112</v>
      </c>
    </row>
    <row r="76" spans="1:6">
      <c r="A76" s="6" t="s">
        <v>99</v>
      </c>
      <c r="C76" s="5" t="s">
        <v>82</v>
      </c>
      <c r="D76" s="4">
        <v>6</v>
      </c>
      <c r="E76" s="9" t="s">
        <v>106</v>
      </c>
      <c r="F76" s="7" t="s">
        <v>112</v>
      </c>
    </row>
    <row r="77" spans="1:6">
      <c r="A77" s="6" t="s">
        <v>100</v>
      </c>
      <c r="C77" s="5" t="s">
        <v>83</v>
      </c>
      <c r="D77" s="4">
        <v>7</v>
      </c>
      <c r="E77" s="9" t="s">
        <v>107</v>
      </c>
      <c r="F77" s="7" t="s">
        <v>113</v>
      </c>
    </row>
    <row r="78" spans="1:6">
      <c r="A78" s="6" t="s">
        <v>101</v>
      </c>
      <c r="C78" s="5" t="s">
        <v>84</v>
      </c>
      <c r="D78" s="4">
        <v>7</v>
      </c>
      <c r="E78" s="9" t="s">
        <v>107</v>
      </c>
      <c r="F78" s="7" t="s">
        <v>113</v>
      </c>
    </row>
    <row r="80" spans="1:6">
      <c r="A80" s="3">
        <v>640</v>
      </c>
      <c r="C80" t="s">
        <v>75</v>
      </c>
    </row>
    <row r="81" spans="1:8">
      <c r="A81" s="3">
        <v>642</v>
      </c>
      <c r="C81" t="s">
        <v>76</v>
      </c>
    </row>
    <row r="82" spans="1:8">
      <c r="A82" s="6">
        <v>650</v>
      </c>
      <c r="C82" s="5" t="s">
        <v>77</v>
      </c>
      <c r="D82" s="4">
        <v>8</v>
      </c>
      <c r="E82" s="9" t="s">
        <v>108</v>
      </c>
      <c r="F82" s="7" t="s">
        <v>114</v>
      </c>
    </row>
    <row r="83" spans="1:8">
      <c r="A83" s="6">
        <v>652</v>
      </c>
      <c r="C83" s="5" t="s">
        <v>78</v>
      </c>
      <c r="D83" s="4">
        <v>8</v>
      </c>
      <c r="E83" s="9" t="s">
        <v>108</v>
      </c>
      <c r="F83" s="7" t="s">
        <v>114</v>
      </c>
    </row>
    <row r="84" spans="1:8">
      <c r="A84" s="6">
        <v>654</v>
      </c>
      <c r="C84" s="5" t="s">
        <v>79</v>
      </c>
      <c r="D84" s="4">
        <v>9</v>
      </c>
      <c r="E84" s="9" t="s">
        <v>109</v>
      </c>
      <c r="F84" s="7" t="s">
        <v>115</v>
      </c>
      <c r="H84" s="9"/>
    </row>
    <row r="85" spans="1:8">
      <c r="A85" s="6">
        <v>656</v>
      </c>
      <c r="C85" s="5" t="s">
        <v>80</v>
      </c>
      <c r="D85" s="4">
        <v>9</v>
      </c>
      <c r="E85" s="9" t="s">
        <v>109</v>
      </c>
      <c r="F85" s="7" t="s">
        <v>115</v>
      </c>
      <c r="H85" s="9"/>
    </row>
    <row r="86" spans="1:8">
      <c r="A86" s="6">
        <v>658</v>
      </c>
      <c r="C86" s="5" t="s">
        <v>81</v>
      </c>
      <c r="D86" s="4">
        <v>10</v>
      </c>
      <c r="E86" s="9" t="s">
        <v>110</v>
      </c>
      <c r="F86" s="7" t="s">
        <v>116</v>
      </c>
      <c r="H86" s="9"/>
    </row>
    <row r="87" spans="1:8">
      <c r="A87" s="6" t="s">
        <v>102</v>
      </c>
      <c r="C87" s="5" t="s">
        <v>82</v>
      </c>
      <c r="D87" s="4">
        <v>10</v>
      </c>
      <c r="E87" s="9" t="s">
        <v>110</v>
      </c>
      <c r="F87" s="7" t="s">
        <v>116</v>
      </c>
      <c r="H87" s="9"/>
    </row>
    <row r="88" spans="1:8">
      <c r="A88" s="6" t="s">
        <v>103</v>
      </c>
      <c r="C88" s="5" t="s">
        <v>83</v>
      </c>
      <c r="D88" s="4">
        <v>11</v>
      </c>
      <c r="E88" s="11" t="s">
        <v>117</v>
      </c>
    </row>
    <row r="89" spans="1:8">
      <c r="A89" s="6" t="s">
        <v>104</v>
      </c>
      <c r="C89" s="5" t="s">
        <v>84</v>
      </c>
      <c r="D89" s="4">
        <v>11</v>
      </c>
      <c r="E89" s="11" t="s">
        <v>117</v>
      </c>
    </row>
    <row r="91" spans="1:8">
      <c r="A91" s="30" t="s">
        <v>118</v>
      </c>
      <c r="B91" s="20"/>
      <c r="C91" s="19" t="s">
        <v>119</v>
      </c>
    </row>
    <row r="93" spans="1:8">
      <c r="A93" s="19" t="s">
        <v>227</v>
      </c>
      <c r="B93" s="20"/>
      <c r="C93" s="19"/>
      <c r="F93" s="19" t="s">
        <v>273</v>
      </c>
    </row>
    <row r="94" spans="1:8">
      <c r="A94" s="1" t="s">
        <v>226</v>
      </c>
      <c r="B94" s="4" t="s">
        <v>17</v>
      </c>
      <c r="C94" t="s">
        <v>228</v>
      </c>
      <c r="E94">
        <v>1000</v>
      </c>
      <c r="F94" t="s">
        <v>274</v>
      </c>
    </row>
    <row r="95" spans="1:8">
      <c r="A95" s="1" t="s">
        <v>229</v>
      </c>
      <c r="B95" s="4" t="s">
        <v>17</v>
      </c>
      <c r="C95" t="s">
        <v>230</v>
      </c>
      <c r="E95">
        <v>1010</v>
      </c>
      <c r="F95" t="s">
        <v>275</v>
      </c>
    </row>
    <row r="96" spans="1:8">
      <c r="A96" s="1" t="s">
        <v>231</v>
      </c>
      <c r="B96" s="4" t="s">
        <v>17</v>
      </c>
      <c r="C96" t="s">
        <v>232</v>
      </c>
      <c r="E96">
        <v>1020</v>
      </c>
      <c r="F96" t="s">
        <v>276</v>
      </c>
    </row>
    <row r="97" spans="1:5">
      <c r="A97" s="1" t="s">
        <v>233</v>
      </c>
      <c r="B97" s="4" t="s">
        <v>234</v>
      </c>
      <c r="C97" t="s">
        <v>235</v>
      </c>
    </row>
    <row r="98" spans="1:5">
      <c r="A98" s="1" t="s">
        <v>236</v>
      </c>
      <c r="B98" s="4" t="s">
        <v>234</v>
      </c>
      <c r="C98" t="s">
        <v>237</v>
      </c>
    </row>
    <row r="99" spans="1:5">
      <c r="A99" s="1" t="s">
        <v>238</v>
      </c>
      <c r="B99" s="4" t="s">
        <v>234</v>
      </c>
      <c r="C99" t="s">
        <v>241</v>
      </c>
    </row>
    <row r="100" spans="1:5">
      <c r="A100" s="1" t="s">
        <v>239</v>
      </c>
      <c r="B100" s="4" t="s">
        <v>234</v>
      </c>
      <c r="C100" t="s">
        <v>240</v>
      </c>
    </row>
    <row r="102" spans="1:5">
      <c r="A102" s="19" t="s">
        <v>374</v>
      </c>
      <c r="B102" s="20"/>
      <c r="C102" s="19"/>
    </row>
    <row r="103" spans="1:5">
      <c r="A103" s="58" t="s">
        <v>372</v>
      </c>
      <c r="B103" s="57" t="s">
        <v>234</v>
      </c>
      <c r="C103" s="45" t="s">
        <v>378</v>
      </c>
    </row>
    <row r="104" spans="1:5">
      <c r="A104" s="1" t="s">
        <v>373</v>
      </c>
      <c r="B104" s="4" t="s">
        <v>234</v>
      </c>
      <c r="C104" t="s">
        <v>375</v>
      </c>
    </row>
    <row r="105" spans="1:5">
      <c r="A105" s="1" t="s">
        <v>373</v>
      </c>
      <c r="B105" s="4" t="s">
        <v>17</v>
      </c>
      <c r="C105" t="s">
        <v>376</v>
      </c>
    </row>
    <row r="106" spans="1:5">
      <c r="A106" s="1" t="s">
        <v>379</v>
      </c>
      <c r="B106" s="4" t="s">
        <v>234</v>
      </c>
      <c r="C106" t="s">
        <v>380</v>
      </c>
    </row>
    <row r="107" spans="1:5">
      <c r="A107" s="1" t="s">
        <v>379</v>
      </c>
      <c r="B107" s="4" t="s">
        <v>17</v>
      </c>
      <c r="C107" t="s">
        <v>377</v>
      </c>
    </row>
    <row r="108" spans="1:5">
      <c r="D108" s="4">
        <v>0</v>
      </c>
      <c r="E108" t="s">
        <v>381</v>
      </c>
    </row>
    <row r="109" spans="1:5">
      <c r="D109" s="4">
        <v>1</v>
      </c>
      <c r="E109" t="s">
        <v>382</v>
      </c>
    </row>
    <row r="110" spans="1:5">
      <c r="D110" s="4">
        <v>2</v>
      </c>
      <c r="E110" t="s">
        <v>383</v>
      </c>
    </row>
    <row r="111" spans="1:5">
      <c r="D111" s="4">
        <v>3</v>
      </c>
      <c r="E111" t="s">
        <v>384</v>
      </c>
    </row>
    <row r="112" spans="1:5">
      <c r="D112" s="4">
        <v>4</v>
      </c>
      <c r="E112" t="s">
        <v>386</v>
      </c>
    </row>
    <row r="113" spans="4:5">
      <c r="D113" s="4">
        <v>5</v>
      </c>
      <c r="E113" t="s">
        <v>385</v>
      </c>
    </row>
    <row r="114" spans="4:5">
      <c r="D114" s="4">
        <v>6</v>
      </c>
      <c r="E114" t="s">
        <v>387</v>
      </c>
    </row>
    <row r="115" spans="4:5">
      <c r="D115" s="4">
        <v>7</v>
      </c>
      <c r="E115" t="s">
        <v>388</v>
      </c>
    </row>
  </sheetData>
  <mergeCells count="1">
    <mergeCell ref="E57:F57"/>
  </mergeCells>
  <pageMargins left="0.7" right="0.7" top="0.75" bottom="0.75" header="0.3" footer="0.3"/>
  <pageSetup orientation="portrait" r:id="rId1"/>
  <ignoredErrors>
    <ignoredError sqref="A94:A98 A32:A35 A19:A29 A69:A70 A103:A10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G10" sqref="G10"/>
    </sheetView>
  </sheetViews>
  <sheetFormatPr defaultRowHeight="15"/>
  <cols>
    <col min="2" max="2" width="6.5703125" style="4" customWidth="1"/>
    <col min="3" max="3" width="26.2851562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3" t="s">
        <v>16</v>
      </c>
      <c r="B1" s="63"/>
      <c r="C1" s="63"/>
      <c r="D1" s="63"/>
      <c r="E1" s="63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18</v>
      </c>
      <c r="E3" s="4"/>
    </row>
    <row r="4" spans="1:5">
      <c r="B4" s="2" t="s">
        <v>191</v>
      </c>
      <c r="C4" s="4" t="s">
        <v>17</v>
      </c>
      <c r="D4" t="s">
        <v>20</v>
      </c>
      <c r="E4" s="4"/>
    </row>
    <row r="5" spans="1:5">
      <c r="B5" s="2" t="s">
        <v>180</v>
      </c>
      <c r="C5" s="4" t="s">
        <v>17</v>
      </c>
      <c r="D5" t="s">
        <v>22</v>
      </c>
      <c r="E5" s="4"/>
    </row>
    <row r="6" spans="1:5">
      <c r="B6" s="2" t="s">
        <v>181</v>
      </c>
      <c r="C6" s="4" t="s">
        <v>17</v>
      </c>
      <c r="D6" t="s">
        <v>24</v>
      </c>
      <c r="E6" s="4"/>
    </row>
    <row r="7" spans="1:5">
      <c r="B7" s="2" t="s">
        <v>182</v>
      </c>
      <c r="C7" s="4" t="s">
        <v>17</v>
      </c>
      <c r="D7" t="s">
        <v>26</v>
      </c>
      <c r="E7" s="4"/>
    </row>
    <row r="8" spans="1:5">
      <c r="B8" s="2" t="s">
        <v>183</v>
      </c>
      <c r="C8" s="4" t="s">
        <v>17</v>
      </c>
      <c r="D8" t="s">
        <v>30</v>
      </c>
      <c r="E8" s="4"/>
    </row>
    <row r="9" spans="1:5">
      <c r="B9" s="2" t="s">
        <v>184</v>
      </c>
      <c r="C9" s="4" t="s">
        <v>17</v>
      </c>
      <c r="D9" t="s">
        <v>31</v>
      </c>
      <c r="E9" s="4"/>
    </row>
    <row r="10" spans="1:5">
      <c r="B10" s="3" t="s">
        <v>185</v>
      </c>
      <c r="C10" s="4" t="s">
        <v>17</v>
      </c>
      <c r="D10" t="s">
        <v>32</v>
      </c>
      <c r="E10" s="4"/>
    </row>
    <row r="11" spans="1:5">
      <c r="B11" s="2" t="s">
        <v>186</v>
      </c>
      <c r="C11" s="4" t="s">
        <v>17</v>
      </c>
      <c r="D11" t="s">
        <v>33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27" t="s">
        <v>193</v>
      </c>
      <c r="B17" s="28"/>
      <c r="C17" s="28" t="s">
        <v>203</v>
      </c>
      <c r="D17" s="28" t="s">
        <v>206</v>
      </c>
      <c r="E17" s="28" t="s">
        <v>225</v>
      </c>
    </row>
    <row r="18" spans="1:5">
      <c r="B18" s="23" t="s">
        <v>178</v>
      </c>
      <c r="E18" t="s">
        <v>175</v>
      </c>
    </row>
    <row r="19" spans="1:5">
      <c r="B19" s="23" t="s">
        <v>194</v>
      </c>
    </row>
    <row r="20" spans="1:5">
      <c r="B20" s="23" t="s">
        <v>195</v>
      </c>
    </row>
    <row r="21" spans="1:5">
      <c r="B21" s="23" t="s">
        <v>196</v>
      </c>
    </row>
    <row r="22" spans="1:5">
      <c r="B22" s="23" t="s">
        <v>197</v>
      </c>
    </row>
    <row r="23" spans="1:5">
      <c r="B23" s="23" t="s">
        <v>198</v>
      </c>
    </row>
    <row r="24" spans="1:5">
      <c r="B24" s="23" t="s">
        <v>199</v>
      </c>
    </row>
    <row r="25" spans="1:5">
      <c r="B25" s="23" t="s">
        <v>200</v>
      </c>
    </row>
    <row r="26" spans="1:5">
      <c r="B26" s="23" t="s">
        <v>15</v>
      </c>
      <c r="C26" t="s">
        <v>175</v>
      </c>
      <c r="D26" s="4" t="s">
        <v>175</v>
      </c>
    </row>
    <row r="27" spans="1:5">
      <c r="B27" s="23" t="s">
        <v>157</v>
      </c>
      <c r="C27" t="s">
        <v>204</v>
      </c>
      <c r="D27" s="4" t="s">
        <v>207</v>
      </c>
    </row>
    <row r="28" spans="1:5">
      <c r="B28" s="23" t="s">
        <v>205</v>
      </c>
      <c r="D28" s="4" t="s">
        <v>208</v>
      </c>
    </row>
    <row r="30" spans="1:5">
      <c r="A30" s="60" t="s">
        <v>75</v>
      </c>
      <c r="B30" s="61"/>
      <c r="C30" s="62"/>
    </row>
    <row r="31" spans="1:5">
      <c r="B31" s="25" t="s">
        <v>223</v>
      </c>
      <c r="C31" s="26" t="s">
        <v>224</v>
      </c>
    </row>
    <row r="32" spans="1:5">
      <c r="B32" s="24">
        <v>0</v>
      </c>
      <c r="C32" t="s">
        <v>210</v>
      </c>
    </row>
    <row r="33" spans="2:3">
      <c r="B33" s="24">
        <v>1</v>
      </c>
      <c r="C33" t="s">
        <v>211</v>
      </c>
    </row>
    <row r="34" spans="2:3">
      <c r="B34" s="24">
        <v>2</v>
      </c>
      <c r="C34" t="s">
        <v>212</v>
      </c>
    </row>
    <row r="35" spans="2:3">
      <c r="B35" s="24">
        <v>3</v>
      </c>
      <c r="C35" t="s">
        <v>213</v>
      </c>
    </row>
    <row r="36" spans="2:3">
      <c r="B36" s="24">
        <v>4</v>
      </c>
      <c r="C36" t="s">
        <v>214</v>
      </c>
    </row>
    <row r="37" spans="2:3">
      <c r="B37" s="24">
        <v>5</v>
      </c>
      <c r="C37" t="s">
        <v>215</v>
      </c>
    </row>
    <row r="38" spans="2:3">
      <c r="B38" s="24">
        <v>6</v>
      </c>
      <c r="C38" t="s">
        <v>216</v>
      </c>
    </row>
    <row r="39" spans="2:3">
      <c r="B39" s="24">
        <v>7</v>
      </c>
      <c r="C39" t="s">
        <v>217</v>
      </c>
    </row>
    <row r="40" spans="2:3">
      <c r="B40" s="24">
        <v>8</v>
      </c>
      <c r="C40" t="s">
        <v>218</v>
      </c>
    </row>
    <row r="41" spans="2:3">
      <c r="B41" s="24">
        <v>9</v>
      </c>
      <c r="C41" t="s">
        <v>219</v>
      </c>
    </row>
    <row r="42" spans="2:3">
      <c r="B42" s="24">
        <v>10</v>
      </c>
      <c r="C42" t="s">
        <v>220</v>
      </c>
    </row>
    <row r="43" spans="2:3">
      <c r="B43" s="24">
        <v>11</v>
      </c>
      <c r="C43" t="s">
        <v>221</v>
      </c>
    </row>
  </sheetData>
  <mergeCells count="2">
    <mergeCell ref="A30:C30"/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A43" sqref="A43:XFD43"/>
    </sheetView>
  </sheetViews>
  <sheetFormatPr defaultRowHeight="15"/>
  <cols>
    <col min="2" max="2" width="6.5703125" style="4" customWidth="1"/>
    <col min="3" max="3" width="26.8554687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0" t="s">
        <v>16</v>
      </c>
      <c r="B1" s="61"/>
      <c r="C1" s="61"/>
      <c r="D1" s="61"/>
      <c r="E1" s="62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24</v>
      </c>
      <c r="E3" s="4"/>
    </row>
    <row r="4" spans="1:5">
      <c r="B4" s="2" t="s">
        <v>191</v>
      </c>
      <c r="C4" s="4" t="s">
        <v>17</v>
      </c>
      <c r="D4" t="s">
        <v>26</v>
      </c>
      <c r="E4" s="4"/>
    </row>
    <row r="5" spans="1:5">
      <c r="B5" s="2" t="s">
        <v>180</v>
      </c>
      <c r="C5" s="4" t="s">
        <v>17</v>
      </c>
      <c r="D5" t="s">
        <v>30</v>
      </c>
      <c r="E5" s="4"/>
    </row>
    <row r="6" spans="1:5">
      <c r="B6" s="2" t="s">
        <v>181</v>
      </c>
      <c r="C6" s="4" t="s">
        <v>17</v>
      </c>
      <c r="D6" t="s">
        <v>31</v>
      </c>
      <c r="E6" s="4"/>
    </row>
    <row r="7" spans="1:5">
      <c r="B7" s="2" t="s">
        <v>182</v>
      </c>
      <c r="C7" s="4" t="s">
        <v>17</v>
      </c>
      <c r="D7" t="s">
        <v>32</v>
      </c>
      <c r="E7" s="4"/>
    </row>
    <row r="8" spans="1:5">
      <c r="B8" s="2" t="s">
        <v>183</v>
      </c>
      <c r="C8" s="4" t="s">
        <v>17</v>
      </c>
      <c r="D8" t="s">
        <v>33</v>
      </c>
      <c r="E8" s="4"/>
    </row>
    <row r="9" spans="1:5">
      <c r="B9" s="2" t="s">
        <v>184</v>
      </c>
      <c r="C9" s="4" t="s">
        <v>17</v>
      </c>
      <c r="D9" t="s">
        <v>18</v>
      </c>
      <c r="E9" s="4"/>
    </row>
    <row r="10" spans="1:5">
      <c r="B10" s="3" t="s">
        <v>185</v>
      </c>
      <c r="C10" s="4" t="s">
        <v>17</v>
      </c>
      <c r="D10" t="s">
        <v>20</v>
      </c>
      <c r="E10" s="4"/>
    </row>
    <row r="11" spans="1:5">
      <c r="B11" s="2" t="s">
        <v>186</v>
      </c>
      <c r="C11" s="4" t="s">
        <v>17</v>
      </c>
      <c r="D11" t="s">
        <v>22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63" t="s">
        <v>193</v>
      </c>
      <c r="B17" s="63"/>
      <c r="C17" s="28" t="s">
        <v>202</v>
      </c>
      <c r="D17" s="28"/>
      <c r="E17" s="27"/>
    </row>
    <row r="18" spans="1:5">
      <c r="B18" s="23" t="s">
        <v>178</v>
      </c>
      <c r="C18" t="s">
        <v>201</v>
      </c>
    </row>
    <row r="19" spans="1:5">
      <c r="B19" s="23" t="s">
        <v>194</v>
      </c>
      <c r="C19" t="s">
        <v>265</v>
      </c>
    </row>
    <row r="20" spans="1:5">
      <c r="B20" s="23" t="s">
        <v>195</v>
      </c>
      <c r="C20" t="s">
        <v>266</v>
      </c>
    </row>
    <row r="21" spans="1:5">
      <c r="B21" s="23" t="s">
        <v>196</v>
      </c>
      <c r="C21" t="s">
        <v>267</v>
      </c>
    </row>
    <row r="22" spans="1:5">
      <c r="B22" s="23" t="s">
        <v>197</v>
      </c>
      <c r="C22" t="s">
        <v>268</v>
      </c>
    </row>
    <row r="23" spans="1:5">
      <c r="B23" s="23" t="s">
        <v>198</v>
      </c>
      <c r="C23" t="s">
        <v>269</v>
      </c>
    </row>
    <row r="24" spans="1:5">
      <c r="B24" s="23" t="s">
        <v>199</v>
      </c>
      <c r="C24" t="s">
        <v>270</v>
      </c>
    </row>
    <row r="25" spans="1:5">
      <c r="B25" s="23" t="s">
        <v>200</v>
      </c>
      <c r="C25" t="s">
        <v>271</v>
      </c>
    </row>
    <row r="26" spans="1:5">
      <c r="B26" s="23" t="s">
        <v>15</v>
      </c>
      <c r="C26" t="s">
        <v>272</v>
      </c>
    </row>
    <row r="27" spans="1:5">
      <c r="B27" s="23" t="s">
        <v>157</v>
      </c>
    </row>
    <row r="29" spans="1:5">
      <c r="A29" s="60" t="s">
        <v>75</v>
      </c>
      <c r="B29" s="61"/>
      <c r="C29" s="62"/>
    </row>
    <row r="30" spans="1:5">
      <c r="B30" s="25" t="s">
        <v>223</v>
      </c>
      <c r="C30" s="26" t="s">
        <v>224</v>
      </c>
    </row>
    <row r="31" spans="1:5">
      <c r="B31" s="24">
        <v>0</v>
      </c>
      <c r="C31" t="s">
        <v>210</v>
      </c>
    </row>
    <row r="32" spans="1:5">
      <c r="B32" s="24">
        <v>1</v>
      </c>
      <c r="C32" t="s">
        <v>211</v>
      </c>
    </row>
    <row r="33" spans="2:3">
      <c r="B33" s="24">
        <v>2</v>
      </c>
      <c r="C33" t="s">
        <v>212</v>
      </c>
    </row>
    <row r="34" spans="2:3">
      <c r="B34" s="24">
        <v>3</v>
      </c>
      <c r="C34" t="s">
        <v>213</v>
      </c>
    </row>
    <row r="35" spans="2:3">
      <c r="B35" s="24">
        <v>4</v>
      </c>
      <c r="C35" t="s">
        <v>214</v>
      </c>
    </row>
    <row r="36" spans="2:3">
      <c r="B36" s="24">
        <v>5</v>
      </c>
      <c r="C36" t="s">
        <v>215</v>
      </c>
    </row>
    <row r="37" spans="2:3">
      <c r="B37" s="24">
        <v>6</v>
      </c>
      <c r="C37" t="s">
        <v>216</v>
      </c>
    </row>
    <row r="38" spans="2:3">
      <c r="B38" s="24">
        <v>7</v>
      </c>
      <c r="C38" t="s">
        <v>217</v>
      </c>
    </row>
    <row r="39" spans="2:3">
      <c r="B39" s="24">
        <v>8</v>
      </c>
      <c r="C39" t="s">
        <v>218</v>
      </c>
    </row>
    <row r="40" spans="2:3">
      <c r="B40" s="24">
        <v>9</v>
      </c>
      <c r="C40" t="s">
        <v>219</v>
      </c>
    </row>
    <row r="41" spans="2:3">
      <c r="B41" s="24">
        <v>10</v>
      </c>
      <c r="C41" t="s">
        <v>220</v>
      </c>
    </row>
    <row r="42" spans="2:3">
      <c r="B42" s="24">
        <v>11</v>
      </c>
      <c r="C42" t="s">
        <v>221</v>
      </c>
    </row>
    <row r="43" spans="2:3">
      <c r="B43" s="24">
        <v>12</v>
      </c>
      <c r="C43" t="s">
        <v>222</v>
      </c>
    </row>
  </sheetData>
  <mergeCells count="3">
    <mergeCell ref="A29:C29"/>
    <mergeCell ref="A1:E1"/>
    <mergeCell ref="A17:B17"/>
  </mergeCells>
  <pageMargins left="0.7" right="0.7" top="0.75" bottom="0.75" header="0.3" footer="0.3"/>
  <pageSetup orientation="portrait" r:id="rId1"/>
  <ignoredErrors>
    <ignoredError sqref="B18:B27 B3:B1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U35"/>
  <sheetViews>
    <sheetView workbookViewId="0">
      <selection activeCell="T4" sqref="T4:U9"/>
    </sheetView>
  </sheetViews>
  <sheetFormatPr defaultRowHeight="15"/>
  <cols>
    <col min="1" max="1" width="6.140625" bestFit="1" customWidth="1"/>
    <col min="2" max="2" width="5.5703125" customWidth="1"/>
    <col min="3" max="3" width="4.28515625" style="4" customWidth="1"/>
    <col min="4" max="4" width="5" customWidth="1"/>
    <col min="5" max="5" width="4" style="4" customWidth="1"/>
    <col min="8" max="8" width="5.5703125" customWidth="1"/>
    <col min="9" max="9" width="3.85546875" customWidth="1"/>
    <col min="10" max="10" width="5.7109375" customWidth="1"/>
    <col min="11" max="11" width="4.140625" customWidth="1"/>
    <col min="14" max="14" width="4.7109375" bestFit="1" customWidth="1"/>
    <col min="15" max="15" width="4.28515625" customWidth="1"/>
    <col min="16" max="16" width="4.7109375" bestFit="1" customWidth="1"/>
    <col min="17" max="17" width="4.140625" customWidth="1"/>
  </cols>
  <sheetData>
    <row r="1" spans="1:21" ht="23.25">
      <c r="A1" s="18" t="s">
        <v>152</v>
      </c>
    </row>
    <row r="3" spans="1:21">
      <c r="B3" s="64" t="s">
        <v>120</v>
      </c>
      <c r="C3" s="64"/>
      <c r="D3" s="64" t="s">
        <v>121</v>
      </c>
      <c r="E3" s="64"/>
      <c r="H3" s="64" t="s">
        <v>120</v>
      </c>
      <c r="I3" s="64"/>
      <c r="J3" s="64" t="s">
        <v>121</v>
      </c>
      <c r="K3" s="64"/>
      <c r="N3" s="64" t="s">
        <v>120</v>
      </c>
      <c r="O3" s="64"/>
      <c r="P3" s="64" t="s">
        <v>121</v>
      </c>
      <c r="Q3" s="64"/>
    </row>
    <row r="4" spans="1:21">
      <c r="A4" s="13">
        <v>800</v>
      </c>
      <c r="B4" s="14" t="s">
        <v>139</v>
      </c>
      <c r="C4" s="15">
        <f>E4+1</f>
        <v>1</v>
      </c>
      <c r="D4" s="14" t="s">
        <v>139</v>
      </c>
      <c r="E4" s="15">
        <v>0</v>
      </c>
      <c r="G4" s="13">
        <v>840</v>
      </c>
      <c r="H4" s="14" t="s">
        <v>139</v>
      </c>
      <c r="I4" s="15">
        <f>K4+1</f>
        <v>13</v>
      </c>
      <c r="J4" s="14" t="s">
        <v>139</v>
      </c>
      <c r="K4" s="15">
        <f>E20+6</f>
        <v>12</v>
      </c>
      <c r="M4" s="31" t="s">
        <v>242</v>
      </c>
      <c r="N4" s="14" t="s">
        <v>139</v>
      </c>
      <c r="O4" s="29">
        <f>Q4+1</f>
        <v>25</v>
      </c>
      <c r="P4" s="14" t="s">
        <v>139</v>
      </c>
      <c r="Q4" s="29">
        <f>K20+6</f>
        <v>24</v>
      </c>
      <c r="T4">
        <v>0</v>
      </c>
      <c r="U4">
        <v>8</v>
      </c>
    </row>
    <row r="5" spans="1:21">
      <c r="A5" s="13">
        <v>802</v>
      </c>
      <c r="B5" s="14" t="s">
        <v>139</v>
      </c>
      <c r="C5" s="15">
        <f t="shared" ref="C5:C6" si="0">C4+2</f>
        <v>3</v>
      </c>
      <c r="D5" s="14" t="s">
        <v>139</v>
      </c>
      <c r="E5" s="15">
        <f>E4+2</f>
        <v>2</v>
      </c>
      <c r="G5" s="13">
        <v>842</v>
      </c>
      <c r="H5" s="14" t="s">
        <v>139</v>
      </c>
      <c r="I5" s="15">
        <f t="shared" ref="I5:I6" si="1">I4+2</f>
        <v>15</v>
      </c>
      <c r="J5" s="14" t="s">
        <v>139</v>
      </c>
      <c r="K5" s="15">
        <f>K4+2</f>
        <v>14</v>
      </c>
      <c r="M5" s="13">
        <v>882</v>
      </c>
      <c r="N5" s="14" t="s">
        <v>139</v>
      </c>
      <c r="O5" s="29">
        <f t="shared" ref="O5:O6" si="2">O4+2</f>
        <v>27</v>
      </c>
      <c r="P5" s="14" t="s">
        <v>139</v>
      </c>
      <c r="Q5" s="29">
        <f>Q4+2</f>
        <v>26</v>
      </c>
      <c r="T5">
        <v>1</v>
      </c>
      <c r="U5">
        <v>17</v>
      </c>
    </row>
    <row r="6" spans="1:21">
      <c r="A6" s="13">
        <v>804</v>
      </c>
      <c r="B6" s="14" t="s">
        <v>139</v>
      </c>
      <c r="C6" s="15">
        <f t="shared" si="0"/>
        <v>5</v>
      </c>
      <c r="D6" s="14" t="s">
        <v>139</v>
      </c>
      <c r="E6" s="15">
        <f>E5+2</f>
        <v>4</v>
      </c>
      <c r="G6" s="13">
        <v>844</v>
      </c>
      <c r="H6" s="14" t="s">
        <v>139</v>
      </c>
      <c r="I6" s="15">
        <f t="shared" si="1"/>
        <v>17</v>
      </c>
      <c r="J6" s="14" t="s">
        <v>139</v>
      </c>
      <c r="K6" s="15">
        <f>K5+2</f>
        <v>16</v>
      </c>
      <c r="M6" s="13">
        <v>884</v>
      </c>
      <c r="N6" s="14" t="s">
        <v>139</v>
      </c>
      <c r="O6" s="29">
        <f t="shared" si="2"/>
        <v>29</v>
      </c>
      <c r="P6" s="14" t="s">
        <v>139</v>
      </c>
      <c r="Q6" s="29">
        <f>Q5+2</f>
        <v>28</v>
      </c>
      <c r="T6">
        <v>2</v>
      </c>
      <c r="U6">
        <v>10</v>
      </c>
    </row>
    <row r="7" spans="1:21">
      <c r="A7" s="13">
        <v>806</v>
      </c>
      <c r="B7" s="65" t="s">
        <v>122</v>
      </c>
      <c r="C7" s="66"/>
      <c r="D7" s="65" t="s">
        <v>123</v>
      </c>
      <c r="E7" s="66"/>
      <c r="G7" s="13">
        <v>846</v>
      </c>
      <c r="H7" s="65" t="s">
        <v>122</v>
      </c>
      <c r="I7" s="66"/>
      <c r="J7" s="65" t="s">
        <v>123</v>
      </c>
      <c r="K7" s="66"/>
      <c r="M7" s="13">
        <v>886</v>
      </c>
      <c r="N7" s="65" t="s">
        <v>122</v>
      </c>
      <c r="O7" s="66"/>
      <c r="P7" s="65" t="s">
        <v>123</v>
      </c>
      <c r="Q7" s="66"/>
      <c r="T7">
        <v>3</v>
      </c>
      <c r="U7">
        <v>19</v>
      </c>
    </row>
    <row r="8" spans="1:21">
      <c r="A8" s="13">
        <v>808</v>
      </c>
      <c r="B8" s="14"/>
      <c r="C8" s="15"/>
      <c r="D8" s="14" t="s">
        <v>139</v>
      </c>
      <c r="E8" s="15">
        <f>E4</f>
        <v>0</v>
      </c>
      <c r="G8" s="13">
        <v>848</v>
      </c>
      <c r="H8" s="14"/>
      <c r="I8" s="15"/>
      <c r="J8" s="14" t="s">
        <v>139</v>
      </c>
      <c r="K8" s="15">
        <f>K4</f>
        <v>12</v>
      </c>
      <c r="M8" s="13">
        <v>888</v>
      </c>
      <c r="N8" s="14"/>
      <c r="O8" s="29"/>
      <c r="P8" s="14" t="s">
        <v>139</v>
      </c>
      <c r="Q8" s="29">
        <f>Q4</f>
        <v>24</v>
      </c>
      <c r="T8">
        <v>4</v>
      </c>
      <c r="U8">
        <v>12</v>
      </c>
    </row>
    <row r="9" spans="1:21">
      <c r="A9" s="13" t="s">
        <v>124</v>
      </c>
      <c r="B9" s="14"/>
      <c r="C9" s="15"/>
      <c r="D9" s="14" t="s">
        <v>139</v>
      </c>
      <c r="E9" s="15">
        <f t="shared" ref="E9:E10" si="3">E5</f>
        <v>2</v>
      </c>
      <c r="G9" s="13" t="s">
        <v>140</v>
      </c>
      <c r="H9" s="14"/>
      <c r="I9" s="15"/>
      <c r="J9" s="14" t="s">
        <v>139</v>
      </c>
      <c r="K9" s="15">
        <f t="shared" ref="K9:K10" si="4">K5</f>
        <v>14</v>
      </c>
      <c r="M9" s="13" t="s">
        <v>243</v>
      </c>
      <c r="N9" s="14"/>
      <c r="O9" s="29"/>
      <c r="P9" s="14" t="s">
        <v>139</v>
      </c>
      <c r="Q9" s="29">
        <f t="shared" ref="Q9:Q10" si="5">Q5</f>
        <v>26</v>
      </c>
      <c r="T9">
        <v>5</v>
      </c>
      <c r="U9">
        <v>21</v>
      </c>
    </row>
    <row r="10" spans="1:21">
      <c r="A10" s="13" t="s">
        <v>125</v>
      </c>
      <c r="B10" s="14"/>
      <c r="C10" s="15"/>
      <c r="D10" s="14" t="s">
        <v>139</v>
      </c>
      <c r="E10" s="15">
        <f t="shared" si="3"/>
        <v>4</v>
      </c>
      <c r="G10" s="13" t="s">
        <v>141</v>
      </c>
      <c r="H10" s="14"/>
      <c r="I10" s="15"/>
      <c r="J10" s="14" t="s">
        <v>139</v>
      </c>
      <c r="K10" s="15">
        <f t="shared" si="4"/>
        <v>16</v>
      </c>
      <c r="M10" s="13" t="s">
        <v>244</v>
      </c>
      <c r="N10" s="14"/>
      <c r="O10" s="29"/>
      <c r="P10" s="14" t="s">
        <v>139</v>
      </c>
      <c r="Q10" s="29">
        <f t="shared" si="5"/>
        <v>28</v>
      </c>
    </row>
    <row r="11" spans="1:21">
      <c r="A11" s="13" t="s">
        <v>126</v>
      </c>
      <c r="B11" s="14"/>
      <c r="C11" s="15"/>
      <c r="D11" s="65" t="s">
        <v>123</v>
      </c>
      <c r="E11" s="66"/>
      <c r="G11" s="13" t="s">
        <v>142</v>
      </c>
      <c r="H11" s="14"/>
      <c r="I11" s="15"/>
      <c r="J11" s="65" t="s">
        <v>123</v>
      </c>
      <c r="K11" s="66"/>
      <c r="M11" s="13" t="s">
        <v>245</v>
      </c>
      <c r="N11" s="14"/>
      <c r="O11" s="29"/>
      <c r="P11" s="65" t="s">
        <v>123</v>
      </c>
      <c r="Q11" s="66"/>
    </row>
    <row r="12" spans="1:21">
      <c r="A12" s="13">
        <v>810</v>
      </c>
      <c r="B12" s="14" t="s">
        <v>139</v>
      </c>
      <c r="C12" s="15">
        <f>C4</f>
        <v>1</v>
      </c>
      <c r="D12" s="14"/>
      <c r="E12" s="15"/>
      <c r="G12" s="13">
        <v>850</v>
      </c>
      <c r="H12" s="14" t="s">
        <v>139</v>
      </c>
      <c r="I12" s="15">
        <f>I4</f>
        <v>13</v>
      </c>
      <c r="J12" s="14"/>
      <c r="K12" s="15"/>
      <c r="M12" s="13">
        <v>890</v>
      </c>
      <c r="N12" s="14" t="s">
        <v>139</v>
      </c>
      <c r="O12" s="29">
        <f>O4</f>
        <v>25</v>
      </c>
      <c r="P12" s="14"/>
      <c r="Q12" s="29"/>
    </row>
    <row r="13" spans="1:21">
      <c r="A13" s="13">
        <v>812</v>
      </c>
      <c r="B13" s="14" t="s">
        <v>139</v>
      </c>
      <c r="C13" s="15">
        <f t="shared" ref="C13:C14" si="6">C5</f>
        <v>3</v>
      </c>
      <c r="D13" s="14"/>
      <c r="E13" s="15"/>
      <c r="G13" s="13">
        <v>852</v>
      </c>
      <c r="H13" s="14" t="s">
        <v>139</v>
      </c>
      <c r="I13" s="15">
        <f t="shared" ref="I13:I14" si="7">I5</f>
        <v>15</v>
      </c>
      <c r="J13" s="14"/>
      <c r="K13" s="15"/>
      <c r="M13" s="13">
        <v>892</v>
      </c>
      <c r="N13" s="14" t="s">
        <v>139</v>
      </c>
      <c r="O13" s="29">
        <f t="shared" ref="O13:O14" si="8">O5</f>
        <v>27</v>
      </c>
      <c r="P13" s="14"/>
      <c r="Q13" s="29"/>
    </row>
    <row r="14" spans="1:21">
      <c r="A14" s="13">
        <v>814</v>
      </c>
      <c r="B14" s="14" t="s">
        <v>139</v>
      </c>
      <c r="C14" s="15">
        <f t="shared" si="6"/>
        <v>5</v>
      </c>
      <c r="D14" s="14"/>
      <c r="E14" s="15"/>
      <c r="G14" s="13">
        <v>854</v>
      </c>
      <c r="H14" s="14" t="s">
        <v>139</v>
      </c>
      <c r="I14" s="15">
        <f t="shared" si="7"/>
        <v>17</v>
      </c>
      <c r="J14" s="14"/>
      <c r="K14" s="15"/>
      <c r="M14" s="13">
        <v>894</v>
      </c>
      <c r="N14" s="14" t="s">
        <v>139</v>
      </c>
      <c r="O14" s="29">
        <f t="shared" si="8"/>
        <v>29</v>
      </c>
      <c r="P14" s="14"/>
      <c r="Q14" s="29"/>
    </row>
    <row r="15" spans="1:21">
      <c r="A15" s="13">
        <v>816</v>
      </c>
      <c r="B15" s="65" t="s">
        <v>122</v>
      </c>
      <c r="C15" s="66"/>
      <c r="D15" s="16"/>
      <c r="E15" s="17"/>
      <c r="G15" s="13">
        <v>856</v>
      </c>
      <c r="H15" s="65" t="s">
        <v>122</v>
      </c>
      <c r="I15" s="66"/>
      <c r="J15" s="16"/>
      <c r="K15" s="17"/>
      <c r="M15" s="13">
        <v>896</v>
      </c>
      <c r="N15" s="65" t="s">
        <v>122</v>
      </c>
      <c r="O15" s="66"/>
      <c r="P15" s="16"/>
      <c r="Q15" s="17"/>
    </row>
    <row r="16" spans="1:21">
      <c r="A16" s="13">
        <v>818</v>
      </c>
      <c r="B16" s="64" t="s">
        <v>127</v>
      </c>
      <c r="C16" s="64"/>
      <c r="D16" s="64"/>
      <c r="E16" s="64"/>
      <c r="G16" s="13">
        <v>858</v>
      </c>
      <c r="H16" s="64" t="s">
        <v>127</v>
      </c>
      <c r="I16" s="64"/>
      <c r="J16" s="64"/>
      <c r="K16" s="64"/>
      <c r="M16" s="13">
        <v>898</v>
      </c>
      <c r="N16" s="64" t="s">
        <v>127</v>
      </c>
      <c r="O16" s="64"/>
      <c r="P16" s="64"/>
      <c r="Q16" s="64"/>
    </row>
    <row r="17" spans="1:17">
      <c r="A17" s="13" t="s">
        <v>128</v>
      </c>
      <c r="B17" s="64" t="s">
        <v>129</v>
      </c>
      <c r="C17" s="64"/>
      <c r="D17" s="64"/>
      <c r="E17" s="64"/>
      <c r="G17" s="13" t="s">
        <v>143</v>
      </c>
      <c r="H17" s="64" t="s">
        <v>129</v>
      </c>
      <c r="I17" s="64"/>
      <c r="J17" s="64"/>
      <c r="K17" s="64"/>
      <c r="M17" s="13" t="s">
        <v>246</v>
      </c>
      <c r="N17" s="64" t="s">
        <v>129</v>
      </c>
      <c r="O17" s="64"/>
      <c r="P17" s="64"/>
      <c r="Q17" s="64"/>
    </row>
    <row r="18" spans="1:17">
      <c r="A18" s="13" t="s">
        <v>130</v>
      </c>
      <c r="B18" s="64" t="s">
        <v>132</v>
      </c>
      <c r="C18" s="64"/>
      <c r="D18" s="64"/>
      <c r="E18" s="64"/>
      <c r="G18" s="13" t="s">
        <v>144</v>
      </c>
      <c r="H18" s="64" t="s">
        <v>132</v>
      </c>
      <c r="I18" s="64"/>
      <c r="J18" s="64"/>
      <c r="K18" s="64"/>
      <c r="M18" s="13" t="s">
        <v>247</v>
      </c>
      <c r="N18" s="64" t="s">
        <v>132</v>
      </c>
      <c r="O18" s="64"/>
      <c r="P18" s="64"/>
      <c r="Q18" s="64"/>
    </row>
    <row r="19" spans="1:17">
      <c r="A19" s="13" t="s">
        <v>131</v>
      </c>
      <c r="B19" s="64" t="s">
        <v>132</v>
      </c>
      <c r="C19" s="64"/>
      <c r="D19" s="64"/>
      <c r="E19" s="64"/>
      <c r="G19" s="13" t="s">
        <v>145</v>
      </c>
      <c r="H19" s="64" t="s">
        <v>132</v>
      </c>
      <c r="I19" s="64"/>
      <c r="J19" s="64"/>
      <c r="K19" s="64"/>
      <c r="M19" s="13" t="s">
        <v>248</v>
      </c>
      <c r="N19" s="64" t="s">
        <v>132</v>
      </c>
      <c r="O19" s="64"/>
      <c r="P19" s="64"/>
      <c r="Q19" s="64"/>
    </row>
    <row r="20" spans="1:17">
      <c r="A20" s="13">
        <v>820</v>
      </c>
      <c r="B20" s="14" t="s">
        <v>139</v>
      </c>
      <c r="C20" s="15">
        <f>E20+1</f>
        <v>7</v>
      </c>
      <c r="D20" s="14" t="s">
        <v>139</v>
      </c>
      <c r="E20" s="15">
        <f>E4+6</f>
        <v>6</v>
      </c>
      <c r="G20" s="13">
        <v>860</v>
      </c>
      <c r="H20" s="14" t="s">
        <v>139</v>
      </c>
      <c r="I20" s="15">
        <f>K20+1</f>
        <v>19</v>
      </c>
      <c r="J20" s="14" t="s">
        <v>139</v>
      </c>
      <c r="K20" s="15">
        <f>K4+6</f>
        <v>18</v>
      </c>
      <c r="M20" s="13" t="s">
        <v>249</v>
      </c>
      <c r="N20" s="14" t="s">
        <v>139</v>
      </c>
      <c r="O20" s="29">
        <f>Q20+1</f>
        <v>31</v>
      </c>
      <c r="P20" s="14" t="s">
        <v>139</v>
      </c>
      <c r="Q20" s="29">
        <f>Q4+6</f>
        <v>30</v>
      </c>
    </row>
    <row r="21" spans="1:17">
      <c r="A21" s="13">
        <v>822</v>
      </c>
      <c r="B21" s="14" t="s">
        <v>139</v>
      </c>
      <c r="C21" s="15">
        <f t="shared" ref="C21:C22" si="9">C20+2</f>
        <v>9</v>
      </c>
      <c r="D21" s="14" t="s">
        <v>139</v>
      </c>
      <c r="E21" s="15">
        <f>E20+2</f>
        <v>8</v>
      </c>
      <c r="G21" s="13">
        <v>862</v>
      </c>
      <c r="H21" s="14" t="s">
        <v>139</v>
      </c>
      <c r="I21" s="15">
        <f t="shared" ref="I21:I22" si="10">I20+2</f>
        <v>21</v>
      </c>
      <c r="J21" s="14" t="s">
        <v>139</v>
      </c>
      <c r="K21" s="15">
        <f>K20+2</f>
        <v>20</v>
      </c>
      <c r="M21" s="13" t="s">
        <v>250</v>
      </c>
      <c r="N21" s="14" t="s">
        <v>139</v>
      </c>
      <c r="O21" s="29">
        <f t="shared" ref="O21:O22" si="11">O20+2</f>
        <v>33</v>
      </c>
      <c r="P21" s="14" t="s">
        <v>139</v>
      </c>
      <c r="Q21" s="29">
        <f>Q20+2</f>
        <v>32</v>
      </c>
    </row>
    <row r="22" spans="1:17">
      <c r="A22" s="13">
        <v>824</v>
      </c>
      <c r="B22" s="14" t="s">
        <v>139</v>
      </c>
      <c r="C22" s="15">
        <f t="shared" si="9"/>
        <v>11</v>
      </c>
      <c r="D22" s="14" t="s">
        <v>139</v>
      </c>
      <c r="E22" s="15">
        <f>E21+2</f>
        <v>10</v>
      </c>
      <c r="G22" s="13">
        <v>864</v>
      </c>
      <c r="H22" s="14" t="s">
        <v>139</v>
      </c>
      <c r="I22" s="15">
        <f t="shared" si="10"/>
        <v>23</v>
      </c>
      <c r="J22" s="14" t="s">
        <v>139</v>
      </c>
      <c r="K22" s="15">
        <f>K21+2</f>
        <v>22</v>
      </c>
      <c r="M22" s="13" t="s">
        <v>251</v>
      </c>
      <c r="N22" s="14" t="s">
        <v>139</v>
      </c>
      <c r="O22" s="29">
        <f t="shared" si="11"/>
        <v>35</v>
      </c>
      <c r="P22" s="14" t="s">
        <v>139</v>
      </c>
      <c r="Q22" s="29">
        <f>Q21+2</f>
        <v>34</v>
      </c>
    </row>
    <row r="23" spans="1:17">
      <c r="A23" s="13">
        <v>826</v>
      </c>
      <c r="B23" s="65" t="s">
        <v>122</v>
      </c>
      <c r="C23" s="66"/>
      <c r="D23" s="65" t="s">
        <v>123</v>
      </c>
      <c r="E23" s="66"/>
      <c r="G23" s="13">
        <v>866</v>
      </c>
      <c r="H23" s="65" t="s">
        <v>122</v>
      </c>
      <c r="I23" s="66"/>
      <c r="J23" s="65" t="s">
        <v>123</v>
      </c>
      <c r="K23" s="66"/>
      <c r="M23" s="13" t="s">
        <v>252</v>
      </c>
      <c r="N23" s="65" t="s">
        <v>122</v>
      </c>
      <c r="O23" s="66"/>
      <c r="P23" s="65" t="s">
        <v>123</v>
      </c>
      <c r="Q23" s="66"/>
    </row>
    <row r="24" spans="1:17">
      <c r="A24" s="13">
        <v>828</v>
      </c>
      <c r="B24" s="14"/>
      <c r="C24" s="15"/>
      <c r="D24" s="14" t="s">
        <v>139</v>
      </c>
      <c r="E24" s="15">
        <f>E20</f>
        <v>6</v>
      </c>
      <c r="G24" s="13">
        <v>868</v>
      </c>
      <c r="H24" s="14"/>
      <c r="I24" s="15"/>
      <c r="J24" s="14" t="s">
        <v>139</v>
      </c>
      <c r="K24" s="15">
        <f>K20</f>
        <v>18</v>
      </c>
      <c r="M24" s="13" t="s">
        <v>253</v>
      </c>
      <c r="N24" s="14"/>
      <c r="O24" s="29"/>
      <c r="P24" s="14" t="s">
        <v>139</v>
      </c>
      <c r="Q24" s="29">
        <f>Q20</f>
        <v>30</v>
      </c>
    </row>
    <row r="25" spans="1:17">
      <c r="A25" s="13" t="s">
        <v>133</v>
      </c>
      <c r="B25" s="14"/>
      <c r="C25" s="15"/>
      <c r="D25" s="14" t="s">
        <v>139</v>
      </c>
      <c r="E25" s="15">
        <f t="shared" ref="E25:E26" si="12">E21</f>
        <v>8</v>
      </c>
      <c r="G25" s="13" t="s">
        <v>146</v>
      </c>
      <c r="H25" s="14"/>
      <c r="I25" s="15"/>
      <c r="J25" s="14" t="s">
        <v>139</v>
      </c>
      <c r="K25" s="15">
        <f t="shared" ref="K25:K26" si="13">K21</f>
        <v>20</v>
      </c>
      <c r="M25" s="13" t="s">
        <v>254</v>
      </c>
      <c r="N25" s="14"/>
      <c r="O25" s="29"/>
      <c r="P25" s="14" t="s">
        <v>139</v>
      </c>
      <c r="Q25" s="29">
        <f t="shared" ref="Q25:Q26" si="14">Q21</f>
        <v>32</v>
      </c>
    </row>
    <row r="26" spans="1:17">
      <c r="A26" s="13" t="s">
        <v>134</v>
      </c>
      <c r="B26" s="14"/>
      <c r="C26" s="15"/>
      <c r="D26" s="14" t="s">
        <v>139</v>
      </c>
      <c r="E26" s="15">
        <f t="shared" si="12"/>
        <v>10</v>
      </c>
      <c r="G26" s="13" t="s">
        <v>147</v>
      </c>
      <c r="H26" s="14"/>
      <c r="I26" s="15"/>
      <c r="J26" s="14" t="s">
        <v>139</v>
      </c>
      <c r="K26" s="15">
        <f t="shared" si="13"/>
        <v>22</v>
      </c>
      <c r="M26" s="13" t="s">
        <v>255</v>
      </c>
      <c r="N26" s="14"/>
      <c r="O26" s="29"/>
      <c r="P26" s="14" t="s">
        <v>139</v>
      </c>
      <c r="Q26" s="29">
        <f t="shared" si="14"/>
        <v>34</v>
      </c>
    </row>
    <row r="27" spans="1:17">
      <c r="A27" s="13" t="s">
        <v>135</v>
      </c>
      <c r="B27" s="14"/>
      <c r="C27" s="15"/>
      <c r="D27" s="65" t="s">
        <v>123</v>
      </c>
      <c r="E27" s="66"/>
      <c r="G27" s="13" t="s">
        <v>148</v>
      </c>
      <c r="H27" s="14"/>
      <c r="I27" s="15"/>
      <c r="J27" s="65" t="s">
        <v>123</v>
      </c>
      <c r="K27" s="66"/>
      <c r="M27" s="13" t="s">
        <v>256</v>
      </c>
      <c r="N27" s="14"/>
      <c r="O27" s="29"/>
      <c r="P27" s="65" t="s">
        <v>123</v>
      </c>
      <c r="Q27" s="66"/>
    </row>
    <row r="28" spans="1:17">
      <c r="A28" s="13">
        <v>830</v>
      </c>
      <c r="B28" s="14" t="s">
        <v>139</v>
      </c>
      <c r="C28" s="15">
        <f>C20</f>
        <v>7</v>
      </c>
      <c r="D28" s="14"/>
      <c r="E28" s="15"/>
      <c r="G28" s="13">
        <v>870</v>
      </c>
      <c r="H28" s="14" t="s">
        <v>139</v>
      </c>
      <c r="I28" s="15">
        <f>I20</f>
        <v>19</v>
      </c>
      <c r="J28" s="14"/>
      <c r="K28" s="15"/>
      <c r="M28" s="13" t="s">
        <v>257</v>
      </c>
      <c r="N28" s="14" t="s">
        <v>139</v>
      </c>
      <c r="O28" s="29">
        <f>O20</f>
        <v>31</v>
      </c>
      <c r="P28" s="14"/>
      <c r="Q28" s="29"/>
    </row>
    <row r="29" spans="1:17">
      <c r="A29" s="13">
        <v>832</v>
      </c>
      <c r="B29" s="14" t="s">
        <v>139</v>
      </c>
      <c r="C29" s="15">
        <f t="shared" ref="C29:C30" si="15">C21</f>
        <v>9</v>
      </c>
      <c r="D29" s="14"/>
      <c r="E29" s="15"/>
      <c r="G29" s="13">
        <v>872</v>
      </c>
      <c r="H29" s="14" t="s">
        <v>139</v>
      </c>
      <c r="I29" s="15">
        <f t="shared" ref="I29:I30" si="16">I21</f>
        <v>21</v>
      </c>
      <c r="J29" s="14"/>
      <c r="K29" s="15"/>
      <c r="M29" s="13" t="s">
        <v>258</v>
      </c>
      <c r="N29" s="14" t="s">
        <v>139</v>
      </c>
      <c r="O29" s="29">
        <f t="shared" ref="O29:O30" si="17">O21</f>
        <v>33</v>
      </c>
      <c r="P29" s="14"/>
      <c r="Q29" s="29"/>
    </row>
    <row r="30" spans="1:17">
      <c r="A30" s="13">
        <v>834</v>
      </c>
      <c r="B30" s="14" t="s">
        <v>139</v>
      </c>
      <c r="C30" s="15">
        <f t="shared" si="15"/>
        <v>11</v>
      </c>
      <c r="D30" s="14"/>
      <c r="E30" s="15"/>
      <c r="G30" s="13">
        <v>874</v>
      </c>
      <c r="H30" s="14" t="s">
        <v>139</v>
      </c>
      <c r="I30" s="15">
        <f t="shared" si="16"/>
        <v>23</v>
      </c>
      <c r="J30" s="14"/>
      <c r="K30" s="15"/>
      <c r="M30" s="13" t="s">
        <v>259</v>
      </c>
      <c r="N30" s="14" t="s">
        <v>139</v>
      </c>
      <c r="O30" s="29">
        <f t="shared" si="17"/>
        <v>35</v>
      </c>
      <c r="P30" s="14"/>
      <c r="Q30" s="29"/>
    </row>
    <row r="31" spans="1:17">
      <c r="A31" s="13">
        <v>836</v>
      </c>
      <c r="B31" s="65" t="s">
        <v>122</v>
      </c>
      <c r="C31" s="66"/>
      <c r="D31" s="16"/>
      <c r="E31" s="17"/>
      <c r="G31" s="13">
        <v>876</v>
      </c>
      <c r="H31" s="65" t="s">
        <v>122</v>
      </c>
      <c r="I31" s="66"/>
      <c r="J31" s="16"/>
      <c r="K31" s="17"/>
      <c r="M31" s="13" t="s">
        <v>260</v>
      </c>
      <c r="N31" s="65" t="s">
        <v>122</v>
      </c>
      <c r="O31" s="66"/>
      <c r="P31" s="16"/>
      <c r="Q31" s="17"/>
    </row>
    <row r="32" spans="1:17">
      <c r="A32" s="13">
        <v>838</v>
      </c>
      <c r="B32" s="64" t="s">
        <v>127</v>
      </c>
      <c r="C32" s="64"/>
      <c r="D32" s="64"/>
      <c r="E32" s="64"/>
      <c r="G32" s="13">
        <v>878</v>
      </c>
      <c r="H32" s="64" t="s">
        <v>127</v>
      </c>
      <c r="I32" s="64"/>
      <c r="J32" s="64"/>
      <c r="K32" s="64"/>
      <c r="M32" s="13" t="s">
        <v>261</v>
      </c>
      <c r="N32" s="64" t="s">
        <v>127</v>
      </c>
      <c r="O32" s="64"/>
      <c r="P32" s="64"/>
      <c r="Q32" s="64"/>
    </row>
    <row r="33" spans="1:17">
      <c r="A33" s="13" t="s">
        <v>136</v>
      </c>
      <c r="B33" s="64" t="s">
        <v>129</v>
      </c>
      <c r="C33" s="64"/>
      <c r="D33" s="64"/>
      <c r="E33" s="64"/>
      <c r="G33" s="13" t="s">
        <v>149</v>
      </c>
      <c r="H33" s="64" t="s">
        <v>129</v>
      </c>
      <c r="I33" s="64"/>
      <c r="J33" s="64"/>
      <c r="K33" s="64"/>
      <c r="M33" s="13" t="s">
        <v>262</v>
      </c>
      <c r="N33" s="64" t="s">
        <v>129</v>
      </c>
      <c r="O33" s="64"/>
      <c r="P33" s="64"/>
      <c r="Q33" s="64"/>
    </row>
    <row r="34" spans="1:17">
      <c r="A34" s="13" t="s">
        <v>137</v>
      </c>
      <c r="B34" s="64" t="s">
        <v>132</v>
      </c>
      <c r="C34" s="64"/>
      <c r="D34" s="64"/>
      <c r="E34" s="64"/>
      <c r="G34" s="13" t="s">
        <v>150</v>
      </c>
      <c r="H34" s="64" t="s">
        <v>132</v>
      </c>
      <c r="I34" s="64"/>
      <c r="J34" s="64"/>
      <c r="K34" s="64"/>
      <c r="M34" s="13" t="s">
        <v>263</v>
      </c>
      <c r="N34" s="64" t="s">
        <v>132</v>
      </c>
      <c r="O34" s="64"/>
      <c r="P34" s="64"/>
      <c r="Q34" s="64"/>
    </row>
    <row r="35" spans="1:17">
      <c r="A35" s="13" t="s">
        <v>138</v>
      </c>
      <c r="B35" s="64" t="s">
        <v>132</v>
      </c>
      <c r="C35" s="64"/>
      <c r="D35" s="64"/>
      <c r="E35" s="64"/>
      <c r="G35" s="13" t="s">
        <v>151</v>
      </c>
      <c r="H35" s="64" t="s">
        <v>132</v>
      </c>
      <c r="I35" s="64"/>
      <c r="J35" s="64"/>
      <c r="K35" s="64"/>
      <c r="M35" s="13" t="s">
        <v>264</v>
      </c>
      <c r="N35" s="64" t="s">
        <v>132</v>
      </c>
      <c r="O35" s="64"/>
      <c r="P35" s="64"/>
      <c r="Q35" s="64"/>
    </row>
  </sheetData>
  <mergeCells count="54">
    <mergeCell ref="N33:Q33"/>
    <mergeCell ref="N34:Q34"/>
    <mergeCell ref="N35:Q35"/>
    <mergeCell ref="N23:O23"/>
    <mergeCell ref="P23:Q23"/>
    <mergeCell ref="P27:Q27"/>
    <mergeCell ref="N31:O31"/>
    <mergeCell ref="N32:Q32"/>
    <mergeCell ref="N15:O15"/>
    <mergeCell ref="N16:Q16"/>
    <mergeCell ref="N17:Q17"/>
    <mergeCell ref="N18:Q18"/>
    <mergeCell ref="N19:Q19"/>
    <mergeCell ref="N3:O3"/>
    <mergeCell ref="P3:Q3"/>
    <mergeCell ref="N7:O7"/>
    <mergeCell ref="P7:Q7"/>
    <mergeCell ref="P11:Q11"/>
    <mergeCell ref="B17:E17"/>
    <mergeCell ref="B18:E18"/>
    <mergeCell ref="B19:E19"/>
    <mergeCell ref="B16:E16"/>
    <mergeCell ref="H7:I7"/>
    <mergeCell ref="J7:K7"/>
    <mergeCell ref="J11:K11"/>
    <mergeCell ref="H15:I15"/>
    <mergeCell ref="H3:I3"/>
    <mergeCell ref="J3:K3"/>
    <mergeCell ref="H34:K34"/>
    <mergeCell ref="H35:K35"/>
    <mergeCell ref="B3:C3"/>
    <mergeCell ref="D3:E3"/>
    <mergeCell ref="B7:C7"/>
    <mergeCell ref="D7:E7"/>
    <mergeCell ref="D11:E11"/>
    <mergeCell ref="B15:C15"/>
    <mergeCell ref="B34:E34"/>
    <mergeCell ref="B35:E35"/>
    <mergeCell ref="H16:K16"/>
    <mergeCell ref="H17:K17"/>
    <mergeCell ref="H18:K18"/>
    <mergeCell ref="H19:K19"/>
    <mergeCell ref="D23:E23"/>
    <mergeCell ref="D27:E27"/>
    <mergeCell ref="B32:E32"/>
    <mergeCell ref="B33:E33"/>
    <mergeCell ref="B23:C23"/>
    <mergeCell ref="H32:K32"/>
    <mergeCell ref="H33:K33"/>
    <mergeCell ref="B31:C31"/>
    <mergeCell ref="J27:K27"/>
    <mergeCell ref="H31:I31"/>
    <mergeCell ref="H23:I23"/>
    <mergeCell ref="J23:K23"/>
  </mergeCells>
  <printOptions horizontalCentered="1"/>
  <pageMargins left="0.7" right="0.7" top="0.75" bottom="0.75" header="0.3" footer="0.3"/>
  <pageSetup orientation="portrait" r:id="rId1"/>
  <ignoredErrors>
    <ignoredError sqref="M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H8" sqref="H8"/>
    </sheetView>
  </sheetViews>
  <sheetFormatPr defaultRowHeight="15"/>
  <cols>
    <col min="2" max="2" width="5.140625" customWidth="1"/>
    <col min="3" max="3" width="4.7109375" customWidth="1"/>
    <col min="4" max="4" width="9.28515625" bestFit="1" customWidth="1"/>
    <col min="6" max="6" width="6.5703125" customWidth="1"/>
    <col min="7" max="7" width="10.85546875" customWidth="1"/>
    <col min="8" max="8" width="6.42578125" customWidth="1"/>
    <col min="9" max="10" width="5.7109375" customWidth="1"/>
    <col min="11" max="14" width="3.140625" customWidth="1"/>
    <col min="15" max="15" width="3" customWidth="1"/>
    <col min="16" max="16" width="14.5703125" customWidth="1"/>
  </cols>
  <sheetData>
    <row r="1" spans="1:16">
      <c r="A1" s="19" t="s">
        <v>359</v>
      </c>
      <c r="B1" s="19"/>
      <c r="C1" s="19"/>
      <c r="D1" s="19"/>
    </row>
    <row r="2" spans="1:16">
      <c r="A2" s="45"/>
      <c r="B2" s="45"/>
      <c r="C2" s="45"/>
      <c r="D2" s="45"/>
    </row>
    <row r="3" spans="1:16">
      <c r="A3" s="45"/>
      <c r="B3" s="38" t="s">
        <v>325</v>
      </c>
      <c r="C3" s="38"/>
      <c r="F3" s="39" t="s">
        <v>192</v>
      </c>
      <c r="G3" s="39" t="s">
        <v>317</v>
      </c>
      <c r="H3" s="39" t="s">
        <v>224</v>
      </c>
    </row>
    <row r="4" spans="1:16">
      <c r="A4" s="45"/>
      <c r="B4" s="48" t="s">
        <v>316</v>
      </c>
      <c r="C4" s="40" t="s">
        <v>318</v>
      </c>
      <c r="F4" s="49">
        <v>0</v>
      </c>
      <c r="G4" s="40" t="s">
        <v>17</v>
      </c>
      <c r="H4" s="40" t="s">
        <v>18</v>
      </c>
    </row>
    <row r="5" spans="1:16">
      <c r="A5" s="45"/>
      <c r="B5" s="48" t="s">
        <v>319</v>
      </c>
      <c r="C5" s="40" t="s">
        <v>320</v>
      </c>
      <c r="F5" s="49">
        <v>2</v>
      </c>
      <c r="G5" s="40" t="s">
        <v>17</v>
      </c>
      <c r="H5" s="40" t="s">
        <v>278</v>
      </c>
    </row>
    <row r="6" spans="1:16">
      <c r="A6" s="45"/>
      <c r="B6" s="48" t="s">
        <v>321</v>
      </c>
      <c r="C6" s="40" t="s">
        <v>322</v>
      </c>
      <c r="F6" s="49">
        <v>4</v>
      </c>
      <c r="G6" s="40" t="s">
        <v>17</v>
      </c>
      <c r="H6" s="40" t="s">
        <v>279</v>
      </c>
    </row>
    <row r="7" spans="1:16">
      <c r="A7" s="45"/>
      <c r="B7" s="48" t="s">
        <v>323</v>
      </c>
      <c r="C7" s="40" t="s">
        <v>324</v>
      </c>
      <c r="F7" s="49">
        <v>6</v>
      </c>
      <c r="G7" s="40" t="s">
        <v>17</v>
      </c>
      <c r="H7" s="40" t="s">
        <v>280</v>
      </c>
    </row>
    <row r="8" spans="1:16">
      <c r="A8" s="45"/>
      <c r="B8" s="45"/>
      <c r="C8" s="45"/>
      <c r="D8" s="45"/>
      <c r="F8" s="49">
        <v>8</v>
      </c>
      <c r="G8" s="40" t="s">
        <v>17</v>
      </c>
      <c r="H8" s="40" t="s">
        <v>281</v>
      </c>
    </row>
    <row r="9" spans="1:16">
      <c r="A9" s="45"/>
      <c r="B9" s="45"/>
      <c r="C9" s="45"/>
      <c r="D9" s="45"/>
      <c r="F9" s="3"/>
    </row>
    <row r="10" spans="1:16" ht="17.25">
      <c r="B10" t="s">
        <v>75</v>
      </c>
      <c r="F10" s="67" t="s">
        <v>326</v>
      </c>
      <c r="G10" s="67"/>
      <c r="H10" s="67"/>
      <c r="I10" s="67"/>
      <c r="J10" s="67"/>
      <c r="K10" s="67"/>
      <c r="L10" s="67"/>
      <c r="M10" s="67"/>
      <c r="N10" s="67"/>
    </row>
    <row r="11" spans="1:16">
      <c r="C11" s="38" t="s">
        <v>282</v>
      </c>
      <c r="D11" s="39" t="s">
        <v>283</v>
      </c>
      <c r="E11" s="35"/>
      <c r="F11" s="35"/>
      <c r="G11" s="28" t="s">
        <v>291</v>
      </c>
      <c r="H11" s="28" t="s">
        <v>290</v>
      </c>
      <c r="I11" s="28" t="s">
        <v>303</v>
      </c>
      <c r="J11" s="28" t="s">
        <v>304</v>
      </c>
      <c r="K11" s="28" t="s">
        <v>305</v>
      </c>
      <c r="L11" s="28" t="s">
        <v>306</v>
      </c>
      <c r="M11" s="28" t="s">
        <v>307</v>
      </c>
      <c r="N11" s="28" t="s">
        <v>308</v>
      </c>
    </row>
    <row r="12" spans="1:16">
      <c r="C12" s="32">
        <v>0</v>
      </c>
      <c r="D12" s="34" t="s">
        <v>289</v>
      </c>
      <c r="E12" s="36"/>
      <c r="F12" s="36"/>
      <c r="G12" s="33" t="s">
        <v>292</v>
      </c>
      <c r="H12" s="33" t="s">
        <v>293</v>
      </c>
      <c r="I12" s="42" t="s">
        <v>309</v>
      </c>
      <c r="J12" s="42" t="s">
        <v>309</v>
      </c>
      <c r="K12" s="42" t="s">
        <v>309</v>
      </c>
      <c r="L12" s="42" t="s">
        <v>309</v>
      </c>
      <c r="M12" s="42" t="s">
        <v>309</v>
      </c>
      <c r="N12" s="42" t="s">
        <v>309</v>
      </c>
      <c r="P12" s="41" t="s">
        <v>312</v>
      </c>
    </row>
    <row r="13" spans="1:16">
      <c r="C13" s="32">
        <v>1</v>
      </c>
      <c r="D13" s="34" t="s">
        <v>288</v>
      </c>
      <c r="E13" s="36"/>
      <c r="F13" s="36"/>
      <c r="G13" s="33">
        <v>0</v>
      </c>
      <c r="H13" s="33" t="s">
        <v>294</v>
      </c>
      <c r="I13" s="33" t="s">
        <v>310</v>
      </c>
      <c r="J13" s="33" t="s">
        <v>311</v>
      </c>
      <c r="K13" s="33" t="s">
        <v>314</v>
      </c>
      <c r="L13" s="33"/>
      <c r="M13" s="33"/>
      <c r="N13" s="33" t="s">
        <v>314</v>
      </c>
      <c r="P13" s="24" t="s">
        <v>313</v>
      </c>
    </row>
    <row r="14" spans="1:16">
      <c r="C14" s="32">
        <v>2</v>
      </c>
      <c r="D14" s="37" t="s">
        <v>287</v>
      </c>
      <c r="G14" s="43">
        <v>1</v>
      </c>
      <c r="H14" s="43" t="s">
        <v>295</v>
      </c>
      <c r="I14" s="43" t="s">
        <v>132</v>
      </c>
      <c r="J14" s="43" t="s">
        <v>310</v>
      </c>
      <c r="K14" s="43"/>
      <c r="L14" s="43"/>
      <c r="M14" s="43" t="s">
        <v>314</v>
      </c>
      <c r="N14" s="43"/>
    </row>
    <row r="15" spans="1:16">
      <c r="C15" s="32">
        <v>3</v>
      </c>
      <c r="D15" s="37" t="s">
        <v>286</v>
      </c>
      <c r="G15" s="43">
        <v>2</v>
      </c>
      <c r="H15" s="43" t="s">
        <v>296</v>
      </c>
      <c r="I15" s="43" t="s">
        <v>310</v>
      </c>
      <c r="J15" s="43" t="s">
        <v>310</v>
      </c>
      <c r="K15" s="43" t="s">
        <v>314</v>
      </c>
      <c r="L15" s="43"/>
      <c r="M15" s="43" t="s">
        <v>314</v>
      </c>
      <c r="N15" s="43"/>
    </row>
    <row r="16" spans="1:16">
      <c r="C16" s="32">
        <v>4</v>
      </c>
      <c r="D16" s="37" t="s">
        <v>285</v>
      </c>
      <c r="G16" s="33">
        <v>3</v>
      </c>
      <c r="H16" s="42" t="s">
        <v>297</v>
      </c>
      <c r="I16" s="33" t="s">
        <v>132</v>
      </c>
      <c r="J16" s="33" t="s">
        <v>132</v>
      </c>
      <c r="K16" s="33"/>
      <c r="L16" s="33"/>
      <c r="M16" s="33"/>
      <c r="N16" s="33"/>
    </row>
    <row r="17" spans="3:14">
      <c r="C17" s="32" t="s">
        <v>283</v>
      </c>
      <c r="D17" s="34" t="s">
        <v>284</v>
      </c>
      <c r="G17" s="33">
        <v>4</v>
      </c>
      <c r="H17" s="42" t="s">
        <v>298</v>
      </c>
      <c r="I17" s="33" t="s">
        <v>132</v>
      </c>
      <c r="J17" s="33" t="s">
        <v>311</v>
      </c>
      <c r="K17" s="33"/>
      <c r="L17" s="33"/>
      <c r="M17" s="33"/>
      <c r="N17" s="33" t="s">
        <v>314</v>
      </c>
    </row>
    <row r="18" spans="3:14">
      <c r="G18" s="33">
        <v>5</v>
      </c>
      <c r="H18" s="42" t="s">
        <v>299</v>
      </c>
      <c r="I18" s="33" t="s">
        <v>311</v>
      </c>
      <c r="J18" s="33" t="s">
        <v>310</v>
      </c>
      <c r="K18" s="33"/>
      <c r="L18" s="33" t="s">
        <v>314</v>
      </c>
      <c r="M18" s="33" t="s">
        <v>314</v>
      </c>
      <c r="N18" s="33"/>
    </row>
    <row r="19" spans="3:14">
      <c r="G19" s="33">
        <v>6</v>
      </c>
      <c r="H19" s="42" t="s">
        <v>300</v>
      </c>
      <c r="I19" s="33" t="s">
        <v>310</v>
      </c>
      <c r="J19" s="33" t="s">
        <v>132</v>
      </c>
      <c r="K19" s="33" t="s">
        <v>314</v>
      </c>
      <c r="L19" s="33"/>
      <c r="M19" s="33"/>
      <c r="N19" s="33"/>
    </row>
    <row r="20" spans="3:14">
      <c r="G20" s="33">
        <v>7</v>
      </c>
      <c r="H20" s="42" t="s">
        <v>301</v>
      </c>
      <c r="I20" s="33" t="s">
        <v>311</v>
      </c>
      <c r="J20" s="33" t="s">
        <v>132</v>
      </c>
      <c r="K20" s="33"/>
      <c r="L20" s="33" t="s">
        <v>314</v>
      </c>
      <c r="M20" s="33"/>
      <c r="N20" s="33"/>
    </row>
    <row r="21" spans="3:14">
      <c r="G21" s="33">
        <v>8</v>
      </c>
      <c r="H21" s="42" t="s">
        <v>302</v>
      </c>
      <c r="I21" s="33" t="s">
        <v>311</v>
      </c>
      <c r="J21" s="33" t="s">
        <v>311</v>
      </c>
      <c r="K21" s="33"/>
      <c r="L21" s="33" t="s">
        <v>314</v>
      </c>
      <c r="M21" s="33"/>
      <c r="N21" s="33" t="s">
        <v>314</v>
      </c>
    </row>
  </sheetData>
  <mergeCells count="1">
    <mergeCell ref="F10:N10"/>
  </mergeCells>
  <pageMargins left="0.7" right="0.7" top="0.75" bottom="0.75" header="0.3" footer="0.3"/>
  <pageSetup orientation="portrait" r:id="rId1"/>
  <ignoredErrors>
    <ignoredError sqref="B4:B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A7" sqref="A7"/>
    </sheetView>
  </sheetViews>
  <sheetFormatPr defaultRowHeight="15"/>
  <cols>
    <col min="2" max="2" width="12.85546875" customWidth="1"/>
    <col min="3" max="3" width="37.28515625" customWidth="1"/>
  </cols>
  <sheetData>
    <row r="1" spans="1:3">
      <c r="A1" s="70" t="s">
        <v>358</v>
      </c>
      <c r="B1" s="70"/>
      <c r="C1" s="70"/>
    </row>
    <row r="3" spans="1:3">
      <c r="B3" s="13" t="s">
        <v>336</v>
      </c>
      <c r="C3" s="34" t="s">
        <v>75</v>
      </c>
    </row>
    <row r="4" spans="1:3">
      <c r="B4" s="13" t="s">
        <v>337</v>
      </c>
      <c r="C4" s="34" t="s">
        <v>76</v>
      </c>
    </row>
    <row r="5" spans="1:3">
      <c r="B5" s="56" t="s">
        <v>328</v>
      </c>
      <c r="C5" s="50" t="s">
        <v>77</v>
      </c>
    </row>
    <row r="6" spans="1:3">
      <c r="B6" s="56" t="s">
        <v>329</v>
      </c>
      <c r="C6" s="50" t="s">
        <v>78</v>
      </c>
    </row>
    <row r="7" spans="1:3">
      <c r="B7" s="56" t="s">
        <v>330</v>
      </c>
      <c r="C7" s="50" t="s">
        <v>79</v>
      </c>
    </row>
    <row r="8" spans="1:3">
      <c r="B8" s="56" t="s">
        <v>331</v>
      </c>
      <c r="C8" s="50" t="s">
        <v>80</v>
      </c>
    </row>
    <row r="9" spans="1:3">
      <c r="B9" s="56" t="s">
        <v>332</v>
      </c>
      <c r="C9" s="50" t="s">
        <v>81</v>
      </c>
    </row>
    <row r="10" spans="1:3">
      <c r="B10" s="56" t="s">
        <v>333</v>
      </c>
      <c r="C10" s="50" t="s">
        <v>82</v>
      </c>
    </row>
    <row r="11" spans="1:3">
      <c r="B11" s="56" t="s">
        <v>334</v>
      </c>
      <c r="C11" s="50" t="s">
        <v>83</v>
      </c>
    </row>
    <row r="12" spans="1:3">
      <c r="B12" s="56" t="s">
        <v>335</v>
      </c>
      <c r="C12" s="50" t="s">
        <v>84</v>
      </c>
    </row>
    <row r="14" spans="1:3">
      <c r="A14" s="69" t="s">
        <v>343</v>
      </c>
      <c r="B14" s="69"/>
      <c r="C14" s="69"/>
    </row>
    <row r="15" spans="1:3">
      <c r="B15" s="35"/>
      <c r="C15" s="36"/>
    </row>
    <row r="16" spans="1:3">
      <c r="B16" s="54" t="s">
        <v>223</v>
      </c>
      <c r="C16" s="55" t="s">
        <v>224</v>
      </c>
    </row>
    <row r="17" spans="2:3">
      <c r="B17" s="44">
        <v>0</v>
      </c>
      <c r="C17" s="50" t="s">
        <v>345</v>
      </c>
    </row>
    <row r="18" spans="2:3">
      <c r="B18" s="44">
        <v>1</v>
      </c>
      <c r="C18" s="50" t="s">
        <v>346</v>
      </c>
    </row>
    <row r="19" spans="2:3">
      <c r="B19" s="44">
        <v>2</v>
      </c>
      <c r="C19" s="50" t="s">
        <v>347</v>
      </c>
    </row>
    <row r="20" spans="2:3">
      <c r="B20" s="44">
        <v>3</v>
      </c>
      <c r="C20" s="50" t="s">
        <v>348</v>
      </c>
    </row>
    <row r="21" spans="2:3">
      <c r="B21" s="44">
        <v>4</v>
      </c>
      <c r="C21" s="50" t="s">
        <v>349</v>
      </c>
    </row>
    <row r="22" spans="2:3">
      <c r="B22" s="44">
        <v>5</v>
      </c>
      <c r="C22" s="50" t="s">
        <v>350</v>
      </c>
    </row>
    <row r="23" spans="2:3">
      <c r="B23" s="44">
        <v>6</v>
      </c>
      <c r="C23" s="50" t="s">
        <v>351</v>
      </c>
    </row>
    <row r="24" spans="2:3">
      <c r="B24" s="44">
        <v>7</v>
      </c>
      <c r="C24" s="50" t="s">
        <v>352</v>
      </c>
    </row>
    <row r="25" spans="2:3">
      <c r="B25" s="68" t="s">
        <v>344</v>
      </c>
      <c r="C25" s="51" t="s">
        <v>353</v>
      </c>
    </row>
    <row r="26" spans="2:3">
      <c r="B26" s="68"/>
      <c r="C26" s="52" t="s">
        <v>338</v>
      </c>
    </row>
    <row r="27" spans="2:3">
      <c r="B27" s="68"/>
      <c r="C27" s="52" t="s">
        <v>339</v>
      </c>
    </row>
    <row r="28" spans="2:3">
      <c r="B28" s="68"/>
      <c r="C28" s="52" t="s">
        <v>340</v>
      </c>
    </row>
    <row r="29" spans="2:3">
      <c r="B29" s="68"/>
      <c r="C29" s="52" t="s">
        <v>341</v>
      </c>
    </row>
    <row r="30" spans="2:3">
      <c r="B30" s="68"/>
      <c r="C30" s="53" t="s">
        <v>342</v>
      </c>
    </row>
    <row r="31" spans="2:3">
      <c r="B31" s="44">
        <v>12</v>
      </c>
      <c r="C31" s="50" t="s">
        <v>354</v>
      </c>
    </row>
    <row r="32" spans="2:3">
      <c r="B32" s="44">
        <v>13</v>
      </c>
      <c r="C32" s="50" t="s">
        <v>355</v>
      </c>
    </row>
    <row r="33" spans="2:3">
      <c r="B33" s="44">
        <v>14</v>
      </c>
      <c r="C33" s="50" t="s">
        <v>356</v>
      </c>
    </row>
    <row r="34" spans="2:3">
      <c r="B34" s="44">
        <v>15</v>
      </c>
      <c r="C34" s="50" t="s">
        <v>357</v>
      </c>
    </row>
  </sheetData>
  <mergeCells count="3">
    <mergeCell ref="B25:B30"/>
    <mergeCell ref="A14:C14"/>
    <mergeCell ref="A1:C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8" sqref="A8"/>
    </sheetView>
  </sheetViews>
  <sheetFormatPr defaultRowHeight="15"/>
  <cols>
    <col min="3" max="3" width="31.85546875" customWidth="1"/>
  </cols>
  <sheetData>
    <row r="1" spans="1:8">
      <c r="A1" s="19" t="s">
        <v>227</v>
      </c>
      <c r="B1" s="20"/>
      <c r="C1" s="19"/>
      <c r="H1" s="19" t="s">
        <v>273</v>
      </c>
    </row>
    <row r="2" spans="1:8">
      <c r="A2" s="1" t="s">
        <v>226</v>
      </c>
      <c r="B2" s="4" t="s">
        <v>17</v>
      </c>
      <c r="C2" t="s">
        <v>228</v>
      </c>
      <c r="G2">
        <v>1000</v>
      </c>
      <c r="H2" t="s">
        <v>274</v>
      </c>
    </row>
    <row r="3" spans="1:8">
      <c r="A3" s="1" t="s">
        <v>229</v>
      </c>
      <c r="B3" s="4" t="s">
        <v>17</v>
      </c>
      <c r="C3" t="s">
        <v>230</v>
      </c>
      <c r="G3">
        <v>1010</v>
      </c>
      <c r="H3" t="s">
        <v>275</v>
      </c>
    </row>
    <row r="4" spans="1:8">
      <c r="A4" s="1" t="s">
        <v>231</v>
      </c>
      <c r="B4" s="4" t="s">
        <v>17</v>
      </c>
      <c r="C4" t="s">
        <v>232</v>
      </c>
      <c r="G4">
        <v>1020</v>
      </c>
      <c r="H4" t="s">
        <v>276</v>
      </c>
    </row>
    <row r="5" spans="1:8">
      <c r="A5" s="1" t="s">
        <v>233</v>
      </c>
      <c r="B5" s="4" t="s">
        <v>234</v>
      </c>
      <c r="C5" t="s">
        <v>235</v>
      </c>
    </row>
    <row r="6" spans="1:8">
      <c r="A6" s="1" t="s">
        <v>236</v>
      </c>
      <c r="B6" s="4" t="s">
        <v>234</v>
      </c>
      <c r="C6" t="s">
        <v>237</v>
      </c>
    </row>
    <row r="7" spans="1:8">
      <c r="A7" s="1" t="s">
        <v>238</v>
      </c>
      <c r="B7" s="4" t="s">
        <v>234</v>
      </c>
      <c r="C7" t="s">
        <v>241</v>
      </c>
    </row>
    <row r="8" spans="1:8">
      <c r="A8" s="1" t="s">
        <v>239</v>
      </c>
      <c r="B8" s="4" t="s">
        <v>234</v>
      </c>
      <c r="C8" t="s">
        <v>240</v>
      </c>
    </row>
    <row r="10" spans="1:8">
      <c r="A10" s="71" t="s">
        <v>228</v>
      </c>
      <c r="B10" s="71"/>
      <c r="C10" s="71"/>
    </row>
    <row r="11" spans="1:8">
      <c r="A11" t="s">
        <v>362</v>
      </c>
    </row>
    <row r="12" spans="1:8">
      <c r="A12" t="s">
        <v>363</v>
      </c>
    </row>
    <row r="13" spans="1:8">
      <c r="A13" t="s">
        <v>364</v>
      </c>
    </row>
    <row r="14" spans="1:8">
      <c r="A14" t="s">
        <v>365</v>
      </c>
    </row>
    <row r="15" spans="1:8">
      <c r="A15" t="s">
        <v>366</v>
      </c>
    </row>
    <row r="16" spans="1:8">
      <c r="A16" t="s">
        <v>367</v>
      </c>
    </row>
    <row r="17" spans="1:1">
      <c r="A17" t="s">
        <v>368</v>
      </c>
    </row>
    <row r="18" spans="1:1">
      <c r="A18" t="s">
        <v>369</v>
      </c>
    </row>
    <row r="19" spans="1:1">
      <c r="A19" t="s">
        <v>370</v>
      </c>
    </row>
  </sheetData>
  <mergeCells count="1">
    <mergeCell ref="A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Details</vt:lpstr>
      <vt:lpstr>PTRH</vt:lpstr>
      <vt:lpstr>PTRHm</vt:lpstr>
      <vt:lpstr>DIGIO</vt:lpstr>
      <vt:lpstr>PwrMon</vt:lpstr>
      <vt:lpstr>UG_CTRs</vt:lpstr>
      <vt:lpstr>QCLICTRL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2011-02-09T15:48:10Z</cp:lastPrinted>
  <dcterms:created xsi:type="dcterms:W3CDTF">2011-02-04T13:59:40Z</dcterms:created>
  <dcterms:modified xsi:type="dcterms:W3CDTF">2012-09-20T14:10:55Z</dcterms:modified>
</cp:coreProperties>
</file>