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2015" activeTab="2"/>
  </bookViews>
  <sheets>
    <sheet name="Board" sheetId="1" r:id="rId1"/>
    <sheet name="DIO" sheetId="3" r:id="rId2"/>
    <sheet name="dig_io" sheetId="4" r:id="rId3"/>
    <sheet name="Counters" sheetId="5" r:id="rId4"/>
  </sheets>
  <definedNames>
    <definedName name="_xlnm._FilterDatabase" localSheetId="0" hidden="1">Board!$J$148:$J$162</definedName>
  </definedNames>
  <calcPr calcId="125725"/>
</workbook>
</file>

<file path=xl/calcChain.xml><?xml version="1.0" encoding="utf-8"?>
<calcChain xmlns="http://schemas.openxmlformats.org/spreadsheetml/2006/main">
  <c r="D217" i="4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H217"/>
  <c r="E217"/>
  <c r="C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N191" s="1"/>
  <c r="H190"/>
  <c r="N190" s="1"/>
  <c r="H189"/>
  <c r="N189" s="1"/>
  <c r="H188"/>
  <c r="N188" s="1"/>
  <c r="H187"/>
  <c r="N187" s="1"/>
  <c r="H186"/>
  <c r="N186" s="1"/>
  <c r="H185"/>
  <c r="N185" s="1"/>
  <c r="H184"/>
  <c r="H183"/>
  <c r="H182"/>
  <c r="H181"/>
  <c r="H180"/>
  <c r="H179"/>
  <c r="H178"/>
  <c r="H177"/>
  <c r="N177" s="1"/>
  <c r="H176"/>
  <c r="N176" s="1"/>
  <c r="H175"/>
  <c r="N175" s="1"/>
  <c r="H174"/>
  <c r="N174" s="1"/>
  <c r="H173"/>
  <c r="N173" s="1"/>
  <c r="H172"/>
  <c r="N172" s="1"/>
  <c r="H171"/>
  <c r="N171" s="1"/>
  <c r="H170"/>
  <c r="N170" s="1"/>
  <c r="H169"/>
  <c r="N169" s="1"/>
  <c r="H168"/>
  <c r="N168" s="1"/>
  <c r="H167"/>
  <c r="N167" s="1"/>
  <c r="H166"/>
  <c r="N166" s="1"/>
  <c r="H165"/>
  <c r="N165" s="1"/>
  <c r="H164"/>
  <c r="N164" s="1"/>
  <c r="H163"/>
  <c r="N163" s="1"/>
  <c r="H162"/>
  <c r="N162" s="1"/>
  <c r="H161"/>
  <c r="N161" s="1"/>
  <c r="H160"/>
  <c r="N160" s="1"/>
  <c r="H159"/>
  <c r="N159" s="1"/>
  <c r="H158"/>
  <c r="N158" s="1"/>
  <c r="H157"/>
  <c r="N157" s="1"/>
  <c r="H156"/>
  <c r="N156" s="1"/>
  <c r="H155"/>
  <c r="N155" s="1"/>
  <c r="H154"/>
  <c r="N154" s="1"/>
  <c r="H153"/>
  <c r="N153" s="1"/>
  <c r="H152"/>
  <c r="N152" s="1"/>
  <c r="H151"/>
  <c r="N151" s="1"/>
  <c r="H150"/>
  <c r="N150" s="1"/>
  <c r="H149"/>
  <c r="N149" s="1"/>
  <c r="H148"/>
  <c r="N148" s="1"/>
  <c r="H147"/>
  <c r="N147" s="1"/>
  <c r="H146"/>
  <c r="N146" s="1"/>
  <c r="H145"/>
  <c r="N145" s="1"/>
  <c r="H144"/>
  <c r="N144" s="1"/>
  <c r="H143"/>
  <c r="N143" s="1"/>
  <c r="H142"/>
  <c r="N142" s="1"/>
  <c r="H141"/>
  <c r="N141" s="1"/>
  <c r="H140"/>
  <c r="N140" s="1"/>
  <c r="H139"/>
  <c r="N139" s="1"/>
  <c r="H138"/>
  <c r="N138" s="1"/>
  <c r="H137"/>
  <c r="N137" s="1"/>
  <c r="H136"/>
  <c r="N136" s="1"/>
  <c r="H135"/>
  <c r="N135" s="1"/>
  <c r="H134"/>
  <c r="N134" s="1"/>
  <c r="H133"/>
  <c r="N133" s="1"/>
  <c r="H132"/>
  <c r="N132" s="1"/>
  <c r="H131"/>
  <c r="N131" s="1"/>
  <c r="H130"/>
  <c r="N130" s="1"/>
  <c r="H129"/>
  <c r="N129" s="1"/>
  <c r="H128"/>
  <c r="N128" s="1"/>
  <c r="H127"/>
  <c r="N127" s="1"/>
  <c r="H126"/>
  <c r="N126" s="1"/>
  <c r="H125"/>
  <c r="N125" s="1"/>
  <c r="H124"/>
  <c r="N124" s="1"/>
  <c r="H123"/>
  <c r="N123" s="1"/>
  <c r="H122"/>
  <c r="N122" s="1"/>
  <c r="H25"/>
  <c r="H24"/>
  <c r="H23"/>
  <c r="H22"/>
  <c r="N22" s="1"/>
  <c r="H21"/>
  <c r="N21" s="1"/>
  <c r="H20"/>
  <c r="N20" s="1"/>
  <c r="H19"/>
  <c r="N19" s="1"/>
  <c r="H18"/>
  <c r="N18" s="1"/>
  <c r="H17"/>
  <c r="N17" s="1"/>
  <c r="H16"/>
  <c r="N16" s="1"/>
  <c r="H15"/>
  <c r="N15" s="1"/>
  <c r="H14"/>
  <c r="N14" s="1"/>
  <c r="H13"/>
  <c r="H12"/>
  <c r="H11"/>
  <c r="H10"/>
  <c r="H9"/>
  <c r="H8"/>
  <c r="H7"/>
  <c r="H6"/>
  <c r="H5"/>
  <c r="H4"/>
  <c r="H3"/>
  <c r="H2"/>
  <c r="N2" s="1"/>
  <c r="E177"/>
  <c r="E176"/>
  <c r="E175"/>
  <c r="E174"/>
  <c r="E173"/>
  <c r="E172"/>
  <c r="E171"/>
  <c r="E170"/>
  <c r="E25"/>
  <c r="C25"/>
  <c r="E24"/>
  <c r="C24"/>
  <c r="E23"/>
  <c r="C23"/>
  <c r="E22"/>
  <c r="C22"/>
  <c r="E21"/>
  <c r="C21"/>
  <c r="C171"/>
  <c r="C170"/>
  <c r="B13" i="5"/>
  <c r="B12"/>
  <c r="B11"/>
  <c r="B10"/>
  <c r="B9"/>
  <c r="B8"/>
  <c r="B7"/>
  <c r="B6"/>
  <c r="B5"/>
  <c r="B4"/>
  <c r="B3"/>
  <c r="B2"/>
  <c r="C20" i="4"/>
  <c r="E19"/>
  <c r="C19"/>
  <c r="E18"/>
  <c r="C18"/>
  <c r="E17"/>
  <c r="C17"/>
  <c r="E16"/>
  <c r="C16"/>
  <c r="E15"/>
  <c r="C15"/>
  <c r="C14"/>
  <c r="E14"/>
  <c r="E169"/>
  <c r="C169"/>
  <c r="E168"/>
  <c r="C168"/>
  <c r="E167"/>
  <c r="C167"/>
  <c r="E166"/>
  <c r="C166"/>
  <c r="E165"/>
  <c r="C165"/>
  <c r="E164"/>
  <c r="C164"/>
  <c r="E163"/>
  <c r="C163"/>
  <c r="E162"/>
  <c r="C162"/>
  <c r="E161"/>
  <c r="C161"/>
  <c r="E160"/>
  <c r="C160"/>
  <c r="E159"/>
  <c r="C159"/>
  <c r="E158"/>
  <c r="C158"/>
  <c r="E157"/>
  <c r="C157"/>
  <c r="E156"/>
  <c r="C156"/>
  <c r="E155"/>
  <c r="C155"/>
  <c r="E154"/>
  <c r="C154"/>
  <c r="E153"/>
  <c r="C153"/>
  <c r="E152"/>
  <c r="C152"/>
  <c r="E151"/>
  <c r="C151"/>
  <c r="E150"/>
  <c r="C150"/>
  <c r="E149"/>
  <c r="C149"/>
  <c r="E148"/>
  <c r="C148"/>
  <c r="E147"/>
  <c r="C147"/>
  <c r="E146"/>
  <c r="C146"/>
  <c r="E145"/>
  <c r="C145"/>
  <c r="E144"/>
  <c r="C144"/>
  <c r="E143"/>
  <c r="C143"/>
  <c r="E142"/>
  <c r="C142"/>
  <c r="E141"/>
  <c r="C141"/>
  <c r="E140"/>
  <c r="C140"/>
  <c r="E139"/>
  <c r="C139"/>
  <c r="E138"/>
  <c r="C138"/>
  <c r="E137"/>
  <c r="C137"/>
  <c r="E136"/>
  <c r="C136"/>
  <c r="E135"/>
  <c r="C135"/>
  <c r="E134"/>
  <c r="C134"/>
  <c r="E133"/>
  <c r="C133"/>
  <c r="E132"/>
  <c r="C132"/>
  <c r="E131"/>
  <c r="C131"/>
  <c r="E130"/>
  <c r="C130"/>
  <c r="E129"/>
  <c r="C129"/>
  <c r="E128"/>
  <c r="C128"/>
  <c r="E127"/>
  <c r="C127"/>
  <c r="E126"/>
  <c r="C126"/>
  <c r="E125"/>
  <c r="C125"/>
  <c r="E124"/>
  <c r="C124"/>
  <c r="E123"/>
  <c r="C123"/>
  <c r="E122"/>
  <c r="C122"/>
  <c r="G121"/>
  <c r="J121" s="1"/>
  <c r="H121" s="1"/>
  <c r="N121" s="1"/>
  <c r="G120"/>
  <c r="J120" s="1"/>
  <c r="H120" s="1"/>
  <c r="N120" s="1"/>
  <c r="G119"/>
  <c r="J119" s="1"/>
  <c r="H119" s="1"/>
  <c r="N119" s="1"/>
  <c r="G118"/>
  <c r="J118" s="1"/>
  <c r="H118" s="1"/>
  <c r="N118" s="1"/>
  <c r="G117"/>
  <c r="J117" s="1"/>
  <c r="H117" s="1"/>
  <c r="N117" s="1"/>
  <c r="G116"/>
  <c r="J116" s="1"/>
  <c r="H116" s="1"/>
  <c r="N116" s="1"/>
  <c r="G115"/>
  <c r="J115" s="1"/>
  <c r="H115" s="1"/>
  <c r="N115" s="1"/>
  <c r="G114"/>
  <c r="J114" s="1"/>
  <c r="H114" s="1"/>
  <c r="N114" s="1"/>
  <c r="J113"/>
  <c r="H113" s="1"/>
  <c r="N113" s="1"/>
  <c r="G113"/>
  <c r="J112"/>
  <c r="H112" s="1"/>
  <c r="N112" s="1"/>
  <c r="G112"/>
  <c r="J111"/>
  <c r="H111" s="1"/>
  <c r="N111" s="1"/>
  <c r="G111"/>
  <c r="J110"/>
  <c r="H110" s="1"/>
  <c r="N110" s="1"/>
  <c r="G110"/>
  <c r="J109"/>
  <c r="H109" s="1"/>
  <c r="N109" s="1"/>
  <c r="G109"/>
  <c r="J108"/>
  <c r="H108" s="1"/>
  <c r="N108" s="1"/>
  <c r="G108"/>
  <c r="J107"/>
  <c r="H107" s="1"/>
  <c r="N107" s="1"/>
  <c r="G107"/>
  <c r="J106"/>
  <c r="H106" s="1"/>
  <c r="N106" s="1"/>
  <c r="G106"/>
  <c r="G105"/>
  <c r="J105" s="1"/>
  <c r="H105" s="1"/>
  <c r="N105" s="1"/>
  <c r="G104"/>
  <c r="J104" s="1"/>
  <c r="H104" s="1"/>
  <c r="N104" s="1"/>
  <c r="G103"/>
  <c r="J103" s="1"/>
  <c r="H103" s="1"/>
  <c r="N103" s="1"/>
  <c r="G102"/>
  <c r="J102" s="1"/>
  <c r="H102" s="1"/>
  <c r="N102" s="1"/>
  <c r="G101"/>
  <c r="J101" s="1"/>
  <c r="H101" s="1"/>
  <c r="N101" s="1"/>
  <c r="G100"/>
  <c r="J100" s="1"/>
  <c r="H100" s="1"/>
  <c r="N100" s="1"/>
  <c r="G99"/>
  <c r="J99" s="1"/>
  <c r="H99" s="1"/>
  <c r="N99" s="1"/>
  <c r="G98"/>
  <c r="J98" s="1"/>
  <c r="H98" s="1"/>
  <c r="N98" s="1"/>
  <c r="G97"/>
  <c r="J97" s="1"/>
  <c r="H97" s="1"/>
  <c r="N97" s="1"/>
  <c r="G96"/>
  <c r="J96" s="1"/>
  <c r="H96" s="1"/>
  <c r="N96" s="1"/>
  <c r="G95"/>
  <c r="J95" s="1"/>
  <c r="H95" s="1"/>
  <c r="N95" s="1"/>
  <c r="G94"/>
  <c r="J94" s="1"/>
  <c r="H94" s="1"/>
  <c r="N94" s="1"/>
  <c r="G93"/>
  <c r="J93" s="1"/>
  <c r="H93" s="1"/>
  <c r="N93" s="1"/>
  <c r="G92"/>
  <c r="J92" s="1"/>
  <c r="H92" s="1"/>
  <c r="N92" s="1"/>
  <c r="G91"/>
  <c r="J91" s="1"/>
  <c r="H91" s="1"/>
  <c r="N91" s="1"/>
  <c r="G90"/>
  <c r="J90" s="1"/>
  <c r="H90" s="1"/>
  <c r="N90" s="1"/>
  <c r="G89"/>
  <c r="J89" s="1"/>
  <c r="H89" s="1"/>
  <c r="N89" s="1"/>
  <c r="G88"/>
  <c r="J88" s="1"/>
  <c r="H88" s="1"/>
  <c r="N88" s="1"/>
  <c r="G87"/>
  <c r="J87" s="1"/>
  <c r="H87" s="1"/>
  <c r="N87" s="1"/>
  <c r="G86"/>
  <c r="J86" s="1"/>
  <c r="H86" s="1"/>
  <c r="N86" s="1"/>
  <c r="G85"/>
  <c r="J85" s="1"/>
  <c r="H85" s="1"/>
  <c r="N85" s="1"/>
  <c r="G84"/>
  <c r="J84" s="1"/>
  <c r="H84" s="1"/>
  <c r="N84" s="1"/>
  <c r="G83"/>
  <c r="J83" s="1"/>
  <c r="H83" s="1"/>
  <c r="N83" s="1"/>
  <c r="G82"/>
  <c r="J82" s="1"/>
  <c r="H82" s="1"/>
  <c r="N82" s="1"/>
  <c r="G81"/>
  <c r="J81" s="1"/>
  <c r="H81" s="1"/>
  <c r="N81" s="1"/>
  <c r="G80"/>
  <c r="J80" s="1"/>
  <c r="H80" s="1"/>
  <c r="N80" s="1"/>
  <c r="G79"/>
  <c r="J79" s="1"/>
  <c r="H79" s="1"/>
  <c r="N79" s="1"/>
  <c r="G78"/>
  <c r="J78" s="1"/>
  <c r="H78" s="1"/>
  <c r="N78" s="1"/>
  <c r="G77"/>
  <c r="J77" s="1"/>
  <c r="H77" s="1"/>
  <c r="N77" s="1"/>
  <c r="G76"/>
  <c r="J76" s="1"/>
  <c r="H76" s="1"/>
  <c r="N76" s="1"/>
  <c r="G75"/>
  <c r="J75" s="1"/>
  <c r="H75" s="1"/>
  <c r="N75" s="1"/>
  <c r="G74"/>
  <c r="J74" s="1"/>
  <c r="H74" s="1"/>
  <c r="N74" s="1"/>
  <c r="G73"/>
  <c r="J73" s="1"/>
  <c r="H73" s="1"/>
  <c r="N73" s="1"/>
  <c r="G72"/>
  <c r="J72" s="1"/>
  <c r="H72" s="1"/>
  <c r="N72" s="1"/>
  <c r="G71"/>
  <c r="J71" s="1"/>
  <c r="H71" s="1"/>
  <c r="N71" s="1"/>
  <c r="G70"/>
  <c r="J70" s="1"/>
  <c r="H70" s="1"/>
  <c r="N70" s="1"/>
  <c r="G69"/>
  <c r="J69" s="1"/>
  <c r="H69" s="1"/>
  <c r="N69" s="1"/>
  <c r="G68"/>
  <c r="J68" s="1"/>
  <c r="H68" s="1"/>
  <c r="N68" s="1"/>
  <c r="G67"/>
  <c r="J67" s="1"/>
  <c r="H67" s="1"/>
  <c r="N67" s="1"/>
  <c r="G66"/>
  <c r="J66" s="1"/>
  <c r="H66" s="1"/>
  <c r="N66" s="1"/>
  <c r="G65"/>
  <c r="J65" s="1"/>
  <c r="H65" s="1"/>
  <c r="N65" s="1"/>
  <c r="G64"/>
  <c r="J64" s="1"/>
  <c r="H64" s="1"/>
  <c r="N64" s="1"/>
  <c r="G63"/>
  <c r="J63" s="1"/>
  <c r="H63" s="1"/>
  <c r="N63" s="1"/>
  <c r="G62"/>
  <c r="J62" s="1"/>
  <c r="H62" s="1"/>
  <c r="N62" s="1"/>
  <c r="G61"/>
  <c r="J61" s="1"/>
  <c r="H61" s="1"/>
  <c r="N61" s="1"/>
  <c r="G60"/>
  <c r="J60" s="1"/>
  <c r="H60" s="1"/>
  <c r="N60" s="1"/>
  <c r="G59"/>
  <c r="J59" s="1"/>
  <c r="H59" s="1"/>
  <c r="N59" s="1"/>
  <c r="G58"/>
  <c r="J58" s="1"/>
  <c r="H58" s="1"/>
  <c r="N58" s="1"/>
  <c r="G57"/>
  <c r="J57" s="1"/>
  <c r="H57" s="1"/>
  <c r="N57" s="1"/>
  <c r="G56"/>
  <c r="J56" s="1"/>
  <c r="H56" s="1"/>
  <c r="N56" s="1"/>
  <c r="G55"/>
  <c r="J55" s="1"/>
  <c r="H55" s="1"/>
  <c r="N55" s="1"/>
  <c r="G54"/>
  <c r="J54" s="1"/>
  <c r="H54" s="1"/>
  <c r="N54" s="1"/>
  <c r="G53"/>
  <c r="J53" s="1"/>
  <c r="H53" s="1"/>
  <c r="N53" s="1"/>
  <c r="G52"/>
  <c r="J52" s="1"/>
  <c r="H52" s="1"/>
  <c r="N52" s="1"/>
  <c r="G51"/>
  <c r="J51" s="1"/>
  <c r="H51" s="1"/>
  <c r="N51" s="1"/>
  <c r="G50"/>
  <c r="J50" s="1"/>
  <c r="H50" s="1"/>
  <c r="N50" s="1"/>
  <c r="G49"/>
  <c r="J49" s="1"/>
  <c r="H49" s="1"/>
  <c r="N49" s="1"/>
  <c r="G48"/>
  <c r="J48" s="1"/>
  <c r="H48" s="1"/>
  <c r="N48" s="1"/>
  <c r="G47"/>
  <c r="J47" s="1"/>
  <c r="H47" s="1"/>
  <c r="N47" s="1"/>
  <c r="G46"/>
  <c r="J46" s="1"/>
  <c r="H46" s="1"/>
  <c r="N46" s="1"/>
  <c r="G45"/>
  <c r="J45" s="1"/>
  <c r="H45" s="1"/>
  <c r="N45" s="1"/>
  <c r="G44"/>
  <c r="J44" s="1"/>
  <c r="H44" s="1"/>
  <c r="N44" s="1"/>
  <c r="G43"/>
  <c r="J43" s="1"/>
  <c r="H43" s="1"/>
  <c r="N43" s="1"/>
  <c r="G42"/>
  <c r="J42" s="1"/>
  <c r="H42" s="1"/>
  <c r="N42" s="1"/>
  <c r="G41"/>
  <c r="J41" s="1"/>
  <c r="H41" s="1"/>
  <c r="N41" s="1"/>
  <c r="G40"/>
  <c r="J40" s="1"/>
  <c r="H40" s="1"/>
  <c r="N40" s="1"/>
  <c r="G39"/>
  <c r="J39" s="1"/>
  <c r="H39" s="1"/>
  <c r="N39" s="1"/>
  <c r="G38"/>
  <c r="J38" s="1"/>
  <c r="H38" s="1"/>
  <c r="N38" s="1"/>
  <c r="G37"/>
  <c r="J37" s="1"/>
  <c r="H37" s="1"/>
  <c r="N37" s="1"/>
  <c r="G36"/>
  <c r="J36" s="1"/>
  <c r="H36" s="1"/>
  <c r="N36" s="1"/>
  <c r="G35"/>
  <c r="J35" s="1"/>
  <c r="H35" s="1"/>
  <c r="N35" s="1"/>
  <c r="G34"/>
  <c r="J34" s="1"/>
  <c r="H34" s="1"/>
  <c r="N34" s="1"/>
  <c r="G33"/>
  <c r="J33" s="1"/>
  <c r="H33" s="1"/>
  <c r="N33" s="1"/>
  <c r="G32"/>
  <c r="J32" s="1"/>
  <c r="H32" s="1"/>
  <c r="N32" s="1"/>
  <c r="G31"/>
  <c r="J31" s="1"/>
  <c r="H31" s="1"/>
  <c r="N31" s="1"/>
  <c r="G30"/>
  <c r="J30" s="1"/>
  <c r="H30" s="1"/>
  <c r="N30" s="1"/>
  <c r="G29"/>
  <c r="J29" s="1"/>
  <c r="H29" s="1"/>
  <c r="N29" s="1"/>
  <c r="G28"/>
  <c r="J28" s="1"/>
  <c r="H28" s="1"/>
  <c r="N28" s="1"/>
  <c r="G27"/>
  <c r="J27" s="1"/>
  <c r="H27" s="1"/>
  <c r="N27" s="1"/>
  <c r="G26"/>
  <c r="J26" s="1"/>
  <c r="H26" s="1"/>
  <c r="N26" s="1"/>
  <c r="E2"/>
  <c r="E26"/>
  <c r="E27"/>
  <c r="C26"/>
  <c r="D16" i="3"/>
  <c r="D15"/>
  <c r="D14"/>
  <c r="D13"/>
  <c r="D12"/>
  <c r="D11"/>
  <c r="D10"/>
  <c r="D9"/>
  <c r="D8"/>
  <c r="D7"/>
  <c r="D6"/>
  <c r="D5"/>
  <c r="D4"/>
  <c r="D3"/>
  <c r="D2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N217" i="4" l="1"/>
  <c r="C172"/>
  <c r="C27"/>
  <c r="C28"/>
  <c r="C173" l="1"/>
  <c r="E28"/>
  <c r="C174" l="1"/>
  <c r="E29"/>
  <c r="C29"/>
  <c r="C175" l="1"/>
  <c r="E30"/>
  <c r="C30"/>
  <c r="C176" l="1"/>
  <c r="E31"/>
  <c r="C31"/>
  <c r="C177" l="1"/>
  <c r="E32"/>
  <c r="C32"/>
  <c r="E178" l="1"/>
  <c r="C178"/>
  <c r="E33"/>
  <c r="C33"/>
  <c r="C3" s="1"/>
  <c r="C179" l="1"/>
  <c r="E179"/>
  <c r="E3"/>
  <c r="E180" l="1"/>
  <c r="C180"/>
  <c r="E34"/>
  <c r="C34"/>
  <c r="C181" l="1"/>
  <c r="E181"/>
  <c r="E35"/>
  <c r="C35"/>
  <c r="E182" l="1"/>
  <c r="C182"/>
  <c r="E36"/>
  <c r="C36"/>
  <c r="C183" l="1"/>
  <c r="E183"/>
  <c r="E37"/>
  <c r="C37"/>
  <c r="E184" l="1"/>
  <c r="C184"/>
  <c r="E38"/>
  <c r="C38"/>
  <c r="C185" l="1"/>
  <c r="E185"/>
  <c r="E39"/>
  <c r="C39"/>
  <c r="E186" l="1"/>
  <c r="C186"/>
  <c r="E40"/>
  <c r="C40"/>
  <c r="C187" l="1"/>
  <c r="E187"/>
  <c r="E41"/>
  <c r="C41"/>
  <c r="C4" s="1"/>
  <c r="E188" l="1"/>
  <c r="C188"/>
  <c r="E4"/>
  <c r="C189" l="1"/>
  <c r="E189"/>
  <c r="E42"/>
  <c r="C42"/>
  <c r="E190" l="1"/>
  <c r="C190"/>
  <c r="E43"/>
  <c r="C43"/>
  <c r="C191" l="1"/>
  <c r="E191"/>
  <c r="E44"/>
  <c r="C44"/>
  <c r="E192" l="1"/>
  <c r="C192"/>
  <c r="E45"/>
  <c r="C45"/>
  <c r="C193" l="1"/>
  <c r="E193"/>
  <c r="E46"/>
  <c r="C46"/>
  <c r="E194" l="1"/>
  <c r="C194"/>
  <c r="E47"/>
  <c r="C47"/>
  <c r="C195" l="1"/>
  <c r="E195"/>
  <c r="E48"/>
  <c r="C48"/>
  <c r="E196" l="1"/>
  <c r="C196"/>
  <c r="E49"/>
  <c r="C49"/>
  <c r="C5" s="1"/>
  <c r="C197" l="1"/>
  <c r="E197"/>
  <c r="E5"/>
  <c r="E198" l="1"/>
  <c r="C198"/>
  <c r="E50"/>
  <c r="C50"/>
  <c r="C199" l="1"/>
  <c r="E199"/>
  <c r="E51"/>
  <c r="C51"/>
  <c r="E200" l="1"/>
  <c r="C200"/>
  <c r="E52"/>
  <c r="C52"/>
  <c r="C201" l="1"/>
  <c r="E201"/>
  <c r="E53"/>
  <c r="C53"/>
  <c r="E202" l="1"/>
  <c r="C202"/>
  <c r="E54"/>
  <c r="C54"/>
  <c r="C203" l="1"/>
  <c r="E203"/>
  <c r="E55"/>
  <c r="C55"/>
  <c r="E204" l="1"/>
  <c r="C204"/>
  <c r="E56"/>
  <c r="C56"/>
  <c r="C205" l="1"/>
  <c r="E205"/>
  <c r="E57"/>
  <c r="C57"/>
  <c r="C6" s="1"/>
  <c r="E206" l="1"/>
  <c r="C206"/>
  <c r="E6"/>
  <c r="C207" l="1"/>
  <c r="E207"/>
  <c r="E58"/>
  <c r="C58"/>
  <c r="E208" l="1"/>
  <c r="C208"/>
  <c r="E59"/>
  <c r="C59"/>
  <c r="C209" l="1"/>
  <c r="E209"/>
  <c r="E60"/>
  <c r="C60"/>
  <c r="E210" l="1"/>
  <c r="C210"/>
  <c r="E61"/>
  <c r="C61"/>
  <c r="C211" l="1"/>
  <c r="E211"/>
  <c r="E62"/>
  <c r="C62"/>
  <c r="E212" l="1"/>
  <c r="C212"/>
  <c r="E63"/>
  <c r="C63"/>
  <c r="C213" l="1"/>
  <c r="E213"/>
  <c r="E64"/>
  <c r="C64"/>
  <c r="E214" l="1"/>
  <c r="C214"/>
  <c r="E65"/>
  <c r="C65"/>
  <c r="C7" s="1"/>
  <c r="E216" l="1"/>
  <c r="C216"/>
  <c r="C215"/>
  <c r="E215"/>
  <c r="E7"/>
  <c r="E66" l="1"/>
  <c r="C66"/>
  <c r="E67" l="1"/>
  <c r="C67"/>
  <c r="E68" l="1"/>
  <c r="C68"/>
  <c r="E69" l="1"/>
  <c r="C69"/>
  <c r="E70" l="1"/>
  <c r="C70"/>
  <c r="E71" l="1"/>
  <c r="C71"/>
  <c r="E72" l="1"/>
  <c r="C72"/>
  <c r="E73" l="1"/>
  <c r="C73"/>
  <c r="C8" s="1"/>
  <c r="E8" l="1"/>
  <c r="E74" l="1"/>
  <c r="C74"/>
  <c r="E75" l="1"/>
  <c r="C75"/>
  <c r="E76" l="1"/>
  <c r="C76"/>
  <c r="E77" l="1"/>
  <c r="C77"/>
  <c r="E78" l="1"/>
  <c r="C78"/>
  <c r="E79" l="1"/>
  <c r="C79"/>
  <c r="E80" l="1"/>
  <c r="C80"/>
  <c r="E81" l="1"/>
  <c r="C81"/>
  <c r="C9" s="1"/>
  <c r="E9" l="1"/>
  <c r="E82" l="1"/>
  <c r="C82"/>
  <c r="E83" l="1"/>
  <c r="C83"/>
  <c r="E84" l="1"/>
  <c r="C84"/>
  <c r="E85" l="1"/>
  <c r="C85"/>
  <c r="E86" l="1"/>
  <c r="C86"/>
  <c r="E87" l="1"/>
  <c r="C87"/>
  <c r="E88" l="1"/>
  <c r="C88"/>
  <c r="E89" l="1"/>
  <c r="C89"/>
  <c r="C10" s="1"/>
  <c r="E10" l="1"/>
  <c r="E90" l="1"/>
  <c r="C90"/>
  <c r="E91" l="1"/>
  <c r="C91"/>
  <c r="E92" l="1"/>
  <c r="C92"/>
  <c r="E93" l="1"/>
  <c r="C93"/>
  <c r="E94" l="1"/>
  <c r="C94"/>
  <c r="E95" l="1"/>
  <c r="C95"/>
  <c r="E96" l="1"/>
  <c r="C96"/>
  <c r="E97" l="1"/>
  <c r="C97"/>
  <c r="C11" s="1"/>
  <c r="E11" l="1"/>
  <c r="E98" l="1"/>
  <c r="C98"/>
  <c r="E99" l="1"/>
  <c r="C99"/>
  <c r="E100" l="1"/>
  <c r="C100"/>
  <c r="E101" l="1"/>
  <c r="C101"/>
  <c r="E102" l="1"/>
  <c r="C102"/>
  <c r="E103" l="1"/>
  <c r="C103"/>
  <c r="E104" l="1"/>
  <c r="C104"/>
  <c r="E105" l="1"/>
  <c r="C105"/>
  <c r="C12" s="1"/>
  <c r="E12" l="1"/>
  <c r="E106" l="1"/>
  <c r="C106"/>
  <c r="E107" l="1"/>
  <c r="C107"/>
  <c r="E108" l="1"/>
  <c r="C108"/>
  <c r="E109" l="1"/>
  <c r="C109"/>
  <c r="E110" l="1"/>
  <c r="C110"/>
  <c r="E111" l="1"/>
  <c r="C111"/>
  <c r="E112" l="1"/>
  <c r="C112"/>
  <c r="E113" l="1"/>
  <c r="C113"/>
  <c r="C13" s="1"/>
  <c r="E13" l="1"/>
  <c r="E114" l="1"/>
  <c r="C114"/>
  <c r="E115" l="1"/>
  <c r="C115"/>
  <c r="E116" l="1"/>
  <c r="C116"/>
  <c r="E117" l="1"/>
  <c r="C117"/>
  <c r="E118" l="1"/>
  <c r="C118"/>
  <c r="E119" l="1"/>
  <c r="C119"/>
  <c r="E120" l="1"/>
  <c r="C120"/>
  <c r="C121" l="1"/>
  <c r="E121"/>
  <c r="I3"/>
  <c r="N3" s="1"/>
  <c r="I4"/>
  <c r="N4" s="1"/>
  <c r="I5"/>
  <c r="N5" s="1"/>
  <c r="I6"/>
  <c r="N6" s="1"/>
  <c r="I7"/>
  <c r="N7" s="1"/>
  <c r="I8"/>
  <c r="N8" s="1"/>
  <c r="I9"/>
  <c r="N9" s="1"/>
  <c r="I10"/>
  <c r="N10" s="1"/>
  <c r="I11"/>
  <c r="N11" s="1"/>
  <c r="I12"/>
  <c r="N12" s="1"/>
  <c r="I13"/>
  <c r="N13" s="1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 s="1"/>
  <c r="I216" s="1"/>
  <c r="I217" s="1"/>
  <c r="N215"/>
  <c r="N213"/>
  <c r="N212"/>
  <c r="N211"/>
  <c r="N210"/>
  <c r="N209"/>
  <c r="N24"/>
  <c r="N208"/>
  <c r="N207"/>
  <c r="N206"/>
  <c r="N205"/>
  <c r="N204"/>
  <c r="N203"/>
  <c r="N202"/>
  <c r="N201"/>
  <c r="N23"/>
  <c r="N200"/>
  <c r="N199"/>
  <c r="N198"/>
  <c r="N197"/>
  <c r="N196"/>
  <c r="N195"/>
  <c r="N194"/>
  <c r="N193"/>
  <c r="N192"/>
  <c r="N25"/>
  <c r="N181"/>
  <c r="N184"/>
  <c r="N180"/>
  <c r="N183"/>
  <c r="N179"/>
  <c r="N182"/>
  <c r="N178"/>
  <c r="N216" l="1"/>
  <c r="N214"/>
</calcChain>
</file>

<file path=xl/sharedStrings.xml><?xml version="1.0" encoding="utf-8"?>
<sst xmlns="http://schemas.openxmlformats.org/spreadsheetml/2006/main" count="2311" uniqueCount="908">
  <si>
    <t>IOSTANDARD</t>
  </si>
  <si>
    <t>LOC</t>
  </si>
  <si>
    <t>SLEW</t>
  </si>
  <si>
    <t>Other</t>
  </si>
  <si>
    <t>AI_AD_CNV[0]</t>
  </si>
  <si>
    <t>LVCMOS33</t>
  </si>
  <si>
    <t>M4</t>
  </si>
  <si>
    <t>FAST</t>
  </si>
  <si>
    <t>AI_AD_CNV[1]</t>
  </si>
  <si>
    <t>M1</t>
  </si>
  <si>
    <t>AI_AD_MISO[0]</t>
  </si>
  <si>
    <t>N4</t>
  </si>
  <si>
    <t>AI_AD_MISO[1]</t>
  </si>
  <si>
    <t>N1</t>
  </si>
  <si>
    <t>AI_AD_SCK[0]</t>
  </si>
  <si>
    <t>M5</t>
  </si>
  <si>
    <t>AI_AD_SCK[1]</t>
  </si>
  <si>
    <t>M2</t>
  </si>
  <si>
    <t>AI_AFE_CS_B[0]</t>
  </si>
  <si>
    <t>P3</t>
  </si>
  <si>
    <t>AI_AFE_CS_B[1]</t>
  </si>
  <si>
    <t>P1</t>
  </si>
  <si>
    <t>AI_AFE_MOSI[0]</t>
  </si>
  <si>
    <t>P5</t>
  </si>
  <si>
    <t>AI_AFE_MOSI[1]</t>
  </si>
  <si>
    <t>N3</t>
  </si>
  <si>
    <t>AI_AFE_SCK[0]</t>
  </si>
  <si>
    <t>P4</t>
  </si>
  <si>
    <t>AI_AFE_SCK[1]</t>
  </si>
  <si>
    <t>P2</t>
  </si>
  <si>
    <t>AI_MUX0_A[0]</t>
  </si>
  <si>
    <t>L3</t>
  </si>
  <si>
    <t>AI_MUX0_A[1]</t>
  </si>
  <si>
    <t>K6</t>
  </si>
  <si>
    <t>AI_MUX0_A[2]</t>
  </si>
  <si>
    <t>J6</t>
  </si>
  <si>
    <t>AI_MUX1_A[0]</t>
  </si>
  <si>
    <t>L1</t>
  </si>
  <si>
    <t>AI_MUX1_A[1]</t>
  </si>
  <si>
    <t>K1</t>
  </si>
  <si>
    <t>AI_MUX1_A[2]</t>
  </si>
  <si>
    <t>K2</t>
  </si>
  <si>
    <t>BIO[0]</t>
  </si>
  <si>
    <t>A20</t>
  </si>
  <si>
    <t>BIO[10]</t>
  </si>
  <si>
    <t>T16</t>
  </si>
  <si>
    <t>BIO[11]</t>
  </si>
  <si>
    <t>T15</t>
  </si>
  <si>
    <t>BIO[12]</t>
  </si>
  <si>
    <t>U17</t>
  </si>
  <si>
    <t>BIO[13]</t>
  </si>
  <si>
    <t>U16</t>
  </si>
  <si>
    <t>BIO[14]</t>
  </si>
  <si>
    <t>V19</t>
  </si>
  <si>
    <t>BIO[15]</t>
  </si>
  <si>
    <t>V18</t>
  </si>
  <si>
    <t>BIO[1]</t>
  </si>
  <si>
    <t>A21</t>
  </si>
  <si>
    <t>BIO[2]</t>
  </si>
  <si>
    <t>B20</t>
  </si>
  <si>
    <t>BIO[3]</t>
  </si>
  <si>
    <t>B21</t>
  </si>
  <si>
    <t>BIO[4]</t>
  </si>
  <si>
    <t>B22</t>
  </si>
  <si>
    <t>BIO[5]</t>
  </si>
  <si>
    <t>C19</t>
  </si>
  <si>
    <t>BIO[6]</t>
  </si>
  <si>
    <t>C20</t>
  </si>
  <si>
    <t>BIO[7]</t>
  </si>
  <si>
    <t>C22</t>
  </si>
  <si>
    <t>BIO[8]</t>
  </si>
  <si>
    <t>R16</t>
  </si>
  <si>
    <t>BIO[9]</t>
  </si>
  <si>
    <t>R15</t>
  </si>
  <si>
    <t>COUNT[0]</t>
  </si>
  <si>
    <t>J1</t>
  </si>
  <si>
    <t>COUNT[1]</t>
  </si>
  <si>
    <t>J3</t>
  </si>
  <si>
    <t>COUNT[2]</t>
  </si>
  <si>
    <t>J4</t>
  </si>
  <si>
    <t>COUNT[3]</t>
  </si>
  <si>
    <t>K3</t>
  </si>
  <si>
    <t>COUNT[4]</t>
  </si>
  <si>
    <t>K4</t>
  </si>
  <si>
    <t>COUNT[5]</t>
  </si>
  <si>
    <t>K5</t>
  </si>
  <si>
    <t>COUNT[6]</t>
  </si>
  <si>
    <t>L4</t>
  </si>
  <si>
    <t>COUNT[7]</t>
  </si>
  <si>
    <t>M3</t>
  </si>
  <si>
    <t>COUNT_LE[0]</t>
  </si>
  <si>
    <t>H3</t>
  </si>
  <si>
    <t>COUNT_LE[1]</t>
  </si>
  <si>
    <t>H4</t>
  </si>
  <si>
    <t>COUNT_LE[2]</t>
  </si>
  <si>
    <t>H5</t>
  </si>
  <si>
    <t>COUNT_LE[3]</t>
  </si>
  <si>
    <t>H6</t>
  </si>
  <si>
    <t>COUNT_LE[4]</t>
  </si>
  <si>
    <t>H8</t>
  </si>
  <si>
    <t>COUNT_LE[5]</t>
  </si>
  <si>
    <t>J7</t>
  </si>
  <si>
    <t>COUNT_LE[6]</t>
  </si>
  <si>
    <t>K8</t>
  </si>
  <si>
    <t>COUNT_LE[7]</t>
  </si>
  <si>
    <t>K7</t>
  </si>
  <si>
    <t>COUNT_SDN</t>
  </si>
  <si>
    <t>V5</t>
  </si>
  <si>
    <t>DA_CLR_B</t>
  </si>
  <si>
    <t>F2</t>
  </si>
  <si>
    <t>DA_CS_B[0]</t>
  </si>
  <si>
    <t>G1</t>
  </si>
  <si>
    <t>DA_CS_B[1]</t>
  </si>
  <si>
    <t>G3</t>
  </si>
  <si>
    <t>DA_LDAC_B</t>
  </si>
  <si>
    <t>H2</t>
  </si>
  <si>
    <t>DA_SCK</t>
  </si>
  <si>
    <t>F1</t>
  </si>
  <si>
    <t>DA_SDI</t>
  </si>
  <si>
    <t>H1</t>
  </si>
  <si>
    <t>DIO[0]</t>
  </si>
  <si>
    <t>D5</t>
  </si>
  <si>
    <t>DIO[100]</t>
  </si>
  <si>
    <t>M18</t>
  </si>
  <si>
    <t>DIO[101]</t>
  </si>
  <si>
    <t>M17</t>
  </si>
  <si>
    <t>DIO[102]</t>
  </si>
  <si>
    <t>M16</t>
  </si>
  <si>
    <t>DIO[103]</t>
  </si>
  <si>
    <t>N22</t>
  </si>
  <si>
    <t>DIO[104]</t>
  </si>
  <si>
    <t>N20</t>
  </si>
  <si>
    <t>DIO[105]</t>
  </si>
  <si>
    <t>N19</t>
  </si>
  <si>
    <t>DIO[106]</t>
  </si>
  <si>
    <t>N16</t>
  </si>
  <si>
    <t>DIO[107]</t>
  </si>
  <si>
    <t>P22</t>
  </si>
  <si>
    <t>DIO[108]</t>
  </si>
  <si>
    <t>P21</t>
  </si>
  <si>
    <t>DIO[109]</t>
  </si>
  <si>
    <t>P20</t>
  </si>
  <si>
    <t>DIO[10]</t>
  </si>
  <si>
    <t>A5</t>
  </si>
  <si>
    <t>DIO[110]</t>
  </si>
  <si>
    <t>P19</t>
  </si>
  <si>
    <t>DIO[111]</t>
  </si>
  <si>
    <t>P18</t>
  </si>
  <si>
    <t>DIO[112]</t>
  </si>
  <si>
    <t>P17</t>
  </si>
  <si>
    <t>DIO[113]</t>
  </si>
  <si>
    <t>R22</t>
  </si>
  <si>
    <t>DIO[114]</t>
  </si>
  <si>
    <t>R20</t>
  </si>
  <si>
    <t>DIO[115]</t>
  </si>
  <si>
    <t>R19</t>
  </si>
  <si>
    <t>DIO[116]</t>
  </si>
  <si>
    <t>T22</t>
  </si>
  <si>
    <t>DIO[117]</t>
  </si>
  <si>
    <t>T21</t>
  </si>
  <si>
    <t>DIO[118]</t>
  </si>
  <si>
    <t>T20</t>
  </si>
  <si>
    <t>DIO[119]</t>
  </si>
  <si>
    <t>U19</t>
  </si>
  <si>
    <t>DIO[11]</t>
  </si>
  <si>
    <t>C5</t>
  </si>
  <si>
    <t>DIO[12]</t>
  </si>
  <si>
    <t>A6</t>
  </si>
  <si>
    <t>DIO[13]</t>
  </si>
  <si>
    <t>B6</t>
  </si>
  <si>
    <t>DIO[14]</t>
  </si>
  <si>
    <t>C6</t>
  </si>
  <si>
    <t>DIO[15]</t>
  </si>
  <si>
    <t>D6</t>
  </si>
  <si>
    <t>DIO[16]</t>
  </si>
  <si>
    <t>A7</t>
  </si>
  <si>
    <t>DIO[17]</t>
  </si>
  <si>
    <t>C7</t>
  </si>
  <si>
    <t>DIO[18]</t>
  </si>
  <si>
    <t>D7</t>
  </si>
  <si>
    <t>DIO[19]</t>
  </si>
  <si>
    <t>A8</t>
  </si>
  <si>
    <t>DIO[1]</t>
  </si>
  <si>
    <t>C1</t>
  </si>
  <si>
    <t>DIO[20]</t>
  </si>
  <si>
    <t>B8</t>
  </si>
  <si>
    <t>DIO[21]</t>
  </si>
  <si>
    <t>C8</t>
  </si>
  <si>
    <t>DIO[22]</t>
  </si>
  <si>
    <t>D8</t>
  </si>
  <si>
    <t>DIO[23]</t>
  </si>
  <si>
    <t>A9</t>
  </si>
  <si>
    <t>DIO[24]</t>
  </si>
  <si>
    <t>C9</t>
  </si>
  <si>
    <t>DIO[25]</t>
  </si>
  <si>
    <t>D9</t>
  </si>
  <si>
    <t>DIO[26]</t>
  </si>
  <si>
    <t>A10</t>
  </si>
  <si>
    <t>DIO[27]</t>
  </si>
  <si>
    <t>B10</t>
  </si>
  <si>
    <t>DIO[28]</t>
  </si>
  <si>
    <t>C10</t>
  </si>
  <si>
    <t>DIO[29]</t>
  </si>
  <si>
    <t>D10</t>
  </si>
  <si>
    <t>DIO[2]</t>
  </si>
  <si>
    <t>C3</t>
  </si>
  <si>
    <t>DIO[30]</t>
  </si>
  <si>
    <t>A11</t>
  </si>
  <si>
    <t>DIO[31]</t>
  </si>
  <si>
    <t>C11</t>
  </si>
  <si>
    <t>DIO[32]</t>
  </si>
  <si>
    <t>D11</t>
  </si>
  <si>
    <t>DIO[33]</t>
  </si>
  <si>
    <t>A12</t>
  </si>
  <si>
    <t>DIO[34]</t>
  </si>
  <si>
    <t>B12</t>
  </si>
  <si>
    <t>DIO[35]</t>
  </si>
  <si>
    <t>C12</t>
  </si>
  <si>
    <t>DIO[36]</t>
  </si>
  <si>
    <t>A13</t>
  </si>
  <si>
    <t>DIO[37]</t>
  </si>
  <si>
    <t>C13</t>
  </si>
  <si>
    <t>DIO[38]</t>
  </si>
  <si>
    <t>A14</t>
  </si>
  <si>
    <t>DIO[39]</t>
  </si>
  <si>
    <t>B14</t>
  </si>
  <si>
    <t>DIO[3]</t>
  </si>
  <si>
    <t>C4</t>
  </si>
  <si>
    <t>DIO[40]</t>
  </si>
  <si>
    <t>C14</t>
  </si>
  <si>
    <t>DIO[41]</t>
  </si>
  <si>
    <t>D14</t>
  </si>
  <si>
    <t>DIO[42]</t>
  </si>
  <si>
    <t>A15</t>
  </si>
  <si>
    <t>DIO[43]</t>
  </si>
  <si>
    <t>C15</t>
  </si>
  <si>
    <t>DIO[44]</t>
  </si>
  <si>
    <t>D15</t>
  </si>
  <si>
    <t>DIO[45]</t>
  </si>
  <si>
    <t>A16</t>
  </si>
  <si>
    <t>DIO[46]</t>
  </si>
  <si>
    <t>B16</t>
  </si>
  <si>
    <t>DIO[47]</t>
  </si>
  <si>
    <t>C16</t>
  </si>
  <si>
    <t>DIO[48]</t>
  </si>
  <si>
    <t>E16</t>
  </si>
  <si>
    <t>DIO[49]</t>
  </si>
  <si>
    <t>A17</t>
  </si>
  <si>
    <t>DIO[4]</t>
  </si>
  <si>
    <t>B1</t>
  </si>
  <si>
    <t>DIO[50]</t>
  </si>
  <si>
    <t>C17</t>
  </si>
  <si>
    <t>DIO[51]</t>
  </si>
  <si>
    <t>D17</t>
  </si>
  <si>
    <t>DIO[52]</t>
  </si>
  <si>
    <t>A18</t>
  </si>
  <si>
    <t>DIO[53]</t>
  </si>
  <si>
    <t>B18</t>
  </si>
  <si>
    <t>DIO[54]</t>
  </si>
  <si>
    <t>D19</t>
  </si>
  <si>
    <t>DIO[55]</t>
  </si>
  <si>
    <t>D20</t>
  </si>
  <si>
    <t>DIO[56]</t>
  </si>
  <si>
    <t>D21</t>
  </si>
  <si>
    <t>DIO[57]</t>
  </si>
  <si>
    <t>D22</t>
  </si>
  <si>
    <t>DIO[58]</t>
  </si>
  <si>
    <t>E22</t>
  </si>
  <si>
    <t>DIO[59]</t>
  </si>
  <si>
    <t>E20</t>
  </si>
  <si>
    <t>DIO[5]</t>
  </si>
  <si>
    <t>B2</t>
  </si>
  <si>
    <t>DIO[60]</t>
  </si>
  <si>
    <t>F22</t>
  </si>
  <si>
    <t>DIO[61]</t>
  </si>
  <si>
    <t>F21</t>
  </si>
  <si>
    <t>DIO[62]</t>
  </si>
  <si>
    <t>F20</t>
  </si>
  <si>
    <t>DIO[63]</t>
  </si>
  <si>
    <t>F19</t>
  </si>
  <si>
    <t>DIO[64]</t>
  </si>
  <si>
    <t>F18</t>
  </si>
  <si>
    <t>DIO[65]</t>
  </si>
  <si>
    <t>F17</t>
  </si>
  <si>
    <t>DIO[66]</t>
  </si>
  <si>
    <t>F16</t>
  </si>
  <si>
    <t>DIO[67]</t>
  </si>
  <si>
    <t>G22</t>
  </si>
  <si>
    <t>DIO[68]</t>
  </si>
  <si>
    <t>G20</t>
  </si>
  <si>
    <t>DIO[69]</t>
  </si>
  <si>
    <t>G19</t>
  </si>
  <si>
    <t>DIO[6]</t>
  </si>
  <si>
    <t>B3</t>
  </si>
  <si>
    <t>DIO[70]</t>
  </si>
  <si>
    <t>G17</t>
  </si>
  <si>
    <t>DIO[71]</t>
  </si>
  <si>
    <t>G16</t>
  </si>
  <si>
    <t>DIO[72]</t>
  </si>
  <si>
    <t>H22</t>
  </si>
  <si>
    <t>DIO[73]</t>
  </si>
  <si>
    <t>H21</t>
  </si>
  <si>
    <t>DIO[74]</t>
  </si>
  <si>
    <t>H20</t>
  </si>
  <si>
    <t>DIO[75]</t>
  </si>
  <si>
    <t>H19</t>
  </si>
  <si>
    <t>DIO[76]</t>
  </si>
  <si>
    <t>H18</t>
  </si>
  <si>
    <t>DIO[77]</t>
  </si>
  <si>
    <t>H17</t>
  </si>
  <si>
    <t>DIO[78]</t>
  </si>
  <si>
    <t>H16</t>
  </si>
  <si>
    <t>DIO[79]</t>
  </si>
  <si>
    <t>J22</t>
  </si>
  <si>
    <t>DIO[7]</t>
  </si>
  <si>
    <t>A2</t>
  </si>
  <si>
    <t>DIO[80]</t>
  </si>
  <si>
    <t>J20</t>
  </si>
  <si>
    <t>DIO[81]</t>
  </si>
  <si>
    <t>J19</t>
  </si>
  <si>
    <t>DIO[82]</t>
  </si>
  <si>
    <t>J17</t>
  </si>
  <si>
    <t>DIO[83]</t>
  </si>
  <si>
    <t>J16</t>
  </si>
  <si>
    <t>DIO[84]</t>
  </si>
  <si>
    <t>K22</t>
  </si>
  <si>
    <t>DIO[85]</t>
  </si>
  <si>
    <t>K21</t>
  </si>
  <si>
    <t>DIO[86]</t>
  </si>
  <si>
    <t>K20</t>
  </si>
  <si>
    <t>DIO[87]</t>
  </si>
  <si>
    <t>K19</t>
  </si>
  <si>
    <t>DIO[88]</t>
  </si>
  <si>
    <t>K18</t>
  </si>
  <si>
    <t>DIO[89]</t>
  </si>
  <si>
    <t>K17</t>
  </si>
  <si>
    <t>DIO[8]</t>
  </si>
  <si>
    <t>A3</t>
  </si>
  <si>
    <t>DIO[90]</t>
  </si>
  <si>
    <t>K16</t>
  </si>
  <si>
    <t>DIO[91]</t>
  </si>
  <si>
    <t>L22</t>
  </si>
  <si>
    <t>DIO[92]</t>
  </si>
  <si>
    <t>L20</t>
  </si>
  <si>
    <t>DIO[93]</t>
  </si>
  <si>
    <t>L19</t>
  </si>
  <si>
    <t>DIO[94]</t>
  </si>
  <si>
    <t>L17</t>
  </si>
  <si>
    <t>DIO[95]</t>
  </si>
  <si>
    <t>L15</t>
  </si>
  <si>
    <t>DIO[96]</t>
  </si>
  <si>
    <t>M22</t>
  </si>
  <si>
    <t>DIO[97]</t>
  </si>
  <si>
    <t>M21</t>
  </si>
  <si>
    <t>DIO[98]</t>
  </si>
  <si>
    <t>M20</t>
  </si>
  <si>
    <t>DIO[99]</t>
  </si>
  <si>
    <t>M19</t>
  </si>
  <si>
    <t>DIO[9]</t>
  </si>
  <si>
    <t>A4</t>
  </si>
  <si>
    <t>DIO_DIR[0]</t>
  </si>
  <si>
    <t>D1</t>
  </si>
  <si>
    <t>DIO_DIR[10]</t>
  </si>
  <si>
    <t>V20</t>
  </si>
  <si>
    <t>DIO_DIR[11]</t>
  </si>
  <si>
    <t>V21</t>
  </si>
  <si>
    <t>DIO_DIR[12]</t>
  </si>
  <si>
    <t>V22</t>
  </si>
  <si>
    <t>DIO_DIR[13]</t>
  </si>
  <si>
    <t>W20</t>
  </si>
  <si>
    <t>DIO_DIR[14]</t>
  </si>
  <si>
    <t>W22</t>
  </si>
  <si>
    <t>DIO_DIR[1]</t>
  </si>
  <si>
    <t>D2</t>
  </si>
  <si>
    <t>DIO_DIR[2]</t>
  </si>
  <si>
    <t>D3</t>
  </si>
  <si>
    <t>DIO_DIR[3]</t>
  </si>
  <si>
    <t>E1</t>
  </si>
  <si>
    <t>DIO_DIR[4]</t>
  </si>
  <si>
    <t>E3</t>
  </si>
  <si>
    <t>DIO_DIR[5]</t>
  </si>
  <si>
    <t>E4</t>
  </si>
  <si>
    <t>DIO_DIR[6]</t>
  </si>
  <si>
    <t>E5</t>
  </si>
  <si>
    <t>DIO_DIR[7]</t>
  </si>
  <si>
    <t>E6</t>
  </si>
  <si>
    <t>DIO_DIR[8]</t>
  </si>
  <si>
    <t>U20</t>
  </si>
  <si>
    <t>DIO_DIR[9]</t>
  </si>
  <si>
    <t>U22</t>
  </si>
  <si>
    <t>DIO_OE</t>
  </si>
  <si>
    <t>G7</t>
  </si>
  <si>
    <t>DIO_OE_B</t>
  </si>
  <si>
    <t>F7</t>
  </si>
  <si>
    <t>FPGA_CMDENBL</t>
  </si>
  <si>
    <t>G4</t>
  </si>
  <si>
    <t>FPGA_CMDENBL_B</t>
  </si>
  <si>
    <t>F3</t>
  </si>
  <si>
    <t>FPGA_CMDSTRB</t>
  </si>
  <si>
    <t>G6</t>
  </si>
  <si>
    <t>FPGA_CMDSTRB_B</t>
  </si>
  <si>
    <t>F5</t>
  </si>
  <si>
    <t>FPGA_CMD_DIR</t>
  </si>
  <si>
    <t>U6</t>
  </si>
  <si>
    <t>FPGA_CPU_RESET</t>
  </si>
  <si>
    <t>Y19</t>
  </si>
  <si>
    <t>FPGA_CSO_B</t>
  </si>
  <si>
    <t>T5</t>
  </si>
  <si>
    <t>FPGA_D0_DIN_MISO_MISO1</t>
  </si>
  <si>
    <t>AA20</t>
  </si>
  <si>
    <t>FPGA_D1_MISO2</t>
  </si>
  <si>
    <t>U14</t>
  </si>
  <si>
    <t>FPGA_D2_MISO3</t>
  </si>
  <si>
    <t>U13</t>
  </si>
  <si>
    <t>FPGA_MOSI_CSI_B_MISO0</t>
  </si>
  <si>
    <t>AB20</t>
  </si>
  <si>
    <t>FPGA_MSD_CS_B</t>
  </si>
  <si>
    <t>AB21</t>
  </si>
  <si>
    <t>FPGA_SYSCLK</t>
  </si>
  <si>
    <t>AA12</t>
  </si>
  <si>
    <t>FPGA_UFM_CS_B</t>
  </si>
  <si>
    <t>T14</t>
  </si>
  <si>
    <t>FPGA_XCLK</t>
  </si>
  <si>
    <t>Y11</t>
  </si>
  <si>
    <t>FPGA_XTRIG</t>
  </si>
  <si>
    <t>Y13</t>
  </si>
  <si>
    <t>FTDI_D[0]</t>
  </si>
  <si>
    <t>AA10</t>
  </si>
  <si>
    <t>FTDI_D[1]</t>
  </si>
  <si>
    <t>AB10</t>
  </si>
  <si>
    <t>FTDI_D[2]</t>
  </si>
  <si>
    <t>Y9</t>
  </si>
  <si>
    <t>FTDI_D[3]</t>
  </si>
  <si>
    <t>AB9</t>
  </si>
  <si>
    <t>FTDI_D[4]</t>
  </si>
  <si>
    <t>AA8</t>
  </si>
  <si>
    <t>FTDI_D[5]</t>
  </si>
  <si>
    <t>AB8</t>
  </si>
  <si>
    <t>FTDI_D[6]</t>
  </si>
  <si>
    <t>Y7</t>
  </si>
  <si>
    <t>FTDI_D[7]</t>
  </si>
  <si>
    <t>AB7</t>
  </si>
  <si>
    <t>FTDI_PWREN_B</t>
  </si>
  <si>
    <t>AB3</t>
  </si>
  <si>
    <t>FTDI_RD</t>
  </si>
  <si>
    <t>AA4</t>
  </si>
  <si>
    <t>FTDI_RXF</t>
  </si>
  <si>
    <t>AA6</t>
  </si>
  <si>
    <t>FTDI_SI</t>
  </si>
  <si>
    <t>Y4</t>
  </si>
  <si>
    <t>FTDI_SIWU</t>
  </si>
  <si>
    <t>M8</t>
  </si>
  <si>
    <t>FTDI_SPR_AC1</t>
  </si>
  <si>
    <t>P6</t>
  </si>
  <si>
    <t>FTDI_SPR_AC6</t>
  </si>
  <si>
    <t>P7</t>
  </si>
  <si>
    <t>FTDI_SPR_AC7</t>
  </si>
  <si>
    <t>P8</t>
  </si>
  <si>
    <t>FTDI_SPR_AD3</t>
  </si>
  <si>
    <t>AB2</t>
  </si>
  <si>
    <t>FTDI_SPR_AD5</t>
  </si>
  <si>
    <t>AA2</t>
  </si>
  <si>
    <t>FTDI_SPR_AD6</t>
  </si>
  <si>
    <t>Y3</t>
  </si>
  <si>
    <t>FTDI_SPR_AD7</t>
  </si>
  <si>
    <t>W4</t>
  </si>
  <si>
    <t>FTDI_SPR_BC5</t>
  </si>
  <si>
    <t>M6</t>
  </si>
  <si>
    <t>FTDI_SPR_BC6</t>
  </si>
  <si>
    <t>N6</t>
  </si>
  <si>
    <t>FTDI_SPR_BC7</t>
  </si>
  <si>
    <t>N7</t>
  </si>
  <si>
    <t>FTDI_SUSPEND_B</t>
  </si>
  <si>
    <t>M7</t>
  </si>
  <si>
    <t>FTDI_TXE</t>
  </si>
  <si>
    <t>AB6</t>
  </si>
  <si>
    <t>FTDI_UPLOAD</t>
  </si>
  <si>
    <t>L6</t>
  </si>
  <si>
    <t>FTDI_WR</t>
  </si>
  <si>
    <t>AB4</t>
  </si>
  <si>
    <t>GPIO_ERROR_LED</t>
  </si>
  <si>
    <t>T19</t>
  </si>
  <si>
    <t>GPIO_HDR[0]</t>
  </si>
  <si>
    <t>W8</t>
  </si>
  <si>
    <t>GPIO_HDR[10]</t>
  </si>
  <si>
    <t>W14</t>
  </si>
  <si>
    <t>GPIO_HDR[11]</t>
  </si>
  <si>
    <t>Y14</t>
  </si>
  <si>
    <t>GPIO_HDR[12]</t>
  </si>
  <si>
    <t>V17</t>
  </si>
  <si>
    <t>GPIO_HDR[13]</t>
  </si>
  <si>
    <t>W17</t>
  </si>
  <si>
    <t>GPIO_HDR[14]</t>
  </si>
  <si>
    <t>W18</t>
  </si>
  <si>
    <t>GPIO_HDR[15]</t>
  </si>
  <si>
    <t>Y18</t>
  </si>
  <si>
    <t>GPIO_HDR[1]</t>
  </si>
  <si>
    <t>V7</t>
  </si>
  <si>
    <t>GPIO_HDR[2]</t>
  </si>
  <si>
    <t>U9</t>
  </si>
  <si>
    <t>GPIO_HDR[3]</t>
  </si>
  <si>
    <t>V9</t>
  </si>
  <si>
    <t>GPIO_HDR[4]</t>
  </si>
  <si>
    <t>W9</t>
  </si>
  <si>
    <t>GPIO_HDR[5]</t>
  </si>
  <si>
    <t>Y8</t>
  </si>
  <si>
    <t>GPIO_HDR[6]</t>
  </si>
  <si>
    <t>W10</t>
  </si>
  <si>
    <t>GPIO_HDR[7]</t>
  </si>
  <si>
    <t>Y10</t>
  </si>
  <si>
    <t>GPIO_HDR[8]</t>
  </si>
  <si>
    <t>V13</t>
  </si>
  <si>
    <t>GPIO_HDR[9]</t>
  </si>
  <si>
    <t>W13</t>
  </si>
  <si>
    <t>GPIO_LED[0]</t>
  </si>
  <si>
    <t>AB17</t>
  </si>
  <si>
    <t>GPIO_LED[1]</t>
  </si>
  <si>
    <t>AA16</t>
  </si>
  <si>
    <t>GPIO_LED[2]</t>
  </si>
  <si>
    <t>AB16</t>
  </si>
  <si>
    <t>GPIO_LED[3]</t>
  </si>
  <si>
    <t>AB15</t>
  </si>
  <si>
    <t>GPIO_SW[0]</t>
  </si>
  <si>
    <t>AB19</t>
  </si>
  <si>
    <t>GPIO_SW[1]</t>
  </si>
  <si>
    <t>AA18</t>
  </si>
  <si>
    <t>GPIO_SW[2]</t>
  </si>
  <si>
    <t>AB18</t>
  </si>
  <si>
    <t>GPIO_SW[3]</t>
  </si>
  <si>
    <t>Y17</t>
  </si>
  <si>
    <t>IIC_SCL</t>
  </si>
  <si>
    <t>T18</t>
  </si>
  <si>
    <t>IIC_SDA</t>
  </si>
  <si>
    <t>T17</t>
  </si>
  <si>
    <t>MPS_PFO_B</t>
  </si>
  <si>
    <t>V11</t>
  </si>
  <si>
    <t>MPS_RESET_B</t>
  </si>
  <si>
    <t>AA21</t>
  </si>
  <si>
    <t>MPS_WDI</t>
  </si>
  <si>
    <t>W11</t>
  </si>
  <si>
    <t>PHY_COL</t>
  </si>
  <si>
    <t>V1</t>
  </si>
  <si>
    <t>PHY_CRS</t>
  </si>
  <si>
    <t>W1</t>
  </si>
  <si>
    <t>PHY_INT</t>
  </si>
  <si>
    <t>R3</t>
  </si>
  <si>
    <t>PHY_MDC</t>
  </si>
  <si>
    <t>Y1</t>
  </si>
  <si>
    <t>PHY_MDIO</t>
  </si>
  <si>
    <t>Y2</t>
  </si>
  <si>
    <t>PHY_RESET</t>
  </si>
  <si>
    <t>W3</t>
  </si>
  <si>
    <t>PHY_RXCTL_RXDV</t>
  </si>
  <si>
    <t>V3</t>
  </si>
  <si>
    <t>PHY_RXC_RXCLK</t>
  </si>
  <si>
    <t>Y12</t>
  </si>
  <si>
    <t>PHY_RXD0</t>
  </si>
  <si>
    <t>U4</t>
  </si>
  <si>
    <t>PHY_RXD1</t>
  </si>
  <si>
    <t>U3</t>
  </si>
  <si>
    <t>PHY_RXD2</t>
  </si>
  <si>
    <t>T4</t>
  </si>
  <si>
    <t>PHY_RXD3</t>
  </si>
  <si>
    <t>T3</t>
  </si>
  <si>
    <t>PHY_RXER</t>
  </si>
  <si>
    <t>V2</t>
  </si>
  <si>
    <t>PHY_TXCLK</t>
  </si>
  <si>
    <t>W12</t>
  </si>
  <si>
    <t>PHY_TXCTL_TXEN</t>
  </si>
  <si>
    <t>R4</t>
  </si>
  <si>
    <t>PHY_TXD0</t>
  </si>
  <si>
    <t>U1</t>
  </si>
  <si>
    <t>PHY_TXD1</t>
  </si>
  <si>
    <t>T2</t>
  </si>
  <si>
    <t>PHY_TXD2</t>
  </si>
  <si>
    <t>T1</t>
  </si>
  <si>
    <t>PHY_TXD3</t>
  </si>
  <si>
    <t>R1</t>
  </si>
  <si>
    <t>USB_1_CTS</t>
  </si>
  <si>
    <t>Y15</t>
  </si>
  <si>
    <t>USB_1_RTS</t>
  </si>
  <si>
    <t>V15</t>
  </si>
  <si>
    <t>USB_1_RX</t>
  </si>
  <si>
    <t>AA14</t>
  </si>
  <si>
    <t>USB_1_TX</t>
  </si>
  <si>
    <t>AB14</t>
  </si>
  <si>
    <t>fpga_0_rst_1_sys_rst_pin</t>
  </si>
  <si>
    <t>subbus_cmdstrb</t>
  </si>
  <si>
    <t>xps_epc_0_PRH_Data_pin&lt;1&gt;</t>
  </si>
  <si>
    <t>xps_epc_0_PRH_Data_pin&lt;2&gt;</t>
  </si>
  <si>
    <t>FTDI_SI_pin</t>
  </si>
  <si>
    <t>xps_epc_0_PRH_Data_pin&lt;4&gt;</t>
  </si>
  <si>
    <t>xps_epc_0_PRH_Data_pin&lt;7&gt;</t>
  </si>
  <si>
    <t>ana_in_SCK5&lt;1&gt;</t>
  </si>
  <si>
    <t>subbus_fail_leds&lt;4&gt;</t>
  </si>
  <si>
    <t>idx_LimO&lt;0&gt;</t>
  </si>
  <si>
    <t>idx_Run&lt;0&gt;</t>
  </si>
  <si>
    <t>xps_epc_0_PRH_Rd_n_pin</t>
  </si>
  <si>
    <t>xps_epc_0_PRH_Data_pin&lt;3&gt;</t>
  </si>
  <si>
    <t>xps_epc_0_PRH_Data_pin&lt;5&gt;</t>
  </si>
  <si>
    <t>subbus_fail_leds&lt;2&gt;</t>
  </si>
  <si>
    <t>subbus_fail_leds&lt;3&gt;</t>
  </si>
  <si>
    <t>idx_Dir&lt;0&gt;</t>
  </si>
  <si>
    <t>ana_in_SDO&lt;0&gt;</t>
  </si>
  <si>
    <t>xps_epc_0_PRH_Data_pin&lt;0&gt;</t>
  </si>
  <si>
    <t>fpga_0_RS232_TX_pin</t>
  </si>
  <si>
    <t>xps_epc_0_PRH_Data_pin&lt;6&gt;</t>
  </si>
  <si>
    <t>ana_in_SCK5&lt;0&gt;</t>
  </si>
  <si>
    <t>xps_epc_0_FTDI_WR_pin</t>
  </si>
  <si>
    <t>DACS_switches&lt;1&gt;</t>
  </si>
  <si>
    <t>DACS_switches&lt;2&gt;</t>
  </si>
  <si>
    <t>ana_in_SCK16&lt;1&gt;</t>
  </si>
  <si>
    <t>idx_LimI&lt;0&gt;</t>
  </si>
  <si>
    <t>fpga_0_RS232_RX_pin</t>
  </si>
  <si>
    <t>DACS_switches&lt;0&gt;</t>
  </si>
  <si>
    <t>idx_KillA&lt;0&gt;</t>
  </si>
  <si>
    <t>ana_in_SDO&lt;1&gt;</t>
  </si>
  <si>
    <t>xps_epc_0_FTDI_RXF_pin</t>
  </si>
  <si>
    <t>ana_in_SCK16&lt;0&gt;</t>
  </si>
  <si>
    <t>subbus_fail_leds&lt;0&gt;</t>
  </si>
  <si>
    <t>subbus_fail_leds&lt;1&gt;</t>
  </si>
  <si>
    <t>idx_KillB&lt;0&gt;</t>
  </si>
  <si>
    <t>idx_Step&lt;0&gt;</t>
  </si>
  <si>
    <t>subbus_cmdenbl</t>
  </si>
  <si>
    <t>DACS_switches&lt;3&gt;</t>
  </si>
  <si>
    <t>ana_in_SDI&lt;1&gt;</t>
  </si>
  <si>
    <t>ana_in_SDI&lt;0&gt;</t>
  </si>
  <si>
    <t>fpga_0_Generic_IIC_Bus_Scl_pin</t>
  </si>
  <si>
    <t>fpga_0_Generic_IIC_Bus_Sda_pin</t>
  </si>
  <si>
    <t>fpga_0_clk_1_sys_clk_pin</t>
  </si>
  <si>
    <t>BoardNet</t>
  </si>
  <si>
    <t>FPGA Net</t>
  </si>
  <si>
    <t>ana_in_Conv&lt;0&gt;</t>
  </si>
  <si>
    <t>ana_in_Conv&lt;1&gt;</t>
  </si>
  <si>
    <t>ana_in_CS5&lt;0&gt;</t>
  </si>
  <si>
    <t>ana_in_CS5&lt;1&gt;</t>
  </si>
  <si>
    <t>Notes</t>
  </si>
  <si>
    <t>Pulled appropriately</t>
  </si>
  <si>
    <t>DigIO</t>
  </si>
  <si>
    <t>DigIO Programmable</t>
  </si>
  <si>
    <t>Indexer Output</t>
  </si>
  <si>
    <t>Indexer Input</t>
  </si>
  <si>
    <t>Spare Input</t>
  </si>
  <si>
    <t>N</t>
  </si>
  <si>
    <t>Hard coded for Indexer Output</t>
  </si>
  <si>
    <t>Hard coded for Indexer Input</t>
  </si>
  <si>
    <t>ana_in_Row&lt;0&gt;</t>
  </si>
  <si>
    <t>ana_in_Row&lt;1&gt;</t>
  </si>
  <si>
    <t>ana_in_Row&lt;2&gt;</t>
  </si>
  <si>
    <t>not subbus_cmdstrb</t>
  </si>
  <si>
    <t>not subbus_cmdenbl</t>
  </si>
  <si>
    <t>Power Board</t>
  </si>
  <si>
    <t>DigIO/but hard code for input</t>
  </si>
  <si>
    <t>DigIO Input</t>
  </si>
  <si>
    <t>DigIO Output</t>
  </si>
  <si>
    <t>SW(0)</t>
  </si>
  <si>
    <t>SW(1)</t>
  </si>
  <si>
    <t>SPR_IN(0)</t>
  </si>
  <si>
    <t>SPR_IN(1)</t>
  </si>
  <si>
    <t>CMD(0)</t>
  </si>
  <si>
    <t>CMD(1)</t>
  </si>
  <si>
    <t>CMD(2)</t>
  </si>
  <si>
    <t>CMD(3)</t>
  </si>
  <si>
    <t>CMD(4)</t>
  </si>
  <si>
    <t>CMD(5)</t>
  </si>
  <si>
    <t>CMD(6)</t>
  </si>
  <si>
    <t>CMD(7)</t>
  </si>
  <si>
    <t>CMD(8)</t>
  </si>
  <si>
    <t>CMD(9)</t>
  </si>
  <si>
    <t>CMD(10)</t>
  </si>
  <si>
    <t>CMD(11)</t>
  </si>
  <si>
    <t>CMD(12)</t>
  </si>
  <si>
    <t>CMD(13)</t>
  </si>
  <si>
    <t>CMD(14)</t>
  </si>
  <si>
    <t>CMD(15)</t>
  </si>
  <si>
    <t>CMD(16)</t>
  </si>
  <si>
    <t>CMD(17)</t>
  </si>
  <si>
    <t>CMD(18)</t>
  </si>
  <si>
    <t>CMD(19)</t>
  </si>
  <si>
    <t>CMD(20)</t>
  </si>
  <si>
    <t>CMD(21)</t>
  </si>
  <si>
    <t>CMD(22)</t>
  </si>
  <si>
    <t>CMD(23)</t>
  </si>
  <si>
    <t>CMD_S(1)</t>
  </si>
  <si>
    <t>CMD_S(2)</t>
  </si>
  <si>
    <t>CMD_S(3)</t>
  </si>
  <si>
    <t>CMD_S(4)</t>
  </si>
  <si>
    <t>CMD_S(5)</t>
  </si>
  <si>
    <t>CMD_S(6)</t>
  </si>
  <si>
    <t>CMD_S(7)</t>
  </si>
  <si>
    <t>CMD_S(8)</t>
  </si>
  <si>
    <t>CMD_S(0)</t>
  </si>
  <si>
    <t>CMD_S(9)</t>
  </si>
  <si>
    <t>CMD_S(10)</t>
  </si>
  <si>
    <t>CMD_S(11)</t>
  </si>
  <si>
    <t>CMD_S(12)</t>
  </si>
  <si>
    <t>CMD_S(13)</t>
  </si>
  <si>
    <t>CMD_S(14)</t>
  </si>
  <si>
    <t>CMD_S(15)</t>
  </si>
  <si>
    <t>CMD_S(16)</t>
  </si>
  <si>
    <t>CMD_S(17)</t>
  </si>
  <si>
    <t>CMD_S(18)</t>
  </si>
  <si>
    <t>CMD_S(19)</t>
  </si>
  <si>
    <t>CMD_S(20)</t>
  </si>
  <si>
    <t>CMD_S(21)</t>
  </si>
  <si>
    <t>CMD_S(22)</t>
  </si>
  <si>
    <t>CMD_S(23)</t>
  </si>
  <si>
    <t>CMDI_MUX(0)</t>
  </si>
  <si>
    <t>CMDI_MUX(1)</t>
  </si>
  <si>
    <t>FAIL_LAMP(1)</t>
  </si>
  <si>
    <t>FAIL_LAMP(0)</t>
  </si>
  <si>
    <t>CMDI_MUX(2)</t>
  </si>
  <si>
    <t>PC_RESET</t>
  </si>
  <si>
    <t>CMD Output</t>
  </si>
  <si>
    <t>Cmd&lt;0&gt;</t>
  </si>
  <si>
    <t>Cmd&lt;1&gt;</t>
  </si>
  <si>
    <t>Cmd&lt;2&gt;</t>
  </si>
  <si>
    <t>Cmd&lt;3&gt;</t>
  </si>
  <si>
    <t>Cmd&lt;4&gt;</t>
  </si>
  <si>
    <t>Cmd&lt;5&gt;</t>
  </si>
  <si>
    <t>Cmd&lt;6&gt;</t>
  </si>
  <si>
    <t>Cmd&lt;7&gt;</t>
  </si>
  <si>
    <t>Cmd&lt;8&gt;</t>
  </si>
  <si>
    <t>Cmd&lt;9&gt;</t>
  </si>
  <si>
    <t>Cmd&lt;10&gt;</t>
  </si>
  <si>
    <t>Cmd&lt;11&gt;</t>
  </si>
  <si>
    <t>Cmd&lt;12&gt;</t>
  </si>
  <si>
    <t>Cmd&lt;13&gt;</t>
  </si>
  <si>
    <t>Cmd&lt;14&gt;</t>
  </si>
  <si>
    <t>Cmd&lt;15&gt;</t>
  </si>
  <si>
    <t>Cmd&lt;16&gt;</t>
  </si>
  <si>
    <t>Cmd&lt;17&gt;</t>
  </si>
  <si>
    <t>Cmd&lt;18&gt;</t>
  </si>
  <si>
    <t>Cmd&lt;19&gt;</t>
  </si>
  <si>
    <t>Cmd&lt;20&gt;</t>
  </si>
  <si>
    <t>Cmd&lt;21&gt;</t>
  </si>
  <si>
    <t>Cmd&lt;22&gt;</t>
  </si>
  <si>
    <t>Cmd&lt;23&gt;</t>
  </si>
  <si>
    <t>Pwr_Dir&lt;1&gt;</t>
  </si>
  <si>
    <t>Pwr_Dir&lt;2&gt;</t>
  </si>
  <si>
    <t>Pwr_Dir&lt;3&gt;</t>
  </si>
  <si>
    <t>ana_in_row&lt;3&gt;</t>
  </si>
  <si>
    <t>ana_in_row&lt;4&gt;</t>
  </si>
  <si>
    <t>ana_in_row&lt;5&gt;</t>
  </si>
  <si>
    <t>P</t>
  </si>
  <si>
    <t>HWV</t>
  </si>
  <si>
    <t>~QCLI_Reset_On_Off</t>
  </si>
  <si>
    <t>Chop_A_On_Off</t>
  </si>
  <si>
    <t>Chop_B_On_Off</t>
  </si>
  <si>
    <t>Chop_C_On_Off</t>
  </si>
  <si>
    <t>Force</t>
  </si>
  <si>
    <t>DIR_TV</t>
  </si>
  <si>
    <t>ENABLE_TV</t>
  </si>
  <si>
    <t>STEP_TV</t>
  </si>
  <si>
    <t>UVA1_Counts</t>
  </si>
  <si>
    <t>UVA2_Counts</t>
  </si>
  <si>
    <t>UVB1_Counts</t>
  </si>
  <si>
    <t>UVB2_Counts</t>
  </si>
  <si>
    <t>UVC1_Counts</t>
  </si>
  <si>
    <t>UVC2_Counts</t>
  </si>
  <si>
    <t>KILL_A_TV</t>
  </si>
  <si>
    <t>KILL_B_TV</t>
  </si>
  <si>
    <t>~TV_INLIMIT</t>
  </si>
  <si>
    <t>~TV_OUTLIMIT</t>
  </si>
  <si>
    <t>Name</t>
  </si>
  <si>
    <t>Dir</t>
  </si>
  <si>
    <t>DACS_BD</t>
  </si>
  <si>
    <t>Cmd&lt;24&gt;</t>
  </si>
  <si>
    <t>Cmd&lt;25&gt;</t>
  </si>
  <si>
    <t>Cmd&lt;26&gt;</t>
  </si>
  <si>
    <t>Cmd&lt;27&gt;</t>
  </si>
  <si>
    <t>Cmd</t>
  </si>
  <si>
    <t>Internal</t>
  </si>
  <si>
    <t>dig_dir&lt;12&gt;</t>
  </si>
  <si>
    <t>dig_IO&lt;96&gt;</t>
  </si>
  <si>
    <t>dig_IO&lt;97&gt;</t>
  </si>
  <si>
    <t>dig_IO&lt;98&gt;</t>
  </si>
  <si>
    <t>dig_IO&lt;99&gt;</t>
  </si>
  <si>
    <t>dig_IO&lt;100&gt;</t>
  </si>
  <si>
    <t>dig_IO&lt;101&gt;</t>
  </si>
  <si>
    <t>dig_IO&lt;102&gt;</t>
  </si>
  <si>
    <t>dig_IO&lt;103&gt;</t>
  </si>
  <si>
    <t>dig_dir&lt;13&gt;</t>
  </si>
  <si>
    <t>dig_IO&lt;104&gt;</t>
  </si>
  <si>
    <t>dig_IO&lt;105&gt;</t>
  </si>
  <si>
    <t>dig_IO&lt;106&gt;</t>
  </si>
  <si>
    <t>dig_IO&lt;107&gt;</t>
  </si>
  <si>
    <t>dig_IO&lt;108&gt;</t>
  </si>
  <si>
    <t>dig_IO&lt;109&gt;</t>
  </si>
  <si>
    <t>dig_IO&lt;110&gt;</t>
  </si>
  <si>
    <t>dig_IO&lt;111&gt;</t>
  </si>
  <si>
    <t>ctr_PMT&lt;0&gt;</t>
  </si>
  <si>
    <t>ctr_PMT&lt;1&gt;</t>
  </si>
  <si>
    <t>ctr_PMT&lt;2&gt;</t>
  </si>
  <si>
    <t>ctr_PMT&lt;3&gt;</t>
  </si>
  <si>
    <t>ctr_PMT&lt;4&gt;</t>
  </si>
  <si>
    <t>FPGA NET</t>
  </si>
  <si>
    <t>Board Net</t>
  </si>
  <si>
    <t>ctr_PMT&lt;6&gt;</t>
  </si>
  <si>
    <t>ctr_PMT&lt;7&gt;</t>
  </si>
  <si>
    <t>ctr_PMT&lt;8&gt;</t>
  </si>
  <si>
    <t>ctr_PMT&lt;9&gt;</t>
  </si>
  <si>
    <t>ctr_PMT&lt;10&gt;</t>
  </si>
  <si>
    <t>ctr_PMT&lt;5&gt;</t>
  </si>
  <si>
    <t>dig_dir&lt;14&gt;</t>
  </si>
  <si>
    <t>dig_IO&lt;112&gt;</t>
  </si>
  <si>
    <t>dig_IO&lt;113&gt;</t>
  </si>
  <si>
    <t>dig_IO&lt;114&gt;</t>
  </si>
  <si>
    <t>dig_IO&lt;115&gt;</t>
  </si>
  <si>
    <t>dig_IO&lt;116&gt;</t>
  </si>
  <si>
    <t>dig_IO&lt;117&gt;</t>
  </si>
  <si>
    <t>dig_IO&lt;118&gt;</t>
  </si>
  <si>
    <t>dig_IO&lt;119&gt;</t>
  </si>
  <si>
    <t>Power Bd</t>
  </si>
  <si>
    <t>dig_dir&lt;15&gt;</t>
  </si>
  <si>
    <t>dig_IO&lt;120&gt;</t>
  </si>
  <si>
    <t>dig_IO&lt;121&gt;</t>
  </si>
  <si>
    <t>dig_IO&lt;122&gt;</t>
  </si>
  <si>
    <t>dig_IO&lt;123&gt;</t>
  </si>
  <si>
    <t>dig_IO&lt;124&gt;</t>
  </si>
  <si>
    <t>dig_IO&lt;125&gt;</t>
  </si>
  <si>
    <t>dig_IO&lt;126&gt;</t>
  </si>
  <si>
    <t>dig_IO&lt;127&gt;</t>
  </si>
  <si>
    <t>dig_dir&lt;16&gt;</t>
  </si>
  <si>
    <t>dig_IO&lt;128&gt;</t>
  </si>
  <si>
    <t>dig_IO&lt;129&gt;</t>
  </si>
  <si>
    <t>dig_IO&lt;130&gt;</t>
  </si>
  <si>
    <t>dig_IO&lt;131&gt;</t>
  </si>
  <si>
    <t>dig_IO&lt;132&gt;</t>
  </si>
  <si>
    <t>dig_IO&lt;133&gt;</t>
  </si>
  <si>
    <t>dig_IO&lt;134&gt;</t>
  </si>
  <si>
    <t>dig_IO&lt;135&gt;</t>
  </si>
  <si>
    <t>dig_dir&lt;17&gt;</t>
  </si>
  <si>
    <t>dig_IO&lt;136&gt;</t>
  </si>
  <si>
    <t>dig_IO&lt;137&gt;</t>
  </si>
  <si>
    <t>dig_IO&lt;138&gt;</t>
  </si>
  <si>
    <t>dig_IO&lt;139&gt;</t>
  </si>
  <si>
    <t>dig_IO&lt;140&gt;</t>
  </si>
  <si>
    <t>dig_IO&lt;141&gt;</t>
  </si>
  <si>
    <t>dig_IO&lt;142&gt;</t>
  </si>
  <si>
    <t>dig_IO&lt;143&gt;</t>
  </si>
  <si>
    <t>dig_dir&lt;18&gt;</t>
  </si>
  <si>
    <t>dig_IO&lt;144&gt;</t>
  </si>
  <si>
    <t>dig_IO&lt;145&gt;</t>
  </si>
  <si>
    <t>dig_IO&lt;146&gt;</t>
  </si>
  <si>
    <t>dig_IO&lt;147&gt;</t>
  </si>
  <si>
    <t>dig_IO&lt;148&gt;</t>
  </si>
  <si>
    <t>dig_IO&lt;149&gt;</t>
  </si>
  <si>
    <t>dig_IO&lt;150&gt;</t>
  </si>
  <si>
    <t>dig_IO&lt;151&gt;</t>
  </si>
  <si>
    <t>SpN</t>
  </si>
  <si>
    <t>IsSp</t>
  </si>
  <si>
    <t>Spare</t>
  </si>
  <si>
    <t>Ctr Input</t>
  </si>
  <si>
    <t>PMTA_Counts</t>
  </si>
  <si>
    <t>PMTB_Counts</t>
  </si>
  <si>
    <t>PMTC_Counts</t>
  </si>
  <si>
    <t>Spare1_Counts</t>
  </si>
  <si>
    <t>Spare2_Counts</t>
  </si>
  <si>
    <t>0 for now</t>
  </si>
  <si>
    <t>dig_IO&lt;159&gt;</t>
  </si>
  <si>
    <t>dig_dir&lt;19&gt;</t>
  </si>
  <si>
    <t>dig_dir&lt;20&gt;</t>
  </si>
  <si>
    <t>dig_IO&lt;160&gt;</t>
  </si>
  <si>
    <t>dig_IO&lt;161&gt;</t>
  </si>
  <si>
    <t>dig_IO&lt;162&gt;</t>
  </si>
  <si>
    <t>dig_IO&lt;163&gt;</t>
  </si>
  <si>
    <t>dig_IO&lt;164&gt;</t>
  </si>
  <si>
    <t>dig_IO&lt;165&gt;</t>
  </si>
  <si>
    <t>dig_dir&lt;21&gt;</t>
  </si>
  <si>
    <t>dig_IO&lt;172&gt;</t>
  </si>
  <si>
    <t>dig_IO&lt;173&gt;</t>
  </si>
  <si>
    <t>dig_IO&lt;174&gt;</t>
  </si>
  <si>
    <t>dig_IO&lt;175&gt;</t>
  </si>
  <si>
    <t>dig_dir&lt;22&gt;</t>
  </si>
  <si>
    <t>dig_IO&lt;180&gt;</t>
  </si>
  <si>
    <t>dig_IO&lt;181&gt;</t>
  </si>
  <si>
    <t>dig_IO&lt;182&gt;</t>
  </si>
  <si>
    <t>dig_IO&lt;183&gt;</t>
  </si>
  <si>
    <t>dig_dir&lt;23&gt;</t>
  </si>
  <si>
    <t>dig_IO&lt;188&gt;</t>
  </si>
  <si>
    <t>dig_IO&lt;190&gt;</t>
  </si>
  <si>
    <t>dig_IO&lt;191&gt;</t>
  </si>
  <si>
    <t>dig_IO&lt;189&gt;</t>
  </si>
  <si>
    <t>ctr_nc</t>
  </si>
  <si>
    <t>subbus_flt_cpu_reset</t>
  </si>
  <si>
    <t>C</t>
  </si>
  <si>
    <t>822A</t>
  </si>
  <si>
    <t>822B</t>
  </si>
  <si>
    <t>822C</t>
  </si>
  <si>
    <t>822D</t>
  </si>
  <si>
    <t>822E</t>
  </si>
  <si>
    <t>822F</t>
  </si>
  <si>
    <t>824A</t>
  </si>
  <si>
    <t>824B</t>
  </si>
  <si>
    <t>824C</t>
  </si>
  <si>
    <t>824D</t>
  </si>
  <si>
    <t>824E</t>
  </si>
  <si>
    <t>824F</t>
  </si>
  <si>
    <t>844A</t>
  </si>
  <si>
    <t>844B</t>
  </si>
  <si>
    <t>844C</t>
  </si>
  <si>
    <t>844D</t>
  </si>
  <si>
    <t>844E</t>
  </si>
  <si>
    <t>844F</t>
  </si>
  <si>
    <t>I/O Panel</t>
  </si>
  <si>
    <t>Flight_OK</t>
  </si>
  <si>
    <t>SPR_CPSW_S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</si>
</sst>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Fill="1" applyAlignment="1">
      <alignment horizontal="center"/>
    </xf>
    <xf numFmtId="0" fontId="18" fillId="0" borderId="0" xfId="0" applyFont="1" applyFill="1"/>
    <xf numFmtId="0" fontId="0" fillId="0" borderId="0" xfId="0" applyAlignment="1">
      <alignment horizontal="left"/>
    </xf>
    <xf numFmtId="49" fontId="0" fillId="0" borderId="0" xfId="0" applyNumberFormat="1" applyFill="1" applyAlignment="1">
      <alignment horizontal="left"/>
    </xf>
    <xf numFmtId="0" fontId="0" fillId="0" borderId="0" xfId="0" applyFill="1"/>
    <xf numFmtId="0" fontId="0" fillId="34" borderId="0" xfId="0" applyFill="1"/>
    <xf numFmtId="0" fontId="0" fillId="0" borderId="0" xfId="0" quotePrefix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1"/>
  <sheetViews>
    <sheetView workbookViewId="0">
      <pane ySplit="1" topLeftCell="A160" activePane="bottomLeft" state="frozen"/>
      <selection pane="bottomLeft" activeCell="D179" sqref="D179:D193"/>
    </sheetView>
  </sheetViews>
  <sheetFormatPr defaultRowHeight="15"/>
  <cols>
    <col min="1" max="1" width="5" customWidth="1"/>
    <col min="2" max="2" width="26.28515625" bestFit="1" customWidth="1"/>
    <col min="3" max="3" width="6.85546875" style="3" hidden="1" customWidth="1"/>
    <col min="4" max="4" width="32" customWidth="1"/>
    <col min="5" max="5" width="12.7109375" bestFit="1" customWidth="1"/>
    <col min="6" max="6" width="5.5703125" bestFit="1" customWidth="1"/>
    <col min="7" max="7" width="5.7109375" bestFit="1" customWidth="1"/>
    <col min="8" max="8" width="6.140625" bestFit="1" customWidth="1"/>
    <col min="9" max="9" width="22" customWidth="1"/>
    <col min="10" max="10" width="13.7109375" customWidth="1"/>
    <col min="11" max="11" width="19.5703125" customWidth="1"/>
  </cols>
  <sheetData>
    <row r="1" spans="1:9">
      <c r="B1" s="1" t="s">
        <v>630</v>
      </c>
      <c r="C1" s="2" t="s">
        <v>643</v>
      </c>
      <c r="D1" s="1" t="s">
        <v>631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636</v>
      </c>
    </row>
    <row r="2" spans="1:9">
      <c r="A2">
        <v>1</v>
      </c>
      <c r="B2" t="s">
        <v>4</v>
      </c>
      <c r="D2" t="s">
        <v>632</v>
      </c>
      <c r="E2" t="s">
        <v>5</v>
      </c>
      <c r="F2" t="s">
        <v>6</v>
      </c>
      <c r="G2" t="s">
        <v>7</v>
      </c>
    </row>
    <row r="3" spans="1:9">
      <c r="A3">
        <v>1</v>
      </c>
      <c r="B3" t="s">
        <v>8</v>
      </c>
      <c r="D3" t="s">
        <v>633</v>
      </c>
      <c r="E3" t="s">
        <v>5</v>
      </c>
      <c r="F3" t="s">
        <v>9</v>
      </c>
      <c r="G3" t="s">
        <v>7</v>
      </c>
    </row>
    <row r="4" spans="1:9">
      <c r="A4">
        <v>1</v>
      </c>
      <c r="B4" t="s">
        <v>10</v>
      </c>
      <c r="D4" t="s">
        <v>626</v>
      </c>
      <c r="E4" t="s">
        <v>5</v>
      </c>
      <c r="F4" t="s">
        <v>11</v>
      </c>
    </row>
    <row r="5" spans="1:9">
      <c r="A5">
        <v>1</v>
      </c>
      <c r="B5" t="s">
        <v>12</v>
      </c>
      <c r="D5" t="s">
        <v>625</v>
      </c>
      <c r="E5" t="s">
        <v>5</v>
      </c>
      <c r="F5" t="s">
        <v>13</v>
      </c>
    </row>
    <row r="6" spans="1:9">
      <c r="A6">
        <v>1</v>
      </c>
      <c r="B6" t="s">
        <v>14</v>
      </c>
      <c r="D6" t="s">
        <v>618</v>
      </c>
      <c r="E6" t="s">
        <v>5</v>
      </c>
      <c r="F6" t="s">
        <v>15</v>
      </c>
      <c r="G6" t="s">
        <v>7</v>
      </c>
    </row>
    <row r="7" spans="1:9">
      <c r="A7">
        <v>1</v>
      </c>
      <c r="B7" t="s">
        <v>16</v>
      </c>
      <c r="D7" t="s">
        <v>611</v>
      </c>
      <c r="E7" t="s">
        <v>5</v>
      </c>
      <c r="F7" t="s">
        <v>17</v>
      </c>
      <c r="G7" t="s">
        <v>7</v>
      </c>
    </row>
    <row r="8" spans="1:9">
      <c r="A8">
        <v>1</v>
      </c>
      <c r="B8" t="s">
        <v>18</v>
      </c>
      <c r="D8" t="s">
        <v>634</v>
      </c>
      <c r="E8" t="s">
        <v>5</v>
      </c>
      <c r="F8" t="s">
        <v>19</v>
      </c>
    </row>
    <row r="9" spans="1:9">
      <c r="A9">
        <v>1</v>
      </c>
      <c r="B9" t="s">
        <v>20</v>
      </c>
      <c r="D9" t="s">
        <v>635</v>
      </c>
      <c r="E9" t="s">
        <v>5</v>
      </c>
      <c r="F9" t="s">
        <v>21</v>
      </c>
    </row>
    <row r="10" spans="1:9">
      <c r="A10">
        <v>1</v>
      </c>
      <c r="B10" t="s">
        <v>22</v>
      </c>
      <c r="D10" t="s">
        <v>603</v>
      </c>
      <c r="E10" t="s">
        <v>5</v>
      </c>
      <c r="F10" t="s">
        <v>23</v>
      </c>
    </row>
    <row r="11" spans="1:9">
      <c r="A11">
        <v>1</v>
      </c>
      <c r="B11" t="s">
        <v>24</v>
      </c>
      <c r="D11" t="s">
        <v>616</v>
      </c>
      <c r="E11" t="s">
        <v>5</v>
      </c>
      <c r="F11" t="s">
        <v>25</v>
      </c>
    </row>
    <row r="12" spans="1:9">
      <c r="A12">
        <v>1</v>
      </c>
      <c r="B12" t="s">
        <v>26</v>
      </c>
      <c r="D12" t="s">
        <v>607</v>
      </c>
      <c r="E12" t="s">
        <v>5</v>
      </c>
      <c r="F12" t="s">
        <v>27</v>
      </c>
      <c r="G12" t="s">
        <v>7</v>
      </c>
    </row>
    <row r="13" spans="1:9">
      <c r="A13">
        <v>1</v>
      </c>
      <c r="B13" t="s">
        <v>28</v>
      </c>
      <c r="D13" t="s">
        <v>593</v>
      </c>
      <c r="E13" t="s">
        <v>5</v>
      </c>
      <c r="F13" t="s">
        <v>29</v>
      </c>
      <c r="G13" t="s">
        <v>7</v>
      </c>
    </row>
    <row r="14" spans="1:9">
      <c r="A14">
        <v>1</v>
      </c>
      <c r="B14" t="s">
        <v>30</v>
      </c>
      <c r="D14" t="s">
        <v>646</v>
      </c>
      <c r="E14" t="s">
        <v>5</v>
      </c>
      <c r="F14" t="s">
        <v>31</v>
      </c>
    </row>
    <row r="15" spans="1:9">
      <c r="A15">
        <v>1</v>
      </c>
      <c r="B15" t="s">
        <v>32</v>
      </c>
      <c r="D15" t="s">
        <v>647</v>
      </c>
      <c r="E15" t="s">
        <v>5</v>
      </c>
      <c r="F15" t="s">
        <v>33</v>
      </c>
    </row>
    <row r="16" spans="1:9">
      <c r="A16">
        <v>1</v>
      </c>
      <c r="B16" t="s">
        <v>34</v>
      </c>
      <c r="D16" t="s">
        <v>648</v>
      </c>
      <c r="E16" t="s">
        <v>5</v>
      </c>
      <c r="F16" t="s">
        <v>35</v>
      </c>
    </row>
    <row r="17" spans="1:6">
      <c r="A17">
        <v>1</v>
      </c>
      <c r="B17" t="s">
        <v>36</v>
      </c>
      <c r="D17" t="s">
        <v>646</v>
      </c>
      <c r="E17" t="s">
        <v>5</v>
      </c>
      <c r="F17" t="s">
        <v>37</v>
      </c>
    </row>
    <row r="18" spans="1:6">
      <c r="A18">
        <v>1</v>
      </c>
      <c r="B18" t="s">
        <v>38</v>
      </c>
      <c r="D18" t="s">
        <v>647</v>
      </c>
      <c r="E18" t="s">
        <v>5</v>
      </c>
      <c r="F18" t="s">
        <v>39</v>
      </c>
    </row>
    <row r="19" spans="1:6">
      <c r="A19">
        <v>1</v>
      </c>
      <c r="B19" t="s">
        <v>40</v>
      </c>
      <c r="D19" t="s">
        <v>648</v>
      </c>
      <c r="E19" t="s">
        <v>5</v>
      </c>
      <c r="F19" t="s">
        <v>41</v>
      </c>
    </row>
    <row r="20" spans="1:6">
      <c r="B20" t="s">
        <v>42</v>
      </c>
      <c r="E20" t="s">
        <v>5</v>
      </c>
      <c r="F20" t="s">
        <v>43</v>
      </c>
    </row>
    <row r="21" spans="1:6">
      <c r="B21" t="s">
        <v>44</v>
      </c>
      <c r="E21" t="s">
        <v>5</v>
      </c>
      <c r="F21" t="s">
        <v>45</v>
      </c>
    </row>
    <row r="22" spans="1:6">
      <c r="B22" t="s">
        <v>46</v>
      </c>
      <c r="E22" t="s">
        <v>5</v>
      </c>
      <c r="F22" t="s">
        <v>47</v>
      </c>
    </row>
    <row r="23" spans="1:6">
      <c r="B23" t="s">
        <v>48</v>
      </c>
      <c r="E23" t="s">
        <v>5</v>
      </c>
      <c r="F23" t="s">
        <v>49</v>
      </c>
    </row>
    <row r="24" spans="1:6">
      <c r="B24" t="s">
        <v>50</v>
      </c>
      <c r="E24" t="s">
        <v>5</v>
      </c>
      <c r="F24" t="s">
        <v>51</v>
      </c>
    </row>
    <row r="25" spans="1:6">
      <c r="B25" t="s">
        <v>52</v>
      </c>
      <c r="E25" t="s">
        <v>5</v>
      </c>
      <c r="F25" t="s">
        <v>53</v>
      </c>
    </row>
    <row r="26" spans="1:6">
      <c r="B26" t="s">
        <v>54</v>
      </c>
      <c r="E26" t="s">
        <v>5</v>
      </c>
      <c r="F26" t="s">
        <v>55</v>
      </c>
    </row>
    <row r="27" spans="1:6">
      <c r="B27" t="s">
        <v>56</v>
      </c>
      <c r="E27" t="s">
        <v>5</v>
      </c>
      <c r="F27" t="s">
        <v>57</v>
      </c>
    </row>
    <row r="28" spans="1:6">
      <c r="B28" t="s">
        <v>58</v>
      </c>
      <c r="E28" t="s">
        <v>5</v>
      </c>
      <c r="F28" t="s">
        <v>59</v>
      </c>
    </row>
    <row r="29" spans="1:6">
      <c r="B29" t="s">
        <v>60</v>
      </c>
      <c r="E29" t="s">
        <v>5</v>
      </c>
      <c r="F29" t="s">
        <v>61</v>
      </c>
    </row>
    <row r="30" spans="1:6">
      <c r="B30" t="s">
        <v>62</v>
      </c>
      <c r="E30" t="s">
        <v>5</v>
      </c>
      <c r="F30" t="s">
        <v>63</v>
      </c>
    </row>
    <row r="31" spans="1:6">
      <c r="B31" t="s">
        <v>64</v>
      </c>
      <c r="E31" t="s">
        <v>5</v>
      </c>
      <c r="F31" t="s">
        <v>65</v>
      </c>
    </row>
    <row r="32" spans="1:6">
      <c r="B32" t="s">
        <v>66</v>
      </c>
      <c r="E32" t="s">
        <v>5</v>
      </c>
      <c r="F32" t="s">
        <v>67</v>
      </c>
    </row>
    <row r="33" spans="2:6">
      <c r="B33" t="s">
        <v>68</v>
      </c>
      <c r="E33" t="s">
        <v>5</v>
      </c>
      <c r="F33" t="s">
        <v>69</v>
      </c>
    </row>
    <row r="34" spans="2:6">
      <c r="B34" t="s">
        <v>70</v>
      </c>
      <c r="E34" t="s">
        <v>5</v>
      </c>
      <c r="F34" t="s">
        <v>71</v>
      </c>
    </row>
    <row r="35" spans="2:6">
      <c r="B35" t="s">
        <v>72</v>
      </c>
      <c r="E35" t="s">
        <v>5</v>
      </c>
      <c r="F35" t="s">
        <v>73</v>
      </c>
    </row>
    <row r="36" spans="2:6">
      <c r="B36" t="s">
        <v>74</v>
      </c>
      <c r="E36" t="s">
        <v>5</v>
      </c>
      <c r="F36" t="s">
        <v>75</v>
      </c>
    </row>
    <row r="37" spans="2:6">
      <c r="B37" t="s">
        <v>76</v>
      </c>
      <c r="D37" t="s">
        <v>791</v>
      </c>
      <c r="E37" t="s">
        <v>5</v>
      </c>
      <c r="F37" t="s">
        <v>77</v>
      </c>
    </row>
    <row r="38" spans="2:6">
      <c r="B38" t="s">
        <v>78</v>
      </c>
      <c r="E38" t="s">
        <v>5</v>
      </c>
      <c r="F38" t="s">
        <v>79</v>
      </c>
    </row>
    <row r="39" spans="2:6">
      <c r="B39" t="s">
        <v>80</v>
      </c>
      <c r="D39" t="s">
        <v>792</v>
      </c>
      <c r="E39" t="s">
        <v>5</v>
      </c>
      <c r="F39" t="s">
        <v>81</v>
      </c>
    </row>
    <row r="40" spans="2:6">
      <c r="B40" t="s">
        <v>82</v>
      </c>
      <c r="E40" t="s">
        <v>5</v>
      </c>
      <c r="F40" t="s">
        <v>83</v>
      </c>
    </row>
    <row r="41" spans="2:6">
      <c r="B41" t="s">
        <v>84</v>
      </c>
      <c r="D41" t="s">
        <v>793</v>
      </c>
      <c r="E41" t="s">
        <v>5</v>
      </c>
      <c r="F41" t="s">
        <v>85</v>
      </c>
    </row>
    <row r="42" spans="2:6">
      <c r="B42" t="s">
        <v>86</v>
      </c>
      <c r="D42" t="s">
        <v>794</v>
      </c>
      <c r="E42" t="s">
        <v>5</v>
      </c>
      <c r="F42" t="s">
        <v>87</v>
      </c>
    </row>
    <row r="43" spans="2:6">
      <c r="B43" t="s">
        <v>88</v>
      </c>
      <c r="D43" t="s">
        <v>795</v>
      </c>
      <c r="E43" t="s">
        <v>5</v>
      </c>
      <c r="F43" t="s">
        <v>89</v>
      </c>
    </row>
    <row r="44" spans="2:6">
      <c r="B44" t="s">
        <v>90</v>
      </c>
      <c r="E44" t="s">
        <v>5</v>
      </c>
      <c r="F44" t="s">
        <v>91</v>
      </c>
    </row>
    <row r="45" spans="2:6">
      <c r="B45" t="s">
        <v>92</v>
      </c>
      <c r="E45" t="s">
        <v>5</v>
      </c>
      <c r="F45" t="s">
        <v>93</v>
      </c>
    </row>
    <row r="46" spans="2:6">
      <c r="B46" t="s">
        <v>94</v>
      </c>
      <c r="E46" t="s">
        <v>5</v>
      </c>
      <c r="F46" t="s">
        <v>95</v>
      </c>
    </row>
    <row r="47" spans="2:6">
      <c r="B47" t="s">
        <v>96</v>
      </c>
      <c r="E47" t="s">
        <v>5</v>
      </c>
      <c r="F47" t="s">
        <v>97</v>
      </c>
    </row>
    <row r="48" spans="2:6">
      <c r="B48" t="s">
        <v>98</v>
      </c>
      <c r="E48" t="s">
        <v>5</v>
      </c>
      <c r="F48" t="s">
        <v>99</v>
      </c>
    </row>
    <row r="49" spans="1:9">
      <c r="B49" t="s">
        <v>100</v>
      </c>
      <c r="E49" t="s">
        <v>5</v>
      </c>
      <c r="F49" t="s">
        <v>101</v>
      </c>
    </row>
    <row r="50" spans="1:9">
      <c r="B50" t="s">
        <v>102</v>
      </c>
      <c r="E50" t="s">
        <v>5</v>
      </c>
      <c r="F50" t="s">
        <v>103</v>
      </c>
    </row>
    <row r="51" spans="1:9">
      <c r="B51" t="s">
        <v>104</v>
      </c>
      <c r="E51" t="s">
        <v>5</v>
      </c>
      <c r="F51" t="s">
        <v>105</v>
      </c>
    </row>
    <row r="52" spans="1:9">
      <c r="B52" t="s">
        <v>106</v>
      </c>
      <c r="E52" t="s">
        <v>5</v>
      </c>
      <c r="F52" t="s">
        <v>107</v>
      </c>
    </row>
    <row r="53" spans="1:9">
      <c r="B53" t="s">
        <v>108</v>
      </c>
      <c r="E53" t="s">
        <v>5</v>
      </c>
      <c r="F53" t="s">
        <v>109</v>
      </c>
    </row>
    <row r="54" spans="1:9">
      <c r="B54" t="s">
        <v>110</v>
      </c>
      <c r="E54" t="s">
        <v>5</v>
      </c>
      <c r="F54" t="s">
        <v>111</v>
      </c>
    </row>
    <row r="55" spans="1:9">
      <c r="B55" t="s">
        <v>112</v>
      </c>
      <c r="E55" t="s">
        <v>5</v>
      </c>
      <c r="F55" t="s">
        <v>113</v>
      </c>
    </row>
    <row r="56" spans="1:9">
      <c r="B56" t="s">
        <v>114</v>
      </c>
      <c r="E56" t="s">
        <v>5</v>
      </c>
      <c r="F56" t="s">
        <v>115</v>
      </c>
      <c r="G56" t="s">
        <v>7</v>
      </c>
    </row>
    <row r="57" spans="1:9">
      <c r="B57" t="s">
        <v>116</v>
      </c>
      <c r="E57" t="s">
        <v>5</v>
      </c>
      <c r="F57" t="s">
        <v>117</v>
      </c>
      <c r="G57" t="s">
        <v>7</v>
      </c>
    </row>
    <row r="58" spans="1:9">
      <c r="B58" t="s">
        <v>118</v>
      </c>
      <c r="E58" t="s">
        <v>5</v>
      </c>
      <c r="F58" t="s">
        <v>119</v>
      </c>
    </row>
    <row r="59" spans="1:9">
      <c r="A59">
        <v>1</v>
      </c>
      <c r="B59" t="s">
        <v>120</v>
      </c>
      <c r="C59" s="3">
        <v>0</v>
      </c>
      <c r="D59" t="s">
        <v>767</v>
      </c>
      <c r="E59" t="s">
        <v>5</v>
      </c>
      <c r="F59" t="s">
        <v>121</v>
      </c>
      <c r="I59" t="s">
        <v>639</v>
      </c>
    </row>
    <row r="60" spans="1:9">
      <c r="A60">
        <v>1</v>
      </c>
      <c r="B60" t="s">
        <v>182</v>
      </c>
      <c r="C60" s="3">
        <v>1</v>
      </c>
      <c r="D60" t="s">
        <v>768</v>
      </c>
      <c r="E60" t="s">
        <v>5</v>
      </c>
      <c r="F60" t="s">
        <v>183</v>
      </c>
      <c r="I60" t="s">
        <v>639</v>
      </c>
    </row>
    <row r="61" spans="1:9">
      <c r="A61">
        <v>1</v>
      </c>
      <c r="B61" t="s">
        <v>204</v>
      </c>
      <c r="C61" s="3">
        <v>2</v>
      </c>
      <c r="D61" t="s">
        <v>769</v>
      </c>
      <c r="E61" t="s">
        <v>5</v>
      </c>
      <c r="F61" t="s">
        <v>205</v>
      </c>
      <c r="I61" t="s">
        <v>639</v>
      </c>
    </row>
    <row r="62" spans="1:9">
      <c r="A62">
        <v>1</v>
      </c>
      <c r="B62" t="s">
        <v>226</v>
      </c>
      <c r="C62" s="3">
        <v>3</v>
      </c>
      <c r="D62" t="s">
        <v>770</v>
      </c>
      <c r="E62" t="s">
        <v>5</v>
      </c>
      <c r="F62" t="s">
        <v>227</v>
      </c>
      <c r="I62" t="s">
        <v>639</v>
      </c>
    </row>
    <row r="63" spans="1:9">
      <c r="A63">
        <v>1</v>
      </c>
      <c r="B63" t="s">
        <v>248</v>
      </c>
      <c r="C63" s="3">
        <v>4</v>
      </c>
      <c r="D63" t="s">
        <v>602</v>
      </c>
      <c r="E63" t="s">
        <v>5</v>
      </c>
      <c r="F63" t="s">
        <v>249</v>
      </c>
      <c r="I63" t="s">
        <v>639</v>
      </c>
    </row>
    <row r="64" spans="1:9">
      <c r="A64">
        <v>1</v>
      </c>
      <c r="B64" t="s">
        <v>270</v>
      </c>
      <c r="C64" s="3">
        <v>5</v>
      </c>
      <c r="D64" t="s">
        <v>596</v>
      </c>
      <c r="E64" t="s">
        <v>5</v>
      </c>
      <c r="F64" t="s">
        <v>271</v>
      </c>
      <c r="I64" t="s">
        <v>639</v>
      </c>
    </row>
    <row r="65" spans="1:9">
      <c r="A65">
        <v>1</v>
      </c>
      <c r="B65" t="s">
        <v>292</v>
      </c>
      <c r="C65" s="3">
        <v>6</v>
      </c>
      <c r="D65" t="s">
        <v>622</v>
      </c>
      <c r="E65" t="s">
        <v>5</v>
      </c>
      <c r="F65" t="s">
        <v>293</v>
      </c>
      <c r="I65" t="s">
        <v>639</v>
      </c>
    </row>
    <row r="66" spans="1:9">
      <c r="A66">
        <v>1</v>
      </c>
      <c r="B66" t="s">
        <v>314</v>
      </c>
      <c r="C66" s="3">
        <v>7</v>
      </c>
      <c r="D66" t="s">
        <v>860</v>
      </c>
      <c r="E66" t="s">
        <v>5</v>
      </c>
      <c r="F66" t="s">
        <v>315</v>
      </c>
      <c r="I66" t="s">
        <v>639</v>
      </c>
    </row>
    <row r="67" spans="1:9">
      <c r="A67">
        <v>1</v>
      </c>
      <c r="B67" t="s">
        <v>336</v>
      </c>
      <c r="C67" s="3">
        <v>8</v>
      </c>
      <c r="D67" t="s">
        <v>774</v>
      </c>
      <c r="E67" t="s">
        <v>5</v>
      </c>
      <c r="F67" t="s">
        <v>337</v>
      </c>
      <c r="I67" t="s">
        <v>639</v>
      </c>
    </row>
    <row r="68" spans="1:9">
      <c r="A68">
        <v>1</v>
      </c>
      <c r="B68" t="s">
        <v>358</v>
      </c>
      <c r="C68" s="3">
        <v>9</v>
      </c>
      <c r="D68" t="s">
        <v>775</v>
      </c>
      <c r="E68" t="s">
        <v>5</v>
      </c>
      <c r="F68" t="s">
        <v>359</v>
      </c>
      <c r="I68" t="s">
        <v>639</v>
      </c>
    </row>
    <row r="69" spans="1:9">
      <c r="A69">
        <v>1</v>
      </c>
      <c r="B69" t="s">
        <v>142</v>
      </c>
      <c r="C69" s="3">
        <v>10</v>
      </c>
      <c r="D69" t="s">
        <v>776</v>
      </c>
      <c r="E69" t="s">
        <v>5</v>
      </c>
      <c r="F69" t="s">
        <v>143</v>
      </c>
      <c r="I69" t="s">
        <v>639</v>
      </c>
    </row>
    <row r="70" spans="1:9">
      <c r="A70">
        <v>1</v>
      </c>
      <c r="B70" t="s">
        <v>164</v>
      </c>
      <c r="C70" s="3">
        <v>11</v>
      </c>
      <c r="D70" t="s">
        <v>777</v>
      </c>
      <c r="E70" t="s">
        <v>5</v>
      </c>
      <c r="F70" t="s">
        <v>165</v>
      </c>
      <c r="I70" t="s">
        <v>639</v>
      </c>
    </row>
    <row r="71" spans="1:9">
      <c r="A71">
        <v>1</v>
      </c>
      <c r="B71" t="s">
        <v>166</v>
      </c>
      <c r="C71" s="3">
        <v>12</v>
      </c>
      <c r="D71" t="s">
        <v>778</v>
      </c>
      <c r="E71" t="s">
        <v>5</v>
      </c>
      <c r="F71" t="s">
        <v>167</v>
      </c>
      <c r="I71" t="s">
        <v>639</v>
      </c>
    </row>
    <row r="72" spans="1:9">
      <c r="A72">
        <v>1</v>
      </c>
      <c r="B72" t="s">
        <v>168</v>
      </c>
      <c r="C72" s="3">
        <v>13</v>
      </c>
      <c r="D72" t="s">
        <v>779</v>
      </c>
      <c r="E72" t="s">
        <v>5</v>
      </c>
      <c r="F72" t="s">
        <v>169</v>
      </c>
      <c r="I72" t="s">
        <v>639</v>
      </c>
    </row>
    <row r="73" spans="1:9">
      <c r="A73">
        <v>1</v>
      </c>
      <c r="B73" t="s">
        <v>170</v>
      </c>
      <c r="C73" s="3">
        <v>14</v>
      </c>
      <c r="D73" t="s">
        <v>780</v>
      </c>
      <c r="E73" t="s">
        <v>5</v>
      </c>
      <c r="F73" t="s">
        <v>171</v>
      </c>
      <c r="I73" t="s">
        <v>639</v>
      </c>
    </row>
    <row r="74" spans="1:9">
      <c r="A74">
        <v>1</v>
      </c>
      <c r="B74" t="s">
        <v>172</v>
      </c>
      <c r="C74" s="3">
        <v>15</v>
      </c>
      <c r="D74" t="s">
        <v>781</v>
      </c>
      <c r="E74" t="s">
        <v>5</v>
      </c>
      <c r="F74" t="s">
        <v>173</v>
      </c>
      <c r="I74" t="s">
        <v>639</v>
      </c>
    </row>
    <row r="75" spans="1:9">
      <c r="A75">
        <v>1</v>
      </c>
      <c r="B75" t="s">
        <v>174</v>
      </c>
      <c r="C75" s="3">
        <v>16</v>
      </c>
      <c r="D75" t="s">
        <v>783</v>
      </c>
      <c r="E75" t="s">
        <v>5</v>
      </c>
      <c r="F75" t="s">
        <v>175</v>
      </c>
      <c r="I75" t="s">
        <v>639</v>
      </c>
    </row>
    <row r="76" spans="1:9">
      <c r="A76">
        <v>1</v>
      </c>
      <c r="B76" t="s">
        <v>176</v>
      </c>
      <c r="C76" s="3">
        <v>17</v>
      </c>
      <c r="D76" t="s">
        <v>784</v>
      </c>
      <c r="E76" t="s">
        <v>5</v>
      </c>
      <c r="F76" t="s">
        <v>177</v>
      </c>
      <c r="I76" t="s">
        <v>639</v>
      </c>
    </row>
    <row r="77" spans="1:9">
      <c r="A77">
        <v>1</v>
      </c>
      <c r="B77" t="s">
        <v>178</v>
      </c>
      <c r="C77" s="3">
        <v>18</v>
      </c>
      <c r="D77" t="s">
        <v>785</v>
      </c>
      <c r="E77" t="s">
        <v>5</v>
      </c>
      <c r="F77" t="s">
        <v>179</v>
      </c>
      <c r="I77" t="s">
        <v>639</v>
      </c>
    </row>
    <row r="78" spans="1:9">
      <c r="A78">
        <v>1</v>
      </c>
      <c r="B78" t="s">
        <v>180</v>
      </c>
      <c r="C78" s="3">
        <v>19</v>
      </c>
      <c r="D78" t="s">
        <v>786</v>
      </c>
      <c r="E78" t="s">
        <v>5</v>
      </c>
      <c r="F78" t="s">
        <v>181</v>
      </c>
      <c r="I78" t="s">
        <v>639</v>
      </c>
    </row>
    <row r="79" spans="1:9">
      <c r="A79">
        <v>1</v>
      </c>
      <c r="B79" t="s">
        <v>184</v>
      </c>
      <c r="C79" s="3">
        <v>20</v>
      </c>
      <c r="D79" t="s">
        <v>787</v>
      </c>
      <c r="E79" t="s">
        <v>5</v>
      </c>
      <c r="F79" t="s">
        <v>185</v>
      </c>
      <c r="I79" t="s">
        <v>639</v>
      </c>
    </row>
    <row r="80" spans="1:9">
      <c r="A80">
        <v>1</v>
      </c>
      <c r="B80" t="s">
        <v>186</v>
      </c>
      <c r="C80" s="3">
        <v>21</v>
      </c>
      <c r="D80" t="s">
        <v>788</v>
      </c>
      <c r="E80" t="s">
        <v>5</v>
      </c>
      <c r="F80" t="s">
        <v>187</v>
      </c>
      <c r="I80" t="s">
        <v>639</v>
      </c>
    </row>
    <row r="81" spans="1:9">
      <c r="A81">
        <v>1</v>
      </c>
      <c r="B81" t="s">
        <v>188</v>
      </c>
      <c r="C81" s="3">
        <v>22</v>
      </c>
      <c r="D81" t="s">
        <v>789</v>
      </c>
      <c r="E81" t="s">
        <v>5</v>
      </c>
      <c r="F81" t="s">
        <v>189</v>
      </c>
      <c r="I81" t="s">
        <v>639</v>
      </c>
    </row>
    <row r="82" spans="1:9">
      <c r="A82">
        <v>1</v>
      </c>
      <c r="B82" t="s">
        <v>190</v>
      </c>
      <c r="C82" s="3">
        <v>23</v>
      </c>
      <c r="D82" t="s">
        <v>790</v>
      </c>
      <c r="E82" t="s">
        <v>5</v>
      </c>
      <c r="F82" t="s">
        <v>191</v>
      </c>
      <c r="I82" t="s">
        <v>639</v>
      </c>
    </row>
    <row r="83" spans="1:9">
      <c r="A83">
        <v>1</v>
      </c>
      <c r="B83" t="s">
        <v>192</v>
      </c>
      <c r="C83" s="3">
        <v>24</v>
      </c>
      <c r="D83" t="s">
        <v>863</v>
      </c>
      <c r="E83" t="s">
        <v>5</v>
      </c>
      <c r="F83" t="s">
        <v>193</v>
      </c>
      <c r="I83" t="s">
        <v>639</v>
      </c>
    </row>
    <row r="84" spans="1:9">
      <c r="A84">
        <v>1</v>
      </c>
      <c r="B84" t="s">
        <v>194</v>
      </c>
      <c r="C84" s="3">
        <v>25</v>
      </c>
      <c r="D84" t="s">
        <v>864</v>
      </c>
      <c r="E84" t="s">
        <v>5</v>
      </c>
      <c r="F84" t="s">
        <v>195</v>
      </c>
      <c r="I84" t="s">
        <v>639</v>
      </c>
    </row>
    <row r="85" spans="1:9">
      <c r="A85">
        <v>1</v>
      </c>
      <c r="B85" t="s">
        <v>196</v>
      </c>
      <c r="C85" s="3">
        <v>26</v>
      </c>
      <c r="D85" t="s">
        <v>865</v>
      </c>
      <c r="E85" t="s">
        <v>5</v>
      </c>
      <c r="F85" t="s">
        <v>197</v>
      </c>
      <c r="I85" t="s">
        <v>639</v>
      </c>
    </row>
    <row r="86" spans="1:9">
      <c r="A86">
        <v>1</v>
      </c>
      <c r="B86" t="s">
        <v>198</v>
      </c>
      <c r="C86" s="3">
        <v>27</v>
      </c>
      <c r="D86" t="s">
        <v>866</v>
      </c>
      <c r="E86" t="s">
        <v>5</v>
      </c>
      <c r="F86" t="s">
        <v>199</v>
      </c>
      <c r="I86" t="s">
        <v>639</v>
      </c>
    </row>
    <row r="87" spans="1:9">
      <c r="A87">
        <v>1</v>
      </c>
      <c r="B87" t="s">
        <v>200</v>
      </c>
      <c r="C87" s="3">
        <v>28</v>
      </c>
      <c r="D87" t="s">
        <v>867</v>
      </c>
      <c r="E87" t="s">
        <v>5</v>
      </c>
      <c r="F87" t="s">
        <v>201</v>
      </c>
      <c r="I87" t="s">
        <v>639</v>
      </c>
    </row>
    <row r="88" spans="1:9">
      <c r="A88">
        <v>1</v>
      </c>
      <c r="B88" t="s">
        <v>202</v>
      </c>
      <c r="C88" s="3">
        <v>29</v>
      </c>
      <c r="D88" t="s">
        <v>868</v>
      </c>
      <c r="E88" t="s">
        <v>5</v>
      </c>
      <c r="F88" t="s">
        <v>203</v>
      </c>
      <c r="I88" t="s">
        <v>639</v>
      </c>
    </row>
    <row r="89" spans="1:9">
      <c r="A89">
        <v>1</v>
      </c>
      <c r="B89" t="s">
        <v>206</v>
      </c>
      <c r="C89" s="3">
        <v>30</v>
      </c>
      <c r="D89" t="s">
        <v>803</v>
      </c>
      <c r="E89" t="s">
        <v>5</v>
      </c>
      <c r="F89" t="s">
        <v>207</v>
      </c>
      <c r="I89" t="s">
        <v>639</v>
      </c>
    </row>
    <row r="90" spans="1:9">
      <c r="A90">
        <v>1</v>
      </c>
      <c r="B90" t="s">
        <v>208</v>
      </c>
      <c r="C90" s="3">
        <v>31</v>
      </c>
      <c r="D90" t="s">
        <v>798</v>
      </c>
      <c r="E90" t="s">
        <v>5</v>
      </c>
      <c r="F90" t="s">
        <v>209</v>
      </c>
      <c r="I90" t="s">
        <v>639</v>
      </c>
    </row>
    <row r="91" spans="1:9">
      <c r="A91">
        <v>1</v>
      </c>
      <c r="B91" t="s">
        <v>210</v>
      </c>
      <c r="C91" s="3">
        <v>32</v>
      </c>
      <c r="D91" t="s">
        <v>799</v>
      </c>
      <c r="E91" t="s">
        <v>5</v>
      </c>
      <c r="F91" t="s">
        <v>211</v>
      </c>
      <c r="I91" t="s">
        <v>640</v>
      </c>
    </row>
    <row r="92" spans="1:9">
      <c r="A92">
        <v>0</v>
      </c>
      <c r="B92" t="s">
        <v>212</v>
      </c>
      <c r="C92" s="3">
        <v>33</v>
      </c>
      <c r="D92" t="s">
        <v>800</v>
      </c>
      <c r="E92" t="s">
        <v>5</v>
      </c>
      <c r="F92" t="s">
        <v>213</v>
      </c>
      <c r="I92" t="s">
        <v>640</v>
      </c>
    </row>
    <row r="93" spans="1:9">
      <c r="A93">
        <v>0</v>
      </c>
      <c r="B93" t="s">
        <v>214</v>
      </c>
      <c r="C93" s="3">
        <v>34</v>
      </c>
      <c r="D93" t="s">
        <v>801</v>
      </c>
      <c r="E93" t="s">
        <v>5</v>
      </c>
      <c r="F93" t="s">
        <v>215</v>
      </c>
      <c r="I93" t="s">
        <v>640</v>
      </c>
    </row>
    <row r="94" spans="1:9">
      <c r="A94">
        <v>0</v>
      </c>
      <c r="B94" t="s">
        <v>216</v>
      </c>
      <c r="C94" s="3">
        <v>35</v>
      </c>
      <c r="D94" t="s">
        <v>802</v>
      </c>
      <c r="E94" t="s">
        <v>5</v>
      </c>
      <c r="F94" t="s">
        <v>217</v>
      </c>
      <c r="I94" t="s">
        <v>640</v>
      </c>
    </row>
    <row r="95" spans="1:9">
      <c r="A95">
        <v>0</v>
      </c>
      <c r="B95" t="s">
        <v>218</v>
      </c>
      <c r="C95" s="3">
        <v>36</v>
      </c>
      <c r="D95" t="s">
        <v>870</v>
      </c>
      <c r="E95" t="s">
        <v>5</v>
      </c>
      <c r="F95" t="s">
        <v>219</v>
      </c>
      <c r="I95" t="s">
        <v>640</v>
      </c>
    </row>
    <row r="96" spans="1:9">
      <c r="A96">
        <v>0</v>
      </c>
      <c r="B96" t="s">
        <v>220</v>
      </c>
      <c r="C96" s="3">
        <v>37</v>
      </c>
      <c r="D96" t="s">
        <v>871</v>
      </c>
      <c r="E96" t="s">
        <v>5</v>
      </c>
      <c r="F96" t="s">
        <v>221</v>
      </c>
      <c r="I96" t="s">
        <v>640</v>
      </c>
    </row>
    <row r="97" spans="1:9">
      <c r="A97">
        <v>0</v>
      </c>
      <c r="B97" t="s">
        <v>222</v>
      </c>
      <c r="C97" s="3">
        <v>38</v>
      </c>
      <c r="D97" t="s">
        <v>872</v>
      </c>
      <c r="E97" t="s">
        <v>5</v>
      </c>
      <c r="F97" t="s">
        <v>223</v>
      </c>
      <c r="I97" t="s">
        <v>640</v>
      </c>
    </row>
    <row r="98" spans="1:9">
      <c r="A98">
        <v>0</v>
      </c>
      <c r="B98" t="s">
        <v>224</v>
      </c>
      <c r="C98" s="3">
        <v>39</v>
      </c>
      <c r="D98" t="s">
        <v>873</v>
      </c>
      <c r="E98" t="s">
        <v>5</v>
      </c>
      <c r="F98" t="s">
        <v>225</v>
      </c>
      <c r="I98" t="s">
        <v>640</v>
      </c>
    </row>
    <row r="99" spans="1:9">
      <c r="A99">
        <v>1</v>
      </c>
      <c r="B99" t="s">
        <v>228</v>
      </c>
      <c r="C99" s="3">
        <v>40</v>
      </c>
      <c r="D99" t="s">
        <v>615</v>
      </c>
      <c r="E99" t="s">
        <v>5</v>
      </c>
      <c r="F99" t="s">
        <v>229</v>
      </c>
      <c r="I99" t="s">
        <v>641</v>
      </c>
    </row>
    <row r="100" spans="1:9">
      <c r="A100">
        <v>1</v>
      </c>
      <c r="B100" t="s">
        <v>230</v>
      </c>
      <c r="C100" s="3">
        <v>41</v>
      </c>
      <c r="D100" t="s">
        <v>621</v>
      </c>
      <c r="E100" t="s">
        <v>5</v>
      </c>
      <c r="F100" t="s">
        <v>231</v>
      </c>
      <c r="I100" t="s">
        <v>641</v>
      </c>
    </row>
    <row r="101" spans="1:9">
      <c r="A101">
        <v>1</v>
      </c>
      <c r="B101" t="s">
        <v>232</v>
      </c>
      <c r="C101" s="3">
        <v>42</v>
      </c>
      <c r="D101" t="s">
        <v>612</v>
      </c>
      <c r="E101" t="s">
        <v>5</v>
      </c>
      <c r="F101" t="s">
        <v>233</v>
      </c>
      <c r="I101" t="s">
        <v>641</v>
      </c>
    </row>
    <row r="102" spans="1:9">
      <c r="A102">
        <v>1</v>
      </c>
      <c r="B102" t="s">
        <v>234</v>
      </c>
      <c r="C102" s="3">
        <v>43</v>
      </c>
      <c r="D102" t="s">
        <v>595</v>
      </c>
      <c r="E102" t="s">
        <v>5</v>
      </c>
      <c r="F102" t="s">
        <v>235</v>
      </c>
      <c r="I102" t="s">
        <v>641</v>
      </c>
    </row>
    <row r="103" spans="1:9">
      <c r="A103">
        <v>1</v>
      </c>
      <c r="B103" t="s">
        <v>236</v>
      </c>
      <c r="C103" s="3">
        <v>44</v>
      </c>
      <c r="D103" t="s">
        <v>875</v>
      </c>
      <c r="E103" t="s">
        <v>5</v>
      </c>
      <c r="F103" t="s">
        <v>237</v>
      </c>
      <c r="I103" t="s">
        <v>641</v>
      </c>
    </row>
    <row r="104" spans="1:9">
      <c r="A104">
        <v>1</v>
      </c>
      <c r="B104" t="s">
        <v>238</v>
      </c>
      <c r="C104" s="3">
        <v>45</v>
      </c>
      <c r="D104" t="s">
        <v>876</v>
      </c>
      <c r="E104" t="s">
        <v>5</v>
      </c>
      <c r="F104" t="s">
        <v>239</v>
      </c>
      <c r="I104" t="s">
        <v>641</v>
      </c>
    </row>
    <row r="105" spans="1:9">
      <c r="A105">
        <v>1</v>
      </c>
      <c r="B105" t="s">
        <v>240</v>
      </c>
      <c r="C105" s="3">
        <v>46</v>
      </c>
      <c r="D105" t="s">
        <v>877</v>
      </c>
      <c r="E105" t="s">
        <v>5</v>
      </c>
      <c r="F105" t="s">
        <v>241</v>
      </c>
      <c r="I105" t="s">
        <v>641</v>
      </c>
    </row>
    <row r="106" spans="1:9">
      <c r="A106">
        <v>1</v>
      </c>
      <c r="B106" t="s">
        <v>242</v>
      </c>
      <c r="C106" s="3">
        <v>47</v>
      </c>
      <c r="D106" t="s">
        <v>878</v>
      </c>
      <c r="E106" t="s">
        <v>5</v>
      </c>
      <c r="F106" t="s">
        <v>243</v>
      </c>
      <c r="I106" t="s">
        <v>641</v>
      </c>
    </row>
    <row r="107" spans="1:9">
      <c r="A107">
        <v>1</v>
      </c>
      <c r="B107" t="s">
        <v>244</v>
      </c>
      <c r="C107" s="3">
        <v>48</v>
      </c>
      <c r="D107" t="s">
        <v>805</v>
      </c>
      <c r="E107" t="s">
        <v>5</v>
      </c>
      <c r="F107" t="s">
        <v>245</v>
      </c>
      <c r="I107" t="s">
        <v>641</v>
      </c>
    </row>
    <row r="108" spans="1:9">
      <c r="A108">
        <v>1</v>
      </c>
      <c r="B108" t="s">
        <v>246</v>
      </c>
      <c r="C108" s="3">
        <v>49</v>
      </c>
      <c r="D108" t="s">
        <v>806</v>
      </c>
      <c r="E108" t="s">
        <v>5</v>
      </c>
      <c r="F108" t="s">
        <v>247</v>
      </c>
      <c r="I108" t="s">
        <v>641</v>
      </c>
    </row>
    <row r="109" spans="1:9">
      <c r="A109">
        <v>1</v>
      </c>
      <c r="B109" t="s">
        <v>250</v>
      </c>
      <c r="C109" s="3">
        <v>50</v>
      </c>
      <c r="D109" t="s">
        <v>807</v>
      </c>
      <c r="E109" t="s">
        <v>5</v>
      </c>
      <c r="F109" t="s">
        <v>251</v>
      </c>
      <c r="I109" t="s">
        <v>641</v>
      </c>
    </row>
    <row r="110" spans="1:9">
      <c r="A110">
        <v>1</v>
      </c>
      <c r="B110" t="s">
        <v>252</v>
      </c>
      <c r="C110" s="3">
        <v>51</v>
      </c>
      <c r="D110" t="s">
        <v>808</v>
      </c>
      <c r="E110" t="s">
        <v>5</v>
      </c>
      <c r="F110" t="s">
        <v>253</v>
      </c>
      <c r="I110" t="s">
        <v>641</v>
      </c>
    </row>
    <row r="111" spans="1:9">
      <c r="A111">
        <v>1</v>
      </c>
      <c r="B111" t="s">
        <v>254</v>
      </c>
      <c r="C111" s="3">
        <v>52</v>
      </c>
      <c r="D111" t="s">
        <v>809</v>
      </c>
      <c r="E111" t="s">
        <v>5</v>
      </c>
      <c r="F111" t="s">
        <v>255</v>
      </c>
      <c r="I111" t="s">
        <v>641</v>
      </c>
    </row>
    <row r="112" spans="1:9">
      <c r="A112">
        <v>1</v>
      </c>
      <c r="B112" t="s">
        <v>256</v>
      </c>
      <c r="C112" s="3">
        <v>53</v>
      </c>
      <c r="D112" t="s">
        <v>810</v>
      </c>
      <c r="E112" t="s">
        <v>5</v>
      </c>
      <c r="F112" t="s">
        <v>257</v>
      </c>
      <c r="I112" t="s">
        <v>641</v>
      </c>
    </row>
    <row r="113" spans="1:11">
      <c r="A113">
        <v>1</v>
      </c>
      <c r="B113" t="s">
        <v>258</v>
      </c>
      <c r="C113" s="3">
        <v>54</v>
      </c>
      <c r="D113" t="s">
        <v>811</v>
      </c>
      <c r="E113" t="s">
        <v>5</v>
      </c>
      <c r="F113" t="s">
        <v>259</v>
      </c>
      <c r="I113" t="s">
        <v>641</v>
      </c>
    </row>
    <row r="114" spans="1:11">
      <c r="B114" t="s">
        <v>260</v>
      </c>
      <c r="C114" s="3">
        <v>55</v>
      </c>
      <c r="D114" t="s">
        <v>812</v>
      </c>
      <c r="E114" t="s">
        <v>5</v>
      </c>
      <c r="F114" t="s">
        <v>261</v>
      </c>
      <c r="I114" t="s">
        <v>642</v>
      </c>
    </row>
    <row r="115" spans="1:11">
      <c r="A115">
        <v>1</v>
      </c>
      <c r="B115" t="s">
        <v>262</v>
      </c>
      <c r="C115" s="3">
        <v>56</v>
      </c>
      <c r="D115" t="s">
        <v>815</v>
      </c>
      <c r="E115" t="s">
        <v>5</v>
      </c>
      <c r="F115" t="s">
        <v>263</v>
      </c>
      <c r="I115" t="s">
        <v>653</v>
      </c>
    </row>
    <row r="116" spans="1:11">
      <c r="A116">
        <v>1</v>
      </c>
      <c r="B116" t="s">
        <v>264</v>
      </c>
      <c r="C116" s="3">
        <v>57</v>
      </c>
      <c r="D116" t="s">
        <v>816</v>
      </c>
      <c r="E116" t="s">
        <v>5</v>
      </c>
      <c r="F116" t="s">
        <v>265</v>
      </c>
      <c r="I116" t="s">
        <v>653</v>
      </c>
    </row>
    <row r="117" spans="1:11">
      <c r="A117">
        <v>1</v>
      </c>
      <c r="B117" t="s">
        <v>266</v>
      </c>
      <c r="C117" s="3">
        <v>58</v>
      </c>
      <c r="D117" t="s">
        <v>817</v>
      </c>
      <c r="E117" t="s">
        <v>5</v>
      </c>
      <c r="F117" t="s">
        <v>267</v>
      </c>
      <c r="I117" t="s">
        <v>653</v>
      </c>
    </row>
    <row r="118" spans="1:11">
      <c r="A118">
        <v>1</v>
      </c>
      <c r="B118" t="s">
        <v>268</v>
      </c>
      <c r="C118" s="3">
        <v>59</v>
      </c>
      <c r="D118" t="s">
        <v>818</v>
      </c>
      <c r="E118" t="s">
        <v>5</v>
      </c>
      <c r="F118" t="s">
        <v>269</v>
      </c>
      <c r="I118" t="s">
        <v>653</v>
      </c>
    </row>
    <row r="119" spans="1:11">
      <c r="A119">
        <v>1</v>
      </c>
      <c r="B119" t="s">
        <v>272</v>
      </c>
      <c r="C119" s="3">
        <v>60</v>
      </c>
      <c r="D119" t="s">
        <v>819</v>
      </c>
      <c r="E119" t="s">
        <v>5</v>
      </c>
      <c r="F119" t="s">
        <v>273</v>
      </c>
      <c r="I119" t="s">
        <v>653</v>
      </c>
      <c r="J119" t="s">
        <v>651</v>
      </c>
      <c r="K119" t="s">
        <v>655</v>
      </c>
    </row>
    <row r="120" spans="1:11">
      <c r="A120">
        <v>1</v>
      </c>
      <c r="B120" t="s">
        <v>274</v>
      </c>
      <c r="C120" s="3">
        <v>61</v>
      </c>
      <c r="D120" t="s">
        <v>820</v>
      </c>
      <c r="E120" t="s">
        <v>5</v>
      </c>
      <c r="F120" t="s">
        <v>275</v>
      </c>
      <c r="I120" t="s">
        <v>653</v>
      </c>
      <c r="J120" t="s">
        <v>651</v>
      </c>
      <c r="K120" t="s">
        <v>656</v>
      </c>
    </row>
    <row r="121" spans="1:11">
      <c r="A121">
        <v>1</v>
      </c>
      <c r="B121" t="s">
        <v>276</v>
      </c>
      <c r="C121" s="3">
        <v>62</v>
      </c>
      <c r="D121" t="s">
        <v>821</v>
      </c>
      <c r="E121" t="s">
        <v>5</v>
      </c>
      <c r="F121" t="s">
        <v>277</v>
      </c>
      <c r="I121" t="s">
        <v>653</v>
      </c>
      <c r="J121" t="s">
        <v>651</v>
      </c>
      <c r="K121" t="s">
        <v>657</v>
      </c>
    </row>
    <row r="122" spans="1:11">
      <c r="A122">
        <v>1</v>
      </c>
      <c r="B122" t="s">
        <v>278</v>
      </c>
      <c r="C122" s="3">
        <v>63</v>
      </c>
      <c r="D122" t="s">
        <v>822</v>
      </c>
      <c r="E122" t="s">
        <v>5</v>
      </c>
      <c r="F122" t="s">
        <v>279</v>
      </c>
      <c r="I122" t="s">
        <v>653</v>
      </c>
      <c r="J122" t="s">
        <v>651</v>
      </c>
      <c r="K122" t="s">
        <v>658</v>
      </c>
    </row>
    <row r="123" spans="1:11">
      <c r="A123">
        <v>1</v>
      </c>
      <c r="B123" t="s">
        <v>280</v>
      </c>
      <c r="C123" s="3">
        <v>64</v>
      </c>
      <c r="D123" t="s">
        <v>714</v>
      </c>
      <c r="E123" t="s">
        <v>5</v>
      </c>
      <c r="F123" t="s">
        <v>281</v>
      </c>
      <c r="I123" t="s">
        <v>713</v>
      </c>
      <c r="J123" t="s">
        <v>651</v>
      </c>
      <c r="K123" t="s">
        <v>659</v>
      </c>
    </row>
    <row r="124" spans="1:11">
      <c r="A124">
        <v>1</v>
      </c>
      <c r="B124" t="s">
        <v>282</v>
      </c>
      <c r="C124" s="3">
        <v>65</v>
      </c>
      <c r="D124" t="s">
        <v>715</v>
      </c>
      <c r="E124" t="s">
        <v>5</v>
      </c>
      <c r="F124" t="s">
        <v>283</v>
      </c>
      <c r="I124" t="s">
        <v>713</v>
      </c>
      <c r="J124" t="s">
        <v>651</v>
      </c>
      <c r="K124" t="s">
        <v>660</v>
      </c>
    </row>
    <row r="125" spans="1:11">
      <c r="A125">
        <v>1</v>
      </c>
      <c r="B125" t="s">
        <v>284</v>
      </c>
      <c r="C125" s="3">
        <v>66</v>
      </c>
      <c r="D125" t="s">
        <v>716</v>
      </c>
      <c r="E125" t="s">
        <v>5</v>
      </c>
      <c r="F125" t="s">
        <v>285</v>
      </c>
      <c r="I125" t="s">
        <v>713</v>
      </c>
      <c r="J125" t="s">
        <v>651</v>
      </c>
      <c r="K125" t="s">
        <v>661</v>
      </c>
    </row>
    <row r="126" spans="1:11">
      <c r="A126">
        <v>1</v>
      </c>
      <c r="B126" t="s">
        <v>286</v>
      </c>
      <c r="C126" s="3">
        <v>67</v>
      </c>
      <c r="D126" t="s">
        <v>717</v>
      </c>
      <c r="E126" t="s">
        <v>5</v>
      </c>
      <c r="F126" t="s">
        <v>287</v>
      </c>
      <c r="I126" t="s">
        <v>713</v>
      </c>
      <c r="J126" t="s">
        <v>651</v>
      </c>
      <c r="K126" t="s">
        <v>662</v>
      </c>
    </row>
    <row r="127" spans="1:11">
      <c r="A127">
        <v>1</v>
      </c>
      <c r="B127" t="s">
        <v>288</v>
      </c>
      <c r="C127" s="3">
        <v>68</v>
      </c>
      <c r="D127" t="s">
        <v>718</v>
      </c>
      <c r="E127" t="s">
        <v>5</v>
      </c>
      <c r="F127" t="s">
        <v>289</v>
      </c>
      <c r="I127" t="s">
        <v>713</v>
      </c>
      <c r="J127" t="s">
        <v>651</v>
      </c>
      <c r="K127" t="s">
        <v>663</v>
      </c>
    </row>
    <row r="128" spans="1:11">
      <c r="A128">
        <v>1</v>
      </c>
      <c r="B128" t="s">
        <v>290</v>
      </c>
      <c r="C128" s="3">
        <v>69</v>
      </c>
      <c r="D128" t="s">
        <v>719</v>
      </c>
      <c r="E128" t="s">
        <v>5</v>
      </c>
      <c r="F128" t="s">
        <v>291</v>
      </c>
      <c r="I128" t="s">
        <v>713</v>
      </c>
      <c r="J128" t="s">
        <v>651</v>
      </c>
      <c r="K128" t="s">
        <v>664</v>
      </c>
    </row>
    <row r="129" spans="1:11">
      <c r="A129">
        <v>1</v>
      </c>
      <c r="B129" t="s">
        <v>294</v>
      </c>
      <c r="C129" s="3">
        <v>70</v>
      </c>
      <c r="D129" t="s">
        <v>720</v>
      </c>
      <c r="E129" t="s">
        <v>5</v>
      </c>
      <c r="F129" t="s">
        <v>295</v>
      </c>
      <c r="I129" t="s">
        <v>713</v>
      </c>
      <c r="J129" t="s">
        <v>651</v>
      </c>
      <c r="K129" t="s">
        <v>665</v>
      </c>
    </row>
    <row r="130" spans="1:11">
      <c r="A130">
        <v>1</v>
      </c>
      <c r="B130" t="s">
        <v>296</v>
      </c>
      <c r="C130" s="3">
        <v>71</v>
      </c>
      <c r="D130" t="s">
        <v>721</v>
      </c>
      <c r="E130" t="s">
        <v>5</v>
      </c>
      <c r="F130" t="s">
        <v>297</v>
      </c>
      <c r="I130" t="s">
        <v>713</v>
      </c>
      <c r="J130" t="s">
        <v>651</v>
      </c>
      <c r="K130" t="s">
        <v>666</v>
      </c>
    </row>
    <row r="131" spans="1:11">
      <c r="A131">
        <v>1</v>
      </c>
      <c r="B131" t="s">
        <v>298</v>
      </c>
      <c r="C131" s="3">
        <v>72</v>
      </c>
      <c r="D131" t="s">
        <v>722</v>
      </c>
      <c r="E131" t="s">
        <v>5</v>
      </c>
      <c r="F131" t="s">
        <v>299</v>
      </c>
      <c r="I131" t="s">
        <v>713</v>
      </c>
      <c r="J131" t="s">
        <v>651</v>
      </c>
      <c r="K131" t="s">
        <v>667</v>
      </c>
    </row>
    <row r="132" spans="1:11">
      <c r="A132">
        <v>1</v>
      </c>
      <c r="B132" t="s">
        <v>300</v>
      </c>
      <c r="C132" s="3">
        <v>73</v>
      </c>
      <c r="D132" t="s">
        <v>723</v>
      </c>
      <c r="E132" t="s">
        <v>5</v>
      </c>
      <c r="F132" t="s">
        <v>301</v>
      </c>
      <c r="I132" t="s">
        <v>713</v>
      </c>
      <c r="J132" t="s">
        <v>651</v>
      </c>
      <c r="K132" t="s">
        <v>668</v>
      </c>
    </row>
    <row r="133" spans="1:11">
      <c r="A133">
        <v>1</v>
      </c>
      <c r="B133" t="s">
        <v>302</v>
      </c>
      <c r="C133" s="3">
        <v>74</v>
      </c>
      <c r="D133" t="s">
        <v>724</v>
      </c>
      <c r="E133" t="s">
        <v>5</v>
      </c>
      <c r="F133" t="s">
        <v>303</v>
      </c>
      <c r="I133" t="s">
        <v>713</v>
      </c>
      <c r="J133" t="s">
        <v>651</v>
      </c>
      <c r="K133" t="s">
        <v>669</v>
      </c>
    </row>
    <row r="134" spans="1:11">
      <c r="A134">
        <v>1</v>
      </c>
      <c r="B134" t="s">
        <v>304</v>
      </c>
      <c r="C134" s="3">
        <v>75</v>
      </c>
      <c r="D134" t="s">
        <v>725</v>
      </c>
      <c r="E134" t="s">
        <v>5</v>
      </c>
      <c r="F134" t="s">
        <v>305</v>
      </c>
      <c r="I134" t="s">
        <v>713</v>
      </c>
      <c r="J134" t="s">
        <v>651</v>
      </c>
      <c r="K134" t="s">
        <v>670</v>
      </c>
    </row>
    <row r="135" spans="1:11">
      <c r="A135">
        <v>1</v>
      </c>
      <c r="B135" t="s">
        <v>306</v>
      </c>
      <c r="C135" s="3">
        <v>76</v>
      </c>
      <c r="D135" t="s">
        <v>726</v>
      </c>
      <c r="E135" t="s">
        <v>5</v>
      </c>
      <c r="F135" t="s">
        <v>307</v>
      </c>
      <c r="I135" t="s">
        <v>713</v>
      </c>
      <c r="J135" t="s">
        <v>651</v>
      </c>
      <c r="K135" t="s">
        <v>671</v>
      </c>
    </row>
    <row r="136" spans="1:11">
      <c r="A136">
        <v>1</v>
      </c>
      <c r="B136" t="s">
        <v>308</v>
      </c>
      <c r="C136" s="3">
        <v>77</v>
      </c>
      <c r="D136" t="s">
        <v>727</v>
      </c>
      <c r="E136" t="s">
        <v>5</v>
      </c>
      <c r="F136" t="s">
        <v>309</v>
      </c>
      <c r="I136" t="s">
        <v>713</v>
      </c>
      <c r="J136" t="s">
        <v>651</v>
      </c>
      <c r="K136" t="s">
        <v>672</v>
      </c>
    </row>
    <row r="137" spans="1:11">
      <c r="A137">
        <v>1</v>
      </c>
      <c r="B137" t="s">
        <v>310</v>
      </c>
      <c r="C137" s="3">
        <v>78</v>
      </c>
      <c r="D137" t="s">
        <v>728</v>
      </c>
      <c r="E137" t="s">
        <v>5</v>
      </c>
      <c r="F137" t="s">
        <v>311</v>
      </c>
      <c r="I137" t="s">
        <v>713</v>
      </c>
      <c r="J137" t="s">
        <v>651</v>
      </c>
      <c r="K137" t="s">
        <v>673</v>
      </c>
    </row>
    <row r="138" spans="1:11">
      <c r="A138">
        <v>1</v>
      </c>
      <c r="B138" t="s">
        <v>312</v>
      </c>
      <c r="C138" s="3">
        <v>79</v>
      </c>
      <c r="D138" t="s">
        <v>729</v>
      </c>
      <c r="E138" t="s">
        <v>5</v>
      </c>
      <c r="F138" t="s">
        <v>313</v>
      </c>
      <c r="I138" t="s">
        <v>713</v>
      </c>
      <c r="J138" t="s">
        <v>651</v>
      </c>
      <c r="K138" t="s">
        <v>674</v>
      </c>
    </row>
    <row r="139" spans="1:11">
      <c r="A139">
        <v>1</v>
      </c>
      <c r="B139" t="s">
        <v>316</v>
      </c>
      <c r="C139" s="3">
        <v>80</v>
      </c>
      <c r="D139" t="s">
        <v>730</v>
      </c>
      <c r="E139" t="s">
        <v>5</v>
      </c>
      <c r="F139" t="s">
        <v>317</v>
      </c>
      <c r="I139" t="s">
        <v>713</v>
      </c>
      <c r="J139" t="s">
        <v>651</v>
      </c>
      <c r="K139" t="s">
        <v>675</v>
      </c>
    </row>
    <row r="140" spans="1:11">
      <c r="A140">
        <v>1</v>
      </c>
      <c r="B140" t="s">
        <v>318</v>
      </c>
      <c r="C140" s="3">
        <v>81</v>
      </c>
      <c r="D140" t="s">
        <v>731</v>
      </c>
      <c r="E140" t="s">
        <v>5</v>
      </c>
      <c r="F140" t="s">
        <v>319</v>
      </c>
      <c r="I140" t="s">
        <v>713</v>
      </c>
      <c r="J140" t="s">
        <v>651</v>
      </c>
      <c r="K140" t="s">
        <v>676</v>
      </c>
    </row>
    <row r="141" spans="1:11">
      <c r="A141">
        <v>1</v>
      </c>
      <c r="B141" t="s">
        <v>320</v>
      </c>
      <c r="C141" s="3">
        <v>82</v>
      </c>
      <c r="D141" t="s">
        <v>732</v>
      </c>
      <c r="E141" t="s">
        <v>5</v>
      </c>
      <c r="F141" t="s">
        <v>321</v>
      </c>
      <c r="I141" t="s">
        <v>713</v>
      </c>
      <c r="J141" t="s">
        <v>651</v>
      </c>
      <c r="K141" t="s">
        <v>677</v>
      </c>
    </row>
    <row r="142" spans="1:11">
      <c r="A142">
        <v>1</v>
      </c>
      <c r="B142" t="s">
        <v>322</v>
      </c>
      <c r="C142" s="3">
        <v>83</v>
      </c>
      <c r="D142" t="s">
        <v>733</v>
      </c>
      <c r="E142" t="s">
        <v>5</v>
      </c>
      <c r="F142" t="s">
        <v>323</v>
      </c>
      <c r="I142" t="s">
        <v>713</v>
      </c>
      <c r="J142" t="s">
        <v>651</v>
      </c>
      <c r="K142" t="s">
        <v>678</v>
      </c>
    </row>
    <row r="143" spans="1:11">
      <c r="A143">
        <v>1</v>
      </c>
      <c r="B143" t="s">
        <v>324</v>
      </c>
      <c r="C143" s="3">
        <v>84</v>
      </c>
      <c r="D143" t="s">
        <v>734</v>
      </c>
      <c r="E143" t="s">
        <v>5</v>
      </c>
      <c r="F143" t="s">
        <v>325</v>
      </c>
      <c r="I143" t="s">
        <v>713</v>
      </c>
      <c r="J143" t="s">
        <v>651</v>
      </c>
      <c r="K143" t="s">
        <v>679</v>
      </c>
    </row>
    <row r="144" spans="1:11">
      <c r="A144">
        <v>1</v>
      </c>
      <c r="B144" t="s">
        <v>326</v>
      </c>
      <c r="C144" s="3">
        <v>85</v>
      </c>
      <c r="D144" t="s">
        <v>735</v>
      </c>
      <c r="E144" t="s">
        <v>5</v>
      </c>
      <c r="F144" t="s">
        <v>327</v>
      </c>
      <c r="I144" t="s">
        <v>713</v>
      </c>
      <c r="J144" t="s">
        <v>651</v>
      </c>
      <c r="K144" t="s">
        <v>680</v>
      </c>
    </row>
    <row r="145" spans="1:11">
      <c r="A145">
        <v>1</v>
      </c>
      <c r="B145" t="s">
        <v>328</v>
      </c>
      <c r="C145" s="3">
        <v>86</v>
      </c>
      <c r="D145" t="s">
        <v>736</v>
      </c>
      <c r="E145" t="s">
        <v>5</v>
      </c>
      <c r="F145" t="s">
        <v>329</v>
      </c>
      <c r="I145" t="s">
        <v>713</v>
      </c>
      <c r="J145" t="s">
        <v>651</v>
      </c>
      <c r="K145" t="s">
        <v>681</v>
      </c>
    </row>
    <row r="146" spans="1:11">
      <c r="A146">
        <v>1</v>
      </c>
      <c r="B146" t="s">
        <v>330</v>
      </c>
      <c r="C146" s="3">
        <v>87</v>
      </c>
      <c r="D146" t="s">
        <v>737</v>
      </c>
      <c r="E146" t="s">
        <v>5</v>
      </c>
      <c r="F146" t="s">
        <v>331</v>
      </c>
      <c r="I146" t="s">
        <v>713</v>
      </c>
      <c r="J146" t="s">
        <v>651</v>
      </c>
      <c r="K146" t="s">
        <v>682</v>
      </c>
    </row>
    <row r="147" spans="1:11">
      <c r="A147">
        <v>1</v>
      </c>
      <c r="B147" t="s">
        <v>332</v>
      </c>
      <c r="C147" s="3">
        <v>88</v>
      </c>
      <c r="D147" t="s">
        <v>824</v>
      </c>
      <c r="E147" t="s">
        <v>5</v>
      </c>
      <c r="F147" t="s">
        <v>333</v>
      </c>
      <c r="I147" t="s">
        <v>653</v>
      </c>
      <c r="J147" t="s">
        <v>651</v>
      </c>
      <c r="K147" t="s">
        <v>691</v>
      </c>
    </row>
    <row r="148" spans="1:11">
      <c r="A148">
        <v>1</v>
      </c>
      <c r="B148" t="s">
        <v>334</v>
      </c>
      <c r="C148" s="3">
        <v>89</v>
      </c>
      <c r="D148" t="s">
        <v>825</v>
      </c>
      <c r="E148" t="s">
        <v>5</v>
      </c>
      <c r="F148" t="s">
        <v>335</v>
      </c>
      <c r="I148" t="s">
        <v>653</v>
      </c>
      <c r="J148" t="s">
        <v>651</v>
      </c>
      <c r="K148" t="s">
        <v>683</v>
      </c>
    </row>
    <row r="149" spans="1:11">
      <c r="A149">
        <v>1</v>
      </c>
      <c r="B149" t="s">
        <v>338</v>
      </c>
      <c r="C149" s="3">
        <v>90</v>
      </c>
      <c r="D149" t="s">
        <v>826</v>
      </c>
      <c r="E149" t="s">
        <v>5</v>
      </c>
      <c r="F149" t="s">
        <v>339</v>
      </c>
      <c r="I149" t="s">
        <v>653</v>
      </c>
      <c r="J149" t="s">
        <v>651</v>
      </c>
      <c r="K149" t="s">
        <v>684</v>
      </c>
    </row>
    <row r="150" spans="1:11">
      <c r="A150">
        <v>1</v>
      </c>
      <c r="B150" t="s">
        <v>340</v>
      </c>
      <c r="C150" s="3">
        <v>91</v>
      </c>
      <c r="D150" t="s">
        <v>827</v>
      </c>
      <c r="E150" t="s">
        <v>5</v>
      </c>
      <c r="F150" t="s">
        <v>341</v>
      </c>
      <c r="I150" t="s">
        <v>653</v>
      </c>
      <c r="J150" t="s">
        <v>651</v>
      </c>
      <c r="K150" t="s">
        <v>685</v>
      </c>
    </row>
    <row r="151" spans="1:11">
      <c r="A151">
        <v>1</v>
      </c>
      <c r="B151" t="s">
        <v>342</v>
      </c>
      <c r="C151" s="3">
        <v>92</v>
      </c>
      <c r="D151" t="s">
        <v>828</v>
      </c>
      <c r="E151" t="s">
        <v>5</v>
      </c>
      <c r="F151" t="s">
        <v>343</v>
      </c>
      <c r="I151" t="s">
        <v>653</v>
      </c>
      <c r="J151" t="s">
        <v>651</v>
      </c>
      <c r="K151" t="s">
        <v>686</v>
      </c>
    </row>
    <row r="152" spans="1:11">
      <c r="A152">
        <v>1</v>
      </c>
      <c r="B152" t="s">
        <v>344</v>
      </c>
      <c r="C152" s="3">
        <v>93</v>
      </c>
      <c r="D152" t="s">
        <v>829</v>
      </c>
      <c r="E152" t="s">
        <v>5</v>
      </c>
      <c r="F152" t="s">
        <v>345</v>
      </c>
      <c r="I152" t="s">
        <v>653</v>
      </c>
      <c r="J152" t="s">
        <v>651</v>
      </c>
      <c r="K152" t="s">
        <v>687</v>
      </c>
    </row>
    <row r="153" spans="1:11">
      <c r="A153">
        <v>1</v>
      </c>
      <c r="B153" t="s">
        <v>346</v>
      </c>
      <c r="C153" s="3">
        <v>94</v>
      </c>
      <c r="D153" t="s">
        <v>830</v>
      </c>
      <c r="E153" t="s">
        <v>5</v>
      </c>
      <c r="F153" t="s">
        <v>347</v>
      </c>
      <c r="I153" t="s">
        <v>653</v>
      </c>
      <c r="J153" t="s">
        <v>651</v>
      </c>
      <c r="K153" t="s">
        <v>688</v>
      </c>
    </row>
    <row r="154" spans="1:11">
      <c r="A154">
        <v>1</v>
      </c>
      <c r="B154" t="s">
        <v>348</v>
      </c>
      <c r="C154" s="3">
        <v>95</v>
      </c>
      <c r="D154" t="s">
        <v>831</v>
      </c>
      <c r="E154" t="s">
        <v>5</v>
      </c>
      <c r="F154" t="s">
        <v>349</v>
      </c>
      <c r="I154" t="s">
        <v>653</v>
      </c>
      <c r="J154" t="s">
        <v>651</v>
      </c>
      <c r="K154" t="s">
        <v>689</v>
      </c>
    </row>
    <row r="155" spans="1:11">
      <c r="A155">
        <v>1</v>
      </c>
      <c r="B155" t="s">
        <v>350</v>
      </c>
      <c r="C155" s="3">
        <v>96</v>
      </c>
      <c r="D155" t="s">
        <v>833</v>
      </c>
      <c r="E155" t="s">
        <v>5</v>
      </c>
      <c r="F155" t="s">
        <v>351</v>
      </c>
      <c r="I155" t="s">
        <v>653</v>
      </c>
      <c r="J155" t="s">
        <v>651</v>
      </c>
      <c r="K155" t="s">
        <v>690</v>
      </c>
    </row>
    <row r="156" spans="1:11">
      <c r="A156">
        <v>1</v>
      </c>
      <c r="B156" t="s">
        <v>352</v>
      </c>
      <c r="C156" s="3">
        <v>97</v>
      </c>
      <c r="D156" t="s">
        <v>834</v>
      </c>
      <c r="E156" t="s">
        <v>5</v>
      </c>
      <c r="F156" t="s">
        <v>353</v>
      </c>
      <c r="I156" t="s">
        <v>653</v>
      </c>
      <c r="J156" t="s">
        <v>651</v>
      </c>
      <c r="K156" t="s">
        <v>692</v>
      </c>
    </row>
    <row r="157" spans="1:11">
      <c r="A157">
        <v>1</v>
      </c>
      <c r="B157" t="s">
        <v>354</v>
      </c>
      <c r="C157" s="3">
        <v>98</v>
      </c>
      <c r="D157" t="s">
        <v>835</v>
      </c>
      <c r="E157" t="s">
        <v>5</v>
      </c>
      <c r="F157" t="s">
        <v>355</v>
      </c>
      <c r="I157" t="s">
        <v>653</v>
      </c>
      <c r="J157" t="s">
        <v>651</v>
      </c>
      <c r="K157" t="s">
        <v>693</v>
      </c>
    </row>
    <row r="158" spans="1:11">
      <c r="A158">
        <v>1</v>
      </c>
      <c r="B158" t="s">
        <v>356</v>
      </c>
      <c r="C158" s="3">
        <v>99</v>
      </c>
      <c r="D158" t="s">
        <v>836</v>
      </c>
      <c r="E158" t="s">
        <v>5</v>
      </c>
      <c r="F158" t="s">
        <v>357</v>
      </c>
      <c r="I158" t="s">
        <v>653</v>
      </c>
      <c r="J158" t="s">
        <v>651</v>
      </c>
      <c r="K158" t="s">
        <v>694</v>
      </c>
    </row>
    <row r="159" spans="1:11">
      <c r="A159">
        <v>1</v>
      </c>
      <c r="B159" t="s">
        <v>122</v>
      </c>
      <c r="C159" s="3">
        <v>100</v>
      </c>
      <c r="D159" t="s">
        <v>837</v>
      </c>
      <c r="E159" t="s">
        <v>5</v>
      </c>
      <c r="F159" t="s">
        <v>123</v>
      </c>
      <c r="I159" t="s">
        <v>653</v>
      </c>
      <c r="J159" t="s">
        <v>651</v>
      </c>
      <c r="K159" t="s">
        <v>695</v>
      </c>
    </row>
    <row r="160" spans="1:11">
      <c r="A160">
        <v>1</v>
      </c>
      <c r="B160" t="s">
        <v>124</v>
      </c>
      <c r="C160" s="3">
        <v>101</v>
      </c>
      <c r="D160" t="s">
        <v>838</v>
      </c>
      <c r="E160" t="s">
        <v>5</v>
      </c>
      <c r="F160" t="s">
        <v>125</v>
      </c>
      <c r="I160" t="s">
        <v>653</v>
      </c>
      <c r="J160" t="s">
        <v>651</v>
      </c>
      <c r="K160" t="s">
        <v>696</v>
      </c>
    </row>
    <row r="161" spans="1:11">
      <c r="A161">
        <v>1</v>
      </c>
      <c r="B161" t="s">
        <v>126</v>
      </c>
      <c r="C161" s="3">
        <v>102</v>
      </c>
      <c r="D161" t="s">
        <v>839</v>
      </c>
      <c r="E161" t="s">
        <v>5</v>
      </c>
      <c r="F161" t="s">
        <v>127</v>
      </c>
      <c r="I161" t="s">
        <v>653</v>
      </c>
      <c r="J161" t="s">
        <v>651</v>
      </c>
      <c r="K161" t="s">
        <v>697</v>
      </c>
    </row>
    <row r="162" spans="1:11">
      <c r="A162">
        <v>1</v>
      </c>
      <c r="B162" t="s">
        <v>128</v>
      </c>
      <c r="C162" s="3">
        <v>103</v>
      </c>
      <c r="D162" t="s">
        <v>840</v>
      </c>
      <c r="E162" t="s">
        <v>5</v>
      </c>
      <c r="F162" t="s">
        <v>129</v>
      </c>
      <c r="I162" t="s">
        <v>653</v>
      </c>
      <c r="J162" t="s">
        <v>651</v>
      </c>
      <c r="K162" t="s">
        <v>698</v>
      </c>
    </row>
    <row r="163" spans="1:11">
      <c r="A163">
        <v>1</v>
      </c>
      <c r="B163" t="s">
        <v>130</v>
      </c>
      <c r="C163" s="3">
        <v>104</v>
      </c>
      <c r="D163" t="s">
        <v>842</v>
      </c>
      <c r="E163" t="s">
        <v>5</v>
      </c>
      <c r="F163" t="s">
        <v>131</v>
      </c>
      <c r="I163" t="s">
        <v>653</v>
      </c>
      <c r="J163" t="s">
        <v>651</v>
      </c>
      <c r="K163" t="s">
        <v>699</v>
      </c>
    </row>
    <row r="164" spans="1:11">
      <c r="A164">
        <v>1</v>
      </c>
      <c r="B164" t="s">
        <v>132</v>
      </c>
      <c r="C164" s="3">
        <v>105</v>
      </c>
      <c r="D164" t="s">
        <v>843</v>
      </c>
      <c r="E164" t="s">
        <v>5</v>
      </c>
      <c r="F164" t="s">
        <v>133</v>
      </c>
      <c r="I164" t="s">
        <v>653</v>
      </c>
      <c r="J164" t="s">
        <v>651</v>
      </c>
      <c r="K164" t="s">
        <v>700</v>
      </c>
    </row>
    <row r="165" spans="1:11">
      <c r="A165">
        <v>1</v>
      </c>
      <c r="B165" t="s">
        <v>134</v>
      </c>
      <c r="C165" s="3">
        <v>106</v>
      </c>
      <c r="D165" t="s">
        <v>844</v>
      </c>
      <c r="E165" t="s">
        <v>5</v>
      </c>
      <c r="F165" t="s">
        <v>135</v>
      </c>
      <c r="I165" t="s">
        <v>653</v>
      </c>
      <c r="J165" t="s">
        <v>651</v>
      </c>
      <c r="K165" t="s">
        <v>701</v>
      </c>
    </row>
    <row r="166" spans="1:11">
      <c r="A166">
        <v>1</v>
      </c>
      <c r="B166" t="s">
        <v>136</v>
      </c>
      <c r="C166" s="3">
        <v>107</v>
      </c>
      <c r="D166" t="s">
        <v>845</v>
      </c>
      <c r="E166" t="s">
        <v>5</v>
      </c>
      <c r="F166" t="s">
        <v>137</v>
      </c>
      <c r="I166" t="s">
        <v>653</v>
      </c>
      <c r="J166" t="s">
        <v>651</v>
      </c>
      <c r="K166" t="s">
        <v>702</v>
      </c>
    </row>
    <row r="167" spans="1:11">
      <c r="A167">
        <v>1</v>
      </c>
      <c r="B167" t="s">
        <v>138</v>
      </c>
      <c r="C167" s="3">
        <v>108</v>
      </c>
      <c r="D167" t="s">
        <v>846</v>
      </c>
      <c r="E167" t="s">
        <v>5</v>
      </c>
      <c r="F167" t="s">
        <v>139</v>
      </c>
      <c r="I167" t="s">
        <v>653</v>
      </c>
      <c r="J167" t="s">
        <v>651</v>
      </c>
      <c r="K167" t="s">
        <v>703</v>
      </c>
    </row>
    <row r="168" spans="1:11">
      <c r="A168">
        <v>1</v>
      </c>
      <c r="B168" t="s">
        <v>140</v>
      </c>
      <c r="C168" s="3">
        <v>109</v>
      </c>
      <c r="D168" t="s">
        <v>847</v>
      </c>
      <c r="E168" t="s">
        <v>5</v>
      </c>
      <c r="F168" t="s">
        <v>141</v>
      </c>
      <c r="I168" t="s">
        <v>653</v>
      </c>
      <c r="J168" t="s">
        <v>651</v>
      </c>
      <c r="K168" t="s">
        <v>704</v>
      </c>
    </row>
    <row r="169" spans="1:11">
      <c r="A169">
        <v>1</v>
      </c>
      <c r="B169" t="s">
        <v>144</v>
      </c>
      <c r="C169" s="3">
        <v>110</v>
      </c>
      <c r="D169" t="s">
        <v>848</v>
      </c>
      <c r="E169" t="s">
        <v>5</v>
      </c>
      <c r="F169" t="s">
        <v>145</v>
      </c>
      <c r="I169" t="s">
        <v>653</v>
      </c>
      <c r="J169" t="s">
        <v>651</v>
      </c>
      <c r="K169" t="s">
        <v>705</v>
      </c>
    </row>
    <row r="170" spans="1:11">
      <c r="A170">
        <v>1</v>
      </c>
      <c r="B170" t="s">
        <v>146</v>
      </c>
      <c r="C170" s="3">
        <v>111</v>
      </c>
      <c r="D170" t="s">
        <v>849</v>
      </c>
      <c r="E170" t="s">
        <v>5</v>
      </c>
      <c r="F170" t="s">
        <v>147</v>
      </c>
      <c r="I170" t="s">
        <v>653</v>
      </c>
      <c r="J170" t="s">
        <v>651</v>
      </c>
      <c r="K170" t="s">
        <v>706</v>
      </c>
    </row>
    <row r="171" spans="1:11">
      <c r="A171">
        <v>1</v>
      </c>
      <c r="B171" t="s">
        <v>148</v>
      </c>
      <c r="C171" s="3">
        <v>112</v>
      </c>
      <c r="D171" t="s">
        <v>741</v>
      </c>
      <c r="E171" t="s">
        <v>5</v>
      </c>
      <c r="F171" t="s">
        <v>149</v>
      </c>
      <c r="I171" t="s">
        <v>654</v>
      </c>
      <c r="J171" t="s">
        <v>651</v>
      </c>
      <c r="K171" t="s">
        <v>707</v>
      </c>
    </row>
    <row r="172" spans="1:11">
      <c r="A172">
        <v>1</v>
      </c>
      <c r="B172" t="s">
        <v>150</v>
      </c>
      <c r="C172" s="3">
        <v>113</v>
      </c>
      <c r="D172" t="s">
        <v>619</v>
      </c>
      <c r="E172" t="s">
        <v>5</v>
      </c>
      <c r="F172" t="s">
        <v>151</v>
      </c>
      <c r="I172" t="s">
        <v>654</v>
      </c>
      <c r="J172" t="s">
        <v>651</v>
      </c>
      <c r="K172" t="s">
        <v>710</v>
      </c>
    </row>
    <row r="173" spans="1:11">
      <c r="A173">
        <v>1</v>
      </c>
      <c r="B173" t="s">
        <v>152</v>
      </c>
      <c r="C173" s="3">
        <v>114</v>
      </c>
      <c r="D173" t="s">
        <v>742</v>
      </c>
      <c r="E173" t="s">
        <v>5</v>
      </c>
      <c r="F173" t="s">
        <v>153</v>
      </c>
      <c r="I173" t="s">
        <v>654</v>
      </c>
      <c r="J173" t="s">
        <v>651</v>
      </c>
      <c r="K173" t="s">
        <v>708</v>
      </c>
    </row>
    <row r="174" spans="1:11">
      <c r="A174">
        <v>1</v>
      </c>
      <c r="B174" t="s">
        <v>154</v>
      </c>
      <c r="C174" s="3">
        <v>115</v>
      </c>
      <c r="D174" t="s">
        <v>620</v>
      </c>
      <c r="E174" t="s">
        <v>5</v>
      </c>
      <c r="F174" t="s">
        <v>155</v>
      </c>
      <c r="I174" t="s">
        <v>654</v>
      </c>
      <c r="J174" t="s">
        <v>651</v>
      </c>
      <c r="K174" t="s">
        <v>709</v>
      </c>
    </row>
    <row r="175" spans="1:11">
      <c r="A175">
        <v>1</v>
      </c>
      <c r="B175" t="s">
        <v>156</v>
      </c>
      <c r="C175" s="3">
        <v>116</v>
      </c>
      <c r="D175" t="s">
        <v>743</v>
      </c>
      <c r="E175" t="s">
        <v>5</v>
      </c>
      <c r="F175" t="s">
        <v>157</v>
      </c>
      <c r="I175" t="s">
        <v>654</v>
      </c>
      <c r="J175" t="s">
        <v>651</v>
      </c>
      <c r="K175" t="s">
        <v>711</v>
      </c>
    </row>
    <row r="176" spans="1:11">
      <c r="A176">
        <v>1</v>
      </c>
      <c r="B176" t="s">
        <v>158</v>
      </c>
      <c r="C176" s="3">
        <v>117</v>
      </c>
      <c r="D176" t="s">
        <v>880</v>
      </c>
      <c r="E176" t="s">
        <v>5</v>
      </c>
      <c r="F176" t="s">
        <v>159</v>
      </c>
      <c r="I176" t="s">
        <v>654</v>
      </c>
      <c r="J176" t="s">
        <v>651</v>
      </c>
    </row>
    <row r="177" spans="1:11">
      <c r="A177">
        <v>1</v>
      </c>
      <c r="B177" t="s">
        <v>160</v>
      </c>
      <c r="C177" s="3">
        <v>118</v>
      </c>
      <c r="D177" s="4" t="s">
        <v>859</v>
      </c>
      <c r="E177" t="s">
        <v>5</v>
      </c>
      <c r="F177" t="s">
        <v>161</v>
      </c>
      <c r="I177" t="s">
        <v>654</v>
      </c>
      <c r="J177" t="s">
        <v>651</v>
      </c>
      <c r="K177" t="s">
        <v>712</v>
      </c>
    </row>
    <row r="178" spans="1:11">
      <c r="A178">
        <v>1</v>
      </c>
      <c r="B178" t="s">
        <v>162</v>
      </c>
      <c r="C178" s="3">
        <v>119</v>
      </c>
      <c r="D178" t="s">
        <v>881</v>
      </c>
      <c r="E178" t="s">
        <v>5</v>
      </c>
      <c r="F178" t="s">
        <v>163</v>
      </c>
      <c r="I178" t="s">
        <v>654</v>
      </c>
      <c r="J178" t="s">
        <v>651</v>
      </c>
    </row>
    <row r="179" spans="1:11">
      <c r="A179">
        <v>1</v>
      </c>
      <c r="B179" t="s">
        <v>360</v>
      </c>
      <c r="C179" s="3">
        <v>0</v>
      </c>
      <c r="D179" t="s">
        <v>861</v>
      </c>
      <c r="E179" t="s">
        <v>5</v>
      </c>
      <c r="F179" t="s">
        <v>361</v>
      </c>
      <c r="I179" t="s">
        <v>638</v>
      </c>
    </row>
    <row r="180" spans="1:11">
      <c r="A180">
        <v>1</v>
      </c>
      <c r="B180" t="s">
        <v>372</v>
      </c>
      <c r="C180" s="3">
        <v>1</v>
      </c>
      <c r="D180" t="s">
        <v>773</v>
      </c>
      <c r="E180" t="s">
        <v>5</v>
      </c>
      <c r="F180" t="s">
        <v>373</v>
      </c>
      <c r="I180" t="s">
        <v>638</v>
      </c>
    </row>
    <row r="181" spans="1:11">
      <c r="A181">
        <v>1</v>
      </c>
      <c r="B181" t="s">
        <v>374</v>
      </c>
      <c r="C181" s="3">
        <v>2</v>
      </c>
      <c r="D181" t="s">
        <v>782</v>
      </c>
      <c r="E181" t="s">
        <v>5</v>
      </c>
      <c r="F181" t="s">
        <v>375</v>
      </c>
      <c r="I181" t="s">
        <v>638</v>
      </c>
    </row>
    <row r="182" spans="1:11">
      <c r="A182">
        <v>1</v>
      </c>
      <c r="B182" t="s">
        <v>376</v>
      </c>
      <c r="C182" s="3">
        <v>3</v>
      </c>
      <c r="D182" t="s">
        <v>862</v>
      </c>
      <c r="E182" t="s">
        <v>5</v>
      </c>
      <c r="F182" t="s">
        <v>377</v>
      </c>
      <c r="I182" t="s">
        <v>644</v>
      </c>
    </row>
    <row r="183" spans="1:11">
      <c r="A183">
        <v>1</v>
      </c>
      <c r="B183" t="s">
        <v>378</v>
      </c>
      <c r="C183" s="3">
        <v>4</v>
      </c>
      <c r="D183" t="s">
        <v>869</v>
      </c>
      <c r="E183" t="s">
        <v>5</v>
      </c>
      <c r="F183" t="s">
        <v>379</v>
      </c>
      <c r="I183" t="s">
        <v>644</v>
      </c>
    </row>
    <row r="184" spans="1:11">
      <c r="A184">
        <v>1</v>
      </c>
      <c r="B184" t="s">
        <v>380</v>
      </c>
      <c r="C184" s="3">
        <v>5</v>
      </c>
      <c r="D184" t="s">
        <v>874</v>
      </c>
      <c r="E184" t="s">
        <v>5</v>
      </c>
      <c r="F184" t="s">
        <v>381</v>
      </c>
      <c r="I184" t="s">
        <v>645</v>
      </c>
    </row>
    <row r="185" spans="1:11">
      <c r="A185">
        <v>1</v>
      </c>
      <c r="B185" t="s">
        <v>382</v>
      </c>
      <c r="C185" s="3">
        <v>6</v>
      </c>
      <c r="D185" t="s">
        <v>804</v>
      </c>
      <c r="E185" t="s">
        <v>5</v>
      </c>
      <c r="F185" t="s">
        <v>383</v>
      </c>
      <c r="I185" t="s">
        <v>645</v>
      </c>
    </row>
    <row r="186" spans="1:11">
      <c r="A186">
        <v>1</v>
      </c>
      <c r="B186" t="s">
        <v>384</v>
      </c>
      <c r="C186" s="3">
        <v>7</v>
      </c>
      <c r="D186" t="s">
        <v>814</v>
      </c>
      <c r="E186" t="s">
        <v>5</v>
      </c>
      <c r="F186" t="s">
        <v>385</v>
      </c>
      <c r="I186" t="s">
        <v>652</v>
      </c>
      <c r="K186">
        <v>1</v>
      </c>
    </row>
    <row r="187" spans="1:11">
      <c r="A187">
        <v>1</v>
      </c>
      <c r="B187" t="s">
        <v>386</v>
      </c>
      <c r="C187" s="3">
        <v>8</v>
      </c>
      <c r="D187" t="s">
        <v>738</v>
      </c>
      <c r="E187" t="s">
        <v>5</v>
      </c>
      <c r="F187" t="s">
        <v>387</v>
      </c>
      <c r="I187" t="s">
        <v>638</v>
      </c>
      <c r="K187">
        <v>0</v>
      </c>
    </row>
    <row r="188" spans="1:11">
      <c r="A188">
        <v>1</v>
      </c>
      <c r="B188" t="s">
        <v>388</v>
      </c>
      <c r="C188" s="3">
        <v>9</v>
      </c>
      <c r="D188" t="s">
        <v>739</v>
      </c>
      <c r="E188" t="s">
        <v>5</v>
      </c>
      <c r="F188" t="s">
        <v>389</v>
      </c>
      <c r="I188" t="s">
        <v>638</v>
      </c>
      <c r="K188">
        <v>0</v>
      </c>
    </row>
    <row r="189" spans="1:11">
      <c r="A189">
        <v>1</v>
      </c>
      <c r="B189" t="s">
        <v>362</v>
      </c>
      <c r="C189" s="3">
        <v>10</v>
      </c>
      <c r="D189" t="s">
        <v>740</v>
      </c>
      <c r="E189" t="s">
        <v>5</v>
      </c>
      <c r="F189" t="s">
        <v>363</v>
      </c>
      <c r="I189" t="s">
        <v>638</v>
      </c>
      <c r="K189">
        <v>0</v>
      </c>
    </row>
    <row r="190" spans="1:11">
      <c r="A190">
        <v>1</v>
      </c>
      <c r="B190" t="s">
        <v>364</v>
      </c>
      <c r="C190" s="3">
        <v>11</v>
      </c>
      <c r="D190" t="s">
        <v>823</v>
      </c>
      <c r="E190" t="s">
        <v>5</v>
      </c>
      <c r="F190" t="s">
        <v>365</v>
      </c>
      <c r="I190" t="s">
        <v>638</v>
      </c>
      <c r="K190">
        <v>1</v>
      </c>
    </row>
    <row r="191" spans="1:11">
      <c r="A191">
        <v>1</v>
      </c>
      <c r="B191" t="s">
        <v>366</v>
      </c>
      <c r="C191" s="3">
        <v>12</v>
      </c>
      <c r="D191" t="s">
        <v>832</v>
      </c>
      <c r="E191" t="s">
        <v>5</v>
      </c>
      <c r="F191" t="s">
        <v>367</v>
      </c>
      <c r="I191" t="s">
        <v>638</v>
      </c>
      <c r="K191">
        <v>1</v>
      </c>
    </row>
    <row r="192" spans="1:11">
      <c r="A192">
        <v>1</v>
      </c>
      <c r="B192" t="s">
        <v>368</v>
      </c>
      <c r="C192" s="3">
        <v>13</v>
      </c>
      <c r="D192" t="s">
        <v>841</v>
      </c>
      <c r="E192" t="s">
        <v>5</v>
      </c>
      <c r="F192" t="s">
        <v>369</v>
      </c>
      <c r="I192" t="s">
        <v>638</v>
      </c>
      <c r="K192">
        <v>1</v>
      </c>
    </row>
    <row r="193" spans="1:11">
      <c r="A193">
        <v>1</v>
      </c>
      <c r="B193" t="s">
        <v>370</v>
      </c>
      <c r="C193" s="3">
        <v>14</v>
      </c>
      <c r="D193" t="s">
        <v>879</v>
      </c>
      <c r="E193" t="s">
        <v>5</v>
      </c>
      <c r="F193" t="s">
        <v>371</v>
      </c>
      <c r="I193" t="s">
        <v>638</v>
      </c>
      <c r="K193">
        <v>0</v>
      </c>
    </row>
    <row r="194" spans="1:11">
      <c r="A194">
        <v>1</v>
      </c>
      <c r="B194" t="s">
        <v>390</v>
      </c>
      <c r="E194" t="s">
        <v>5</v>
      </c>
      <c r="F194" t="s">
        <v>391</v>
      </c>
      <c r="I194" t="s">
        <v>637</v>
      </c>
    </row>
    <row r="195" spans="1:11">
      <c r="A195">
        <v>1</v>
      </c>
      <c r="B195" t="s">
        <v>392</v>
      </c>
      <c r="E195" t="s">
        <v>5</v>
      </c>
      <c r="F195" t="s">
        <v>393</v>
      </c>
      <c r="I195" t="s">
        <v>637</v>
      </c>
    </row>
    <row r="196" spans="1:11">
      <c r="A196">
        <v>1</v>
      </c>
      <c r="B196" t="s">
        <v>394</v>
      </c>
      <c r="D196" t="s">
        <v>623</v>
      </c>
      <c r="E196" t="s">
        <v>5</v>
      </c>
      <c r="F196" t="s">
        <v>395</v>
      </c>
    </row>
    <row r="197" spans="1:11">
      <c r="A197">
        <v>1</v>
      </c>
      <c r="B197" t="s">
        <v>396</v>
      </c>
      <c r="D197" t="s">
        <v>650</v>
      </c>
      <c r="E197" t="s">
        <v>5</v>
      </c>
      <c r="F197" t="s">
        <v>397</v>
      </c>
    </row>
    <row r="198" spans="1:11">
      <c r="A198">
        <v>1</v>
      </c>
      <c r="B198" t="s">
        <v>398</v>
      </c>
      <c r="D198" t="s">
        <v>587</v>
      </c>
      <c r="E198" t="s">
        <v>5</v>
      </c>
      <c r="F198" t="s">
        <v>399</v>
      </c>
    </row>
    <row r="199" spans="1:11">
      <c r="A199">
        <v>1</v>
      </c>
      <c r="B199" t="s">
        <v>400</v>
      </c>
      <c r="D199" t="s">
        <v>649</v>
      </c>
      <c r="E199" t="s">
        <v>5</v>
      </c>
      <c r="F199" t="s">
        <v>401</v>
      </c>
    </row>
    <row r="200" spans="1:11">
      <c r="A200">
        <v>1</v>
      </c>
      <c r="B200" t="s">
        <v>402</v>
      </c>
      <c r="E200" t="s">
        <v>5</v>
      </c>
      <c r="F200" t="s">
        <v>403</v>
      </c>
      <c r="I200" t="s">
        <v>637</v>
      </c>
    </row>
    <row r="201" spans="1:11">
      <c r="A201">
        <v>1</v>
      </c>
      <c r="B201" t="s">
        <v>404</v>
      </c>
      <c r="D201" t="s">
        <v>586</v>
      </c>
      <c r="E201" t="s">
        <v>5</v>
      </c>
      <c r="F201" t="s">
        <v>405</v>
      </c>
    </row>
    <row r="202" spans="1:11">
      <c r="B202" t="s">
        <v>406</v>
      </c>
      <c r="E202" t="s">
        <v>5</v>
      </c>
      <c r="F202" t="s">
        <v>407</v>
      </c>
    </row>
    <row r="203" spans="1:11">
      <c r="B203" t="s">
        <v>408</v>
      </c>
      <c r="E203" t="s">
        <v>5</v>
      </c>
      <c r="F203" t="s">
        <v>409</v>
      </c>
    </row>
    <row r="204" spans="1:11">
      <c r="B204" t="s">
        <v>410</v>
      </c>
      <c r="E204" t="s">
        <v>5</v>
      </c>
      <c r="F204" t="s">
        <v>411</v>
      </c>
    </row>
    <row r="205" spans="1:11">
      <c r="B205" t="s">
        <v>412</v>
      </c>
      <c r="E205" t="s">
        <v>5</v>
      </c>
      <c r="F205" t="s">
        <v>413</v>
      </c>
    </row>
    <row r="206" spans="1:11">
      <c r="B206" t="s">
        <v>414</v>
      </c>
      <c r="E206" t="s">
        <v>5</v>
      </c>
      <c r="F206" t="s">
        <v>415</v>
      </c>
    </row>
    <row r="207" spans="1:11">
      <c r="B207" t="s">
        <v>416</v>
      </c>
      <c r="E207" t="s">
        <v>5</v>
      </c>
      <c r="F207" t="s">
        <v>417</v>
      </c>
    </row>
    <row r="208" spans="1:11">
      <c r="A208">
        <v>1</v>
      </c>
      <c r="B208" t="s">
        <v>418</v>
      </c>
      <c r="D208" t="s">
        <v>629</v>
      </c>
      <c r="E208" t="s">
        <v>5</v>
      </c>
      <c r="F208" t="s">
        <v>419</v>
      </c>
    </row>
    <row r="209" spans="1:6">
      <c r="B209" t="s">
        <v>420</v>
      </c>
      <c r="E209" t="s">
        <v>5</v>
      </c>
      <c r="F209" t="s">
        <v>421</v>
      </c>
    </row>
    <row r="210" spans="1:6">
      <c r="B210" t="s">
        <v>422</v>
      </c>
      <c r="E210" t="s">
        <v>5</v>
      </c>
      <c r="F210" t="s">
        <v>423</v>
      </c>
    </row>
    <row r="211" spans="1:6">
      <c r="B211" t="s">
        <v>424</v>
      </c>
      <c r="E211" t="s">
        <v>5</v>
      </c>
      <c r="F211" t="s">
        <v>425</v>
      </c>
    </row>
    <row r="212" spans="1:6">
      <c r="A212">
        <v>1</v>
      </c>
      <c r="B212" t="s">
        <v>426</v>
      </c>
      <c r="D212" t="s">
        <v>604</v>
      </c>
      <c r="E212" t="s">
        <v>5</v>
      </c>
      <c r="F212" t="s">
        <v>427</v>
      </c>
    </row>
    <row r="213" spans="1:6">
      <c r="A213">
        <v>1</v>
      </c>
      <c r="B213" t="s">
        <v>428</v>
      </c>
      <c r="D213" t="s">
        <v>588</v>
      </c>
      <c r="E213" t="s">
        <v>5</v>
      </c>
      <c r="F213" t="s">
        <v>429</v>
      </c>
    </row>
    <row r="214" spans="1:6">
      <c r="A214">
        <v>1</v>
      </c>
      <c r="B214" t="s">
        <v>430</v>
      </c>
      <c r="D214" t="s">
        <v>589</v>
      </c>
      <c r="E214" t="s">
        <v>5</v>
      </c>
      <c r="F214" t="s">
        <v>431</v>
      </c>
    </row>
    <row r="215" spans="1:6">
      <c r="A215">
        <v>1</v>
      </c>
      <c r="B215" t="s">
        <v>432</v>
      </c>
      <c r="D215" t="s">
        <v>598</v>
      </c>
      <c r="E215" t="s">
        <v>5</v>
      </c>
      <c r="F215" t="s">
        <v>433</v>
      </c>
    </row>
    <row r="216" spans="1:6">
      <c r="A216">
        <v>1</v>
      </c>
      <c r="B216" t="s">
        <v>434</v>
      </c>
      <c r="D216" t="s">
        <v>591</v>
      </c>
      <c r="E216" t="s">
        <v>5</v>
      </c>
      <c r="F216" t="s">
        <v>435</v>
      </c>
    </row>
    <row r="217" spans="1:6">
      <c r="A217">
        <v>1</v>
      </c>
      <c r="B217" t="s">
        <v>436</v>
      </c>
      <c r="D217" t="s">
        <v>599</v>
      </c>
      <c r="E217" t="s">
        <v>5</v>
      </c>
      <c r="F217" t="s">
        <v>437</v>
      </c>
    </row>
    <row r="218" spans="1:6">
      <c r="A218">
        <v>1</v>
      </c>
      <c r="B218" t="s">
        <v>438</v>
      </c>
      <c r="D218" t="s">
        <v>606</v>
      </c>
      <c r="E218" t="s">
        <v>5</v>
      </c>
      <c r="F218" t="s">
        <v>439</v>
      </c>
    </row>
    <row r="219" spans="1:6">
      <c r="A219">
        <v>1</v>
      </c>
      <c r="B219" t="s">
        <v>440</v>
      </c>
      <c r="D219" t="s">
        <v>592</v>
      </c>
      <c r="E219" t="s">
        <v>5</v>
      </c>
      <c r="F219" t="s">
        <v>441</v>
      </c>
    </row>
    <row r="220" spans="1:6">
      <c r="B220" t="s">
        <v>442</v>
      </c>
      <c r="E220" t="s">
        <v>5</v>
      </c>
      <c r="F220" t="s">
        <v>443</v>
      </c>
    </row>
    <row r="221" spans="1:6">
      <c r="A221">
        <v>1</v>
      </c>
      <c r="B221" t="s">
        <v>444</v>
      </c>
      <c r="D221" t="s">
        <v>597</v>
      </c>
      <c r="E221" t="s">
        <v>5</v>
      </c>
      <c r="F221" t="s">
        <v>445</v>
      </c>
    </row>
    <row r="222" spans="1:6">
      <c r="A222">
        <v>1</v>
      </c>
      <c r="B222" t="s">
        <v>446</v>
      </c>
      <c r="D222" t="s">
        <v>617</v>
      </c>
      <c r="E222" t="s">
        <v>5</v>
      </c>
      <c r="F222" t="s">
        <v>447</v>
      </c>
    </row>
    <row r="223" spans="1:6">
      <c r="A223">
        <v>1</v>
      </c>
      <c r="B223" t="s">
        <v>448</v>
      </c>
      <c r="D223" t="s">
        <v>590</v>
      </c>
      <c r="E223" t="s">
        <v>5</v>
      </c>
      <c r="F223" t="s">
        <v>449</v>
      </c>
    </row>
    <row r="224" spans="1:6">
      <c r="B224" t="s">
        <v>450</v>
      </c>
      <c r="E224" t="s">
        <v>5</v>
      </c>
      <c r="F224" t="s">
        <v>451</v>
      </c>
    </row>
    <row r="225" spans="1:6">
      <c r="B225" t="s">
        <v>452</v>
      </c>
      <c r="E225" t="s">
        <v>5</v>
      </c>
      <c r="F225" t="s">
        <v>453</v>
      </c>
    </row>
    <row r="226" spans="1:6">
      <c r="B226" t="s">
        <v>454</v>
      </c>
      <c r="E226" t="s">
        <v>5</v>
      </c>
      <c r="F226" t="s">
        <v>455</v>
      </c>
    </row>
    <row r="227" spans="1:6">
      <c r="B227" t="s">
        <v>456</v>
      </c>
      <c r="E227" t="s">
        <v>5</v>
      </c>
      <c r="F227" t="s">
        <v>457</v>
      </c>
    </row>
    <row r="228" spans="1:6">
      <c r="B228" t="s">
        <v>458</v>
      </c>
      <c r="E228" t="s">
        <v>5</v>
      </c>
      <c r="F228" t="s">
        <v>459</v>
      </c>
    </row>
    <row r="229" spans="1:6">
      <c r="B229" t="s">
        <v>460</v>
      </c>
      <c r="E229" t="s">
        <v>5</v>
      </c>
      <c r="F229" t="s">
        <v>461</v>
      </c>
    </row>
    <row r="230" spans="1:6">
      <c r="B230" t="s">
        <v>462</v>
      </c>
      <c r="E230" t="s">
        <v>5</v>
      </c>
      <c r="F230" t="s">
        <v>463</v>
      </c>
    </row>
    <row r="231" spans="1:6">
      <c r="B231" t="s">
        <v>464</v>
      </c>
      <c r="E231" t="s">
        <v>5</v>
      </c>
      <c r="F231" t="s">
        <v>465</v>
      </c>
    </row>
    <row r="232" spans="1:6">
      <c r="B232" t="s">
        <v>466</v>
      </c>
      <c r="E232" t="s">
        <v>5</v>
      </c>
      <c r="F232" t="s">
        <v>467</v>
      </c>
    </row>
    <row r="233" spans="1:6">
      <c r="B233" t="s">
        <v>468</v>
      </c>
      <c r="E233" t="s">
        <v>5</v>
      </c>
      <c r="F233" t="s">
        <v>469</v>
      </c>
    </row>
    <row r="234" spans="1:6">
      <c r="B234" t="s">
        <v>470</v>
      </c>
      <c r="E234" t="s">
        <v>5</v>
      </c>
      <c r="F234" t="s">
        <v>471</v>
      </c>
    </row>
    <row r="235" spans="1:6">
      <c r="B235" t="s">
        <v>472</v>
      </c>
      <c r="E235" t="s">
        <v>5</v>
      </c>
      <c r="F235" t="s">
        <v>473</v>
      </c>
    </row>
    <row r="236" spans="1:6">
      <c r="B236" t="s">
        <v>474</v>
      </c>
      <c r="E236" t="s">
        <v>5</v>
      </c>
      <c r="F236" t="s">
        <v>475</v>
      </c>
    </row>
    <row r="237" spans="1:6">
      <c r="B237" t="s">
        <v>476</v>
      </c>
      <c r="E237" t="s">
        <v>5</v>
      </c>
      <c r="F237" t="s">
        <v>477</v>
      </c>
    </row>
    <row r="238" spans="1:6">
      <c r="A238">
        <v>1</v>
      </c>
      <c r="B238" t="s">
        <v>478</v>
      </c>
      <c r="D238" t="s">
        <v>608</v>
      </c>
      <c r="E238" t="s">
        <v>5</v>
      </c>
      <c r="F238" t="s">
        <v>479</v>
      </c>
    </row>
    <row r="239" spans="1:6">
      <c r="A239">
        <v>1</v>
      </c>
      <c r="B239" t="s">
        <v>480</v>
      </c>
      <c r="D239" t="s">
        <v>619</v>
      </c>
      <c r="E239" t="s">
        <v>5</v>
      </c>
      <c r="F239" t="s">
        <v>481</v>
      </c>
    </row>
    <row r="240" spans="1:6">
      <c r="B240" t="s">
        <v>482</v>
      </c>
      <c r="E240" t="s">
        <v>5</v>
      </c>
      <c r="F240" t="s">
        <v>483</v>
      </c>
    </row>
    <row r="241" spans="1:6">
      <c r="B241" t="s">
        <v>484</v>
      </c>
      <c r="E241" t="s">
        <v>5</v>
      </c>
      <c r="F241" t="s">
        <v>485</v>
      </c>
    </row>
    <row r="242" spans="1:6">
      <c r="B242" t="s">
        <v>486</v>
      </c>
      <c r="E242" t="s">
        <v>5</v>
      </c>
      <c r="F242" t="s">
        <v>487</v>
      </c>
    </row>
    <row r="243" spans="1:6">
      <c r="B243" t="s">
        <v>488</v>
      </c>
      <c r="E243" t="s">
        <v>5</v>
      </c>
      <c r="F243" t="s">
        <v>489</v>
      </c>
    </row>
    <row r="244" spans="1:6">
      <c r="B244" t="s">
        <v>490</v>
      </c>
      <c r="E244" t="s">
        <v>5</v>
      </c>
      <c r="F244" t="s">
        <v>491</v>
      </c>
    </row>
    <row r="245" spans="1:6">
      <c r="B245" t="s">
        <v>492</v>
      </c>
      <c r="E245" t="s">
        <v>5</v>
      </c>
      <c r="F245" t="s">
        <v>493</v>
      </c>
    </row>
    <row r="246" spans="1:6">
      <c r="B246" t="s">
        <v>494</v>
      </c>
      <c r="E246" t="s">
        <v>5</v>
      </c>
      <c r="F246" t="s">
        <v>495</v>
      </c>
    </row>
    <row r="247" spans="1:6">
      <c r="B247" t="s">
        <v>496</v>
      </c>
      <c r="E247" t="s">
        <v>5</v>
      </c>
      <c r="F247" t="s">
        <v>497</v>
      </c>
    </row>
    <row r="248" spans="1:6">
      <c r="B248" t="s">
        <v>498</v>
      </c>
      <c r="E248" t="s">
        <v>5</v>
      </c>
      <c r="F248" t="s">
        <v>499</v>
      </c>
    </row>
    <row r="249" spans="1:6">
      <c r="B249" t="s">
        <v>500</v>
      </c>
      <c r="E249" t="s">
        <v>5</v>
      </c>
      <c r="F249" t="s">
        <v>501</v>
      </c>
    </row>
    <row r="250" spans="1:6">
      <c r="B250" t="s">
        <v>502</v>
      </c>
      <c r="E250" t="s">
        <v>5</v>
      </c>
      <c r="F250" t="s">
        <v>503</v>
      </c>
    </row>
    <row r="251" spans="1:6">
      <c r="B251" t="s">
        <v>504</v>
      </c>
      <c r="E251" t="s">
        <v>5</v>
      </c>
      <c r="F251" t="s">
        <v>505</v>
      </c>
    </row>
    <row r="252" spans="1:6">
      <c r="B252" t="s">
        <v>506</v>
      </c>
      <c r="E252" t="s">
        <v>5</v>
      </c>
      <c r="F252" t="s">
        <v>507</v>
      </c>
    </row>
    <row r="253" spans="1:6">
      <c r="B253" t="s">
        <v>508</v>
      </c>
      <c r="E253" t="s">
        <v>5</v>
      </c>
      <c r="F253" t="s">
        <v>509</v>
      </c>
    </row>
    <row r="254" spans="1:6">
      <c r="B254" t="s">
        <v>510</v>
      </c>
      <c r="E254" t="s">
        <v>5</v>
      </c>
      <c r="F254" t="s">
        <v>511</v>
      </c>
    </row>
    <row r="255" spans="1:6">
      <c r="B255" t="s">
        <v>512</v>
      </c>
      <c r="E255" t="s">
        <v>5</v>
      </c>
      <c r="F255" t="s">
        <v>513</v>
      </c>
    </row>
    <row r="256" spans="1:6">
      <c r="A256">
        <v>1</v>
      </c>
      <c r="B256" t="s">
        <v>514</v>
      </c>
      <c r="D256" t="s">
        <v>620</v>
      </c>
      <c r="E256" t="s">
        <v>5</v>
      </c>
      <c r="F256" t="s">
        <v>515</v>
      </c>
    </row>
    <row r="257" spans="1:6">
      <c r="A257">
        <v>1</v>
      </c>
      <c r="B257" t="s">
        <v>516</v>
      </c>
      <c r="D257" t="s">
        <v>600</v>
      </c>
      <c r="E257" t="s">
        <v>5</v>
      </c>
      <c r="F257" t="s">
        <v>517</v>
      </c>
    </row>
    <row r="258" spans="1:6">
      <c r="A258">
        <v>1</v>
      </c>
      <c r="B258" t="s">
        <v>518</v>
      </c>
      <c r="D258" t="s">
        <v>601</v>
      </c>
      <c r="E258" t="s">
        <v>5</v>
      </c>
      <c r="F258" t="s">
        <v>519</v>
      </c>
    </row>
    <row r="259" spans="1:6">
      <c r="A259">
        <v>1</v>
      </c>
      <c r="B259" t="s">
        <v>520</v>
      </c>
      <c r="D259" t="s">
        <v>594</v>
      </c>
      <c r="E259" t="s">
        <v>5</v>
      </c>
      <c r="F259" t="s">
        <v>521</v>
      </c>
    </row>
    <row r="260" spans="1:6">
      <c r="A260">
        <v>1</v>
      </c>
      <c r="B260" t="s">
        <v>522</v>
      </c>
      <c r="D260" t="s">
        <v>614</v>
      </c>
      <c r="E260" t="s">
        <v>5</v>
      </c>
      <c r="F260" t="s">
        <v>523</v>
      </c>
    </row>
    <row r="261" spans="1:6">
      <c r="A261">
        <v>1</v>
      </c>
      <c r="B261" t="s">
        <v>524</v>
      </c>
      <c r="D261" t="s">
        <v>609</v>
      </c>
      <c r="E261" t="s">
        <v>5</v>
      </c>
      <c r="F261" t="s">
        <v>525</v>
      </c>
    </row>
    <row r="262" spans="1:6">
      <c r="A262">
        <v>1</v>
      </c>
      <c r="B262" t="s">
        <v>526</v>
      </c>
      <c r="D262" t="s">
        <v>610</v>
      </c>
      <c r="E262" t="s">
        <v>5</v>
      </c>
      <c r="F262" t="s">
        <v>527</v>
      </c>
    </row>
    <row r="263" spans="1:6">
      <c r="A263">
        <v>1</v>
      </c>
      <c r="B263" t="s">
        <v>528</v>
      </c>
      <c r="D263" t="s">
        <v>624</v>
      </c>
      <c r="E263" t="s">
        <v>5</v>
      </c>
      <c r="F263" t="s">
        <v>529</v>
      </c>
    </row>
    <row r="264" spans="1:6">
      <c r="A264">
        <v>1</v>
      </c>
      <c r="B264" t="s">
        <v>530</v>
      </c>
      <c r="D264" t="s">
        <v>627</v>
      </c>
      <c r="E264" t="s">
        <v>5</v>
      </c>
      <c r="F264" t="s">
        <v>531</v>
      </c>
    </row>
    <row r="265" spans="1:6">
      <c r="A265">
        <v>1</v>
      </c>
      <c r="B265" t="s">
        <v>532</v>
      </c>
      <c r="D265" t="s">
        <v>628</v>
      </c>
      <c r="E265" t="s">
        <v>5</v>
      </c>
      <c r="F265" t="s">
        <v>533</v>
      </c>
    </row>
    <row r="266" spans="1:6">
      <c r="B266" t="s">
        <v>534</v>
      </c>
      <c r="E266" t="s">
        <v>5</v>
      </c>
      <c r="F266" t="s">
        <v>535</v>
      </c>
    </row>
    <row r="267" spans="1:6">
      <c r="B267" t="s">
        <v>536</v>
      </c>
      <c r="E267" t="s">
        <v>5</v>
      </c>
      <c r="F267" t="s">
        <v>537</v>
      </c>
    </row>
    <row r="268" spans="1:6">
      <c r="B268" t="s">
        <v>538</v>
      </c>
      <c r="E268" t="s">
        <v>5</v>
      </c>
      <c r="F268" t="s">
        <v>539</v>
      </c>
    </row>
    <row r="269" spans="1:6">
      <c r="B269" t="s">
        <v>540</v>
      </c>
      <c r="E269" t="s">
        <v>5</v>
      </c>
      <c r="F269" t="s">
        <v>541</v>
      </c>
    </row>
    <row r="270" spans="1:6">
      <c r="B270" t="s">
        <v>542</v>
      </c>
      <c r="E270" t="s">
        <v>5</v>
      </c>
      <c r="F270" t="s">
        <v>543</v>
      </c>
    </row>
    <row r="271" spans="1:6">
      <c r="B271" t="s">
        <v>544</v>
      </c>
      <c r="E271" t="s">
        <v>5</v>
      </c>
      <c r="F271" t="s">
        <v>545</v>
      </c>
    </row>
    <row r="272" spans="1:6">
      <c r="B272" t="s">
        <v>546</v>
      </c>
      <c r="E272" t="s">
        <v>5</v>
      </c>
      <c r="F272" t="s">
        <v>547</v>
      </c>
    </row>
    <row r="273" spans="2:6">
      <c r="B273" t="s">
        <v>548</v>
      </c>
      <c r="E273" t="s">
        <v>5</v>
      </c>
      <c r="F273" t="s">
        <v>549</v>
      </c>
    </row>
    <row r="274" spans="2:6">
      <c r="B274" t="s">
        <v>550</v>
      </c>
      <c r="E274" t="s">
        <v>5</v>
      </c>
      <c r="F274" t="s">
        <v>551</v>
      </c>
    </row>
    <row r="275" spans="2:6">
      <c r="B275" t="s">
        <v>552</v>
      </c>
      <c r="E275" t="s">
        <v>5</v>
      </c>
      <c r="F275" t="s">
        <v>553</v>
      </c>
    </row>
    <row r="276" spans="2:6">
      <c r="B276" t="s">
        <v>554</v>
      </c>
      <c r="E276" t="s">
        <v>5</v>
      </c>
      <c r="F276" t="s">
        <v>555</v>
      </c>
    </row>
    <row r="277" spans="2:6">
      <c r="B277" t="s">
        <v>556</v>
      </c>
      <c r="E277" t="s">
        <v>5</v>
      </c>
      <c r="F277" t="s">
        <v>557</v>
      </c>
    </row>
    <row r="278" spans="2:6">
      <c r="B278" t="s">
        <v>558</v>
      </c>
      <c r="E278" t="s">
        <v>5</v>
      </c>
      <c r="F278" t="s">
        <v>559</v>
      </c>
    </row>
    <row r="279" spans="2:6">
      <c r="B279" t="s">
        <v>560</v>
      </c>
      <c r="E279" t="s">
        <v>5</v>
      </c>
      <c r="F279" t="s">
        <v>561</v>
      </c>
    </row>
    <row r="280" spans="2:6">
      <c r="B280" t="s">
        <v>562</v>
      </c>
      <c r="E280" t="s">
        <v>5</v>
      </c>
      <c r="F280" t="s">
        <v>563</v>
      </c>
    </row>
    <row r="281" spans="2:6">
      <c r="B281" t="s">
        <v>564</v>
      </c>
      <c r="E281" t="s">
        <v>5</v>
      </c>
      <c r="F281" t="s">
        <v>565</v>
      </c>
    </row>
    <row r="282" spans="2:6">
      <c r="B282" t="s">
        <v>566</v>
      </c>
      <c r="E282" t="s">
        <v>5</v>
      </c>
      <c r="F282" t="s">
        <v>567</v>
      </c>
    </row>
    <row r="283" spans="2:6">
      <c r="B283" t="s">
        <v>568</v>
      </c>
      <c r="E283" t="s">
        <v>5</v>
      </c>
      <c r="F283" t="s">
        <v>569</v>
      </c>
    </row>
    <row r="284" spans="2:6">
      <c r="B284" t="s">
        <v>570</v>
      </c>
      <c r="E284" t="s">
        <v>5</v>
      </c>
      <c r="F284" t="s">
        <v>571</v>
      </c>
    </row>
    <row r="285" spans="2:6">
      <c r="B285" t="s">
        <v>572</v>
      </c>
      <c r="E285" t="s">
        <v>5</v>
      </c>
      <c r="F285" t="s">
        <v>573</v>
      </c>
    </row>
    <row r="286" spans="2:6">
      <c r="B286" t="s">
        <v>574</v>
      </c>
      <c r="E286" t="s">
        <v>5</v>
      </c>
      <c r="F286" t="s">
        <v>575</v>
      </c>
    </row>
    <row r="287" spans="2:6">
      <c r="B287" t="s">
        <v>576</v>
      </c>
      <c r="E287" t="s">
        <v>5</v>
      </c>
      <c r="F287" t="s">
        <v>577</v>
      </c>
    </row>
    <row r="288" spans="2:6">
      <c r="B288" t="s">
        <v>578</v>
      </c>
      <c r="E288" t="s">
        <v>5</v>
      </c>
      <c r="F288" t="s">
        <v>579</v>
      </c>
    </row>
    <row r="289" spans="2:6">
      <c r="B289" t="s">
        <v>580</v>
      </c>
      <c r="E289" t="s">
        <v>5</v>
      </c>
      <c r="F289" t="s">
        <v>581</v>
      </c>
    </row>
    <row r="290" spans="2:6">
      <c r="B290" t="s">
        <v>582</v>
      </c>
      <c r="D290" t="s">
        <v>605</v>
      </c>
      <c r="E290" t="s">
        <v>5</v>
      </c>
      <c r="F290" t="s">
        <v>583</v>
      </c>
    </row>
    <row r="291" spans="2:6">
      <c r="B291" t="s">
        <v>584</v>
      </c>
      <c r="D291" t="s">
        <v>613</v>
      </c>
      <c r="E291" t="s">
        <v>5</v>
      </c>
      <c r="F291" t="s">
        <v>585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36"/>
  <sheetViews>
    <sheetView workbookViewId="0">
      <pane ySplit="1" topLeftCell="A103" activePane="bottomLeft" state="frozen"/>
      <selection pane="bottomLeft" activeCell="E137" sqref="E137"/>
    </sheetView>
  </sheetViews>
  <sheetFormatPr defaultRowHeight="15"/>
  <cols>
    <col min="1" max="1" width="2" bestFit="1" customWidth="1"/>
    <col min="2" max="2" width="11.7109375" bestFit="1" customWidth="1"/>
    <col min="3" max="3" width="4" bestFit="1" customWidth="1"/>
    <col min="4" max="4" width="4" customWidth="1"/>
    <col min="5" max="5" width="22.42578125" customWidth="1"/>
    <col min="6" max="6" width="10.42578125" bestFit="1" customWidth="1"/>
    <col min="7" max="7" width="4.85546875" bestFit="1" customWidth="1"/>
    <col min="10" max="10" width="28.5703125" bestFit="1" customWidth="1"/>
    <col min="11" max="11" width="12.28515625" bestFit="1" customWidth="1"/>
    <col min="12" max="12" width="6.42578125" style="3" customWidth="1"/>
    <col min="13" max="13" width="20.5703125" customWidth="1"/>
    <col min="14" max="14" width="5.85546875" style="3" customWidth="1"/>
  </cols>
  <sheetData>
    <row r="1" spans="1:14">
      <c r="B1" s="1" t="s">
        <v>630</v>
      </c>
      <c r="C1" s="2" t="s">
        <v>643</v>
      </c>
      <c r="D1" s="2" t="s">
        <v>744</v>
      </c>
      <c r="E1" s="1" t="s">
        <v>631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636</v>
      </c>
      <c r="K1" s="1" t="s">
        <v>651</v>
      </c>
      <c r="L1" s="2" t="s">
        <v>750</v>
      </c>
      <c r="M1" s="1" t="s">
        <v>745</v>
      </c>
      <c r="N1" s="2" t="s">
        <v>750</v>
      </c>
    </row>
    <row r="2" spans="1:14">
      <c r="A2">
        <v>0</v>
      </c>
      <c r="B2" t="s">
        <v>360</v>
      </c>
      <c r="C2" s="3">
        <v>0</v>
      </c>
      <c r="D2" s="3">
        <f t="shared" ref="D2:D16" si="0">C2</f>
        <v>0</v>
      </c>
      <c r="E2" t="s">
        <v>861</v>
      </c>
      <c r="F2" t="s">
        <v>5</v>
      </c>
      <c r="G2" t="s">
        <v>361</v>
      </c>
      <c r="N2" s="3">
        <v>0</v>
      </c>
    </row>
    <row r="3" spans="1:14">
      <c r="A3">
        <v>0</v>
      </c>
      <c r="B3" t="s">
        <v>372</v>
      </c>
      <c r="C3" s="3">
        <v>1</v>
      </c>
      <c r="D3" s="3">
        <f t="shared" si="0"/>
        <v>1</v>
      </c>
      <c r="E3" t="s">
        <v>773</v>
      </c>
      <c r="F3" t="s">
        <v>5</v>
      </c>
      <c r="G3" t="s">
        <v>373</v>
      </c>
      <c r="J3" t="s">
        <v>638</v>
      </c>
    </row>
    <row r="4" spans="1:14">
      <c r="A4">
        <v>0</v>
      </c>
      <c r="B4" t="s">
        <v>374</v>
      </c>
      <c r="C4" s="3">
        <v>2</v>
      </c>
      <c r="D4" s="3">
        <f t="shared" si="0"/>
        <v>2</v>
      </c>
      <c r="E4" t="s">
        <v>782</v>
      </c>
      <c r="F4" t="s">
        <v>5</v>
      </c>
      <c r="G4" t="s">
        <v>375</v>
      </c>
      <c r="J4" t="s">
        <v>638</v>
      </c>
    </row>
    <row r="5" spans="1:14">
      <c r="A5">
        <v>0</v>
      </c>
      <c r="B5" t="s">
        <v>376</v>
      </c>
      <c r="C5" s="3">
        <v>3</v>
      </c>
      <c r="D5" s="3">
        <f t="shared" si="0"/>
        <v>3</v>
      </c>
      <c r="E5" t="s">
        <v>862</v>
      </c>
      <c r="F5" t="s">
        <v>5</v>
      </c>
      <c r="G5" t="s">
        <v>377</v>
      </c>
      <c r="N5" s="3">
        <v>1</v>
      </c>
    </row>
    <row r="6" spans="1:14">
      <c r="A6">
        <v>0</v>
      </c>
      <c r="B6" t="s">
        <v>378</v>
      </c>
      <c r="C6" s="3">
        <v>4</v>
      </c>
      <c r="D6" s="3">
        <f t="shared" si="0"/>
        <v>4</v>
      </c>
      <c r="E6" t="s">
        <v>869</v>
      </c>
      <c r="F6" t="s">
        <v>5</v>
      </c>
      <c r="G6" t="s">
        <v>379</v>
      </c>
      <c r="M6" s="5"/>
      <c r="N6" s="3">
        <v>1</v>
      </c>
    </row>
    <row r="7" spans="1:14">
      <c r="A7">
        <v>0</v>
      </c>
      <c r="B7" t="s">
        <v>380</v>
      </c>
      <c r="C7" s="3">
        <v>5</v>
      </c>
      <c r="D7" s="3">
        <f t="shared" si="0"/>
        <v>5</v>
      </c>
      <c r="E7" t="s">
        <v>874</v>
      </c>
      <c r="F7" t="s">
        <v>5</v>
      </c>
      <c r="G7" t="s">
        <v>381</v>
      </c>
      <c r="J7" t="s">
        <v>645</v>
      </c>
      <c r="N7" s="3">
        <v>1</v>
      </c>
    </row>
    <row r="8" spans="1:14">
      <c r="A8">
        <v>0</v>
      </c>
      <c r="B8" t="s">
        <v>382</v>
      </c>
      <c r="C8" s="3">
        <v>6</v>
      </c>
      <c r="D8" s="3">
        <f t="shared" si="0"/>
        <v>6</v>
      </c>
      <c r="E8" t="s">
        <v>804</v>
      </c>
      <c r="F8" t="s">
        <v>5</v>
      </c>
      <c r="G8" t="s">
        <v>383</v>
      </c>
    </row>
    <row r="9" spans="1:14">
      <c r="A9">
        <v>0</v>
      </c>
      <c r="B9" t="s">
        <v>384</v>
      </c>
      <c r="C9" s="3">
        <v>7</v>
      </c>
      <c r="D9" s="3">
        <f t="shared" si="0"/>
        <v>7</v>
      </c>
      <c r="E9" t="s">
        <v>814</v>
      </c>
      <c r="F9" t="s">
        <v>5</v>
      </c>
      <c r="G9" t="s">
        <v>385</v>
      </c>
      <c r="J9" t="s">
        <v>652</v>
      </c>
      <c r="L9" s="3">
        <v>1</v>
      </c>
    </row>
    <row r="10" spans="1:14">
      <c r="A10">
        <v>0</v>
      </c>
      <c r="B10" t="s">
        <v>386</v>
      </c>
      <c r="C10" s="3">
        <v>8</v>
      </c>
      <c r="D10" s="3">
        <f t="shared" si="0"/>
        <v>8</v>
      </c>
      <c r="E10" t="s">
        <v>738</v>
      </c>
      <c r="F10" t="s">
        <v>5</v>
      </c>
      <c r="G10" t="s">
        <v>387</v>
      </c>
      <c r="J10" t="s">
        <v>638</v>
      </c>
      <c r="L10" s="3">
        <v>0</v>
      </c>
    </row>
    <row r="11" spans="1:14">
      <c r="A11">
        <v>0</v>
      </c>
      <c r="B11" t="s">
        <v>388</v>
      </c>
      <c r="C11" s="3">
        <v>9</v>
      </c>
      <c r="D11" s="3">
        <f t="shared" si="0"/>
        <v>9</v>
      </c>
      <c r="E11" t="s">
        <v>739</v>
      </c>
      <c r="F11" t="s">
        <v>5</v>
      </c>
      <c r="G11" t="s">
        <v>389</v>
      </c>
      <c r="J11" t="s">
        <v>638</v>
      </c>
      <c r="L11" s="3">
        <v>0</v>
      </c>
    </row>
    <row r="12" spans="1:14">
      <c r="A12">
        <v>0</v>
      </c>
      <c r="B12" t="s">
        <v>362</v>
      </c>
      <c r="C12" s="3">
        <v>10</v>
      </c>
      <c r="D12" s="3">
        <f t="shared" si="0"/>
        <v>10</v>
      </c>
      <c r="E12" t="s">
        <v>740</v>
      </c>
      <c r="F12" t="s">
        <v>5</v>
      </c>
      <c r="G12" t="s">
        <v>363</v>
      </c>
      <c r="J12" t="s">
        <v>638</v>
      </c>
      <c r="L12" s="3">
        <v>0</v>
      </c>
    </row>
    <row r="13" spans="1:14">
      <c r="A13">
        <v>0</v>
      </c>
      <c r="B13" t="s">
        <v>364</v>
      </c>
      <c r="C13" s="3">
        <v>11</v>
      </c>
      <c r="D13" s="3">
        <f t="shared" si="0"/>
        <v>11</v>
      </c>
      <c r="E13" t="s">
        <v>823</v>
      </c>
      <c r="F13" t="s">
        <v>5</v>
      </c>
      <c r="G13" t="s">
        <v>365</v>
      </c>
      <c r="J13" t="s">
        <v>638</v>
      </c>
      <c r="L13" s="3">
        <v>1</v>
      </c>
    </row>
    <row r="14" spans="1:14">
      <c r="A14">
        <v>0</v>
      </c>
      <c r="B14" t="s">
        <v>366</v>
      </c>
      <c r="C14" s="3">
        <v>12</v>
      </c>
      <c r="D14" s="3">
        <f t="shared" si="0"/>
        <v>12</v>
      </c>
      <c r="E14" t="s">
        <v>832</v>
      </c>
      <c r="F14" t="s">
        <v>5</v>
      </c>
      <c r="G14" t="s">
        <v>367</v>
      </c>
      <c r="J14" t="s">
        <v>638</v>
      </c>
      <c r="L14" s="3">
        <v>1</v>
      </c>
    </row>
    <row r="15" spans="1:14">
      <c r="A15">
        <v>0</v>
      </c>
      <c r="B15" t="s">
        <v>368</v>
      </c>
      <c r="C15" s="3">
        <v>13</v>
      </c>
      <c r="D15" s="3">
        <f t="shared" si="0"/>
        <v>13</v>
      </c>
      <c r="E15" t="s">
        <v>841</v>
      </c>
      <c r="F15" t="s">
        <v>5</v>
      </c>
      <c r="G15" t="s">
        <v>369</v>
      </c>
      <c r="J15" t="s">
        <v>638</v>
      </c>
      <c r="L15" s="3">
        <v>1</v>
      </c>
    </row>
    <row r="16" spans="1:14">
      <c r="A16">
        <v>0</v>
      </c>
      <c r="B16" t="s">
        <v>370</v>
      </c>
      <c r="C16" s="3">
        <v>14</v>
      </c>
      <c r="D16" s="3">
        <f t="shared" si="0"/>
        <v>14</v>
      </c>
      <c r="E16" t="s">
        <v>879</v>
      </c>
      <c r="F16" t="s">
        <v>5</v>
      </c>
      <c r="G16" t="s">
        <v>371</v>
      </c>
      <c r="L16" s="3">
        <v>0</v>
      </c>
    </row>
    <row r="17" spans="1:13">
      <c r="A17">
        <v>1</v>
      </c>
      <c r="B17" t="s">
        <v>120</v>
      </c>
      <c r="C17" s="3">
        <v>0</v>
      </c>
      <c r="D17" s="3">
        <f t="shared" ref="D17:D48" si="1">FLOOR(C17/8,1)</f>
        <v>0</v>
      </c>
      <c r="E17" t="s">
        <v>767</v>
      </c>
      <c r="F17" t="s">
        <v>5</v>
      </c>
      <c r="G17" t="s">
        <v>121</v>
      </c>
      <c r="M17" s="6" t="s">
        <v>746</v>
      </c>
    </row>
    <row r="18" spans="1:13">
      <c r="A18">
        <v>1</v>
      </c>
      <c r="B18" t="s">
        <v>182</v>
      </c>
      <c r="C18" s="3">
        <v>1</v>
      </c>
      <c r="D18" s="3">
        <f t="shared" si="1"/>
        <v>0</v>
      </c>
      <c r="E18" t="s">
        <v>768</v>
      </c>
      <c r="F18" t="s">
        <v>5</v>
      </c>
      <c r="G18" t="s">
        <v>183</v>
      </c>
      <c r="M18" s="6" t="s">
        <v>747</v>
      </c>
    </row>
    <row r="19" spans="1:13">
      <c r="A19">
        <v>1</v>
      </c>
      <c r="B19" t="s">
        <v>204</v>
      </c>
      <c r="C19" s="3">
        <v>2</v>
      </c>
      <c r="D19" s="3">
        <f t="shared" si="1"/>
        <v>0</v>
      </c>
      <c r="E19" t="s">
        <v>769</v>
      </c>
      <c r="F19" t="s">
        <v>5</v>
      </c>
      <c r="G19" t="s">
        <v>205</v>
      </c>
      <c r="M19" s="6" t="s">
        <v>748</v>
      </c>
    </row>
    <row r="20" spans="1:13">
      <c r="A20">
        <v>1</v>
      </c>
      <c r="B20" t="s">
        <v>226</v>
      </c>
      <c r="C20" s="3">
        <v>3</v>
      </c>
      <c r="D20" s="3">
        <f t="shared" si="1"/>
        <v>0</v>
      </c>
      <c r="E20" t="s">
        <v>770</v>
      </c>
      <c r="F20" t="s">
        <v>5</v>
      </c>
      <c r="G20" t="s">
        <v>227</v>
      </c>
      <c r="M20" s="6" t="s">
        <v>749</v>
      </c>
    </row>
    <row r="21" spans="1:13">
      <c r="A21">
        <v>1</v>
      </c>
      <c r="B21" t="s">
        <v>248</v>
      </c>
      <c r="C21" s="3">
        <v>4</v>
      </c>
      <c r="D21" s="3">
        <f t="shared" si="1"/>
        <v>0</v>
      </c>
      <c r="E21" t="s">
        <v>622</v>
      </c>
      <c r="F21" t="s">
        <v>5</v>
      </c>
      <c r="G21" t="s">
        <v>249</v>
      </c>
      <c r="M21" s="6" t="s">
        <v>753</v>
      </c>
    </row>
    <row r="22" spans="1:13">
      <c r="A22">
        <v>1</v>
      </c>
      <c r="B22" t="s">
        <v>270</v>
      </c>
      <c r="C22" s="3">
        <v>5</v>
      </c>
      <c r="D22" s="3">
        <f t="shared" si="1"/>
        <v>0</v>
      </c>
      <c r="E22" t="s">
        <v>596</v>
      </c>
      <c r="F22" t="s">
        <v>5</v>
      </c>
      <c r="G22" t="s">
        <v>271</v>
      </c>
      <c r="M22" s="6" t="s">
        <v>752</v>
      </c>
    </row>
    <row r="23" spans="1:13">
      <c r="A23">
        <v>1</v>
      </c>
      <c r="B23" t="s">
        <v>292</v>
      </c>
      <c r="C23" s="3">
        <v>6</v>
      </c>
      <c r="D23" s="3">
        <f t="shared" si="1"/>
        <v>0</v>
      </c>
      <c r="E23" t="s">
        <v>602</v>
      </c>
      <c r="F23" t="s">
        <v>5</v>
      </c>
      <c r="G23" t="s">
        <v>293</v>
      </c>
      <c r="M23" s="6" t="s">
        <v>751</v>
      </c>
    </row>
    <row r="24" spans="1:13">
      <c r="A24">
        <v>1</v>
      </c>
      <c r="B24" t="s">
        <v>314</v>
      </c>
      <c r="C24" s="3">
        <v>7</v>
      </c>
      <c r="D24" s="3">
        <f t="shared" si="1"/>
        <v>0</v>
      </c>
      <c r="E24" t="s">
        <v>860</v>
      </c>
      <c r="F24" t="s">
        <v>5</v>
      </c>
      <c r="G24" t="s">
        <v>315</v>
      </c>
      <c r="J24" t="s">
        <v>654</v>
      </c>
    </row>
    <row r="25" spans="1:13">
      <c r="A25">
        <v>1</v>
      </c>
      <c r="B25" t="s">
        <v>336</v>
      </c>
      <c r="C25" s="3">
        <v>8</v>
      </c>
      <c r="D25" s="3">
        <f t="shared" si="1"/>
        <v>1</v>
      </c>
      <c r="E25" t="s">
        <v>774</v>
      </c>
      <c r="F25" t="s">
        <v>5</v>
      </c>
      <c r="G25" t="s">
        <v>337</v>
      </c>
      <c r="J25" t="s">
        <v>639</v>
      </c>
    </row>
    <row r="26" spans="1:13">
      <c r="A26">
        <v>1</v>
      </c>
      <c r="B26" t="s">
        <v>358</v>
      </c>
      <c r="C26" s="3">
        <v>9</v>
      </c>
      <c r="D26" s="3">
        <f t="shared" si="1"/>
        <v>1</v>
      </c>
      <c r="E26" t="s">
        <v>775</v>
      </c>
      <c r="F26" t="s">
        <v>5</v>
      </c>
      <c r="G26" t="s">
        <v>359</v>
      </c>
      <c r="J26" t="s">
        <v>639</v>
      </c>
    </row>
    <row r="27" spans="1:13">
      <c r="A27">
        <v>1</v>
      </c>
      <c r="B27" t="s">
        <v>142</v>
      </c>
      <c r="C27" s="3">
        <v>10</v>
      </c>
      <c r="D27" s="3">
        <f t="shared" si="1"/>
        <v>1</v>
      </c>
      <c r="E27" t="s">
        <v>776</v>
      </c>
      <c r="F27" t="s">
        <v>5</v>
      </c>
      <c r="G27" t="s">
        <v>143</v>
      </c>
      <c r="J27" t="s">
        <v>639</v>
      </c>
    </row>
    <row r="28" spans="1:13">
      <c r="A28">
        <v>1</v>
      </c>
      <c r="B28" t="s">
        <v>164</v>
      </c>
      <c r="C28" s="3">
        <v>11</v>
      </c>
      <c r="D28" s="3">
        <f t="shared" si="1"/>
        <v>1</v>
      </c>
      <c r="E28" t="s">
        <v>777</v>
      </c>
      <c r="F28" t="s">
        <v>5</v>
      </c>
      <c r="G28" t="s">
        <v>165</v>
      </c>
      <c r="J28" t="s">
        <v>639</v>
      </c>
    </row>
    <row r="29" spans="1:13">
      <c r="A29">
        <v>1</v>
      </c>
      <c r="B29" t="s">
        <v>166</v>
      </c>
      <c r="C29" s="3">
        <v>12</v>
      </c>
      <c r="D29" s="3">
        <f t="shared" si="1"/>
        <v>1</v>
      </c>
      <c r="E29" t="s">
        <v>778</v>
      </c>
      <c r="F29" t="s">
        <v>5</v>
      </c>
      <c r="G29" t="s">
        <v>167</v>
      </c>
      <c r="J29" t="s">
        <v>639</v>
      </c>
    </row>
    <row r="30" spans="1:13">
      <c r="A30">
        <v>1</v>
      </c>
      <c r="B30" t="s">
        <v>168</v>
      </c>
      <c r="C30" s="3">
        <v>13</v>
      </c>
      <c r="D30" s="3">
        <f t="shared" si="1"/>
        <v>1</v>
      </c>
      <c r="E30" t="s">
        <v>779</v>
      </c>
      <c r="F30" t="s">
        <v>5</v>
      </c>
      <c r="G30" t="s">
        <v>169</v>
      </c>
      <c r="J30" t="s">
        <v>639</v>
      </c>
    </row>
    <row r="31" spans="1:13">
      <c r="A31">
        <v>1</v>
      </c>
      <c r="B31" t="s">
        <v>170</v>
      </c>
      <c r="C31" s="3">
        <v>14</v>
      </c>
      <c r="D31" s="3">
        <f t="shared" si="1"/>
        <v>1</v>
      </c>
      <c r="E31" t="s">
        <v>780</v>
      </c>
      <c r="F31" t="s">
        <v>5</v>
      </c>
      <c r="G31" t="s">
        <v>171</v>
      </c>
      <c r="J31" t="s">
        <v>639</v>
      </c>
    </row>
    <row r="32" spans="1:13">
      <c r="A32">
        <v>1</v>
      </c>
      <c r="B32" t="s">
        <v>172</v>
      </c>
      <c r="C32" s="3">
        <v>15</v>
      </c>
      <c r="D32" s="3">
        <f t="shared" si="1"/>
        <v>1</v>
      </c>
      <c r="E32" t="s">
        <v>781</v>
      </c>
      <c r="F32" t="s">
        <v>5</v>
      </c>
      <c r="G32" t="s">
        <v>173</v>
      </c>
      <c r="J32" t="s">
        <v>639</v>
      </c>
    </row>
    <row r="33" spans="1:13">
      <c r="A33">
        <v>1</v>
      </c>
      <c r="B33" t="s">
        <v>174</v>
      </c>
      <c r="C33" s="3">
        <v>16</v>
      </c>
      <c r="D33" s="3">
        <f t="shared" si="1"/>
        <v>2</v>
      </c>
      <c r="E33" t="s">
        <v>783</v>
      </c>
      <c r="F33" t="s">
        <v>5</v>
      </c>
      <c r="G33" t="s">
        <v>175</v>
      </c>
      <c r="J33" t="s">
        <v>639</v>
      </c>
    </row>
    <row r="34" spans="1:13">
      <c r="A34">
        <v>1</v>
      </c>
      <c r="B34" t="s">
        <v>176</v>
      </c>
      <c r="C34" s="3">
        <v>17</v>
      </c>
      <c r="D34" s="3">
        <f t="shared" si="1"/>
        <v>2</v>
      </c>
      <c r="E34" t="s">
        <v>784</v>
      </c>
      <c r="F34" t="s">
        <v>5</v>
      </c>
      <c r="G34" t="s">
        <v>177</v>
      </c>
      <c r="J34" t="s">
        <v>639</v>
      </c>
    </row>
    <row r="35" spans="1:13">
      <c r="A35">
        <v>1</v>
      </c>
      <c r="B35" t="s">
        <v>178</v>
      </c>
      <c r="C35" s="3">
        <v>18</v>
      </c>
      <c r="D35" s="3">
        <f t="shared" si="1"/>
        <v>2</v>
      </c>
      <c r="E35" t="s">
        <v>785</v>
      </c>
      <c r="F35" t="s">
        <v>5</v>
      </c>
      <c r="G35" t="s">
        <v>179</v>
      </c>
      <c r="J35" t="s">
        <v>639</v>
      </c>
    </row>
    <row r="36" spans="1:13">
      <c r="A36">
        <v>1</v>
      </c>
      <c r="B36" t="s">
        <v>180</v>
      </c>
      <c r="C36" s="3">
        <v>19</v>
      </c>
      <c r="D36" s="3">
        <f t="shared" si="1"/>
        <v>2</v>
      </c>
      <c r="E36" t="s">
        <v>786</v>
      </c>
      <c r="F36" t="s">
        <v>5</v>
      </c>
      <c r="G36" t="s">
        <v>181</v>
      </c>
      <c r="J36" t="s">
        <v>639</v>
      </c>
    </row>
    <row r="37" spans="1:13">
      <c r="A37">
        <v>1</v>
      </c>
      <c r="B37" t="s">
        <v>184</v>
      </c>
      <c r="C37" s="3">
        <v>20</v>
      </c>
      <c r="D37" s="3">
        <f t="shared" si="1"/>
        <v>2</v>
      </c>
      <c r="E37" t="s">
        <v>787</v>
      </c>
      <c r="F37" t="s">
        <v>5</v>
      </c>
      <c r="G37" t="s">
        <v>185</v>
      </c>
      <c r="J37" t="s">
        <v>639</v>
      </c>
    </row>
    <row r="38" spans="1:13">
      <c r="A38">
        <v>1</v>
      </c>
      <c r="B38" t="s">
        <v>186</v>
      </c>
      <c r="C38" s="3">
        <v>21</v>
      </c>
      <c r="D38" s="3">
        <f t="shared" si="1"/>
        <v>2</v>
      </c>
      <c r="E38" t="s">
        <v>788</v>
      </c>
      <c r="F38" t="s">
        <v>5</v>
      </c>
      <c r="G38" t="s">
        <v>187</v>
      </c>
      <c r="J38" t="s">
        <v>639</v>
      </c>
    </row>
    <row r="39" spans="1:13">
      <c r="A39">
        <v>1</v>
      </c>
      <c r="B39" t="s">
        <v>188</v>
      </c>
      <c r="C39" s="3">
        <v>22</v>
      </c>
      <c r="D39" s="3">
        <f t="shared" si="1"/>
        <v>2</v>
      </c>
      <c r="E39" t="s">
        <v>789</v>
      </c>
      <c r="F39" t="s">
        <v>5</v>
      </c>
      <c r="G39" t="s">
        <v>189</v>
      </c>
      <c r="J39" t="s">
        <v>639</v>
      </c>
    </row>
    <row r="40" spans="1:13">
      <c r="A40">
        <v>1</v>
      </c>
      <c r="B40" t="s">
        <v>190</v>
      </c>
      <c r="C40" s="3">
        <v>23</v>
      </c>
      <c r="D40" s="3">
        <f t="shared" si="1"/>
        <v>2</v>
      </c>
      <c r="E40" t="s">
        <v>790</v>
      </c>
      <c r="F40" t="s">
        <v>5</v>
      </c>
      <c r="G40" t="s">
        <v>191</v>
      </c>
      <c r="J40" t="s">
        <v>639</v>
      </c>
    </row>
    <row r="41" spans="1:13">
      <c r="A41">
        <v>1</v>
      </c>
      <c r="B41" t="s">
        <v>192</v>
      </c>
      <c r="C41" s="3">
        <v>24</v>
      </c>
      <c r="D41" s="3">
        <f t="shared" si="1"/>
        <v>3</v>
      </c>
      <c r="E41" s="12" t="s">
        <v>863</v>
      </c>
      <c r="F41" t="s">
        <v>5</v>
      </c>
      <c r="G41" t="s">
        <v>193</v>
      </c>
      <c r="J41" t="s">
        <v>653</v>
      </c>
    </row>
    <row r="42" spans="1:13">
      <c r="A42">
        <v>1</v>
      </c>
      <c r="B42" t="s">
        <v>194</v>
      </c>
      <c r="C42" s="3">
        <v>25</v>
      </c>
      <c r="D42" s="3">
        <f t="shared" si="1"/>
        <v>3</v>
      </c>
      <c r="E42" s="12" t="s">
        <v>864</v>
      </c>
      <c r="F42" t="s">
        <v>5</v>
      </c>
      <c r="G42" t="s">
        <v>195</v>
      </c>
      <c r="J42" t="s">
        <v>653</v>
      </c>
    </row>
    <row r="43" spans="1:13">
      <c r="A43">
        <v>1</v>
      </c>
      <c r="B43" t="s">
        <v>196</v>
      </c>
      <c r="C43" s="3">
        <v>26</v>
      </c>
      <c r="D43" s="3">
        <f t="shared" si="1"/>
        <v>3</v>
      </c>
      <c r="E43" s="12" t="s">
        <v>865</v>
      </c>
      <c r="F43" t="s">
        <v>5</v>
      </c>
      <c r="G43" t="s">
        <v>197</v>
      </c>
      <c r="J43" t="s">
        <v>653</v>
      </c>
    </row>
    <row r="44" spans="1:13">
      <c r="A44">
        <v>1</v>
      </c>
      <c r="B44" t="s">
        <v>198</v>
      </c>
      <c r="C44" s="3">
        <v>27</v>
      </c>
      <c r="D44" s="3">
        <f t="shared" si="1"/>
        <v>3</v>
      </c>
      <c r="E44" s="12" t="s">
        <v>866</v>
      </c>
      <c r="F44" t="s">
        <v>5</v>
      </c>
      <c r="G44" t="s">
        <v>199</v>
      </c>
      <c r="J44" t="s">
        <v>653</v>
      </c>
    </row>
    <row r="45" spans="1:13">
      <c r="A45">
        <v>1</v>
      </c>
      <c r="B45" t="s">
        <v>200</v>
      </c>
      <c r="C45" s="3">
        <v>28</v>
      </c>
      <c r="D45" s="3">
        <f t="shared" si="1"/>
        <v>3</v>
      </c>
      <c r="E45" s="12" t="s">
        <v>867</v>
      </c>
      <c r="F45" t="s">
        <v>5</v>
      </c>
      <c r="G45" t="s">
        <v>201</v>
      </c>
      <c r="J45" t="s">
        <v>653</v>
      </c>
    </row>
    <row r="46" spans="1:13">
      <c r="A46">
        <v>1</v>
      </c>
      <c r="B46" t="s">
        <v>202</v>
      </c>
      <c r="C46" s="3">
        <v>29</v>
      </c>
      <c r="D46" s="3">
        <f t="shared" si="1"/>
        <v>3</v>
      </c>
      <c r="E46" s="12" t="s">
        <v>868</v>
      </c>
      <c r="F46" t="s">
        <v>5</v>
      </c>
      <c r="G46" t="s">
        <v>203</v>
      </c>
      <c r="J46" t="s">
        <v>653</v>
      </c>
    </row>
    <row r="47" spans="1:13">
      <c r="A47">
        <v>1</v>
      </c>
      <c r="B47" t="s">
        <v>206</v>
      </c>
      <c r="C47" s="3">
        <v>30</v>
      </c>
      <c r="D47" s="3">
        <f t="shared" si="1"/>
        <v>3</v>
      </c>
      <c r="E47" t="s">
        <v>803</v>
      </c>
      <c r="F47" t="s">
        <v>5</v>
      </c>
      <c r="G47" t="s">
        <v>207</v>
      </c>
      <c r="J47" t="s">
        <v>853</v>
      </c>
      <c r="M47" s="7" t="s">
        <v>754</v>
      </c>
    </row>
    <row r="48" spans="1:13">
      <c r="A48">
        <v>1</v>
      </c>
      <c r="B48" t="s">
        <v>208</v>
      </c>
      <c r="C48" s="3">
        <v>31</v>
      </c>
      <c r="D48" s="3">
        <f t="shared" si="1"/>
        <v>3</v>
      </c>
      <c r="E48" t="s">
        <v>798</v>
      </c>
      <c r="F48" t="s">
        <v>5</v>
      </c>
      <c r="G48" t="s">
        <v>209</v>
      </c>
      <c r="J48" t="s">
        <v>853</v>
      </c>
      <c r="M48" s="7" t="s">
        <v>755</v>
      </c>
    </row>
    <row r="49" spans="1:13">
      <c r="A49">
        <v>1</v>
      </c>
      <c r="B49" t="s">
        <v>210</v>
      </c>
      <c r="C49" s="3">
        <v>32</v>
      </c>
      <c r="D49" s="3">
        <f t="shared" ref="D49:D80" si="2">FLOOR(C49/8,1)</f>
        <v>4</v>
      </c>
      <c r="E49" t="s">
        <v>799</v>
      </c>
      <c r="F49" t="s">
        <v>5</v>
      </c>
      <c r="G49" t="s">
        <v>211</v>
      </c>
      <c r="J49" t="s">
        <v>853</v>
      </c>
      <c r="M49" s="5" t="s">
        <v>756</v>
      </c>
    </row>
    <row r="50" spans="1:13">
      <c r="A50">
        <v>1</v>
      </c>
      <c r="B50" t="s">
        <v>212</v>
      </c>
      <c r="C50" s="3">
        <v>33</v>
      </c>
      <c r="D50" s="3">
        <f t="shared" si="2"/>
        <v>4</v>
      </c>
      <c r="E50" t="s">
        <v>800</v>
      </c>
      <c r="F50" t="s">
        <v>5</v>
      </c>
      <c r="G50" t="s">
        <v>213</v>
      </c>
      <c r="J50" t="s">
        <v>853</v>
      </c>
      <c r="M50" s="5" t="s">
        <v>757</v>
      </c>
    </row>
    <row r="51" spans="1:13">
      <c r="A51">
        <v>1</v>
      </c>
      <c r="B51" t="s">
        <v>214</v>
      </c>
      <c r="C51" s="3">
        <v>34</v>
      </c>
      <c r="D51" s="3">
        <f t="shared" si="2"/>
        <v>4</v>
      </c>
      <c r="E51" t="s">
        <v>801</v>
      </c>
      <c r="F51" t="s">
        <v>5</v>
      </c>
      <c r="G51" t="s">
        <v>215</v>
      </c>
      <c r="J51" t="s">
        <v>853</v>
      </c>
      <c r="M51" s="5" t="s">
        <v>758</v>
      </c>
    </row>
    <row r="52" spans="1:13">
      <c r="A52">
        <v>1</v>
      </c>
      <c r="B52" t="s">
        <v>216</v>
      </c>
      <c r="C52" s="3">
        <v>35</v>
      </c>
      <c r="D52" s="3">
        <f t="shared" si="2"/>
        <v>4</v>
      </c>
      <c r="E52" t="s">
        <v>802</v>
      </c>
      <c r="F52" t="s">
        <v>5</v>
      </c>
      <c r="G52" t="s">
        <v>217</v>
      </c>
      <c r="J52" t="s">
        <v>853</v>
      </c>
      <c r="M52" s="5" t="s">
        <v>759</v>
      </c>
    </row>
    <row r="53" spans="1:13">
      <c r="A53">
        <v>1</v>
      </c>
      <c r="B53" t="s">
        <v>218</v>
      </c>
      <c r="C53" s="3">
        <v>36</v>
      </c>
      <c r="D53" s="3">
        <f t="shared" si="2"/>
        <v>4</v>
      </c>
      <c r="E53" s="12" t="s">
        <v>870</v>
      </c>
      <c r="F53" t="s">
        <v>5</v>
      </c>
      <c r="G53" t="s">
        <v>219</v>
      </c>
      <c r="J53" t="s">
        <v>653</v>
      </c>
    </row>
    <row r="54" spans="1:13">
      <c r="A54">
        <v>1</v>
      </c>
      <c r="B54" t="s">
        <v>220</v>
      </c>
      <c r="C54" s="3">
        <v>37</v>
      </c>
      <c r="D54" s="3">
        <f t="shared" si="2"/>
        <v>4</v>
      </c>
      <c r="E54" s="12" t="s">
        <v>871</v>
      </c>
      <c r="F54" t="s">
        <v>5</v>
      </c>
      <c r="G54" t="s">
        <v>221</v>
      </c>
      <c r="J54" t="s">
        <v>653</v>
      </c>
    </row>
    <row r="55" spans="1:13">
      <c r="A55">
        <v>1</v>
      </c>
      <c r="B55" t="s">
        <v>222</v>
      </c>
      <c r="C55" s="3">
        <v>38</v>
      </c>
      <c r="D55" s="3">
        <f t="shared" si="2"/>
        <v>4</v>
      </c>
      <c r="E55" s="12" t="s">
        <v>872</v>
      </c>
      <c r="F55" t="s">
        <v>5</v>
      </c>
      <c r="G55" t="s">
        <v>223</v>
      </c>
      <c r="J55" t="s">
        <v>653</v>
      </c>
    </row>
    <row r="56" spans="1:13">
      <c r="A56">
        <v>1</v>
      </c>
      <c r="B56" t="s">
        <v>224</v>
      </c>
      <c r="C56" s="3">
        <v>39</v>
      </c>
      <c r="D56" s="3">
        <f t="shared" si="2"/>
        <v>4</v>
      </c>
      <c r="E56" s="12" t="s">
        <v>873</v>
      </c>
      <c r="F56" t="s">
        <v>5</v>
      </c>
      <c r="G56" t="s">
        <v>225</v>
      </c>
      <c r="J56" t="s">
        <v>653</v>
      </c>
    </row>
    <row r="57" spans="1:13">
      <c r="A57">
        <v>1</v>
      </c>
      <c r="B57" t="s">
        <v>228</v>
      </c>
      <c r="C57" s="3">
        <v>40</v>
      </c>
      <c r="D57" s="3">
        <f t="shared" si="2"/>
        <v>5</v>
      </c>
      <c r="E57" t="s">
        <v>615</v>
      </c>
      <c r="F57" t="s">
        <v>5</v>
      </c>
      <c r="G57" t="s">
        <v>229</v>
      </c>
      <c r="J57" t="s">
        <v>641</v>
      </c>
      <c r="M57" s="5" t="s">
        <v>760</v>
      </c>
    </row>
    <row r="58" spans="1:13">
      <c r="A58">
        <v>1</v>
      </c>
      <c r="B58" t="s">
        <v>230</v>
      </c>
      <c r="C58" s="3">
        <v>41</v>
      </c>
      <c r="D58" s="3">
        <f t="shared" si="2"/>
        <v>5</v>
      </c>
      <c r="E58" t="s">
        <v>621</v>
      </c>
      <c r="F58" t="s">
        <v>5</v>
      </c>
      <c r="G58" t="s">
        <v>231</v>
      </c>
      <c r="J58" t="s">
        <v>641</v>
      </c>
      <c r="M58" s="5" t="s">
        <v>761</v>
      </c>
    </row>
    <row r="59" spans="1:13">
      <c r="A59">
        <v>1</v>
      </c>
      <c r="B59" t="s">
        <v>232</v>
      </c>
      <c r="C59" s="3">
        <v>42</v>
      </c>
      <c r="D59" s="3">
        <f t="shared" si="2"/>
        <v>5</v>
      </c>
      <c r="E59" t="s">
        <v>612</v>
      </c>
      <c r="F59" t="s">
        <v>5</v>
      </c>
      <c r="G59" t="s">
        <v>233</v>
      </c>
      <c r="J59" t="s">
        <v>641</v>
      </c>
      <c r="M59" s="5" t="s">
        <v>762</v>
      </c>
    </row>
    <row r="60" spans="1:13">
      <c r="A60">
        <v>1</v>
      </c>
      <c r="B60" t="s">
        <v>234</v>
      </c>
      <c r="C60" s="3">
        <v>43</v>
      </c>
      <c r="D60" s="3">
        <f t="shared" si="2"/>
        <v>5</v>
      </c>
      <c r="E60" t="s">
        <v>595</v>
      </c>
      <c r="F60" t="s">
        <v>5</v>
      </c>
      <c r="G60" t="s">
        <v>235</v>
      </c>
      <c r="J60" t="s">
        <v>641</v>
      </c>
      <c r="M60" s="5" t="s">
        <v>763</v>
      </c>
    </row>
    <row r="61" spans="1:13">
      <c r="A61">
        <v>1</v>
      </c>
      <c r="B61" t="s">
        <v>236</v>
      </c>
      <c r="C61" s="3">
        <v>44</v>
      </c>
      <c r="D61" s="3">
        <f t="shared" si="2"/>
        <v>5</v>
      </c>
      <c r="E61" s="12" t="s">
        <v>875</v>
      </c>
      <c r="F61" t="s">
        <v>5</v>
      </c>
      <c r="G61" t="s">
        <v>237</v>
      </c>
      <c r="J61" t="s">
        <v>653</v>
      </c>
    </row>
    <row r="62" spans="1:13">
      <c r="A62">
        <v>1</v>
      </c>
      <c r="B62" t="s">
        <v>238</v>
      </c>
      <c r="C62" s="3">
        <v>45</v>
      </c>
      <c r="D62" s="3">
        <f t="shared" si="2"/>
        <v>5</v>
      </c>
      <c r="E62" s="12" t="s">
        <v>876</v>
      </c>
      <c r="F62" t="s">
        <v>5</v>
      </c>
      <c r="G62" t="s">
        <v>239</v>
      </c>
      <c r="J62" t="s">
        <v>653</v>
      </c>
    </row>
    <row r="63" spans="1:13">
      <c r="A63">
        <v>1</v>
      </c>
      <c r="B63" t="s">
        <v>240</v>
      </c>
      <c r="C63" s="3">
        <v>46</v>
      </c>
      <c r="D63" s="3">
        <f t="shared" si="2"/>
        <v>5</v>
      </c>
      <c r="E63" s="12" t="s">
        <v>877</v>
      </c>
      <c r="F63" t="s">
        <v>5</v>
      </c>
      <c r="G63" t="s">
        <v>241</v>
      </c>
      <c r="J63" t="s">
        <v>653</v>
      </c>
    </row>
    <row r="64" spans="1:13">
      <c r="A64">
        <v>1</v>
      </c>
      <c r="B64" t="s">
        <v>242</v>
      </c>
      <c r="C64" s="3">
        <v>47</v>
      </c>
      <c r="D64" s="3">
        <f t="shared" si="2"/>
        <v>5</v>
      </c>
      <c r="E64" s="12" t="s">
        <v>878</v>
      </c>
      <c r="F64" t="s">
        <v>5</v>
      </c>
      <c r="G64" t="s">
        <v>243</v>
      </c>
      <c r="J64" t="s">
        <v>653</v>
      </c>
    </row>
    <row r="65" spans="1:13">
      <c r="A65">
        <v>1</v>
      </c>
      <c r="B65" t="s">
        <v>244</v>
      </c>
      <c r="C65" s="3">
        <v>48</v>
      </c>
      <c r="D65" s="3">
        <f t="shared" si="2"/>
        <v>6</v>
      </c>
      <c r="E65" t="s">
        <v>805</v>
      </c>
      <c r="F65" t="s">
        <v>5</v>
      </c>
      <c r="G65" t="s">
        <v>245</v>
      </c>
      <c r="J65" t="s">
        <v>639</v>
      </c>
    </row>
    <row r="66" spans="1:13">
      <c r="A66">
        <v>1</v>
      </c>
      <c r="B66" t="s">
        <v>246</v>
      </c>
      <c r="C66" s="3">
        <v>49</v>
      </c>
      <c r="D66" s="3">
        <f t="shared" si="2"/>
        <v>6</v>
      </c>
      <c r="E66" t="s">
        <v>806</v>
      </c>
      <c r="F66" t="s">
        <v>5</v>
      </c>
      <c r="G66" t="s">
        <v>247</v>
      </c>
      <c r="J66" t="s">
        <v>639</v>
      </c>
    </row>
    <row r="67" spans="1:13">
      <c r="A67">
        <v>1</v>
      </c>
      <c r="B67" t="s">
        <v>250</v>
      </c>
      <c r="C67" s="3">
        <v>50</v>
      </c>
      <c r="D67" s="3">
        <f t="shared" si="2"/>
        <v>6</v>
      </c>
      <c r="E67" t="s">
        <v>807</v>
      </c>
      <c r="F67" t="s">
        <v>5</v>
      </c>
      <c r="G67" t="s">
        <v>251</v>
      </c>
      <c r="J67" t="s">
        <v>639</v>
      </c>
    </row>
    <row r="68" spans="1:13">
      <c r="A68">
        <v>1</v>
      </c>
      <c r="B68" t="s">
        <v>252</v>
      </c>
      <c r="C68" s="3">
        <v>51</v>
      </c>
      <c r="D68" s="3">
        <f t="shared" si="2"/>
        <v>6</v>
      </c>
      <c r="E68" t="s">
        <v>808</v>
      </c>
      <c r="F68" t="s">
        <v>5</v>
      </c>
      <c r="G68" t="s">
        <v>253</v>
      </c>
      <c r="J68" t="s">
        <v>639</v>
      </c>
    </row>
    <row r="69" spans="1:13">
      <c r="A69">
        <v>1</v>
      </c>
      <c r="B69" t="s">
        <v>254</v>
      </c>
      <c r="C69" s="3">
        <v>52</v>
      </c>
      <c r="D69" s="3">
        <f t="shared" si="2"/>
        <v>6</v>
      </c>
      <c r="E69" t="s">
        <v>809</v>
      </c>
      <c r="F69" t="s">
        <v>5</v>
      </c>
      <c r="G69" t="s">
        <v>255</v>
      </c>
      <c r="J69" t="s">
        <v>639</v>
      </c>
    </row>
    <row r="70" spans="1:13">
      <c r="A70">
        <v>1</v>
      </c>
      <c r="B70" t="s">
        <v>256</v>
      </c>
      <c r="C70" s="3">
        <v>53</v>
      </c>
      <c r="D70" s="3">
        <f t="shared" si="2"/>
        <v>6</v>
      </c>
      <c r="E70" t="s">
        <v>810</v>
      </c>
      <c r="F70" t="s">
        <v>5</v>
      </c>
      <c r="G70" t="s">
        <v>257</v>
      </c>
      <c r="J70" t="s">
        <v>639</v>
      </c>
    </row>
    <row r="71" spans="1:13">
      <c r="A71">
        <v>1</v>
      </c>
      <c r="B71" t="s">
        <v>258</v>
      </c>
      <c r="C71" s="3">
        <v>54</v>
      </c>
      <c r="D71" s="3">
        <f t="shared" si="2"/>
        <v>6</v>
      </c>
      <c r="E71" t="s">
        <v>811</v>
      </c>
      <c r="F71" t="s">
        <v>5</v>
      </c>
      <c r="G71" t="s">
        <v>259</v>
      </c>
      <c r="J71" t="s">
        <v>639</v>
      </c>
    </row>
    <row r="72" spans="1:13">
      <c r="A72">
        <v>1</v>
      </c>
      <c r="B72" t="s">
        <v>260</v>
      </c>
      <c r="C72" s="3">
        <v>55</v>
      </c>
      <c r="D72" s="3">
        <f t="shared" si="2"/>
        <v>6</v>
      </c>
      <c r="E72" t="s">
        <v>812</v>
      </c>
      <c r="F72" t="s">
        <v>5</v>
      </c>
      <c r="G72" t="s">
        <v>261</v>
      </c>
      <c r="J72" t="s">
        <v>639</v>
      </c>
    </row>
    <row r="73" spans="1:13">
      <c r="A73">
        <v>1</v>
      </c>
      <c r="B73" t="s">
        <v>262</v>
      </c>
      <c r="C73" s="3">
        <v>56</v>
      </c>
      <c r="D73" s="3">
        <f t="shared" si="2"/>
        <v>7</v>
      </c>
      <c r="E73" t="s">
        <v>815</v>
      </c>
      <c r="F73" t="s">
        <v>5</v>
      </c>
      <c r="G73" t="s">
        <v>263</v>
      </c>
      <c r="J73" t="s">
        <v>653</v>
      </c>
    </row>
    <row r="74" spans="1:13">
      <c r="A74">
        <v>1</v>
      </c>
      <c r="B74" t="s">
        <v>264</v>
      </c>
      <c r="C74" s="3">
        <v>57</v>
      </c>
      <c r="D74" s="3">
        <f t="shared" si="2"/>
        <v>7</v>
      </c>
      <c r="E74" t="s">
        <v>816</v>
      </c>
      <c r="F74" t="s">
        <v>5</v>
      </c>
      <c r="G74" t="s">
        <v>265</v>
      </c>
      <c r="J74" t="s">
        <v>653</v>
      </c>
    </row>
    <row r="75" spans="1:13">
      <c r="A75">
        <v>1</v>
      </c>
      <c r="B75" t="s">
        <v>266</v>
      </c>
      <c r="C75" s="3">
        <v>58</v>
      </c>
      <c r="D75" s="3">
        <f t="shared" si="2"/>
        <v>7</v>
      </c>
      <c r="E75" t="s">
        <v>817</v>
      </c>
      <c r="F75" t="s">
        <v>5</v>
      </c>
      <c r="G75" t="s">
        <v>267</v>
      </c>
      <c r="J75" t="s">
        <v>653</v>
      </c>
    </row>
    <row r="76" spans="1:13">
      <c r="A76">
        <v>1</v>
      </c>
      <c r="B76" t="s">
        <v>268</v>
      </c>
      <c r="C76" s="3">
        <v>59</v>
      </c>
      <c r="D76" s="3">
        <f t="shared" si="2"/>
        <v>7</v>
      </c>
      <c r="E76" t="s">
        <v>818</v>
      </c>
      <c r="F76" t="s">
        <v>5</v>
      </c>
      <c r="G76" t="s">
        <v>269</v>
      </c>
      <c r="J76" t="s">
        <v>653</v>
      </c>
    </row>
    <row r="77" spans="1:13">
      <c r="A77">
        <v>1</v>
      </c>
      <c r="B77" t="s">
        <v>272</v>
      </c>
      <c r="C77" s="3">
        <v>60</v>
      </c>
      <c r="D77" s="3">
        <f t="shared" si="2"/>
        <v>7</v>
      </c>
      <c r="E77" t="s">
        <v>819</v>
      </c>
      <c r="F77" t="s">
        <v>5</v>
      </c>
      <c r="G77" t="s">
        <v>273</v>
      </c>
      <c r="J77" t="s">
        <v>653</v>
      </c>
      <c r="K77" t="s">
        <v>651</v>
      </c>
      <c r="M77" t="s">
        <v>655</v>
      </c>
    </row>
    <row r="78" spans="1:13">
      <c r="A78">
        <v>1</v>
      </c>
      <c r="B78" t="s">
        <v>274</v>
      </c>
      <c r="C78" s="3">
        <v>61</v>
      </c>
      <c r="D78" s="3">
        <f t="shared" si="2"/>
        <v>7</v>
      </c>
      <c r="E78" t="s">
        <v>820</v>
      </c>
      <c r="F78" t="s">
        <v>5</v>
      </c>
      <c r="G78" t="s">
        <v>275</v>
      </c>
      <c r="J78" t="s">
        <v>653</v>
      </c>
      <c r="K78" t="s">
        <v>651</v>
      </c>
      <c r="M78" t="s">
        <v>656</v>
      </c>
    </row>
    <row r="79" spans="1:13">
      <c r="A79">
        <v>1</v>
      </c>
      <c r="B79" t="s">
        <v>276</v>
      </c>
      <c r="C79" s="3">
        <v>62</v>
      </c>
      <c r="D79" s="3">
        <f t="shared" si="2"/>
        <v>7</v>
      </c>
      <c r="E79" t="s">
        <v>821</v>
      </c>
      <c r="F79" t="s">
        <v>5</v>
      </c>
      <c r="G79" t="s">
        <v>277</v>
      </c>
      <c r="J79" t="s">
        <v>653</v>
      </c>
      <c r="K79" t="s">
        <v>651</v>
      </c>
      <c r="M79" t="s">
        <v>657</v>
      </c>
    </row>
    <row r="80" spans="1:13">
      <c r="A80">
        <v>1</v>
      </c>
      <c r="B80" t="s">
        <v>278</v>
      </c>
      <c r="C80" s="3">
        <v>63</v>
      </c>
      <c r="D80" s="3">
        <f t="shared" si="2"/>
        <v>7</v>
      </c>
      <c r="E80" t="s">
        <v>822</v>
      </c>
      <c r="F80" t="s">
        <v>5</v>
      </c>
      <c r="G80" t="s">
        <v>279</v>
      </c>
      <c r="J80" t="s">
        <v>653</v>
      </c>
      <c r="K80" t="s">
        <v>651</v>
      </c>
      <c r="M80" t="s">
        <v>658</v>
      </c>
    </row>
    <row r="81" spans="1:13">
      <c r="A81">
        <v>1</v>
      </c>
      <c r="B81" t="s">
        <v>280</v>
      </c>
      <c r="C81" s="3">
        <v>64</v>
      </c>
      <c r="D81" s="3">
        <f t="shared" ref="D81:D112" si="3">FLOOR(C81/8,1)</f>
        <v>8</v>
      </c>
      <c r="E81" t="s">
        <v>714</v>
      </c>
      <c r="F81" t="s">
        <v>5</v>
      </c>
      <c r="G81" t="s">
        <v>281</v>
      </c>
      <c r="J81" t="s">
        <v>713</v>
      </c>
      <c r="K81" t="s">
        <v>651</v>
      </c>
      <c r="M81" t="s">
        <v>659</v>
      </c>
    </row>
    <row r="82" spans="1:13">
      <c r="A82">
        <v>1</v>
      </c>
      <c r="B82" t="s">
        <v>282</v>
      </c>
      <c r="C82" s="3">
        <v>65</v>
      </c>
      <c r="D82" s="3">
        <f t="shared" si="3"/>
        <v>8</v>
      </c>
      <c r="E82" t="s">
        <v>715</v>
      </c>
      <c r="F82" t="s">
        <v>5</v>
      </c>
      <c r="G82" t="s">
        <v>283</v>
      </c>
      <c r="J82" t="s">
        <v>713</v>
      </c>
      <c r="K82" t="s">
        <v>651</v>
      </c>
      <c r="M82" t="s">
        <v>660</v>
      </c>
    </row>
    <row r="83" spans="1:13">
      <c r="A83">
        <v>1</v>
      </c>
      <c r="B83" t="s">
        <v>284</v>
      </c>
      <c r="C83" s="3">
        <v>66</v>
      </c>
      <c r="D83" s="3">
        <f t="shared" si="3"/>
        <v>8</v>
      </c>
      <c r="E83" t="s">
        <v>716</v>
      </c>
      <c r="F83" t="s">
        <v>5</v>
      </c>
      <c r="G83" t="s">
        <v>285</v>
      </c>
      <c r="J83" t="s">
        <v>713</v>
      </c>
      <c r="K83" t="s">
        <v>651</v>
      </c>
      <c r="M83" t="s">
        <v>661</v>
      </c>
    </row>
    <row r="84" spans="1:13">
      <c r="A84">
        <v>1</v>
      </c>
      <c r="B84" t="s">
        <v>286</v>
      </c>
      <c r="C84" s="3">
        <v>67</v>
      </c>
      <c r="D84" s="3">
        <f t="shared" si="3"/>
        <v>8</v>
      </c>
      <c r="E84" t="s">
        <v>717</v>
      </c>
      <c r="F84" t="s">
        <v>5</v>
      </c>
      <c r="G84" t="s">
        <v>287</v>
      </c>
      <c r="J84" t="s">
        <v>713</v>
      </c>
      <c r="K84" t="s">
        <v>651</v>
      </c>
      <c r="M84" t="s">
        <v>662</v>
      </c>
    </row>
    <row r="85" spans="1:13">
      <c r="A85">
        <v>1</v>
      </c>
      <c r="B85" t="s">
        <v>288</v>
      </c>
      <c r="C85" s="3">
        <v>68</v>
      </c>
      <c r="D85" s="3">
        <f t="shared" si="3"/>
        <v>8</v>
      </c>
      <c r="E85" t="s">
        <v>718</v>
      </c>
      <c r="F85" t="s">
        <v>5</v>
      </c>
      <c r="G85" t="s">
        <v>289</v>
      </c>
      <c r="J85" t="s">
        <v>713</v>
      </c>
      <c r="K85" t="s">
        <v>651</v>
      </c>
      <c r="M85" t="s">
        <v>663</v>
      </c>
    </row>
    <row r="86" spans="1:13">
      <c r="A86">
        <v>1</v>
      </c>
      <c r="B86" t="s">
        <v>290</v>
      </c>
      <c r="C86" s="3">
        <v>69</v>
      </c>
      <c r="D86" s="3">
        <f t="shared" si="3"/>
        <v>8</v>
      </c>
      <c r="E86" t="s">
        <v>719</v>
      </c>
      <c r="F86" t="s">
        <v>5</v>
      </c>
      <c r="G86" t="s">
        <v>291</v>
      </c>
      <c r="J86" t="s">
        <v>713</v>
      </c>
      <c r="K86" t="s">
        <v>651</v>
      </c>
      <c r="M86" t="s">
        <v>664</v>
      </c>
    </row>
    <row r="87" spans="1:13">
      <c r="A87">
        <v>1</v>
      </c>
      <c r="B87" t="s">
        <v>294</v>
      </c>
      <c r="C87" s="3">
        <v>70</v>
      </c>
      <c r="D87" s="3">
        <f t="shared" si="3"/>
        <v>8</v>
      </c>
      <c r="E87" t="s">
        <v>720</v>
      </c>
      <c r="F87" t="s">
        <v>5</v>
      </c>
      <c r="G87" t="s">
        <v>295</v>
      </c>
      <c r="J87" t="s">
        <v>713</v>
      </c>
      <c r="K87" t="s">
        <v>651</v>
      </c>
      <c r="M87" t="s">
        <v>665</v>
      </c>
    </row>
    <row r="88" spans="1:13">
      <c r="A88">
        <v>1</v>
      </c>
      <c r="B88" t="s">
        <v>296</v>
      </c>
      <c r="C88" s="3">
        <v>71</v>
      </c>
      <c r="D88" s="3">
        <f t="shared" si="3"/>
        <v>8</v>
      </c>
      <c r="E88" t="s">
        <v>721</v>
      </c>
      <c r="F88" t="s">
        <v>5</v>
      </c>
      <c r="G88" t="s">
        <v>297</v>
      </c>
      <c r="J88" t="s">
        <v>713</v>
      </c>
      <c r="K88" t="s">
        <v>651</v>
      </c>
      <c r="M88" t="s">
        <v>666</v>
      </c>
    </row>
    <row r="89" spans="1:13">
      <c r="A89">
        <v>1</v>
      </c>
      <c r="B89" t="s">
        <v>298</v>
      </c>
      <c r="C89" s="3">
        <v>72</v>
      </c>
      <c r="D89" s="3">
        <f t="shared" si="3"/>
        <v>9</v>
      </c>
      <c r="E89" t="s">
        <v>722</v>
      </c>
      <c r="F89" t="s">
        <v>5</v>
      </c>
      <c r="G89" t="s">
        <v>299</v>
      </c>
      <c r="J89" t="s">
        <v>713</v>
      </c>
      <c r="K89" t="s">
        <v>651</v>
      </c>
      <c r="M89" t="s">
        <v>667</v>
      </c>
    </row>
    <row r="90" spans="1:13">
      <c r="A90">
        <v>1</v>
      </c>
      <c r="B90" t="s">
        <v>300</v>
      </c>
      <c r="C90" s="3">
        <v>73</v>
      </c>
      <c r="D90" s="3">
        <f t="shared" si="3"/>
        <v>9</v>
      </c>
      <c r="E90" t="s">
        <v>723</v>
      </c>
      <c r="F90" t="s">
        <v>5</v>
      </c>
      <c r="G90" t="s">
        <v>301</v>
      </c>
      <c r="J90" t="s">
        <v>713</v>
      </c>
      <c r="K90" t="s">
        <v>651</v>
      </c>
      <c r="M90" t="s">
        <v>668</v>
      </c>
    </row>
    <row r="91" spans="1:13">
      <c r="A91">
        <v>1</v>
      </c>
      <c r="B91" t="s">
        <v>302</v>
      </c>
      <c r="C91" s="3">
        <v>74</v>
      </c>
      <c r="D91" s="3">
        <f t="shared" si="3"/>
        <v>9</v>
      </c>
      <c r="E91" t="s">
        <v>724</v>
      </c>
      <c r="F91" t="s">
        <v>5</v>
      </c>
      <c r="G91" t="s">
        <v>303</v>
      </c>
      <c r="J91" t="s">
        <v>713</v>
      </c>
      <c r="K91" t="s">
        <v>651</v>
      </c>
      <c r="M91" t="s">
        <v>669</v>
      </c>
    </row>
    <row r="92" spans="1:13">
      <c r="A92">
        <v>1</v>
      </c>
      <c r="B92" t="s">
        <v>304</v>
      </c>
      <c r="C92" s="3">
        <v>75</v>
      </c>
      <c r="D92" s="3">
        <f t="shared" si="3"/>
        <v>9</v>
      </c>
      <c r="E92" t="s">
        <v>725</v>
      </c>
      <c r="F92" t="s">
        <v>5</v>
      </c>
      <c r="G92" t="s">
        <v>305</v>
      </c>
      <c r="J92" t="s">
        <v>713</v>
      </c>
      <c r="K92" t="s">
        <v>651</v>
      </c>
      <c r="M92" t="s">
        <v>670</v>
      </c>
    </row>
    <row r="93" spans="1:13">
      <c r="A93">
        <v>1</v>
      </c>
      <c r="B93" t="s">
        <v>306</v>
      </c>
      <c r="C93" s="3">
        <v>76</v>
      </c>
      <c r="D93" s="3">
        <f t="shared" si="3"/>
        <v>9</v>
      </c>
      <c r="E93" t="s">
        <v>726</v>
      </c>
      <c r="F93" t="s">
        <v>5</v>
      </c>
      <c r="G93" t="s">
        <v>307</v>
      </c>
      <c r="J93" t="s">
        <v>713</v>
      </c>
      <c r="K93" t="s">
        <v>651</v>
      </c>
      <c r="M93" t="s">
        <v>671</v>
      </c>
    </row>
    <row r="94" spans="1:13">
      <c r="A94">
        <v>1</v>
      </c>
      <c r="B94" t="s">
        <v>308</v>
      </c>
      <c r="C94" s="3">
        <v>77</v>
      </c>
      <c r="D94" s="3">
        <f t="shared" si="3"/>
        <v>9</v>
      </c>
      <c r="E94" t="s">
        <v>727</v>
      </c>
      <c r="F94" t="s">
        <v>5</v>
      </c>
      <c r="G94" t="s">
        <v>309</v>
      </c>
      <c r="J94" t="s">
        <v>713</v>
      </c>
      <c r="K94" t="s">
        <v>651</v>
      </c>
      <c r="M94" t="s">
        <v>672</v>
      </c>
    </row>
    <row r="95" spans="1:13">
      <c r="A95">
        <v>1</v>
      </c>
      <c r="B95" t="s">
        <v>310</v>
      </c>
      <c r="C95" s="3">
        <v>78</v>
      </c>
      <c r="D95" s="3">
        <f t="shared" si="3"/>
        <v>9</v>
      </c>
      <c r="E95" t="s">
        <v>728</v>
      </c>
      <c r="F95" t="s">
        <v>5</v>
      </c>
      <c r="G95" t="s">
        <v>311</v>
      </c>
      <c r="J95" t="s">
        <v>713</v>
      </c>
      <c r="K95" t="s">
        <v>651</v>
      </c>
      <c r="M95" t="s">
        <v>673</v>
      </c>
    </row>
    <row r="96" spans="1:13">
      <c r="A96">
        <v>1</v>
      </c>
      <c r="B96" t="s">
        <v>312</v>
      </c>
      <c r="C96" s="3">
        <v>79</v>
      </c>
      <c r="D96" s="3">
        <f t="shared" si="3"/>
        <v>9</v>
      </c>
      <c r="E96" t="s">
        <v>729</v>
      </c>
      <c r="F96" t="s">
        <v>5</v>
      </c>
      <c r="G96" t="s">
        <v>313</v>
      </c>
      <c r="J96" t="s">
        <v>713</v>
      </c>
      <c r="K96" t="s">
        <v>651</v>
      </c>
      <c r="M96" t="s">
        <v>674</v>
      </c>
    </row>
    <row r="97" spans="1:13">
      <c r="A97">
        <v>1</v>
      </c>
      <c r="B97" t="s">
        <v>316</v>
      </c>
      <c r="C97" s="3">
        <v>80</v>
      </c>
      <c r="D97" s="3">
        <f t="shared" si="3"/>
        <v>10</v>
      </c>
      <c r="E97" t="s">
        <v>730</v>
      </c>
      <c r="F97" t="s">
        <v>5</v>
      </c>
      <c r="G97" t="s">
        <v>317</v>
      </c>
      <c r="J97" t="s">
        <v>713</v>
      </c>
      <c r="K97" t="s">
        <v>651</v>
      </c>
      <c r="M97" t="s">
        <v>675</v>
      </c>
    </row>
    <row r="98" spans="1:13">
      <c r="A98">
        <v>1</v>
      </c>
      <c r="B98" t="s">
        <v>318</v>
      </c>
      <c r="C98" s="3">
        <v>81</v>
      </c>
      <c r="D98" s="3">
        <f t="shared" si="3"/>
        <v>10</v>
      </c>
      <c r="E98" t="s">
        <v>731</v>
      </c>
      <c r="F98" t="s">
        <v>5</v>
      </c>
      <c r="G98" t="s">
        <v>319</v>
      </c>
      <c r="J98" t="s">
        <v>713</v>
      </c>
      <c r="K98" t="s">
        <v>651</v>
      </c>
      <c r="M98" t="s">
        <v>676</v>
      </c>
    </row>
    <row r="99" spans="1:13">
      <c r="A99">
        <v>1</v>
      </c>
      <c r="B99" t="s">
        <v>320</v>
      </c>
      <c r="C99" s="3">
        <v>82</v>
      </c>
      <c r="D99" s="3">
        <f t="shared" si="3"/>
        <v>10</v>
      </c>
      <c r="E99" t="s">
        <v>732</v>
      </c>
      <c r="F99" t="s">
        <v>5</v>
      </c>
      <c r="G99" t="s">
        <v>321</v>
      </c>
      <c r="J99" t="s">
        <v>713</v>
      </c>
      <c r="K99" t="s">
        <v>651</v>
      </c>
      <c r="M99" t="s">
        <v>677</v>
      </c>
    </row>
    <row r="100" spans="1:13">
      <c r="A100">
        <v>1</v>
      </c>
      <c r="B100" t="s">
        <v>322</v>
      </c>
      <c r="C100" s="3">
        <v>83</v>
      </c>
      <c r="D100" s="3">
        <f t="shared" si="3"/>
        <v>10</v>
      </c>
      <c r="E100" t="s">
        <v>733</v>
      </c>
      <c r="F100" t="s">
        <v>5</v>
      </c>
      <c r="G100" t="s">
        <v>323</v>
      </c>
      <c r="J100" t="s">
        <v>713</v>
      </c>
      <c r="K100" t="s">
        <v>651</v>
      </c>
      <c r="M100" t="s">
        <v>678</v>
      </c>
    </row>
    <row r="101" spans="1:13">
      <c r="A101">
        <v>1</v>
      </c>
      <c r="B101" t="s">
        <v>324</v>
      </c>
      <c r="C101" s="3">
        <v>84</v>
      </c>
      <c r="D101" s="3">
        <f t="shared" si="3"/>
        <v>10</v>
      </c>
      <c r="E101" t="s">
        <v>734</v>
      </c>
      <c r="F101" t="s">
        <v>5</v>
      </c>
      <c r="G101" t="s">
        <v>325</v>
      </c>
      <c r="J101" t="s">
        <v>713</v>
      </c>
      <c r="K101" t="s">
        <v>651</v>
      </c>
      <c r="M101" t="s">
        <v>679</v>
      </c>
    </row>
    <row r="102" spans="1:13">
      <c r="A102">
        <v>1</v>
      </c>
      <c r="B102" t="s">
        <v>326</v>
      </c>
      <c r="C102" s="3">
        <v>85</v>
      </c>
      <c r="D102" s="3">
        <f t="shared" si="3"/>
        <v>10</v>
      </c>
      <c r="E102" t="s">
        <v>735</v>
      </c>
      <c r="F102" t="s">
        <v>5</v>
      </c>
      <c r="G102" t="s">
        <v>327</v>
      </c>
      <c r="J102" t="s">
        <v>713</v>
      </c>
      <c r="K102" t="s">
        <v>651</v>
      </c>
      <c r="M102" t="s">
        <v>680</v>
      </c>
    </row>
    <row r="103" spans="1:13">
      <c r="A103">
        <v>1</v>
      </c>
      <c r="B103" t="s">
        <v>328</v>
      </c>
      <c r="C103" s="3">
        <v>86</v>
      </c>
      <c r="D103" s="3">
        <f t="shared" si="3"/>
        <v>10</v>
      </c>
      <c r="E103" t="s">
        <v>736</v>
      </c>
      <c r="F103" t="s">
        <v>5</v>
      </c>
      <c r="G103" t="s">
        <v>329</v>
      </c>
      <c r="J103" t="s">
        <v>713</v>
      </c>
      <c r="K103" t="s">
        <v>651</v>
      </c>
      <c r="M103" t="s">
        <v>681</v>
      </c>
    </row>
    <row r="104" spans="1:13">
      <c r="A104">
        <v>1</v>
      </c>
      <c r="B104" t="s">
        <v>330</v>
      </c>
      <c r="C104" s="3">
        <v>87</v>
      </c>
      <c r="D104" s="3">
        <f t="shared" si="3"/>
        <v>10</v>
      </c>
      <c r="E104" t="s">
        <v>737</v>
      </c>
      <c r="F104" t="s">
        <v>5</v>
      </c>
      <c r="G104" t="s">
        <v>331</v>
      </c>
      <c r="J104" t="s">
        <v>713</v>
      </c>
      <c r="K104" t="s">
        <v>651</v>
      </c>
      <c r="M104" t="s">
        <v>682</v>
      </c>
    </row>
    <row r="105" spans="1:13">
      <c r="A105">
        <v>1</v>
      </c>
      <c r="B105" t="s">
        <v>332</v>
      </c>
      <c r="C105" s="3">
        <v>88</v>
      </c>
      <c r="D105" s="3">
        <f t="shared" si="3"/>
        <v>11</v>
      </c>
      <c r="E105" t="s">
        <v>824</v>
      </c>
      <c r="F105" t="s">
        <v>5</v>
      </c>
      <c r="G105" t="s">
        <v>333</v>
      </c>
      <c r="J105" t="s">
        <v>653</v>
      </c>
      <c r="K105" t="s">
        <v>651</v>
      </c>
      <c r="M105" t="s">
        <v>691</v>
      </c>
    </row>
    <row r="106" spans="1:13">
      <c r="A106">
        <v>1</v>
      </c>
      <c r="B106" t="s">
        <v>334</v>
      </c>
      <c r="C106" s="3">
        <v>89</v>
      </c>
      <c r="D106" s="3">
        <f t="shared" si="3"/>
        <v>11</v>
      </c>
      <c r="E106" t="s">
        <v>825</v>
      </c>
      <c r="F106" t="s">
        <v>5</v>
      </c>
      <c r="G106" t="s">
        <v>335</v>
      </c>
      <c r="J106" t="s">
        <v>653</v>
      </c>
      <c r="K106" t="s">
        <v>651</v>
      </c>
      <c r="M106" t="s">
        <v>683</v>
      </c>
    </row>
    <row r="107" spans="1:13">
      <c r="A107">
        <v>1</v>
      </c>
      <c r="B107" t="s">
        <v>338</v>
      </c>
      <c r="C107" s="3">
        <v>90</v>
      </c>
      <c r="D107" s="3">
        <f t="shared" si="3"/>
        <v>11</v>
      </c>
      <c r="E107" t="s">
        <v>826</v>
      </c>
      <c r="F107" t="s">
        <v>5</v>
      </c>
      <c r="G107" t="s">
        <v>339</v>
      </c>
      <c r="J107" t="s">
        <v>653</v>
      </c>
      <c r="K107" t="s">
        <v>651</v>
      </c>
      <c r="M107" t="s">
        <v>684</v>
      </c>
    </row>
    <row r="108" spans="1:13">
      <c r="A108">
        <v>1</v>
      </c>
      <c r="B108" t="s">
        <v>340</v>
      </c>
      <c r="C108" s="3">
        <v>91</v>
      </c>
      <c r="D108" s="3">
        <f t="shared" si="3"/>
        <v>11</v>
      </c>
      <c r="E108" t="s">
        <v>827</v>
      </c>
      <c r="F108" t="s">
        <v>5</v>
      </c>
      <c r="G108" t="s">
        <v>341</v>
      </c>
      <c r="J108" t="s">
        <v>653</v>
      </c>
      <c r="K108" t="s">
        <v>651</v>
      </c>
      <c r="M108" t="s">
        <v>685</v>
      </c>
    </row>
    <row r="109" spans="1:13">
      <c r="A109">
        <v>1</v>
      </c>
      <c r="B109" t="s">
        <v>342</v>
      </c>
      <c r="C109" s="3">
        <v>92</v>
      </c>
      <c r="D109" s="3">
        <f t="shared" si="3"/>
        <v>11</v>
      </c>
      <c r="E109" t="s">
        <v>828</v>
      </c>
      <c r="F109" t="s">
        <v>5</v>
      </c>
      <c r="G109" t="s">
        <v>343</v>
      </c>
      <c r="J109" t="s">
        <v>653</v>
      </c>
      <c r="K109" t="s">
        <v>651</v>
      </c>
      <c r="M109" t="s">
        <v>686</v>
      </c>
    </row>
    <row r="110" spans="1:13">
      <c r="A110">
        <v>1</v>
      </c>
      <c r="B110" t="s">
        <v>344</v>
      </c>
      <c r="C110" s="3">
        <v>93</v>
      </c>
      <c r="D110" s="3">
        <f t="shared" si="3"/>
        <v>11</v>
      </c>
      <c r="E110" t="s">
        <v>829</v>
      </c>
      <c r="F110" t="s">
        <v>5</v>
      </c>
      <c r="G110" t="s">
        <v>345</v>
      </c>
      <c r="J110" t="s">
        <v>653</v>
      </c>
      <c r="K110" t="s">
        <v>651</v>
      </c>
      <c r="M110" t="s">
        <v>687</v>
      </c>
    </row>
    <row r="111" spans="1:13">
      <c r="A111">
        <v>1</v>
      </c>
      <c r="B111" t="s">
        <v>346</v>
      </c>
      <c r="C111" s="3">
        <v>94</v>
      </c>
      <c r="D111" s="3">
        <f t="shared" si="3"/>
        <v>11</v>
      </c>
      <c r="E111" t="s">
        <v>830</v>
      </c>
      <c r="F111" t="s">
        <v>5</v>
      </c>
      <c r="G111" t="s">
        <v>347</v>
      </c>
      <c r="J111" t="s">
        <v>653</v>
      </c>
      <c r="K111" t="s">
        <v>651</v>
      </c>
      <c r="M111" t="s">
        <v>688</v>
      </c>
    </row>
    <row r="112" spans="1:13">
      <c r="A112">
        <v>1</v>
      </c>
      <c r="B112" t="s">
        <v>348</v>
      </c>
      <c r="C112" s="3">
        <v>95</v>
      </c>
      <c r="D112" s="3">
        <f t="shared" si="3"/>
        <v>11</v>
      </c>
      <c r="E112" t="s">
        <v>831</v>
      </c>
      <c r="F112" t="s">
        <v>5</v>
      </c>
      <c r="G112" t="s">
        <v>349</v>
      </c>
      <c r="J112" t="s">
        <v>653</v>
      </c>
      <c r="K112" t="s">
        <v>651</v>
      </c>
      <c r="M112" t="s">
        <v>689</v>
      </c>
    </row>
    <row r="113" spans="1:13">
      <c r="A113">
        <v>1</v>
      </c>
      <c r="B113" t="s">
        <v>350</v>
      </c>
      <c r="C113" s="3">
        <v>96</v>
      </c>
      <c r="D113" s="3">
        <f t="shared" ref="D113:D136" si="4">FLOOR(C113/8,1)</f>
        <v>12</v>
      </c>
      <c r="E113" t="s">
        <v>833</v>
      </c>
      <c r="F113" t="s">
        <v>5</v>
      </c>
      <c r="G113" t="s">
        <v>351</v>
      </c>
      <c r="J113" t="s">
        <v>653</v>
      </c>
      <c r="K113" t="s">
        <v>651</v>
      </c>
      <c r="M113" t="s">
        <v>690</v>
      </c>
    </row>
    <row r="114" spans="1:13">
      <c r="A114">
        <v>1</v>
      </c>
      <c r="B114" t="s">
        <v>352</v>
      </c>
      <c r="C114" s="3">
        <v>97</v>
      </c>
      <c r="D114" s="3">
        <f t="shared" si="4"/>
        <v>12</v>
      </c>
      <c r="E114" t="s">
        <v>834</v>
      </c>
      <c r="F114" t="s">
        <v>5</v>
      </c>
      <c r="G114" t="s">
        <v>353</v>
      </c>
      <c r="J114" t="s">
        <v>653</v>
      </c>
      <c r="K114" t="s">
        <v>651</v>
      </c>
      <c r="M114" t="s">
        <v>692</v>
      </c>
    </row>
    <row r="115" spans="1:13">
      <c r="A115">
        <v>1</v>
      </c>
      <c r="B115" t="s">
        <v>354</v>
      </c>
      <c r="C115" s="3">
        <v>98</v>
      </c>
      <c r="D115" s="3">
        <f t="shared" si="4"/>
        <v>12</v>
      </c>
      <c r="E115" t="s">
        <v>835</v>
      </c>
      <c r="F115" t="s">
        <v>5</v>
      </c>
      <c r="G115" t="s">
        <v>355</v>
      </c>
      <c r="J115" t="s">
        <v>653</v>
      </c>
      <c r="K115" t="s">
        <v>651</v>
      </c>
      <c r="M115" t="s">
        <v>693</v>
      </c>
    </row>
    <row r="116" spans="1:13">
      <c r="A116">
        <v>1</v>
      </c>
      <c r="B116" t="s">
        <v>356</v>
      </c>
      <c r="C116" s="3">
        <v>99</v>
      </c>
      <c r="D116" s="3">
        <f t="shared" si="4"/>
        <v>12</v>
      </c>
      <c r="E116" t="s">
        <v>836</v>
      </c>
      <c r="F116" t="s">
        <v>5</v>
      </c>
      <c r="G116" t="s">
        <v>357</v>
      </c>
      <c r="J116" t="s">
        <v>653</v>
      </c>
      <c r="K116" t="s">
        <v>651</v>
      </c>
      <c r="M116" t="s">
        <v>694</v>
      </c>
    </row>
    <row r="117" spans="1:13">
      <c r="A117">
        <v>1</v>
      </c>
      <c r="B117" t="s">
        <v>122</v>
      </c>
      <c r="C117" s="3">
        <v>100</v>
      </c>
      <c r="D117" s="3">
        <f t="shared" si="4"/>
        <v>12</v>
      </c>
      <c r="E117" t="s">
        <v>837</v>
      </c>
      <c r="F117" t="s">
        <v>5</v>
      </c>
      <c r="G117" t="s">
        <v>123</v>
      </c>
      <c r="J117" t="s">
        <v>653</v>
      </c>
      <c r="K117" t="s">
        <v>651</v>
      </c>
      <c r="M117" t="s">
        <v>695</v>
      </c>
    </row>
    <row r="118" spans="1:13">
      <c r="A118">
        <v>1</v>
      </c>
      <c r="B118" t="s">
        <v>124</v>
      </c>
      <c r="C118" s="3">
        <v>101</v>
      </c>
      <c r="D118" s="3">
        <f t="shared" si="4"/>
        <v>12</v>
      </c>
      <c r="E118" t="s">
        <v>838</v>
      </c>
      <c r="F118" t="s">
        <v>5</v>
      </c>
      <c r="G118" t="s">
        <v>125</v>
      </c>
      <c r="J118" t="s">
        <v>653</v>
      </c>
      <c r="K118" t="s">
        <v>651</v>
      </c>
      <c r="M118" t="s">
        <v>696</v>
      </c>
    </row>
    <row r="119" spans="1:13">
      <c r="A119">
        <v>1</v>
      </c>
      <c r="B119" t="s">
        <v>126</v>
      </c>
      <c r="C119" s="3">
        <v>102</v>
      </c>
      <c r="D119" s="3">
        <f t="shared" si="4"/>
        <v>12</v>
      </c>
      <c r="E119" t="s">
        <v>839</v>
      </c>
      <c r="F119" t="s">
        <v>5</v>
      </c>
      <c r="G119" t="s">
        <v>127</v>
      </c>
      <c r="J119" t="s">
        <v>653</v>
      </c>
      <c r="K119" t="s">
        <v>651</v>
      </c>
      <c r="M119" t="s">
        <v>697</v>
      </c>
    </row>
    <row r="120" spans="1:13">
      <c r="A120">
        <v>1</v>
      </c>
      <c r="B120" t="s">
        <v>128</v>
      </c>
      <c r="C120" s="3">
        <v>103</v>
      </c>
      <c r="D120" s="3">
        <f t="shared" si="4"/>
        <v>12</v>
      </c>
      <c r="E120" t="s">
        <v>840</v>
      </c>
      <c r="F120" t="s">
        <v>5</v>
      </c>
      <c r="G120" t="s">
        <v>129</v>
      </c>
      <c r="J120" t="s">
        <v>653</v>
      </c>
      <c r="K120" t="s">
        <v>651</v>
      </c>
      <c r="M120" t="s">
        <v>698</v>
      </c>
    </row>
    <row r="121" spans="1:13">
      <c r="A121">
        <v>1</v>
      </c>
      <c r="B121" t="s">
        <v>130</v>
      </c>
      <c r="C121" s="3">
        <v>104</v>
      </c>
      <c r="D121" s="3">
        <f t="shared" si="4"/>
        <v>13</v>
      </c>
      <c r="E121" t="s">
        <v>842</v>
      </c>
      <c r="F121" t="s">
        <v>5</v>
      </c>
      <c r="G121" t="s">
        <v>131</v>
      </c>
      <c r="J121" t="s">
        <v>653</v>
      </c>
      <c r="K121" t="s">
        <v>651</v>
      </c>
      <c r="M121" t="s">
        <v>699</v>
      </c>
    </row>
    <row r="122" spans="1:13">
      <c r="A122">
        <v>1</v>
      </c>
      <c r="B122" t="s">
        <v>132</v>
      </c>
      <c r="C122" s="3">
        <v>105</v>
      </c>
      <c r="D122" s="3">
        <f t="shared" si="4"/>
        <v>13</v>
      </c>
      <c r="E122" t="s">
        <v>843</v>
      </c>
      <c r="F122" t="s">
        <v>5</v>
      </c>
      <c r="G122" t="s">
        <v>133</v>
      </c>
      <c r="J122" t="s">
        <v>653</v>
      </c>
      <c r="K122" t="s">
        <v>651</v>
      </c>
      <c r="M122" t="s">
        <v>700</v>
      </c>
    </row>
    <row r="123" spans="1:13">
      <c r="A123">
        <v>1</v>
      </c>
      <c r="B123" t="s">
        <v>134</v>
      </c>
      <c r="C123" s="3">
        <v>106</v>
      </c>
      <c r="D123" s="3">
        <f t="shared" si="4"/>
        <v>13</v>
      </c>
      <c r="E123" t="s">
        <v>844</v>
      </c>
      <c r="F123" t="s">
        <v>5</v>
      </c>
      <c r="G123" t="s">
        <v>135</v>
      </c>
      <c r="J123" t="s">
        <v>653</v>
      </c>
      <c r="K123" t="s">
        <v>651</v>
      </c>
      <c r="M123" t="s">
        <v>701</v>
      </c>
    </row>
    <row r="124" spans="1:13">
      <c r="A124">
        <v>1</v>
      </c>
      <c r="B124" t="s">
        <v>136</v>
      </c>
      <c r="C124" s="3">
        <v>107</v>
      </c>
      <c r="D124" s="3">
        <f t="shared" si="4"/>
        <v>13</v>
      </c>
      <c r="E124" t="s">
        <v>845</v>
      </c>
      <c r="F124" t="s">
        <v>5</v>
      </c>
      <c r="G124" t="s">
        <v>137</v>
      </c>
      <c r="J124" t="s">
        <v>653</v>
      </c>
      <c r="K124" t="s">
        <v>651</v>
      </c>
      <c r="M124" t="s">
        <v>702</v>
      </c>
    </row>
    <row r="125" spans="1:13">
      <c r="A125">
        <v>1</v>
      </c>
      <c r="B125" t="s">
        <v>138</v>
      </c>
      <c r="C125" s="3">
        <v>108</v>
      </c>
      <c r="D125" s="3">
        <f t="shared" si="4"/>
        <v>13</v>
      </c>
      <c r="E125" t="s">
        <v>846</v>
      </c>
      <c r="F125" t="s">
        <v>5</v>
      </c>
      <c r="G125" t="s">
        <v>139</v>
      </c>
      <c r="J125" t="s">
        <v>653</v>
      </c>
      <c r="K125" t="s">
        <v>651</v>
      </c>
      <c r="M125" t="s">
        <v>703</v>
      </c>
    </row>
    <row r="126" spans="1:13">
      <c r="A126">
        <v>1</v>
      </c>
      <c r="B126" t="s">
        <v>140</v>
      </c>
      <c r="C126" s="3">
        <v>109</v>
      </c>
      <c r="D126" s="3">
        <f t="shared" si="4"/>
        <v>13</v>
      </c>
      <c r="E126" t="s">
        <v>847</v>
      </c>
      <c r="F126" t="s">
        <v>5</v>
      </c>
      <c r="G126" t="s">
        <v>141</v>
      </c>
      <c r="J126" t="s">
        <v>653</v>
      </c>
      <c r="K126" t="s">
        <v>651</v>
      </c>
      <c r="M126" t="s">
        <v>704</v>
      </c>
    </row>
    <row r="127" spans="1:13">
      <c r="A127">
        <v>1</v>
      </c>
      <c r="B127" t="s">
        <v>144</v>
      </c>
      <c r="C127" s="3">
        <v>110</v>
      </c>
      <c r="D127" s="3">
        <f t="shared" si="4"/>
        <v>13</v>
      </c>
      <c r="E127" t="s">
        <v>848</v>
      </c>
      <c r="F127" t="s">
        <v>5</v>
      </c>
      <c r="G127" t="s">
        <v>145</v>
      </c>
      <c r="J127" t="s">
        <v>653</v>
      </c>
      <c r="K127" t="s">
        <v>651</v>
      </c>
      <c r="M127" t="s">
        <v>705</v>
      </c>
    </row>
    <row r="128" spans="1:13">
      <c r="A128">
        <v>1</v>
      </c>
      <c r="B128" t="s">
        <v>146</v>
      </c>
      <c r="C128" s="3">
        <v>111</v>
      </c>
      <c r="D128" s="3">
        <f t="shared" si="4"/>
        <v>13</v>
      </c>
      <c r="E128" t="s">
        <v>849</v>
      </c>
      <c r="F128" t="s">
        <v>5</v>
      </c>
      <c r="G128" t="s">
        <v>147</v>
      </c>
      <c r="J128" t="s">
        <v>653</v>
      </c>
      <c r="K128" t="s">
        <v>651</v>
      </c>
      <c r="M128" t="s">
        <v>706</v>
      </c>
    </row>
    <row r="129" spans="1:13">
      <c r="A129">
        <v>1</v>
      </c>
      <c r="B129" t="s">
        <v>148</v>
      </c>
      <c r="C129" s="3">
        <v>112</v>
      </c>
      <c r="D129" s="3">
        <f t="shared" si="4"/>
        <v>14</v>
      </c>
      <c r="E129" t="s">
        <v>741</v>
      </c>
      <c r="F129" t="s">
        <v>5</v>
      </c>
      <c r="G129" t="s">
        <v>149</v>
      </c>
      <c r="K129" t="s">
        <v>651</v>
      </c>
      <c r="M129" t="s">
        <v>707</v>
      </c>
    </row>
    <row r="130" spans="1:13">
      <c r="A130">
        <v>1</v>
      </c>
      <c r="B130" t="s">
        <v>150</v>
      </c>
      <c r="C130" s="3">
        <v>113</v>
      </c>
      <c r="D130" s="3">
        <f t="shared" si="4"/>
        <v>14</v>
      </c>
      <c r="E130" t="s">
        <v>619</v>
      </c>
      <c r="F130" t="s">
        <v>5</v>
      </c>
      <c r="G130" t="s">
        <v>151</v>
      </c>
      <c r="K130" t="s">
        <v>651</v>
      </c>
      <c r="M130" t="s">
        <v>710</v>
      </c>
    </row>
    <row r="131" spans="1:13">
      <c r="A131">
        <v>1</v>
      </c>
      <c r="B131" t="s">
        <v>152</v>
      </c>
      <c r="C131" s="3">
        <v>114</v>
      </c>
      <c r="D131" s="3">
        <f t="shared" si="4"/>
        <v>14</v>
      </c>
      <c r="E131" t="s">
        <v>742</v>
      </c>
      <c r="F131" t="s">
        <v>5</v>
      </c>
      <c r="G131" t="s">
        <v>153</v>
      </c>
      <c r="K131" t="s">
        <v>651</v>
      </c>
      <c r="M131" t="s">
        <v>708</v>
      </c>
    </row>
    <row r="132" spans="1:13">
      <c r="A132">
        <v>1</v>
      </c>
      <c r="B132" t="s">
        <v>154</v>
      </c>
      <c r="C132" s="3">
        <v>115</v>
      </c>
      <c r="D132" s="3">
        <f t="shared" si="4"/>
        <v>14</v>
      </c>
      <c r="E132" t="s">
        <v>620</v>
      </c>
      <c r="F132" t="s">
        <v>5</v>
      </c>
      <c r="G132" t="s">
        <v>155</v>
      </c>
      <c r="K132" t="s">
        <v>651</v>
      </c>
      <c r="M132" t="s">
        <v>709</v>
      </c>
    </row>
    <row r="133" spans="1:13">
      <c r="A133">
        <v>1</v>
      </c>
      <c r="B133" t="s">
        <v>156</v>
      </c>
      <c r="C133" s="3">
        <v>116</v>
      </c>
      <c r="D133" s="3">
        <f t="shared" si="4"/>
        <v>14</v>
      </c>
      <c r="E133" t="s">
        <v>743</v>
      </c>
      <c r="F133" t="s">
        <v>5</v>
      </c>
      <c r="G133" t="s">
        <v>157</v>
      </c>
      <c r="K133" t="s">
        <v>651</v>
      </c>
      <c r="M133" t="s">
        <v>711</v>
      </c>
    </row>
    <row r="134" spans="1:13">
      <c r="A134">
        <v>1</v>
      </c>
      <c r="B134" t="s">
        <v>158</v>
      </c>
      <c r="C134" s="3">
        <v>117</v>
      </c>
      <c r="D134" s="3">
        <f t="shared" si="4"/>
        <v>14</v>
      </c>
      <c r="E134" s="12" t="s">
        <v>883</v>
      </c>
      <c r="F134" t="s">
        <v>5</v>
      </c>
      <c r="G134" t="s">
        <v>159</v>
      </c>
      <c r="J134" t="s">
        <v>654</v>
      </c>
      <c r="K134" t="s">
        <v>651</v>
      </c>
    </row>
    <row r="135" spans="1:13">
      <c r="A135">
        <v>1</v>
      </c>
      <c r="B135" t="s">
        <v>160</v>
      </c>
      <c r="C135" s="3">
        <v>118</v>
      </c>
      <c r="D135" s="3">
        <f t="shared" si="4"/>
        <v>14</v>
      </c>
      <c r="E135" s="11" t="s">
        <v>885</v>
      </c>
      <c r="F135" t="s">
        <v>5</v>
      </c>
      <c r="G135" t="s">
        <v>161</v>
      </c>
      <c r="K135" t="s">
        <v>651</v>
      </c>
      <c r="M135" t="s">
        <v>712</v>
      </c>
    </row>
    <row r="136" spans="1:13">
      <c r="A136">
        <v>1</v>
      </c>
      <c r="B136" t="s">
        <v>162</v>
      </c>
      <c r="C136" s="3">
        <v>119</v>
      </c>
      <c r="D136" s="3">
        <f t="shared" si="4"/>
        <v>14</v>
      </c>
      <c r="E136" s="12" t="s">
        <v>882</v>
      </c>
      <c r="F136" t="s">
        <v>5</v>
      </c>
      <c r="G136" t="s">
        <v>163</v>
      </c>
      <c r="J136" t="s">
        <v>654</v>
      </c>
      <c r="K136" t="s">
        <v>651</v>
      </c>
    </row>
  </sheetData>
  <sortState ref="A2:N136">
    <sortCondition ref="A2:A136"/>
    <sortCondition ref="C2:C13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17"/>
  <sheetViews>
    <sheetView tabSelected="1" workbookViewId="0">
      <pane ySplit="1" topLeftCell="A126" activePane="bottomLeft" state="frozen"/>
      <selection pane="bottomLeft" activeCell="P152" sqref="P152"/>
    </sheetView>
  </sheetViews>
  <sheetFormatPr defaultRowHeight="15"/>
  <cols>
    <col min="1" max="1" width="3.5703125" style="3" bestFit="1" customWidth="1"/>
    <col min="2" max="4" width="9.140625" style="3"/>
    <col min="5" max="5" width="13.85546875" customWidth="1"/>
    <col min="6" max="6" width="5.85546875" style="3" bestFit="1" customWidth="1"/>
    <col min="7" max="8" width="9.140625" customWidth="1"/>
    <col min="9" max="9" width="6.7109375" customWidth="1"/>
    <col min="10" max="12" width="12.7109375" customWidth="1"/>
    <col min="13" max="13" width="22.42578125" customWidth="1"/>
    <col min="14" max="14" width="17" bestFit="1" customWidth="1"/>
  </cols>
  <sheetData>
    <row r="1" spans="1:14">
      <c r="A1" s="2" t="s">
        <v>765</v>
      </c>
      <c r="B1" s="2" t="s">
        <v>643</v>
      </c>
      <c r="C1" s="2" t="s">
        <v>744</v>
      </c>
      <c r="D1" s="2" t="s">
        <v>886</v>
      </c>
      <c r="E1" s="1" t="s">
        <v>764</v>
      </c>
      <c r="F1" s="2" t="s">
        <v>750</v>
      </c>
      <c r="G1" s="2" t="s">
        <v>771</v>
      </c>
      <c r="H1" s="2" t="s">
        <v>851</v>
      </c>
      <c r="I1" s="2" t="s">
        <v>850</v>
      </c>
      <c r="J1" s="2" t="s">
        <v>772</v>
      </c>
      <c r="K1" s="2" t="s">
        <v>766</v>
      </c>
      <c r="L1" s="2" t="s">
        <v>813</v>
      </c>
      <c r="M1" s="2" t="s">
        <v>745</v>
      </c>
      <c r="N1" s="2" t="s">
        <v>852</v>
      </c>
    </row>
    <row r="2" spans="1:14">
      <c r="A2" s="3">
        <v>0</v>
      </c>
      <c r="B2" s="3">
        <v>0</v>
      </c>
      <c r="C2" s="3">
        <v>0</v>
      </c>
      <c r="D2" s="3">
        <f>FLOOR(C2/6,1)</f>
        <v>0</v>
      </c>
      <c r="E2" t="str">
        <f t="shared" ref="E2:E19" si="0">CONCATENATE("dig_dir&lt;",B2,"&gt;")</f>
        <v>dig_dir&lt;0&gt;</v>
      </c>
      <c r="F2" s="3">
        <v>0</v>
      </c>
      <c r="G2" s="3"/>
      <c r="H2" s="3">
        <f t="shared" ref="H2:H65" si="1">IF(AND(ISBLANK(J2), ISBLANK(K2)),1,0)</f>
        <v>1</v>
      </c>
      <c r="I2" s="3">
        <v>0</v>
      </c>
      <c r="N2" t="str">
        <f t="shared" ref="N2:N65" si="2">IF(H2,CONCATENATE("dig_io_nc(",I2,")"),"")</f>
        <v>dig_io_nc(0)</v>
      </c>
    </row>
    <row r="3" spans="1:14">
      <c r="A3" s="3">
        <v>0</v>
      </c>
      <c r="B3" s="3">
        <v>1</v>
      </c>
      <c r="C3" s="3">
        <f t="shared" ref="C3:C13" si="3">C2+1</f>
        <v>1</v>
      </c>
      <c r="D3" s="3">
        <f t="shared" ref="D3:D66" si="4">FLOOR(C3/6,1)</f>
        <v>0</v>
      </c>
      <c r="E3" t="str">
        <f t="shared" si="0"/>
        <v>dig_dir&lt;1&gt;</v>
      </c>
      <c r="F3" s="3">
        <v>0</v>
      </c>
      <c r="H3" s="3">
        <f t="shared" si="1"/>
        <v>1</v>
      </c>
      <c r="I3" s="3">
        <f t="shared" ref="I3:I66" si="5">I2+H3</f>
        <v>1</v>
      </c>
      <c r="N3" t="str">
        <f t="shared" si="2"/>
        <v>dig_io_nc(1)</v>
      </c>
    </row>
    <row r="4" spans="1:14">
      <c r="A4" s="3">
        <v>0</v>
      </c>
      <c r="B4" s="3">
        <v>2</v>
      </c>
      <c r="C4" s="3">
        <f t="shared" si="3"/>
        <v>2</v>
      </c>
      <c r="D4" s="3">
        <f t="shared" si="4"/>
        <v>0</v>
      </c>
      <c r="E4" t="str">
        <f t="shared" si="0"/>
        <v>dig_dir&lt;2&gt;</v>
      </c>
      <c r="F4" s="3">
        <v>0</v>
      </c>
      <c r="H4" s="3">
        <f t="shared" si="1"/>
        <v>1</v>
      </c>
      <c r="I4" s="3">
        <f t="shared" si="5"/>
        <v>2</v>
      </c>
      <c r="N4" t="str">
        <f t="shared" si="2"/>
        <v>dig_io_nc(2)</v>
      </c>
    </row>
    <row r="5" spans="1:14">
      <c r="A5" s="3">
        <v>0</v>
      </c>
      <c r="B5" s="3">
        <v>3</v>
      </c>
      <c r="C5" s="3">
        <f t="shared" si="3"/>
        <v>3</v>
      </c>
      <c r="D5" s="3">
        <f t="shared" si="4"/>
        <v>0</v>
      </c>
      <c r="E5" t="str">
        <f t="shared" si="0"/>
        <v>dig_dir&lt;3&gt;</v>
      </c>
      <c r="F5" s="3">
        <v>0</v>
      </c>
      <c r="H5" s="3">
        <f t="shared" si="1"/>
        <v>1</v>
      </c>
      <c r="I5" s="3">
        <f t="shared" si="5"/>
        <v>3</v>
      </c>
      <c r="N5" t="str">
        <f t="shared" si="2"/>
        <v>dig_io_nc(3)</v>
      </c>
    </row>
    <row r="6" spans="1:14">
      <c r="A6" s="3">
        <v>0</v>
      </c>
      <c r="B6" s="3">
        <v>4</v>
      </c>
      <c r="C6" s="3">
        <f t="shared" si="3"/>
        <v>4</v>
      </c>
      <c r="D6" s="3">
        <f t="shared" si="4"/>
        <v>0</v>
      </c>
      <c r="E6" t="str">
        <f t="shared" si="0"/>
        <v>dig_dir&lt;4&gt;</v>
      </c>
      <c r="F6" s="3">
        <v>0</v>
      </c>
      <c r="H6" s="3">
        <f t="shared" si="1"/>
        <v>1</v>
      </c>
      <c r="I6" s="3">
        <f t="shared" si="5"/>
        <v>4</v>
      </c>
      <c r="N6" t="str">
        <f t="shared" si="2"/>
        <v>dig_io_nc(4)</v>
      </c>
    </row>
    <row r="7" spans="1:14">
      <c r="A7" s="3">
        <v>0</v>
      </c>
      <c r="B7" s="3">
        <v>5</v>
      </c>
      <c r="C7" s="3">
        <f t="shared" si="3"/>
        <v>5</v>
      </c>
      <c r="D7" s="3">
        <f t="shared" si="4"/>
        <v>0</v>
      </c>
      <c r="E7" t="str">
        <f t="shared" si="0"/>
        <v>dig_dir&lt;5&gt;</v>
      </c>
      <c r="F7" s="3">
        <v>0</v>
      </c>
      <c r="H7" s="3">
        <f t="shared" si="1"/>
        <v>1</v>
      </c>
      <c r="I7" s="3">
        <f t="shared" si="5"/>
        <v>5</v>
      </c>
      <c r="N7" t="str">
        <f t="shared" si="2"/>
        <v>dig_io_nc(5)</v>
      </c>
    </row>
    <row r="8" spans="1:14">
      <c r="A8" s="3">
        <v>0</v>
      </c>
      <c r="B8" s="3">
        <v>6</v>
      </c>
      <c r="C8" s="3">
        <f t="shared" si="3"/>
        <v>6</v>
      </c>
      <c r="D8" s="3">
        <f t="shared" si="4"/>
        <v>1</v>
      </c>
      <c r="E8" t="str">
        <f t="shared" si="0"/>
        <v>dig_dir&lt;6&gt;</v>
      </c>
      <c r="F8" s="3">
        <v>0</v>
      </c>
      <c r="H8" s="3">
        <f t="shared" si="1"/>
        <v>1</v>
      </c>
      <c r="I8" s="3">
        <f t="shared" si="5"/>
        <v>6</v>
      </c>
      <c r="N8" t="str">
        <f t="shared" si="2"/>
        <v>dig_io_nc(6)</v>
      </c>
    </row>
    <row r="9" spans="1:14">
      <c r="A9" s="3">
        <v>0</v>
      </c>
      <c r="B9" s="3">
        <v>7</v>
      </c>
      <c r="C9" s="3">
        <f t="shared" si="3"/>
        <v>7</v>
      </c>
      <c r="D9" s="3">
        <f t="shared" si="4"/>
        <v>1</v>
      </c>
      <c r="E9" t="str">
        <f t="shared" si="0"/>
        <v>dig_dir&lt;7&gt;</v>
      </c>
      <c r="F9" s="3">
        <v>0</v>
      </c>
      <c r="H9" s="3">
        <f t="shared" si="1"/>
        <v>1</v>
      </c>
      <c r="I9" s="3">
        <f t="shared" si="5"/>
        <v>7</v>
      </c>
      <c r="N9" t="str">
        <f t="shared" si="2"/>
        <v>dig_io_nc(7)</v>
      </c>
    </row>
    <row r="10" spans="1:14">
      <c r="A10" s="3">
        <v>0</v>
      </c>
      <c r="B10" s="3">
        <v>8</v>
      </c>
      <c r="C10" s="3">
        <f t="shared" si="3"/>
        <v>8</v>
      </c>
      <c r="D10" s="3">
        <f t="shared" si="4"/>
        <v>1</v>
      </c>
      <c r="E10" t="str">
        <f t="shared" si="0"/>
        <v>dig_dir&lt;8&gt;</v>
      </c>
      <c r="F10" s="3">
        <v>1</v>
      </c>
      <c r="H10" s="3">
        <f t="shared" si="1"/>
        <v>1</v>
      </c>
      <c r="I10" s="3">
        <f t="shared" si="5"/>
        <v>8</v>
      </c>
      <c r="N10" t="str">
        <f t="shared" si="2"/>
        <v>dig_io_nc(8)</v>
      </c>
    </row>
    <row r="11" spans="1:14">
      <c r="A11" s="3">
        <v>0</v>
      </c>
      <c r="B11" s="3">
        <v>9</v>
      </c>
      <c r="C11" s="3">
        <f t="shared" si="3"/>
        <v>9</v>
      </c>
      <c r="D11" s="3">
        <f t="shared" si="4"/>
        <v>1</v>
      </c>
      <c r="E11" t="str">
        <f t="shared" si="0"/>
        <v>dig_dir&lt;9&gt;</v>
      </c>
      <c r="F11" s="3">
        <v>1</v>
      </c>
      <c r="H11" s="3">
        <f t="shared" si="1"/>
        <v>1</v>
      </c>
      <c r="I11" s="3">
        <f t="shared" si="5"/>
        <v>9</v>
      </c>
      <c r="N11" t="str">
        <f t="shared" si="2"/>
        <v>dig_io_nc(9)</v>
      </c>
    </row>
    <row r="12" spans="1:14">
      <c r="A12" s="3">
        <v>0</v>
      </c>
      <c r="B12" s="3">
        <v>10</v>
      </c>
      <c r="C12" s="3">
        <f t="shared" si="3"/>
        <v>10</v>
      </c>
      <c r="D12" s="3">
        <f t="shared" si="4"/>
        <v>1</v>
      </c>
      <c r="E12" t="str">
        <f t="shared" si="0"/>
        <v>dig_dir&lt;10&gt;</v>
      </c>
      <c r="F12" s="3">
        <v>1</v>
      </c>
      <c r="H12" s="3">
        <f t="shared" si="1"/>
        <v>1</v>
      </c>
      <c r="I12" s="3">
        <f t="shared" si="5"/>
        <v>10</v>
      </c>
      <c r="N12" t="str">
        <f t="shared" si="2"/>
        <v>dig_io_nc(10)</v>
      </c>
    </row>
    <row r="13" spans="1:14">
      <c r="A13" s="3">
        <v>0</v>
      </c>
      <c r="B13" s="3">
        <v>11</v>
      </c>
      <c r="C13" s="3">
        <f t="shared" si="3"/>
        <v>11</v>
      </c>
      <c r="D13" s="3">
        <f t="shared" si="4"/>
        <v>1</v>
      </c>
      <c r="E13" t="str">
        <f t="shared" si="0"/>
        <v>dig_dir&lt;11&gt;</v>
      </c>
      <c r="F13" s="3">
        <v>1</v>
      </c>
      <c r="H13" s="3">
        <f t="shared" si="1"/>
        <v>1</v>
      </c>
      <c r="I13" s="3">
        <f t="shared" si="5"/>
        <v>11</v>
      </c>
      <c r="N13" t="str">
        <f t="shared" si="2"/>
        <v>dig_io_nc(11)</v>
      </c>
    </row>
    <row r="14" spans="1:14">
      <c r="A14" s="3">
        <v>0</v>
      </c>
      <c r="B14" s="3">
        <v>12</v>
      </c>
      <c r="C14" s="3">
        <f t="shared" ref="C14:C25" si="6">B14</f>
        <v>12</v>
      </c>
      <c r="D14" s="3">
        <f t="shared" si="4"/>
        <v>2</v>
      </c>
      <c r="E14" t="str">
        <f t="shared" si="0"/>
        <v>dig_dir&lt;12&gt;</v>
      </c>
      <c r="H14" s="3">
        <f t="shared" si="1"/>
        <v>0</v>
      </c>
      <c r="I14" s="3">
        <f t="shared" si="5"/>
        <v>11</v>
      </c>
      <c r="K14" t="s">
        <v>372</v>
      </c>
      <c r="N14" t="str">
        <f t="shared" si="2"/>
        <v/>
      </c>
    </row>
    <row r="15" spans="1:14">
      <c r="A15" s="3">
        <v>0</v>
      </c>
      <c r="B15" s="3">
        <v>13</v>
      </c>
      <c r="C15" s="3">
        <f t="shared" si="6"/>
        <v>13</v>
      </c>
      <c r="D15" s="3">
        <f t="shared" si="4"/>
        <v>2</v>
      </c>
      <c r="E15" t="str">
        <f t="shared" si="0"/>
        <v>dig_dir&lt;13&gt;</v>
      </c>
      <c r="H15" s="3">
        <f t="shared" si="1"/>
        <v>0</v>
      </c>
      <c r="I15" s="3">
        <f t="shared" si="5"/>
        <v>11</v>
      </c>
      <c r="K15" t="s">
        <v>374</v>
      </c>
      <c r="N15" t="str">
        <f t="shared" si="2"/>
        <v/>
      </c>
    </row>
    <row r="16" spans="1:14">
      <c r="A16" s="3">
        <v>0</v>
      </c>
      <c r="B16" s="3">
        <v>14</v>
      </c>
      <c r="C16" s="3">
        <f t="shared" si="6"/>
        <v>14</v>
      </c>
      <c r="D16" s="3">
        <f t="shared" si="4"/>
        <v>2</v>
      </c>
      <c r="E16" t="str">
        <f t="shared" si="0"/>
        <v>dig_dir&lt;14&gt;</v>
      </c>
      <c r="H16" s="3">
        <f t="shared" si="1"/>
        <v>0</v>
      </c>
      <c r="I16" s="3">
        <f t="shared" si="5"/>
        <v>11</v>
      </c>
      <c r="K16" t="s">
        <v>382</v>
      </c>
      <c r="N16" t="str">
        <f t="shared" si="2"/>
        <v/>
      </c>
    </row>
    <row r="17" spans="1:14">
      <c r="A17" s="3">
        <v>0</v>
      </c>
      <c r="B17" s="3">
        <v>15</v>
      </c>
      <c r="C17" s="3">
        <f t="shared" si="6"/>
        <v>15</v>
      </c>
      <c r="D17" s="3">
        <f t="shared" si="4"/>
        <v>2</v>
      </c>
      <c r="E17" t="str">
        <f t="shared" si="0"/>
        <v>dig_dir&lt;15&gt;</v>
      </c>
      <c r="F17" s="3">
        <v>1</v>
      </c>
      <c r="H17" s="3">
        <f t="shared" si="1"/>
        <v>0</v>
      </c>
      <c r="I17" s="3">
        <f t="shared" si="5"/>
        <v>11</v>
      </c>
      <c r="K17" t="s">
        <v>384</v>
      </c>
      <c r="N17" t="str">
        <f t="shared" si="2"/>
        <v/>
      </c>
    </row>
    <row r="18" spans="1:14">
      <c r="A18" s="3">
        <v>0</v>
      </c>
      <c r="B18" s="3">
        <v>16</v>
      </c>
      <c r="C18" s="3">
        <f t="shared" si="6"/>
        <v>16</v>
      </c>
      <c r="D18" s="3">
        <f t="shared" si="4"/>
        <v>2</v>
      </c>
      <c r="E18" t="str">
        <f t="shared" si="0"/>
        <v>dig_dir&lt;16&gt;</v>
      </c>
      <c r="F18" s="3">
        <v>1</v>
      </c>
      <c r="H18" s="3">
        <f t="shared" si="1"/>
        <v>0</v>
      </c>
      <c r="I18" s="3">
        <f t="shared" si="5"/>
        <v>11</v>
      </c>
      <c r="K18" t="s">
        <v>364</v>
      </c>
      <c r="N18" t="str">
        <f t="shared" si="2"/>
        <v/>
      </c>
    </row>
    <row r="19" spans="1:14">
      <c r="A19" s="3">
        <v>0</v>
      </c>
      <c r="B19" s="3">
        <v>17</v>
      </c>
      <c r="C19" s="3">
        <f t="shared" si="6"/>
        <v>17</v>
      </c>
      <c r="D19" s="3">
        <f t="shared" si="4"/>
        <v>2</v>
      </c>
      <c r="E19" t="str">
        <f t="shared" si="0"/>
        <v>dig_dir&lt;17&gt;</v>
      </c>
      <c r="F19" s="3">
        <v>1</v>
      </c>
      <c r="H19" s="3">
        <f t="shared" si="1"/>
        <v>0</v>
      </c>
      <c r="I19" s="3">
        <f t="shared" si="5"/>
        <v>11</v>
      </c>
      <c r="K19" t="s">
        <v>366</v>
      </c>
      <c r="N19" t="str">
        <f t="shared" si="2"/>
        <v/>
      </c>
    </row>
    <row r="20" spans="1:14">
      <c r="A20" s="3">
        <v>0</v>
      </c>
      <c r="B20" s="3">
        <v>18</v>
      </c>
      <c r="C20" s="3">
        <f t="shared" si="6"/>
        <v>18</v>
      </c>
      <c r="D20" s="3">
        <f t="shared" si="4"/>
        <v>3</v>
      </c>
      <c r="E20" t="s">
        <v>841</v>
      </c>
      <c r="F20" s="3">
        <v>1</v>
      </c>
      <c r="H20" s="3">
        <f t="shared" si="1"/>
        <v>0</v>
      </c>
      <c r="I20" s="3">
        <f t="shared" si="5"/>
        <v>11</v>
      </c>
      <c r="K20" t="s">
        <v>368</v>
      </c>
      <c r="N20" t="str">
        <f t="shared" si="2"/>
        <v/>
      </c>
    </row>
    <row r="21" spans="1:14">
      <c r="A21" s="3">
        <v>0</v>
      </c>
      <c r="B21" s="3">
        <v>19</v>
      </c>
      <c r="C21" s="3">
        <f t="shared" si="6"/>
        <v>19</v>
      </c>
      <c r="D21" s="3">
        <f t="shared" si="4"/>
        <v>3</v>
      </c>
      <c r="E21" t="str">
        <f>CONCATENATE("dig_dir&lt;",B21,"&gt;")</f>
        <v>dig_dir&lt;19&gt;</v>
      </c>
      <c r="F21" s="3">
        <v>0</v>
      </c>
      <c r="H21" s="3">
        <f t="shared" si="1"/>
        <v>0</v>
      </c>
      <c r="I21" s="3">
        <f t="shared" si="5"/>
        <v>11</v>
      </c>
      <c r="K21" t="s">
        <v>360</v>
      </c>
      <c r="N21" t="str">
        <f t="shared" si="2"/>
        <v/>
      </c>
    </row>
    <row r="22" spans="1:14">
      <c r="A22" s="3">
        <v>0</v>
      </c>
      <c r="B22" s="3">
        <v>20</v>
      </c>
      <c r="C22" s="3">
        <f t="shared" si="6"/>
        <v>20</v>
      </c>
      <c r="D22" s="3">
        <f t="shared" si="4"/>
        <v>3</v>
      </c>
      <c r="E22" t="str">
        <f>CONCATENATE("dig_dir&lt;",B22,"&gt;")</f>
        <v>dig_dir&lt;20&gt;</v>
      </c>
      <c r="H22" s="3">
        <f t="shared" si="1"/>
        <v>0</v>
      </c>
      <c r="I22" s="3">
        <f t="shared" si="5"/>
        <v>11</v>
      </c>
      <c r="K22" t="s">
        <v>376</v>
      </c>
      <c r="N22" t="str">
        <f t="shared" si="2"/>
        <v/>
      </c>
    </row>
    <row r="23" spans="1:14">
      <c r="A23" s="3">
        <v>0</v>
      </c>
      <c r="B23" s="3">
        <v>21</v>
      </c>
      <c r="C23" s="3">
        <f t="shared" si="6"/>
        <v>21</v>
      </c>
      <c r="D23" s="3">
        <f t="shared" si="4"/>
        <v>3</v>
      </c>
      <c r="E23" t="str">
        <f>CONCATENATE("dig_dir&lt;",B23,"&gt;")</f>
        <v>dig_dir&lt;21&gt;</v>
      </c>
      <c r="F23" s="3">
        <v>1</v>
      </c>
      <c r="H23" s="3">
        <f t="shared" si="1"/>
        <v>0</v>
      </c>
      <c r="I23" s="3">
        <f t="shared" si="5"/>
        <v>11</v>
      </c>
      <c r="K23" t="s">
        <v>378</v>
      </c>
      <c r="N23" t="str">
        <f t="shared" si="2"/>
        <v/>
      </c>
    </row>
    <row r="24" spans="1:14">
      <c r="A24" s="3">
        <v>0</v>
      </c>
      <c r="B24" s="3">
        <v>22</v>
      </c>
      <c r="C24" s="3">
        <f t="shared" si="6"/>
        <v>22</v>
      </c>
      <c r="D24" s="3">
        <f t="shared" si="4"/>
        <v>3</v>
      </c>
      <c r="E24" t="str">
        <f>CONCATENATE("dig_dir&lt;",B24,"&gt;")</f>
        <v>dig_dir&lt;22&gt;</v>
      </c>
      <c r="F24" s="3">
        <v>1</v>
      </c>
      <c r="H24" s="3">
        <f t="shared" si="1"/>
        <v>0</v>
      </c>
      <c r="I24" s="3">
        <f t="shared" si="5"/>
        <v>11</v>
      </c>
      <c r="K24" t="s">
        <v>380</v>
      </c>
      <c r="N24" t="str">
        <f t="shared" si="2"/>
        <v/>
      </c>
    </row>
    <row r="25" spans="1:14">
      <c r="A25" s="3">
        <v>0</v>
      </c>
      <c r="B25" s="3">
        <v>23</v>
      </c>
      <c r="C25" s="3">
        <f t="shared" si="6"/>
        <v>23</v>
      </c>
      <c r="D25" s="3">
        <f t="shared" si="4"/>
        <v>3</v>
      </c>
      <c r="E25" t="str">
        <f>CONCATENATE("dig_dir&lt;",B25,"&gt;")</f>
        <v>dig_dir&lt;23&gt;</v>
      </c>
      <c r="F25" s="3">
        <v>0</v>
      </c>
      <c r="H25" s="3">
        <f t="shared" si="1"/>
        <v>0</v>
      </c>
      <c r="I25" s="3">
        <f t="shared" si="5"/>
        <v>11</v>
      </c>
      <c r="K25" t="s">
        <v>370</v>
      </c>
      <c r="N25" t="str">
        <f t="shared" si="2"/>
        <v/>
      </c>
    </row>
    <row r="26" spans="1:14">
      <c r="A26" s="3">
        <v>1</v>
      </c>
      <c r="B26" s="3">
        <v>0</v>
      </c>
      <c r="C26" s="3">
        <f t="shared" ref="C26:C57" si="7">FLOOR(B26/8,1)</f>
        <v>0</v>
      </c>
      <c r="D26" s="3">
        <f t="shared" si="4"/>
        <v>0</v>
      </c>
      <c r="E26" t="str">
        <f t="shared" ref="E26:E57" si="8">CONCATENATE("dig_IO&lt;",B26,"&gt;")</f>
        <v>dig_IO&lt;0&gt;</v>
      </c>
      <c r="G26">
        <f t="shared" ref="G26:G57" si="9">FLOOR(B26/2,1)</f>
        <v>0</v>
      </c>
      <c r="H26" s="3">
        <f t="shared" si="1"/>
        <v>0</v>
      </c>
      <c r="I26" s="3">
        <f t="shared" si="5"/>
        <v>11</v>
      </c>
      <c r="J26" t="str">
        <f>CONCATENATE("Cmd_",G26,"_On")</f>
        <v>Cmd_0_On</v>
      </c>
      <c r="M26" s="6"/>
      <c r="N26" t="str">
        <f t="shared" si="2"/>
        <v/>
      </c>
    </row>
    <row r="27" spans="1:14">
      <c r="A27" s="3">
        <v>1</v>
      </c>
      <c r="B27" s="3">
        <v>1</v>
      </c>
      <c r="C27" s="3">
        <f t="shared" si="7"/>
        <v>0</v>
      </c>
      <c r="D27" s="3">
        <f t="shared" si="4"/>
        <v>0</v>
      </c>
      <c r="E27" t="str">
        <f t="shared" si="8"/>
        <v>dig_IO&lt;1&gt;</v>
      </c>
      <c r="G27">
        <f t="shared" si="9"/>
        <v>0</v>
      </c>
      <c r="H27" s="3">
        <f t="shared" si="1"/>
        <v>0</v>
      </c>
      <c r="I27" s="3">
        <f t="shared" si="5"/>
        <v>11</v>
      </c>
      <c r="J27" t="str">
        <f>CONCATENATE("Cmd_",G27,"_Off")</f>
        <v>Cmd_0_Off</v>
      </c>
      <c r="M27" s="6"/>
      <c r="N27" t="str">
        <f t="shared" si="2"/>
        <v/>
      </c>
    </row>
    <row r="28" spans="1:14">
      <c r="A28" s="3">
        <v>1</v>
      </c>
      <c r="B28" s="3">
        <v>2</v>
      </c>
      <c r="C28" s="3">
        <f t="shared" si="7"/>
        <v>0</v>
      </c>
      <c r="D28" s="3">
        <f t="shared" si="4"/>
        <v>0</v>
      </c>
      <c r="E28" t="str">
        <f t="shared" si="8"/>
        <v>dig_IO&lt;2&gt;</v>
      </c>
      <c r="G28">
        <f t="shared" si="9"/>
        <v>1</v>
      </c>
      <c r="H28" s="3">
        <f t="shared" si="1"/>
        <v>0</v>
      </c>
      <c r="I28" s="3">
        <f t="shared" si="5"/>
        <v>11</v>
      </c>
      <c r="J28" t="str">
        <f>CONCATENATE("Cmd_",G28,"_On")</f>
        <v>Cmd_1_On</v>
      </c>
      <c r="M28" s="6"/>
      <c r="N28" t="str">
        <f t="shared" si="2"/>
        <v/>
      </c>
    </row>
    <row r="29" spans="1:14">
      <c r="A29" s="3">
        <v>1</v>
      </c>
      <c r="B29" s="3">
        <v>3</v>
      </c>
      <c r="C29" s="3">
        <f t="shared" si="7"/>
        <v>0</v>
      </c>
      <c r="D29" s="3">
        <f t="shared" si="4"/>
        <v>0</v>
      </c>
      <c r="E29" t="str">
        <f t="shared" si="8"/>
        <v>dig_IO&lt;3&gt;</v>
      </c>
      <c r="G29">
        <f t="shared" si="9"/>
        <v>1</v>
      </c>
      <c r="H29" s="3">
        <f t="shared" si="1"/>
        <v>0</v>
      </c>
      <c r="I29" s="3">
        <f t="shared" si="5"/>
        <v>11</v>
      </c>
      <c r="J29" t="str">
        <f>CONCATENATE("Cmd_",G29,"_Off")</f>
        <v>Cmd_1_Off</v>
      </c>
      <c r="M29" s="6"/>
      <c r="N29" t="str">
        <f t="shared" si="2"/>
        <v/>
      </c>
    </row>
    <row r="30" spans="1:14">
      <c r="A30" s="3">
        <v>1</v>
      </c>
      <c r="B30" s="3">
        <v>4</v>
      </c>
      <c r="C30" s="3">
        <f t="shared" si="7"/>
        <v>0</v>
      </c>
      <c r="D30" s="3">
        <f t="shared" si="4"/>
        <v>0</v>
      </c>
      <c r="E30" t="str">
        <f t="shared" si="8"/>
        <v>dig_IO&lt;4&gt;</v>
      </c>
      <c r="G30">
        <f t="shared" si="9"/>
        <v>2</v>
      </c>
      <c r="H30" s="3">
        <f t="shared" si="1"/>
        <v>0</v>
      </c>
      <c r="I30" s="3">
        <f t="shared" si="5"/>
        <v>11</v>
      </c>
      <c r="J30" t="str">
        <f>CONCATENATE("Cmd_",G30,"_On")</f>
        <v>Cmd_2_On</v>
      </c>
      <c r="N30" t="str">
        <f t="shared" si="2"/>
        <v/>
      </c>
    </row>
    <row r="31" spans="1:14">
      <c r="A31" s="3">
        <v>1</v>
      </c>
      <c r="B31" s="3">
        <v>5</v>
      </c>
      <c r="C31" s="3">
        <f t="shared" si="7"/>
        <v>0</v>
      </c>
      <c r="D31" s="3">
        <f t="shared" si="4"/>
        <v>0</v>
      </c>
      <c r="E31" t="str">
        <f t="shared" si="8"/>
        <v>dig_IO&lt;5&gt;</v>
      </c>
      <c r="G31">
        <f t="shared" si="9"/>
        <v>2</v>
      </c>
      <c r="H31" s="3">
        <f t="shared" si="1"/>
        <v>0</v>
      </c>
      <c r="I31" s="3">
        <f t="shared" si="5"/>
        <v>11</v>
      </c>
      <c r="J31" t="str">
        <f>CONCATENATE("Cmd_",G31,"_Off")</f>
        <v>Cmd_2_Off</v>
      </c>
      <c r="N31" t="str">
        <f t="shared" si="2"/>
        <v/>
      </c>
    </row>
    <row r="32" spans="1:14">
      <c r="A32" s="3">
        <v>1</v>
      </c>
      <c r="B32" s="3">
        <v>6</v>
      </c>
      <c r="C32" s="3">
        <f t="shared" si="7"/>
        <v>0</v>
      </c>
      <c r="D32" s="3">
        <f t="shared" si="4"/>
        <v>0</v>
      </c>
      <c r="E32" t="str">
        <f t="shared" si="8"/>
        <v>dig_IO&lt;6&gt;</v>
      </c>
      <c r="G32">
        <f t="shared" si="9"/>
        <v>3</v>
      </c>
      <c r="H32" s="3">
        <f t="shared" si="1"/>
        <v>0</v>
      </c>
      <c r="I32" s="3">
        <f t="shared" si="5"/>
        <v>11</v>
      </c>
      <c r="J32" t="str">
        <f>CONCATENATE("Cmd_",G32,"_On")</f>
        <v>Cmd_3_On</v>
      </c>
      <c r="N32" t="str">
        <f t="shared" si="2"/>
        <v/>
      </c>
    </row>
    <row r="33" spans="1:14">
      <c r="A33" s="3">
        <v>1</v>
      </c>
      <c r="B33" s="3">
        <v>7</v>
      </c>
      <c r="C33" s="3">
        <f t="shared" si="7"/>
        <v>0</v>
      </c>
      <c r="D33" s="3">
        <f t="shared" si="4"/>
        <v>0</v>
      </c>
      <c r="E33" t="str">
        <f t="shared" si="8"/>
        <v>dig_IO&lt;7&gt;</v>
      </c>
      <c r="G33">
        <f t="shared" si="9"/>
        <v>3</v>
      </c>
      <c r="H33" s="3">
        <f t="shared" si="1"/>
        <v>0</v>
      </c>
      <c r="I33" s="3">
        <f t="shared" si="5"/>
        <v>11</v>
      </c>
      <c r="J33" t="str">
        <f>CONCATENATE("Cmd_",G33,"_Off")</f>
        <v>Cmd_3_Off</v>
      </c>
      <c r="N33" t="str">
        <f t="shared" si="2"/>
        <v/>
      </c>
    </row>
    <row r="34" spans="1:14">
      <c r="A34" s="3">
        <v>1</v>
      </c>
      <c r="B34" s="3">
        <v>8</v>
      </c>
      <c r="C34" s="3">
        <f t="shared" si="7"/>
        <v>1</v>
      </c>
      <c r="D34" s="3">
        <f t="shared" si="4"/>
        <v>0</v>
      </c>
      <c r="E34" t="str">
        <f t="shared" si="8"/>
        <v>dig_IO&lt;8&gt;</v>
      </c>
      <c r="G34">
        <f t="shared" si="9"/>
        <v>4</v>
      </c>
      <c r="H34" s="3">
        <f t="shared" si="1"/>
        <v>0</v>
      </c>
      <c r="I34" s="3">
        <f t="shared" si="5"/>
        <v>11</v>
      </c>
      <c r="J34" t="str">
        <f>CONCATENATE("Cmd_",G34,"_On")</f>
        <v>Cmd_4_On</v>
      </c>
      <c r="N34" t="str">
        <f t="shared" si="2"/>
        <v/>
      </c>
    </row>
    <row r="35" spans="1:14">
      <c r="A35" s="3">
        <v>1</v>
      </c>
      <c r="B35" s="3">
        <v>9</v>
      </c>
      <c r="C35" s="3">
        <f t="shared" si="7"/>
        <v>1</v>
      </c>
      <c r="D35" s="3">
        <f t="shared" si="4"/>
        <v>0</v>
      </c>
      <c r="E35" t="str">
        <f t="shared" si="8"/>
        <v>dig_IO&lt;9&gt;</v>
      </c>
      <c r="G35">
        <f t="shared" si="9"/>
        <v>4</v>
      </c>
      <c r="H35" s="3">
        <f t="shared" si="1"/>
        <v>0</v>
      </c>
      <c r="I35" s="3">
        <f t="shared" si="5"/>
        <v>11</v>
      </c>
      <c r="J35" t="str">
        <f>CONCATENATE("Cmd_",G35,"_Off")</f>
        <v>Cmd_4_Off</v>
      </c>
      <c r="N35" t="str">
        <f t="shared" si="2"/>
        <v/>
      </c>
    </row>
    <row r="36" spans="1:14">
      <c r="A36" s="3">
        <v>1</v>
      </c>
      <c r="B36" s="3">
        <v>10</v>
      </c>
      <c r="C36" s="3">
        <f t="shared" si="7"/>
        <v>1</v>
      </c>
      <c r="D36" s="3">
        <f t="shared" si="4"/>
        <v>0</v>
      </c>
      <c r="E36" t="str">
        <f t="shared" si="8"/>
        <v>dig_IO&lt;10&gt;</v>
      </c>
      <c r="G36">
        <f t="shared" si="9"/>
        <v>5</v>
      </c>
      <c r="H36" s="3">
        <f t="shared" si="1"/>
        <v>0</v>
      </c>
      <c r="I36" s="3">
        <f t="shared" si="5"/>
        <v>11</v>
      </c>
      <c r="J36" t="str">
        <f>CONCATENATE("Cmd_",G36,"_On")</f>
        <v>Cmd_5_On</v>
      </c>
      <c r="N36" t="str">
        <f t="shared" si="2"/>
        <v/>
      </c>
    </row>
    <row r="37" spans="1:14">
      <c r="A37" s="3">
        <v>1</v>
      </c>
      <c r="B37" s="3">
        <v>11</v>
      </c>
      <c r="C37" s="3">
        <f t="shared" si="7"/>
        <v>1</v>
      </c>
      <c r="D37" s="3">
        <f t="shared" si="4"/>
        <v>0</v>
      </c>
      <c r="E37" t="str">
        <f t="shared" si="8"/>
        <v>dig_IO&lt;11&gt;</v>
      </c>
      <c r="G37">
        <f t="shared" si="9"/>
        <v>5</v>
      </c>
      <c r="H37" s="3">
        <f t="shared" si="1"/>
        <v>0</v>
      </c>
      <c r="I37" s="3">
        <f t="shared" si="5"/>
        <v>11</v>
      </c>
      <c r="J37" t="str">
        <f>CONCATENATE("Cmd_",G37,"_Off")</f>
        <v>Cmd_5_Off</v>
      </c>
      <c r="N37" t="str">
        <f t="shared" si="2"/>
        <v/>
      </c>
    </row>
    <row r="38" spans="1:14">
      <c r="A38" s="3">
        <v>1</v>
      </c>
      <c r="B38" s="3">
        <v>12</v>
      </c>
      <c r="C38" s="3">
        <f t="shared" si="7"/>
        <v>1</v>
      </c>
      <c r="D38" s="3">
        <f t="shared" si="4"/>
        <v>0</v>
      </c>
      <c r="E38" t="str">
        <f t="shared" si="8"/>
        <v>dig_IO&lt;12&gt;</v>
      </c>
      <c r="G38">
        <f t="shared" si="9"/>
        <v>6</v>
      </c>
      <c r="H38" s="3">
        <f t="shared" si="1"/>
        <v>0</v>
      </c>
      <c r="I38" s="3">
        <f t="shared" si="5"/>
        <v>11</v>
      </c>
      <c r="J38" t="str">
        <f>CONCATENATE("Cmd_",G38,"_On")</f>
        <v>Cmd_6_On</v>
      </c>
      <c r="N38" t="str">
        <f t="shared" si="2"/>
        <v/>
      </c>
    </row>
    <row r="39" spans="1:14">
      <c r="A39" s="3">
        <v>1</v>
      </c>
      <c r="B39" s="3">
        <v>13</v>
      </c>
      <c r="C39" s="3">
        <f t="shared" si="7"/>
        <v>1</v>
      </c>
      <c r="D39" s="3">
        <f t="shared" si="4"/>
        <v>0</v>
      </c>
      <c r="E39" t="str">
        <f t="shared" si="8"/>
        <v>dig_IO&lt;13&gt;</v>
      </c>
      <c r="G39">
        <f t="shared" si="9"/>
        <v>6</v>
      </c>
      <c r="H39" s="3">
        <f t="shared" si="1"/>
        <v>0</v>
      </c>
      <c r="I39" s="3">
        <f t="shared" si="5"/>
        <v>11</v>
      </c>
      <c r="J39" t="str">
        <f>CONCATENATE("Cmd_",G39,"_Off")</f>
        <v>Cmd_6_Off</v>
      </c>
      <c r="N39" t="str">
        <f t="shared" si="2"/>
        <v/>
      </c>
    </row>
    <row r="40" spans="1:14">
      <c r="A40" s="3">
        <v>1</v>
      </c>
      <c r="B40" s="3">
        <v>14</v>
      </c>
      <c r="C40" s="3">
        <f t="shared" si="7"/>
        <v>1</v>
      </c>
      <c r="D40" s="3">
        <f t="shared" si="4"/>
        <v>0</v>
      </c>
      <c r="E40" t="str">
        <f t="shared" si="8"/>
        <v>dig_IO&lt;14&gt;</v>
      </c>
      <c r="G40">
        <f t="shared" si="9"/>
        <v>7</v>
      </c>
      <c r="H40" s="3">
        <f t="shared" si="1"/>
        <v>0</v>
      </c>
      <c r="I40" s="3">
        <f t="shared" si="5"/>
        <v>11</v>
      </c>
      <c r="J40" t="str">
        <f>CONCATENATE("Cmd_",G40,"_On")</f>
        <v>Cmd_7_On</v>
      </c>
      <c r="N40" t="str">
        <f t="shared" si="2"/>
        <v/>
      </c>
    </row>
    <row r="41" spans="1:14">
      <c r="A41" s="3">
        <v>1</v>
      </c>
      <c r="B41" s="3">
        <v>15</v>
      </c>
      <c r="C41" s="3">
        <f t="shared" si="7"/>
        <v>1</v>
      </c>
      <c r="D41" s="3">
        <f t="shared" si="4"/>
        <v>0</v>
      </c>
      <c r="E41" t="str">
        <f t="shared" si="8"/>
        <v>dig_IO&lt;15&gt;</v>
      </c>
      <c r="G41">
        <f t="shared" si="9"/>
        <v>7</v>
      </c>
      <c r="H41" s="3">
        <f t="shared" si="1"/>
        <v>0</v>
      </c>
      <c r="I41" s="3">
        <f t="shared" si="5"/>
        <v>11</v>
      </c>
      <c r="J41" t="str">
        <f>CONCATENATE("Cmd_",G41,"_Off")</f>
        <v>Cmd_7_Off</v>
      </c>
      <c r="N41" t="str">
        <f t="shared" si="2"/>
        <v/>
      </c>
    </row>
    <row r="42" spans="1:14">
      <c r="A42" s="3">
        <v>1</v>
      </c>
      <c r="B42" s="3">
        <v>16</v>
      </c>
      <c r="C42" s="3">
        <f t="shared" si="7"/>
        <v>2</v>
      </c>
      <c r="D42" s="3">
        <f t="shared" si="4"/>
        <v>0</v>
      </c>
      <c r="E42" t="str">
        <f t="shared" si="8"/>
        <v>dig_IO&lt;16&gt;</v>
      </c>
      <c r="G42">
        <f t="shared" si="9"/>
        <v>8</v>
      </c>
      <c r="H42" s="3">
        <f t="shared" si="1"/>
        <v>0</v>
      </c>
      <c r="I42" s="3">
        <f t="shared" si="5"/>
        <v>11</v>
      </c>
      <c r="J42" t="str">
        <f>CONCATENATE("Cmd_",G42,"_On")</f>
        <v>Cmd_8_On</v>
      </c>
      <c r="N42" t="str">
        <f t="shared" si="2"/>
        <v/>
      </c>
    </row>
    <row r="43" spans="1:14">
      <c r="A43" s="3">
        <v>1</v>
      </c>
      <c r="B43" s="3">
        <v>17</v>
      </c>
      <c r="C43" s="3">
        <f t="shared" si="7"/>
        <v>2</v>
      </c>
      <c r="D43" s="3">
        <f t="shared" si="4"/>
        <v>0</v>
      </c>
      <c r="E43" t="str">
        <f t="shared" si="8"/>
        <v>dig_IO&lt;17&gt;</v>
      </c>
      <c r="G43">
        <f t="shared" si="9"/>
        <v>8</v>
      </c>
      <c r="H43" s="3">
        <f t="shared" si="1"/>
        <v>0</v>
      </c>
      <c r="I43" s="3">
        <f t="shared" si="5"/>
        <v>11</v>
      </c>
      <c r="J43" t="str">
        <f>CONCATENATE("Cmd_",G43,"_Off")</f>
        <v>Cmd_8_Off</v>
      </c>
      <c r="N43" t="str">
        <f t="shared" si="2"/>
        <v/>
      </c>
    </row>
    <row r="44" spans="1:14">
      <c r="A44" s="3">
        <v>1</v>
      </c>
      <c r="B44" s="3">
        <v>18</v>
      </c>
      <c r="C44" s="3">
        <f t="shared" si="7"/>
        <v>2</v>
      </c>
      <c r="D44" s="3">
        <f t="shared" si="4"/>
        <v>0</v>
      </c>
      <c r="E44" t="str">
        <f t="shared" si="8"/>
        <v>dig_IO&lt;18&gt;</v>
      </c>
      <c r="G44">
        <f t="shared" si="9"/>
        <v>9</v>
      </c>
      <c r="H44" s="3">
        <f t="shared" si="1"/>
        <v>0</v>
      </c>
      <c r="I44" s="3">
        <f t="shared" si="5"/>
        <v>11</v>
      </c>
      <c r="J44" t="str">
        <f>CONCATENATE("Cmd_",G44,"_On")</f>
        <v>Cmd_9_On</v>
      </c>
      <c r="N44" t="str">
        <f t="shared" si="2"/>
        <v/>
      </c>
    </row>
    <row r="45" spans="1:14">
      <c r="A45" s="3">
        <v>1</v>
      </c>
      <c r="B45" s="3">
        <v>19</v>
      </c>
      <c r="C45" s="3">
        <f t="shared" si="7"/>
        <v>2</v>
      </c>
      <c r="D45" s="3">
        <f t="shared" si="4"/>
        <v>0</v>
      </c>
      <c r="E45" t="str">
        <f t="shared" si="8"/>
        <v>dig_IO&lt;19&gt;</v>
      </c>
      <c r="G45">
        <f t="shared" si="9"/>
        <v>9</v>
      </c>
      <c r="H45" s="3">
        <f t="shared" si="1"/>
        <v>0</v>
      </c>
      <c r="I45" s="3">
        <f t="shared" si="5"/>
        <v>11</v>
      </c>
      <c r="J45" t="str">
        <f>CONCATENATE("Cmd_",G45,"_Off")</f>
        <v>Cmd_9_Off</v>
      </c>
      <c r="N45" t="str">
        <f t="shared" si="2"/>
        <v/>
      </c>
    </row>
    <row r="46" spans="1:14">
      <c r="A46" s="3">
        <v>1</v>
      </c>
      <c r="B46" s="3">
        <v>20</v>
      </c>
      <c r="C46" s="3">
        <f t="shared" si="7"/>
        <v>2</v>
      </c>
      <c r="D46" s="3">
        <f t="shared" si="4"/>
        <v>0</v>
      </c>
      <c r="E46" t="str">
        <f t="shared" si="8"/>
        <v>dig_IO&lt;20&gt;</v>
      </c>
      <c r="G46">
        <f t="shared" si="9"/>
        <v>10</v>
      </c>
      <c r="H46" s="3">
        <f t="shared" si="1"/>
        <v>0</v>
      </c>
      <c r="I46" s="3">
        <f t="shared" si="5"/>
        <v>11</v>
      </c>
      <c r="J46" t="str">
        <f>CONCATENATE("Cmd_",G46,"_On")</f>
        <v>Cmd_10_On</v>
      </c>
      <c r="N46" t="str">
        <f t="shared" si="2"/>
        <v/>
      </c>
    </row>
    <row r="47" spans="1:14">
      <c r="A47" s="3">
        <v>1</v>
      </c>
      <c r="B47" s="3">
        <v>21</v>
      </c>
      <c r="C47" s="3">
        <f t="shared" si="7"/>
        <v>2</v>
      </c>
      <c r="D47" s="3">
        <f t="shared" si="4"/>
        <v>0</v>
      </c>
      <c r="E47" t="str">
        <f t="shared" si="8"/>
        <v>dig_IO&lt;21&gt;</v>
      </c>
      <c r="G47">
        <f t="shared" si="9"/>
        <v>10</v>
      </c>
      <c r="H47" s="3">
        <f t="shared" si="1"/>
        <v>0</v>
      </c>
      <c r="I47" s="3">
        <f t="shared" si="5"/>
        <v>11</v>
      </c>
      <c r="J47" t="str">
        <f>CONCATENATE("Cmd_",G47,"_Off")</f>
        <v>Cmd_10_Off</v>
      </c>
      <c r="N47" t="str">
        <f t="shared" si="2"/>
        <v/>
      </c>
    </row>
    <row r="48" spans="1:14">
      <c r="A48" s="3">
        <v>1</v>
      </c>
      <c r="B48" s="3">
        <v>22</v>
      </c>
      <c r="C48" s="3">
        <f t="shared" si="7"/>
        <v>2</v>
      </c>
      <c r="D48" s="3">
        <f t="shared" si="4"/>
        <v>0</v>
      </c>
      <c r="E48" t="str">
        <f t="shared" si="8"/>
        <v>dig_IO&lt;22&gt;</v>
      </c>
      <c r="G48">
        <f t="shared" si="9"/>
        <v>11</v>
      </c>
      <c r="H48" s="3">
        <f t="shared" si="1"/>
        <v>0</v>
      </c>
      <c r="I48" s="3">
        <f t="shared" si="5"/>
        <v>11</v>
      </c>
      <c r="J48" t="str">
        <f>CONCATENATE("Cmd_",G48,"_On")</f>
        <v>Cmd_11_On</v>
      </c>
      <c r="N48" t="str">
        <f t="shared" si="2"/>
        <v/>
      </c>
    </row>
    <row r="49" spans="1:14">
      <c r="A49" s="3">
        <v>1</v>
      </c>
      <c r="B49" s="3">
        <v>23</v>
      </c>
      <c r="C49" s="3">
        <f t="shared" si="7"/>
        <v>2</v>
      </c>
      <c r="D49" s="3">
        <f t="shared" si="4"/>
        <v>0</v>
      </c>
      <c r="E49" t="str">
        <f t="shared" si="8"/>
        <v>dig_IO&lt;23&gt;</v>
      </c>
      <c r="G49">
        <f t="shared" si="9"/>
        <v>11</v>
      </c>
      <c r="H49" s="3">
        <f t="shared" si="1"/>
        <v>0</v>
      </c>
      <c r="I49" s="3">
        <f t="shared" si="5"/>
        <v>11</v>
      </c>
      <c r="J49" t="str">
        <f>CONCATENATE("Cmd_",G49,"_Off")</f>
        <v>Cmd_11_Off</v>
      </c>
      <c r="N49" t="str">
        <f t="shared" si="2"/>
        <v/>
      </c>
    </row>
    <row r="50" spans="1:14">
      <c r="A50" s="3">
        <v>1</v>
      </c>
      <c r="B50" s="3">
        <v>24</v>
      </c>
      <c r="C50" s="3">
        <f t="shared" si="7"/>
        <v>3</v>
      </c>
      <c r="D50" s="3">
        <f t="shared" si="4"/>
        <v>0</v>
      </c>
      <c r="E50" t="str">
        <f t="shared" si="8"/>
        <v>dig_IO&lt;24&gt;</v>
      </c>
      <c r="G50">
        <f t="shared" si="9"/>
        <v>12</v>
      </c>
      <c r="H50" s="3">
        <f t="shared" si="1"/>
        <v>0</v>
      </c>
      <c r="I50" s="3">
        <f t="shared" si="5"/>
        <v>11</v>
      </c>
      <c r="J50" t="str">
        <f>CONCATENATE("Cmd_",G50,"_On")</f>
        <v>Cmd_12_On</v>
      </c>
      <c r="N50" t="str">
        <f t="shared" si="2"/>
        <v/>
      </c>
    </row>
    <row r="51" spans="1:14">
      <c r="A51" s="3">
        <v>1</v>
      </c>
      <c r="B51" s="3">
        <v>25</v>
      </c>
      <c r="C51" s="3">
        <f t="shared" si="7"/>
        <v>3</v>
      </c>
      <c r="D51" s="3">
        <f t="shared" si="4"/>
        <v>0</v>
      </c>
      <c r="E51" t="str">
        <f t="shared" si="8"/>
        <v>dig_IO&lt;25&gt;</v>
      </c>
      <c r="G51">
        <f t="shared" si="9"/>
        <v>12</v>
      </c>
      <c r="H51" s="3">
        <f t="shared" si="1"/>
        <v>0</v>
      </c>
      <c r="I51" s="3">
        <f t="shared" si="5"/>
        <v>11</v>
      </c>
      <c r="J51" t="str">
        <f>CONCATENATE("Cmd_",G51,"_Off")</f>
        <v>Cmd_12_Off</v>
      </c>
      <c r="N51" t="str">
        <f t="shared" si="2"/>
        <v/>
      </c>
    </row>
    <row r="52" spans="1:14">
      <c r="A52" s="3">
        <v>1</v>
      </c>
      <c r="B52" s="3">
        <v>26</v>
      </c>
      <c r="C52" s="3">
        <f t="shared" si="7"/>
        <v>3</v>
      </c>
      <c r="D52" s="3">
        <f t="shared" si="4"/>
        <v>0</v>
      </c>
      <c r="E52" t="str">
        <f t="shared" si="8"/>
        <v>dig_IO&lt;26&gt;</v>
      </c>
      <c r="G52">
        <f t="shared" si="9"/>
        <v>13</v>
      </c>
      <c r="H52" s="3">
        <f t="shared" si="1"/>
        <v>0</v>
      </c>
      <c r="I52" s="3">
        <f t="shared" si="5"/>
        <v>11</v>
      </c>
      <c r="J52" t="str">
        <f>CONCATENATE("Cmd_",G52,"_On")</f>
        <v>Cmd_13_On</v>
      </c>
      <c r="N52" t="str">
        <f t="shared" si="2"/>
        <v/>
      </c>
    </row>
    <row r="53" spans="1:14">
      <c r="A53" s="3">
        <v>1</v>
      </c>
      <c r="B53" s="3">
        <v>27</v>
      </c>
      <c r="C53" s="3">
        <f t="shared" si="7"/>
        <v>3</v>
      </c>
      <c r="D53" s="3">
        <f t="shared" si="4"/>
        <v>0</v>
      </c>
      <c r="E53" t="str">
        <f t="shared" si="8"/>
        <v>dig_IO&lt;27&gt;</v>
      </c>
      <c r="G53">
        <f t="shared" si="9"/>
        <v>13</v>
      </c>
      <c r="H53" s="3">
        <f t="shared" si="1"/>
        <v>0</v>
      </c>
      <c r="I53" s="3">
        <f t="shared" si="5"/>
        <v>11</v>
      </c>
      <c r="J53" t="str">
        <f>CONCATENATE("Cmd_",G53,"_Off")</f>
        <v>Cmd_13_Off</v>
      </c>
      <c r="N53" t="str">
        <f t="shared" si="2"/>
        <v/>
      </c>
    </row>
    <row r="54" spans="1:14">
      <c r="A54" s="3">
        <v>1</v>
      </c>
      <c r="B54" s="3">
        <v>28</v>
      </c>
      <c r="C54" s="3">
        <f t="shared" si="7"/>
        <v>3</v>
      </c>
      <c r="D54" s="3">
        <f t="shared" si="4"/>
        <v>0</v>
      </c>
      <c r="E54" t="str">
        <f t="shared" si="8"/>
        <v>dig_IO&lt;28&gt;</v>
      </c>
      <c r="G54">
        <f t="shared" si="9"/>
        <v>14</v>
      </c>
      <c r="H54" s="3">
        <f t="shared" si="1"/>
        <v>0</v>
      </c>
      <c r="I54" s="3">
        <f t="shared" si="5"/>
        <v>11</v>
      </c>
      <c r="J54" t="str">
        <f>CONCATENATE("Cmd_",G54,"_On")</f>
        <v>Cmd_14_On</v>
      </c>
      <c r="N54" t="str">
        <f t="shared" si="2"/>
        <v/>
      </c>
    </row>
    <row r="55" spans="1:14">
      <c r="A55" s="3">
        <v>1</v>
      </c>
      <c r="B55" s="3">
        <v>29</v>
      </c>
      <c r="C55" s="3">
        <f t="shared" si="7"/>
        <v>3</v>
      </c>
      <c r="D55" s="3">
        <f t="shared" si="4"/>
        <v>0</v>
      </c>
      <c r="E55" t="str">
        <f t="shared" si="8"/>
        <v>dig_IO&lt;29&gt;</v>
      </c>
      <c r="G55">
        <f t="shared" si="9"/>
        <v>14</v>
      </c>
      <c r="H55" s="3">
        <f t="shared" si="1"/>
        <v>0</v>
      </c>
      <c r="I55" s="3">
        <f t="shared" si="5"/>
        <v>11</v>
      </c>
      <c r="J55" t="str">
        <f>CONCATENATE("Cmd_",G55,"_Off")</f>
        <v>Cmd_14_Off</v>
      </c>
      <c r="N55" t="str">
        <f t="shared" si="2"/>
        <v/>
      </c>
    </row>
    <row r="56" spans="1:14">
      <c r="A56" s="3">
        <v>1</v>
      </c>
      <c r="B56" s="3">
        <v>30</v>
      </c>
      <c r="C56" s="3">
        <f t="shared" si="7"/>
        <v>3</v>
      </c>
      <c r="D56" s="3">
        <f t="shared" si="4"/>
        <v>0</v>
      </c>
      <c r="E56" t="str">
        <f t="shared" si="8"/>
        <v>dig_IO&lt;30&gt;</v>
      </c>
      <c r="G56">
        <f t="shared" si="9"/>
        <v>15</v>
      </c>
      <c r="H56" s="3">
        <f t="shared" si="1"/>
        <v>0</v>
      </c>
      <c r="I56" s="3">
        <f t="shared" si="5"/>
        <v>11</v>
      </c>
      <c r="J56" t="str">
        <f>CONCATENATE("Cmd_",G56,"_On")</f>
        <v>Cmd_15_On</v>
      </c>
      <c r="N56" t="str">
        <f t="shared" si="2"/>
        <v/>
      </c>
    </row>
    <row r="57" spans="1:14">
      <c r="A57" s="3">
        <v>1</v>
      </c>
      <c r="B57" s="3">
        <v>31</v>
      </c>
      <c r="C57" s="3">
        <f t="shared" si="7"/>
        <v>3</v>
      </c>
      <c r="D57" s="3">
        <f t="shared" si="4"/>
        <v>0</v>
      </c>
      <c r="E57" t="str">
        <f t="shared" si="8"/>
        <v>dig_IO&lt;31&gt;</v>
      </c>
      <c r="G57">
        <f t="shared" si="9"/>
        <v>15</v>
      </c>
      <c r="H57" s="3">
        <f t="shared" si="1"/>
        <v>0</v>
      </c>
      <c r="I57" s="3">
        <f t="shared" si="5"/>
        <v>11</v>
      </c>
      <c r="J57" t="str">
        <f>CONCATENATE("Cmd_",G57,"_Off")</f>
        <v>Cmd_15_Off</v>
      </c>
      <c r="N57" t="str">
        <f t="shared" si="2"/>
        <v/>
      </c>
    </row>
    <row r="58" spans="1:14">
      <c r="A58" s="3">
        <v>1</v>
      </c>
      <c r="B58" s="3">
        <v>32</v>
      </c>
      <c r="C58" s="3">
        <f t="shared" ref="C58:C89" si="10">FLOOR(B58/8,1)</f>
        <v>4</v>
      </c>
      <c r="D58" s="3">
        <f t="shared" si="4"/>
        <v>0</v>
      </c>
      <c r="E58" t="str">
        <f t="shared" ref="E58:E89" si="11">CONCATENATE("dig_IO&lt;",B58,"&gt;")</f>
        <v>dig_IO&lt;32&gt;</v>
      </c>
      <c r="G58">
        <f t="shared" ref="G58:G89" si="12">FLOOR(B58/2,1)</f>
        <v>16</v>
      </c>
      <c r="H58" s="3">
        <f t="shared" si="1"/>
        <v>0</v>
      </c>
      <c r="I58" s="3">
        <f t="shared" si="5"/>
        <v>11</v>
      </c>
      <c r="J58" t="str">
        <f>CONCATENATE("Cmd_",G58,"_On")</f>
        <v>Cmd_16_On</v>
      </c>
      <c r="N58" t="str">
        <f t="shared" si="2"/>
        <v/>
      </c>
    </row>
    <row r="59" spans="1:14">
      <c r="A59" s="3">
        <v>1</v>
      </c>
      <c r="B59" s="3">
        <v>33</v>
      </c>
      <c r="C59" s="3">
        <f t="shared" si="10"/>
        <v>4</v>
      </c>
      <c r="D59" s="3">
        <f t="shared" si="4"/>
        <v>0</v>
      </c>
      <c r="E59" t="str">
        <f t="shared" si="11"/>
        <v>dig_IO&lt;33&gt;</v>
      </c>
      <c r="G59">
        <f t="shared" si="12"/>
        <v>16</v>
      </c>
      <c r="H59" s="3">
        <f t="shared" si="1"/>
        <v>0</v>
      </c>
      <c r="I59" s="3">
        <f t="shared" si="5"/>
        <v>11</v>
      </c>
      <c r="J59" t="str">
        <f>CONCATENATE("Cmd_",G59,"_Off")</f>
        <v>Cmd_16_Off</v>
      </c>
      <c r="N59" t="str">
        <f t="shared" si="2"/>
        <v/>
      </c>
    </row>
    <row r="60" spans="1:14">
      <c r="A60" s="3">
        <v>1</v>
      </c>
      <c r="B60" s="3">
        <v>34</v>
      </c>
      <c r="C60" s="3">
        <f t="shared" si="10"/>
        <v>4</v>
      </c>
      <c r="D60" s="3">
        <f t="shared" si="4"/>
        <v>0</v>
      </c>
      <c r="E60" t="str">
        <f t="shared" si="11"/>
        <v>dig_IO&lt;34&gt;</v>
      </c>
      <c r="G60">
        <f t="shared" si="12"/>
        <v>17</v>
      </c>
      <c r="H60" s="3">
        <f t="shared" si="1"/>
        <v>0</v>
      </c>
      <c r="I60" s="3">
        <f t="shared" si="5"/>
        <v>11</v>
      </c>
      <c r="J60" t="str">
        <f>CONCATENATE("Cmd_",G60,"_On")</f>
        <v>Cmd_17_On</v>
      </c>
      <c r="N60" t="str">
        <f t="shared" si="2"/>
        <v/>
      </c>
    </row>
    <row r="61" spans="1:14">
      <c r="A61" s="3">
        <v>1</v>
      </c>
      <c r="B61" s="3">
        <v>35</v>
      </c>
      <c r="C61" s="3">
        <f t="shared" si="10"/>
        <v>4</v>
      </c>
      <c r="D61" s="3">
        <f t="shared" si="4"/>
        <v>0</v>
      </c>
      <c r="E61" t="str">
        <f t="shared" si="11"/>
        <v>dig_IO&lt;35&gt;</v>
      </c>
      <c r="G61">
        <f t="shared" si="12"/>
        <v>17</v>
      </c>
      <c r="H61" s="3">
        <f t="shared" si="1"/>
        <v>0</v>
      </c>
      <c r="I61" s="3">
        <f t="shared" si="5"/>
        <v>11</v>
      </c>
      <c r="J61" t="str">
        <f>CONCATENATE("Cmd_",G61,"_Off")</f>
        <v>Cmd_17_Off</v>
      </c>
      <c r="N61" t="str">
        <f t="shared" si="2"/>
        <v/>
      </c>
    </row>
    <row r="62" spans="1:14">
      <c r="A62" s="3">
        <v>1</v>
      </c>
      <c r="B62" s="3">
        <v>36</v>
      </c>
      <c r="C62" s="3">
        <f t="shared" si="10"/>
        <v>4</v>
      </c>
      <c r="D62" s="3">
        <f t="shared" si="4"/>
        <v>0</v>
      </c>
      <c r="E62" t="str">
        <f t="shared" si="11"/>
        <v>dig_IO&lt;36&gt;</v>
      </c>
      <c r="G62">
        <f t="shared" si="12"/>
        <v>18</v>
      </c>
      <c r="H62" s="3">
        <f t="shared" si="1"/>
        <v>0</v>
      </c>
      <c r="I62" s="3">
        <f t="shared" si="5"/>
        <v>11</v>
      </c>
      <c r="J62" t="str">
        <f>CONCATENATE("Cmd_",G62,"_On")</f>
        <v>Cmd_18_On</v>
      </c>
      <c r="N62" t="str">
        <f t="shared" si="2"/>
        <v/>
      </c>
    </row>
    <row r="63" spans="1:14">
      <c r="A63" s="3">
        <v>1</v>
      </c>
      <c r="B63" s="3">
        <v>37</v>
      </c>
      <c r="C63" s="3">
        <f t="shared" si="10"/>
        <v>4</v>
      </c>
      <c r="D63" s="3">
        <f t="shared" si="4"/>
        <v>0</v>
      </c>
      <c r="E63" t="str">
        <f t="shared" si="11"/>
        <v>dig_IO&lt;37&gt;</v>
      </c>
      <c r="G63">
        <f t="shared" si="12"/>
        <v>18</v>
      </c>
      <c r="H63" s="3">
        <f t="shared" si="1"/>
        <v>0</v>
      </c>
      <c r="I63" s="3">
        <f t="shared" si="5"/>
        <v>11</v>
      </c>
      <c r="J63" t="str">
        <f>CONCATENATE("Cmd_",G63,"_Off")</f>
        <v>Cmd_18_Off</v>
      </c>
      <c r="N63" t="str">
        <f t="shared" si="2"/>
        <v/>
      </c>
    </row>
    <row r="64" spans="1:14">
      <c r="A64" s="3">
        <v>1</v>
      </c>
      <c r="B64" s="3">
        <v>38</v>
      </c>
      <c r="C64" s="3">
        <f t="shared" si="10"/>
        <v>4</v>
      </c>
      <c r="D64" s="3">
        <f t="shared" si="4"/>
        <v>0</v>
      </c>
      <c r="E64" t="str">
        <f t="shared" si="11"/>
        <v>dig_IO&lt;38&gt;</v>
      </c>
      <c r="G64">
        <f t="shared" si="12"/>
        <v>19</v>
      </c>
      <c r="H64" s="3">
        <f t="shared" si="1"/>
        <v>0</v>
      </c>
      <c r="I64" s="3">
        <f t="shared" si="5"/>
        <v>11</v>
      </c>
      <c r="J64" t="str">
        <f>CONCATENATE("Cmd_",G64,"_On")</f>
        <v>Cmd_19_On</v>
      </c>
      <c r="N64" t="str">
        <f t="shared" si="2"/>
        <v/>
      </c>
    </row>
    <row r="65" spans="1:14">
      <c r="A65" s="3">
        <v>1</v>
      </c>
      <c r="B65" s="3">
        <v>39</v>
      </c>
      <c r="C65" s="3">
        <f t="shared" si="10"/>
        <v>4</v>
      </c>
      <c r="D65" s="3">
        <f t="shared" si="4"/>
        <v>0</v>
      </c>
      <c r="E65" t="str">
        <f t="shared" si="11"/>
        <v>dig_IO&lt;39&gt;</v>
      </c>
      <c r="G65">
        <f t="shared" si="12"/>
        <v>19</v>
      </c>
      <c r="H65" s="3">
        <f t="shared" si="1"/>
        <v>0</v>
      </c>
      <c r="I65" s="3">
        <f t="shared" si="5"/>
        <v>11</v>
      </c>
      <c r="J65" t="str">
        <f>CONCATENATE("Cmd_",G65,"_Off")</f>
        <v>Cmd_19_Off</v>
      </c>
      <c r="N65" t="str">
        <f t="shared" si="2"/>
        <v/>
      </c>
    </row>
    <row r="66" spans="1:14">
      <c r="A66" s="3">
        <v>1</v>
      </c>
      <c r="B66" s="3">
        <v>40</v>
      </c>
      <c r="C66" s="3">
        <f t="shared" si="10"/>
        <v>5</v>
      </c>
      <c r="D66" s="3">
        <f t="shared" si="4"/>
        <v>0</v>
      </c>
      <c r="E66" t="str">
        <f t="shared" si="11"/>
        <v>dig_IO&lt;40&gt;</v>
      </c>
      <c r="G66">
        <f t="shared" si="12"/>
        <v>20</v>
      </c>
      <c r="H66" s="3">
        <f t="shared" ref="H66:H129" si="13">IF(AND(ISBLANK(J66), ISBLANK(K66)),1,0)</f>
        <v>0</v>
      </c>
      <c r="I66" s="3">
        <f t="shared" si="5"/>
        <v>11</v>
      </c>
      <c r="J66" t="str">
        <f>CONCATENATE("Cmd_",G66,"_On")</f>
        <v>Cmd_20_On</v>
      </c>
      <c r="N66" t="str">
        <f t="shared" ref="N66:N129" si="14">IF(H66,CONCATENATE("dig_io_nc(",I66,")"),"")</f>
        <v/>
      </c>
    </row>
    <row r="67" spans="1:14">
      <c r="A67" s="3">
        <v>1</v>
      </c>
      <c r="B67" s="3">
        <v>41</v>
      </c>
      <c r="C67" s="3">
        <f t="shared" si="10"/>
        <v>5</v>
      </c>
      <c r="D67" s="3">
        <f t="shared" ref="D67:D130" si="15">FLOOR(C67/6,1)</f>
        <v>0</v>
      </c>
      <c r="E67" t="str">
        <f t="shared" si="11"/>
        <v>dig_IO&lt;41&gt;</v>
      </c>
      <c r="G67">
        <f t="shared" si="12"/>
        <v>20</v>
      </c>
      <c r="H67" s="3">
        <f t="shared" si="13"/>
        <v>0</v>
      </c>
      <c r="I67" s="3">
        <f t="shared" ref="I67:I130" si="16">I66+H67</f>
        <v>11</v>
      </c>
      <c r="J67" t="str">
        <f>CONCATENATE("Cmd_",G67,"_Off")</f>
        <v>Cmd_20_Off</v>
      </c>
      <c r="N67" t="str">
        <f t="shared" si="14"/>
        <v/>
      </c>
    </row>
    <row r="68" spans="1:14">
      <c r="A68" s="3">
        <v>1</v>
      </c>
      <c r="B68" s="3">
        <v>42</v>
      </c>
      <c r="C68" s="3">
        <f t="shared" si="10"/>
        <v>5</v>
      </c>
      <c r="D68" s="3">
        <f t="shared" si="15"/>
        <v>0</v>
      </c>
      <c r="E68" t="str">
        <f t="shared" si="11"/>
        <v>dig_IO&lt;42&gt;</v>
      </c>
      <c r="G68">
        <f t="shared" si="12"/>
        <v>21</v>
      </c>
      <c r="H68" s="3">
        <f t="shared" si="13"/>
        <v>0</v>
      </c>
      <c r="I68" s="3">
        <f t="shared" si="16"/>
        <v>11</v>
      </c>
      <c r="J68" t="str">
        <f>CONCATENATE("Cmd_",G68,"_On")</f>
        <v>Cmd_21_On</v>
      </c>
      <c r="N68" t="str">
        <f t="shared" si="14"/>
        <v/>
      </c>
    </row>
    <row r="69" spans="1:14">
      <c r="A69" s="3">
        <v>1</v>
      </c>
      <c r="B69" s="3">
        <v>43</v>
      </c>
      <c r="C69" s="3">
        <f t="shared" si="10"/>
        <v>5</v>
      </c>
      <c r="D69" s="3">
        <f t="shared" si="15"/>
        <v>0</v>
      </c>
      <c r="E69" t="str">
        <f t="shared" si="11"/>
        <v>dig_IO&lt;43&gt;</v>
      </c>
      <c r="G69">
        <f t="shared" si="12"/>
        <v>21</v>
      </c>
      <c r="H69" s="3">
        <f t="shared" si="13"/>
        <v>0</v>
      </c>
      <c r="I69" s="3">
        <f t="shared" si="16"/>
        <v>11</v>
      </c>
      <c r="J69" t="str">
        <f>CONCATENATE("Cmd_",G69,"_Off")</f>
        <v>Cmd_21_Off</v>
      </c>
      <c r="N69" t="str">
        <f t="shared" si="14"/>
        <v/>
      </c>
    </row>
    <row r="70" spans="1:14">
      <c r="A70" s="3">
        <v>1</v>
      </c>
      <c r="B70" s="3">
        <v>44</v>
      </c>
      <c r="C70" s="3">
        <f t="shared" si="10"/>
        <v>5</v>
      </c>
      <c r="D70" s="3">
        <f t="shared" si="15"/>
        <v>0</v>
      </c>
      <c r="E70" t="str">
        <f t="shared" si="11"/>
        <v>dig_IO&lt;44&gt;</v>
      </c>
      <c r="G70">
        <f t="shared" si="12"/>
        <v>22</v>
      </c>
      <c r="H70" s="3">
        <f t="shared" si="13"/>
        <v>0</v>
      </c>
      <c r="I70" s="3">
        <f t="shared" si="16"/>
        <v>11</v>
      </c>
      <c r="J70" t="str">
        <f>CONCATENATE("Cmd_",G70,"_On")</f>
        <v>Cmd_22_On</v>
      </c>
      <c r="N70" t="str">
        <f t="shared" si="14"/>
        <v/>
      </c>
    </row>
    <row r="71" spans="1:14">
      <c r="A71" s="3">
        <v>1</v>
      </c>
      <c r="B71" s="3">
        <v>45</v>
      </c>
      <c r="C71" s="3">
        <f t="shared" si="10"/>
        <v>5</v>
      </c>
      <c r="D71" s="3">
        <f t="shared" si="15"/>
        <v>0</v>
      </c>
      <c r="E71" t="str">
        <f t="shared" si="11"/>
        <v>dig_IO&lt;45&gt;</v>
      </c>
      <c r="G71">
        <f t="shared" si="12"/>
        <v>22</v>
      </c>
      <c r="H71" s="3">
        <f t="shared" si="13"/>
        <v>0</v>
      </c>
      <c r="I71" s="3">
        <f t="shared" si="16"/>
        <v>11</v>
      </c>
      <c r="J71" t="str">
        <f>CONCATENATE("Cmd_",G71,"_Off")</f>
        <v>Cmd_22_Off</v>
      </c>
      <c r="N71" t="str">
        <f t="shared" si="14"/>
        <v/>
      </c>
    </row>
    <row r="72" spans="1:14">
      <c r="A72" s="3">
        <v>1</v>
      </c>
      <c r="B72" s="3">
        <v>46</v>
      </c>
      <c r="C72" s="3">
        <f t="shared" si="10"/>
        <v>5</v>
      </c>
      <c r="D72" s="3">
        <f t="shared" si="15"/>
        <v>0</v>
      </c>
      <c r="E72" t="str">
        <f t="shared" si="11"/>
        <v>dig_IO&lt;46&gt;</v>
      </c>
      <c r="G72">
        <f t="shared" si="12"/>
        <v>23</v>
      </c>
      <c r="H72" s="3">
        <f t="shared" si="13"/>
        <v>0</v>
      </c>
      <c r="I72" s="3">
        <f t="shared" si="16"/>
        <v>11</v>
      </c>
      <c r="J72" t="str">
        <f>CONCATENATE("Cmd_",G72,"_On")</f>
        <v>Cmd_23_On</v>
      </c>
      <c r="N72" t="str">
        <f t="shared" si="14"/>
        <v/>
      </c>
    </row>
    <row r="73" spans="1:14">
      <c r="A73" s="3">
        <v>1</v>
      </c>
      <c r="B73" s="3">
        <v>47</v>
      </c>
      <c r="C73" s="3">
        <f t="shared" si="10"/>
        <v>5</v>
      </c>
      <c r="D73" s="3">
        <f t="shared" si="15"/>
        <v>0</v>
      </c>
      <c r="E73" t="str">
        <f t="shared" si="11"/>
        <v>dig_IO&lt;47&gt;</v>
      </c>
      <c r="G73">
        <f t="shared" si="12"/>
        <v>23</v>
      </c>
      <c r="H73" s="3">
        <f t="shared" si="13"/>
        <v>0</v>
      </c>
      <c r="I73" s="3">
        <f t="shared" si="16"/>
        <v>11</v>
      </c>
      <c r="J73" t="str">
        <f>CONCATENATE("Cmd_",G73,"_Off")</f>
        <v>Cmd_23_Off</v>
      </c>
      <c r="N73" t="str">
        <f t="shared" si="14"/>
        <v/>
      </c>
    </row>
    <row r="74" spans="1:14">
      <c r="A74" s="3">
        <v>1</v>
      </c>
      <c r="B74" s="3">
        <v>48</v>
      </c>
      <c r="C74" s="3">
        <f t="shared" si="10"/>
        <v>6</v>
      </c>
      <c r="D74" s="3">
        <f t="shared" si="15"/>
        <v>1</v>
      </c>
      <c r="E74" t="str">
        <f t="shared" si="11"/>
        <v>dig_IO&lt;48&gt;</v>
      </c>
      <c r="G74">
        <f t="shared" si="12"/>
        <v>24</v>
      </c>
      <c r="H74" s="3">
        <f t="shared" si="13"/>
        <v>0</v>
      </c>
      <c r="I74" s="3">
        <f t="shared" si="16"/>
        <v>11</v>
      </c>
      <c r="J74" t="str">
        <f>CONCATENATE("Cmd_",G74,"_On")</f>
        <v>Cmd_24_On</v>
      </c>
      <c r="N74" t="str">
        <f t="shared" si="14"/>
        <v/>
      </c>
    </row>
    <row r="75" spans="1:14">
      <c r="A75" s="3">
        <v>1</v>
      </c>
      <c r="B75" s="3">
        <v>49</v>
      </c>
      <c r="C75" s="3">
        <f t="shared" si="10"/>
        <v>6</v>
      </c>
      <c r="D75" s="3">
        <f t="shared" si="15"/>
        <v>1</v>
      </c>
      <c r="E75" t="str">
        <f t="shared" si="11"/>
        <v>dig_IO&lt;49&gt;</v>
      </c>
      <c r="G75">
        <f t="shared" si="12"/>
        <v>24</v>
      </c>
      <c r="H75" s="3">
        <f t="shared" si="13"/>
        <v>0</v>
      </c>
      <c r="I75" s="3">
        <f t="shared" si="16"/>
        <v>11</v>
      </c>
      <c r="J75" t="str">
        <f>CONCATENATE("Cmd_",G75,"_Off")</f>
        <v>Cmd_24_Off</v>
      </c>
      <c r="N75" t="str">
        <f t="shared" si="14"/>
        <v/>
      </c>
    </row>
    <row r="76" spans="1:14">
      <c r="A76" s="3">
        <v>1</v>
      </c>
      <c r="B76" s="3">
        <v>50</v>
      </c>
      <c r="C76" s="3">
        <f t="shared" si="10"/>
        <v>6</v>
      </c>
      <c r="D76" s="3">
        <f t="shared" si="15"/>
        <v>1</v>
      </c>
      <c r="E76" t="str">
        <f t="shared" si="11"/>
        <v>dig_IO&lt;50&gt;</v>
      </c>
      <c r="G76">
        <f t="shared" si="12"/>
        <v>25</v>
      </c>
      <c r="H76" s="3">
        <f t="shared" si="13"/>
        <v>0</v>
      </c>
      <c r="I76" s="3">
        <f t="shared" si="16"/>
        <v>11</v>
      </c>
      <c r="J76" t="str">
        <f>CONCATENATE("Cmd_",G76,"_On")</f>
        <v>Cmd_25_On</v>
      </c>
      <c r="N76" t="str">
        <f t="shared" si="14"/>
        <v/>
      </c>
    </row>
    <row r="77" spans="1:14">
      <c r="A77" s="3">
        <v>1</v>
      </c>
      <c r="B77" s="3">
        <v>51</v>
      </c>
      <c r="C77" s="3">
        <f t="shared" si="10"/>
        <v>6</v>
      </c>
      <c r="D77" s="3">
        <f t="shared" si="15"/>
        <v>1</v>
      </c>
      <c r="E77" t="str">
        <f t="shared" si="11"/>
        <v>dig_IO&lt;51&gt;</v>
      </c>
      <c r="G77">
        <f t="shared" si="12"/>
        <v>25</v>
      </c>
      <c r="H77" s="3">
        <f t="shared" si="13"/>
        <v>0</v>
      </c>
      <c r="I77" s="3">
        <f t="shared" si="16"/>
        <v>11</v>
      </c>
      <c r="J77" t="str">
        <f>CONCATENATE("Cmd_",G77,"_Off")</f>
        <v>Cmd_25_Off</v>
      </c>
      <c r="N77" t="str">
        <f t="shared" si="14"/>
        <v/>
      </c>
    </row>
    <row r="78" spans="1:14">
      <c r="A78" s="3">
        <v>1</v>
      </c>
      <c r="B78" s="3">
        <v>52</v>
      </c>
      <c r="C78" s="3">
        <f t="shared" si="10"/>
        <v>6</v>
      </c>
      <c r="D78" s="3">
        <f t="shared" si="15"/>
        <v>1</v>
      </c>
      <c r="E78" t="str">
        <f t="shared" si="11"/>
        <v>dig_IO&lt;52&gt;</v>
      </c>
      <c r="G78">
        <f t="shared" si="12"/>
        <v>26</v>
      </c>
      <c r="H78" s="3">
        <f t="shared" si="13"/>
        <v>0</v>
      </c>
      <c r="I78" s="3">
        <f t="shared" si="16"/>
        <v>11</v>
      </c>
      <c r="J78" t="str">
        <f>CONCATENATE("Cmd_",G78,"_On")</f>
        <v>Cmd_26_On</v>
      </c>
      <c r="N78" t="str">
        <f t="shared" si="14"/>
        <v/>
      </c>
    </row>
    <row r="79" spans="1:14">
      <c r="A79" s="3">
        <v>1</v>
      </c>
      <c r="B79" s="3">
        <v>53</v>
      </c>
      <c r="C79" s="3">
        <f t="shared" si="10"/>
        <v>6</v>
      </c>
      <c r="D79" s="3">
        <f t="shared" si="15"/>
        <v>1</v>
      </c>
      <c r="E79" t="str">
        <f t="shared" si="11"/>
        <v>dig_IO&lt;53&gt;</v>
      </c>
      <c r="G79">
        <f t="shared" si="12"/>
        <v>26</v>
      </c>
      <c r="H79" s="3">
        <f t="shared" si="13"/>
        <v>0</v>
      </c>
      <c r="I79" s="3">
        <f t="shared" si="16"/>
        <v>11</v>
      </c>
      <c r="J79" t="str">
        <f>CONCATENATE("Cmd_",G79,"_Off")</f>
        <v>Cmd_26_Off</v>
      </c>
      <c r="N79" t="str">
        <f t="shared" si="14"/>
        <v/>
      </c>
    </row>
    <row r="80" spans="1:14">
      <c r="A80" s="3">
        <v>1</v>
      </c>
      <c r="B80" s="3">
        <v>54</v>
      </c>
      <c r="C80" s="3">
        <f t="shared" si="10"/>
        <v>6</v>
      </c>
      <c r="D80" s="3">
        <f t="shared" si="15"/>
        <v>1</v>
      </c>
      <c r="E80" t="str">
        <f t="shared" si="11"/>
        <v>dig_IO&lt;54&gt;</v>
      </c>
      <c r="G80">
        <f t="shared" si="12"/>
        <v>27</v>
      </c>
      <c r="H80" s="3">
        <f t="shared" si="13"/>
        <v>0</v>
      </c>
      <c r="I80" s="3">
        <f t="shared" si="16"/>
        <v>11</v>
      </c>
      <c r="J80" t="str">
        <f>CONCATENATE("Cmd_",G80,"_On")</f>
        <v>Cmd_27_On</v>
      </c>
      <c r="N80" t="str">
        <f t="shared" si="14"/>
        <v/>
      </c>
    </row>
    <row r="81" spans="1:15">
      <c r="A81" s="3">
        <v>1</v>
      </c>
      <c r="B81" s="3">
        <v>55</v>
      </c>
      <c r="C81" s="3">
        <f t="shared" si="10"/>
        <v>6</v>
      </c>
      <c r="D81" s="3">
        <f t="shared" si="15"/>
        <v>1</v>
      </c>
      <c r="E81" t="str">
        <f t="shared" si="11"/>
        <v>dig_IO&lt;55&gt;</v>
      </c>
      <c r="G81">
        <f t="shared" si="12"/>
        <v>27</v>
      </c>
      <c r="H81" s="3">
        <f t="shared" si="13"/>
        <v>0</v>
      </c>
      <c r="I81" s="3">
        <f t="shared" si="16"/>
        <v>11</v>
      </c>
      <c r="J81" t="str">
        <f>CONCATENATE("Cmd_",G81,"_Off")</f>
        <v>Cmd_27_Off</v>
      </c>
      <c r="N81" t="str">
        <f t="shared" si="14"/>
        <v/>
      </c>
    </row>
    <row r="82" spans="1:15">
      <c r="A82" s="3">
        <v>1</v>
      </c>
      <c r="B82" s="3">
        <v>56</v>
      </c>
      <c r="C82" s="3">
        <f t="shared" si="10"/>
        <v>7</v>
      </c>
      <c r="D82" s="3">
        <f t="shared" si="15"/>
        <v>1</v>
      </c>
      <c r="E82" t="str">
        <f t="shared" si="11"/>
        <v>dig_IO&lt;56&gt;</v>
      </c>
      <c r="G82">
        <f t="shared" si="12"/>
        <v>28</v>
      </c>
      <c r="H82" s="3">
        <f t="shared" si="13"/>
        <v>0</v>
      </c>
      <c r="I82" s="3">
        <f t="shared" si="16"/>
        <v>11</v>
      </c>
      <c r="J82" t="str">
        <f>CONCATENATE("Cmd_",G82,"_On")</f>
        <v>Cmd_28_On</v>
      </c>
      <c r="N82" t="str">
        <f t="shared" si="14"/>
        <v/>
      </c>
    </row>
    <row r="83" spans="1:15">
      <c r="A83" s="3">
        <v>1</v>
      </c>
      <c r="B83" s="3">
        <v>57</v>
      </c>
      <c r="C83" s="3">
        <f t="shared" si="10"/>
        <v>7</v>
      </c>
      <c r="D83" s="3">
        <f t="shared" si="15"/>
        <v>1</v>
      </c>
      <c r="E83" t="str">
        <f t="shared" si="11"/>
        <v>dig_IO&lt;57&gt;</v>
      </c>
      <c r="G83">
        <f t="shared" si="12"/>
        <v>28</v>
      </c>
      <c r="H83" s="3">
        <f t="shared" si="13"/>
        <v>0</v>
      </c>
      <c r="I83" s="3">
        <f t="shared" si="16"/>
        <v>11</v>
      </c>
      <c r="J83" t="str">
        <f>CONCATENATE("Cmd_",G83,"_Off")</f>
        <v>Cmd_28_Off</v>
      </c>
      <c r="N83" t="str">
        <f t="shared" si="14"/>
        <v/>
      </c>
    </row>
    <row r="84" spans="1:15">
      <c r="A84" s="3">
        <v>1</v>
      </c>
      <c r="B84" s="3">
        <v>58</v>
      </c>
      <c r="C84" s="3">
        <f t="shared" si="10"/>
        <v>7</v>
      </c>
      <c r="D84" s="3">
        <f t="shared" si="15"/>
        <v>1</v>
      </c>
      <c r="E84" t="str">
        <f t="shared" si="11"/>
        <v>dig_IO&lt;58&gt;</v>
      </c>
      <c r="G84">
        <f t="shared" si="12"/>
        <v>29</v>
      </c>
      <c r="H84" s="3">
        <f t="shared" si="13"/>
        <v>0</v>
      </c>
      <c r="I84" s="3">
        <f t="shared" si="16"/>
        <v>11</v>
      </c>
      <c r="J84" t="str">
        <f>CONCATENATE("Cmd_",G84,"_On")</f>
        <v>Cmd_29_On</v>
      </c>
      <c r="N84" t="str">
        <f t="shared" si="14"/>
        <v/>
      </c>
    </row>
    <row r="85" spans="1:15">
      <c r="A85" s="3">
        <v>1</v>
      </c>
      <c r="B85" s="3">
        <v>59</v>
      </c>
      <c r="C85" s="3">
        <f t="shared" si="10"/>
        <v>7</v>
      </c>
      <c r="D85" s="3">
        <f t="shared" si="15"/>
        <v>1</v>
      </c>
      <c r="E85" t="str">
        <f t="shared" si="11"/>
        <v>dig_IO&lt;59&gt;</v>
      </c>
      <c r="G85">
        <f t="shared" si="12"/>
        <v>29</v>
      </c>
      <c r="H85" s="3">
        <f t="shared" si="13"/>
        <v>0</v>
      </c>
      <c r="I85" s="3">
        <f t="shared" si="16"/>
        <v>11</v>
      </c>
      <c r="J85" t="str">
        <f>CONCATENATE("Cmd_",G85,"_Off")</f>
        <v>Cmd_29_Off</v>
      </c>
      <c r="N85" t="str">
        <f t="shared" si="14"/>
        <v/>
      </c>
    </row>
    <row r="86" spans="1:15">
      <c r="A86" s="3">
        <v>1</v>
      </c>
      <c r="B86" s="3">
        <v>60</v>
      </c>
      <c r="C86" s="3">
        <f t="shared" si="10"/>
        <v>7</v>
      </c>
      <c r="D86" s="3">
        <f t="shared" si="15"/>
        <v>1</v>
      </c>
      <c r="E86" t="str">
        <f t="shared" si="11"/>
        <v>dig_IO&lt;60&gt;</v>
      </c>
      <c r="G86">
        <f t="shared" si="12"/>
        <v>30</v>
      </c>
      <c r="H86" s="3">
        <f t="shared" si="13"/>
        <v>0</v>
      </c>
      <c r="I86" s="3">
        <f t="shared" si="16"/>
        <v>11</v>
      </c>
      <c r="J86" t="str">
        <f>CONCATENATE("Cmd_",G86,"_On")</f>
        <v>Cmd_30_On</v>
      </c>
      <c r="N86" t="str">
        <f t="shared" si="14"/>
        <v/>
      </c>
    </row>
    <row r="87" spans="1:15">
      <c r="A87" s="3">
        <v>1</v>
      </c>
      <c r="B87" s="3">
        <v>61</v>
      </c>
      <c r="C87" s="3">
        <f t="shared" si="10"/>
        <v>7</v>
      </c>
      <c r="D87" s="3">
        <f t="shared" si="15"/>
        <v>1</v>
      </c>
      <c r="E87" t="str">
        <f t="shared" si="11"/>
        <v>dig_IO&lt;61&gt;</v>
      </c>
      <c r="G87">
        <f t="shared" si="12"/>
        <v>30</v>
      </c>
      <c r="H87" s="3">
        <f t="shared" si="13"/>
        <v>0</v>
      </c>
      <c r="I87" s="3">
        <f t="shared" si="16"/>
        <v>11</v>
      </c>
      <c r="J87" t="str">
        <f>CONCATENATE("Cmd_",G87,"_Off")</f>
        <v>Cmd_30_Off</v>
      </c>
      <c r="N87" t="str">
        <f t="shared" si="14"/>
        <v/>
      </c>
    </row>
    <row r="88" spans="1:15">
      <c r="A88" s="3">
        <v>1</v>
      </c>
      <c r="B88" s="3">
        <v>62</v>
      </c>
      <c r="C88" s="3">
        <f t="shared" si="10"/>
        <v>7</v>
      </c>
      <c r="D88" s="3">
        <f t="shared" si="15"/>
        <v>1</v>
      </c>
      <c r="E88" t="str">
        <f t="shared" si="11"/>
        <v>dig_IO&lt;62&gt;</v>
      </c>
      <c r="G88">
        <f t="shared" si="12"/>
        <v>31</v>
      </c>
      <c r="H88" s="3">
        <f t="shared" si="13"/>
        <v>0</v>
      </c>
      <c r="I88" s="3">
        <f t="shared" si="16"/>
        <v>11</v>
      </c>
      <c r="J88" t="str">
        <f>CONCATENATE("Cmd_",G88,"_On")</f>
        <v>Cmd_31_On</v>
      </c>
      <c r="N88" t="str">
        <f t="shared" si="14"/>
        <v/>
      </c>
    </row>
    <row r="89" spans="1:15">
      <c r="A89" s="3">
        <v>1</v>
      </c>
      <c r="B89" s="3">
        <v>63</v>
      </c>
      <c r="C89" s="3">
        <f t="shared" si="10"/>
        <v>7</v>
      </c>
      <c r="D89" s="3">
        <f t="shared" si="15"/>
        <v>1</v>
      </c>
      <c r="E89" t="str">
        <f t="shared" si="11"/>
        <v>dig_IO&lt;63&gt;</v>
      </c>
      <c r="G89">
        <f t="shared" si="12"/>
        <v>31</v>
      </c>
      <c r="H89" s="3">
        <f t="shared" si="13"/>
        <v>0</v>
      </c>
      <c r="I89" s="3">
        <f t="shared" si="16"/>
        <v>11</v>
      </c>
      <c r="J89" t="str">
        <f>CONCATENATE("Cmd_",G89,"_Off")</f>
        <v>Cmd_31_Off</v>
      </c>
      <c r="N89" t="str">
        <f t="shared" si="14"/>
        <v/>
      </c>
    </row>
    <row r="90" spans="1:15">
      <c r="A90" s="3">
        <v>1</v>
      </c>
      <c r="B90" s="3">
        <v>64</v>
      </c>
      <c r="C90" s="3">
        <f t="shared" ref="C90:C121" si="17">FLOOR(B90/8,1)</f>
        <v>8</v>
      </c>
      <c r="D90" s="3">
        <f t="shared" si="15"/>
        <v>1</v>
      </c>
      <c r="E90" t="str">
        <f t="shared" ref="E90:E121" si="18">CONCATENATE("dig_IO&lt;",B90,"&gt;")</f>
        <v>dig_IO&lt;64&gt;</v>
      </c>
      <c r="G90">
        <f t="shared" ref="G90:G121" si="19">B90-64</f>
        <v>0</v>
      </c>
      <c r="H90" s="3">
        <f t="shared" si="13"/>
        <v>0</v>
      </c>
      <c r="I90" s="3">
        <f t="shared" si="16"/>
        <v>11</v>
      </c>
      <c r="J90" t="str">
        <f t="shared" ref="J90:J121" si="20">CONCATENATE("Cmd",G90,"_DS")</f>
        <v>Cmd0_DS</v>
      </c>
      <c r="N90" t="str">
        <f t="shared" si="14"/>
        <v/>
      </c>
      <c r="O90" s="14">
        <v>8220</v>
      </c>
    </row>
    <row r="91" spans="1:15">
      <c r="A91" s="3">
        <v>1</v>
      </c>
      <c r="B91" s="3">
        <v>65</v>
      </c>
      <c r="C91" s="3">
        <f t="shared" si="17"/>
        <v>8</v>
      </c>
      <c r="D91" s="3">
        <f t="shared" si="15"/>
        <v>1</v>
      </c>
      <c r="E91" t="str">
        <f t="shared" si="18"/>
        <v>dig_IO&lt;65&gt;</v>
      </c>
      <c r="G91">
        <f t="shared" si="19"/>
        <v>1</v>
      </c>
      <c r="H91" s="3">
        <f t="shared" si="13"/>
        <v>0</v>
      </c>
      <c r="I91" s="3">
        <f t="shared" si="16"/>
        <v>11</v>
      </c>
      <c r="J91" t="str">
        <f t="shared" si="20"/>
        <v>Cmd1_DS</v>
      </c>
      <c r="N91" t="str">
        <f t="shared" si="14"/>
        <v/>
      </c>
      <c r="O91" s="14">
        <v>8221</v>
      </c>
    </row>
    <row r="92" spans="1:15">
      <c r="A92" s="3">
        <v>1</v>
      </c>
      <c r="B92" s="3">
        <v>66</v>
      </c>
      <c r="C92" s="3">
        <f t="shared" si="17"/>
        <v>8</v>
      </c>
      <c r="D92" s="3">
        <f t="shared" si="15"/>
        <v>1</v>
      </c>
      <c r="E92" t="str">
        <f t="shared" si="18"/>
        <v>dig_IO&lt;66&gt;</v>
      </c>
      <c r="G92">
        <f t="shared" si="19"/>
        <v>2</v>
      </c>
      <c r="H92" s="3">
        <f t="shared" si="13"/>
        <v>0</v>
      </c>
      <c r="I92" s="3">
        <f t="shared" si="16"/>
        <v>11</v>
      </c>
      <c r="J92" t="str">
        <f t="shared" si="20"/>
        <v>Cmd2_DS</v>
      </c>
      <c r="N92" t="str">
        <f t="shared" si="14"/>
        <v/>
      </c>
      <c r="O92" s="14">
        <v>8222</v>
      </c>
    </row>
    <row r="93" spans="1:15">
      <c r="A93" s="3">
        <v>1</v>
      </c>
      <c r="B93" s="3">
        <v>67</v>
      </c>
      <c r="C93" s="3">
        <f t="shared" si="17"/>
        <v>8</v>
      </c>
      <c r="D93" s="3">
        <f t="shared" si="15"/>
        <v>1</v>
      </c>
      <c r="E93" t="str">
        <f t="shared" si="18"/>
        <v>dig_IO&lt;67&gt;</v>
      </c>
      <c r="G93">
        <f t="shared" si="19"/>
        <v>3</v>
      </c>
      <c r="H93" s="3">
        <f t="shared" si="13"/>
        <v>0</v>
      </c>
      <c r="I93" s="3">
        <f t="shared" si="16"/>
        <v>11</v>
      </c>
      <c r="J93" t="str">
        <f t="shared" si="20"/>
        <v>Cmd3_DS</v>
      </c>
      <c r="N93" t="str">
        <f t="shared" si="14"/>
        <v/>
      </c>
      <c r="O93" s="14">
        <v>8223</v>
      </c>
    </row>
    <row r="94" spans="1:15">
      <c r="A94" s="3">
        <v>1</v>
      </c>
      <c r="B94" s="3">
        <v>68</v>
      </c>
      <c r="C94" s="3">
        <f t="shared" si="17"/>
        <v>8</v>
      </c>
      <c r="D94" s="3">
        <f t="shared" si="15"/>
        <v>1</v>
      </c>
      <c r="E94" t="str">
        <f t="shared" si="18"/>
        <v>dig_IO&lt;68&gt;</v>
      </c>
      <c r="G94">
        <f t="shared" si="19"/>
        <v>4</v>
      </c>
      <c r="H94" s="3">
        <f t="shared" si="13"/>
        <v>0</v>
      </c>
      <c r="I94" s="3">
        <f t="shared" si="16"/>
        <v>11</v>
      </c>
      <c r="J94" t="str">
        <f t="shared" si="20"/>
        <v>Cmd4_DS</v>
      </c>
      <c r="N94" t="str">
        <f t="shared" si="14"/>
        <v/>
      </c>
      <c r="O94" s="14">
        <v>8224</v>
      </c>
    </row>
    <row r="95" spans="1:15">
      <c r="A95" s="3">
        <v>1</v>
      </c>
      <c r="B95" s="3">
        <v>69</v>
      </c>
      <c r="C95" s="3">
        <f t="shared" si="17"/>
        <v>8</v>
      </c>
      <c r="D95" s="3">
        <f t="shared" si="15"/>
        <v>1</v>
      </c>
      <c r="E95" t="str">
        <f t="shared" si="18"/>
        <v>dig_IO&lt;69&gt;</v>
      </c>
      <c r="G95">
        <f t="shared" si="19"/>
        <v>5</v>
      </c>
      <c r="H95" s="3">
        <f t="shared" si="13"/>
        <v>0</v>
      </c>
      <c r="I95" s="3">
        <f t="shared" si="16"/>
        <v>11</v>
      </c>
      <c r="J95" t="str">
        <f t="shared" si="20"/>
        <v>Cmd5_DS</v>
      </c>
      <c r="N95" t="str">
        <f t="shared" si="14"/>
        <v/>
      </c>
      <c r="O95" s="14">
        <v>8225</v>
      </c>
    </row>
    <row r="96" spans="1:15">
      <c r="A96" s="3">
        <v>1</v>
      </c>
      <c r="B96" s="3">
        <v>70</v>
      </c>
      <c r="C96" s="3">
        <f t="shared" si="17"/>
        <v>8</v>
      </c>
      <c r="D96" s="3">
        <f t="shared" si="15"/>
        <v>1</v>
      </c>
      <c r="E96" t="str">
        <f t="shared" si="18"/>
        <v>dig_IO&lt;70&gt;</v>
      </c>
      <c r="G96">
        <f t="shared" si="19"/>
        <v>6</v>
      </c>
      <c r="H96" s="3">
        <f t="shared" si="13"/>
        <v>0</v>
      </c>
      <c r="I96" s="3">
        <f t="shared" si="16"/>
        <v>11</v>
      </c>
      <c r="J96" t="str">
        <f t="shared" si="20"/>
        <v>Cmd6_DS</v>
      </c>
      <c r="N96" t="str">
        <f t="shared" si="14"/>
        <v/>
      </c>
      <c r="O96" s="14">
        <v>8226</v>
      </c>
    </row>
    <row r="97" spans="1:15">
      <c r="A97" s="3">
        <v>1</v>
      </c>
      <c r="B97" s="3">
        <v>71</v>
      </c>
      <c r="C97" s="3">
        <f t="shared" si="17"/>
        <v>8</v>
      </c>
      <c r="D97" s="3">
        <f t="shared" si="15"/>
        <v>1</v>
      </c>
      <c r="E97" t="str">
        <f t="shared" si="18"/>
        <v>dig_IO&lt;71&gt;</v>
      </c>
      <c r="G97">
        <f t="shared" si="19"/>
        <v>7</v>
      </c>
      <c r="H97" s="3">
        <f t="shared" si="13"/>
        <v>0</v>
      </c>
      <c r="I97" s="3">
        <f t="shared" si="16"/>
        <v>11</v>
      </c>
      <c r="J97" t="str">
        <f t="shared" si="20"/>
        <v>Cmd7_DS</v>
      </c>
      <c r="N97" t="str">
        <f t="shared" si="14"/>
        <v/>
      </c>
      <c r="O97" s="14">
        <v>8227</v>
      </c>
    </row>
    <row r="98" spans="1:15">
      <c r="A98" s="3">
        <v>1</v>
      </c>
      <c r="B98" s="3">
        <v>72</v>
      </c>
      <c r="C98" s="3">
        <f t="shared" si="17"/>
        <v>9</v>
      </c>
      <c r="D98" s="3">
        <f t="shared" si="15"/>
        <v>1</v>
      </c>
      <c r="E98" t="str">
        <f t="shared" si="18"/>
        <v>dig_IO&lt;72&gt;</v>
      </c>
      <c r="G98">
        <f t="shared" si="19"/>
        <v>8</v>
      </c>
      <c r="H98" s="3">
        <f t="shared" si="13"/>
        <v>0</v>
      </c>
      <c r="I98" s="3">
        <f t="shared" si="16"/>
        <v>11</v>
      </c>
      <c r="J98" t="str">
        <f t="shared" si="20"/>
        <v>Cmd8_DS</v>
      </c>
      <c r="N98" t="str">
        <f t="shared" si="14"/>
        <v/>
      </c>
      <c r="O98" s="14">
        <v>8228</v>
      </c>
    </row>
    <row r="99" spans="1:15">
      <c r="A99" s="3">
        <v>1</v>
      </c>
      <c r="B99" s="3">
        <v>73</v>
      </c>
      <c r="C99" s="3">
        <f t="shared" si="17"/>
        <v>9</v>
      </c>
      <c r="D99" s="3">
        <f t="shared" si="15"/>
        <v>1</v>
      </c>
      <c r="E99" t="str">
        <f t="shared" si="18"/>
        <v>dig_IO&lt;73&gt;</v>
      </c>
      <c r="G99">
        <f t="shared" si="19"/>
        <v>9</v>
      </c>
      <c r="H99" s="3">
        <f t="shared" si="13"/>
        <v>0</v>
      </c>
      <c r="I99" s="3">
        <f t="shared" si="16"/>
        <v>11</v>
      </c>
      <c r="J99" t="str">
        <f t="shared" si="20"/>
        <v>Cmd9_DS</v>
      </c>
      <c r="N99" t="str">
        <f t="shared" si="14"/>
        <v/>
      </c>
      <c r="O99" s="14">
        <v>8229</v>
      </c>
    </row>
    <row r="100" spans="1:15">
      <c r="A100" s="3">
        <v>1</v>
      </c>
      <c r="B100" s="3">
        <v>74</v>
      </c>
      <c r="C100" s="3">
        <f t="shared" si="17"/>
        <v>9</v>
      </c>
      <c r="D100" s="3">
        <f t="shared" si="15"/>
        <v>1</v>
      </c>
      <c r="E100" t="str">
        <f t="shared" si="18"/>
        <v>dig_IO&lt;74&gt;</v>
      </c>
      <c r="G100">
        <f t="shared" si="19"/>
        <v>10</v>
      </c>
      <c r="H100" s="3">
        <f t="shared" si="13"/>
        <v>0</v>
      </c>
      <c r="I100" s="3">
        <f t="shared" si="16"/>
        <v>11</v>
      </c>
      <c r="J100" t="str">
        <f t="shared" si="20"/>
        <v>Cmd10_DS</v>
      </c>
      <c r="N100" t="str">
        <f t="shared" si="14"/>
        <v/>
      </c>
      <c r="O100" s="13" t="s">
        <v>887</v>
      </c>
    </row>
    <row r="101" spans="1:15">
      <c r="A101" s="3">
        <v>1</v>
      </c>
      <c r="B101" s="3">
        <v>75</v>
      </c>
      <c r="C101" s="3">
        <f t="shared" si="17"/>
        <v>9</v>
      </c>
      <c r="D101" s="3">
        <f t="shared" si="15"/>
        <v>1</v>
      </c>
      <c r="E101" t="str">
        <f t="shared" si="18"/>
        <v>dig_IO&lt;75&gt;</v>
      </c>
      <c r="G101">
        <f t="shared" si="19"/>
        <v>11</v>
      </c>
      <c r="H101" s="3">
        <f t="shared" si="13"/>
        <v>0</v>
      </c>
      <c r="I101" s="3">
        <f t="shared" si="16"/>
        <v>11</v>
      </c>
      <c r="J101" t="str">
        <f t="shared" si="20"/>
        <v>Cmd11_DS</v>
      </c>
      <c r="N101" t="str">
        <f t="shared" si="14"/>
        <v/>
      </c>
      <c r="O101" s="13" t="s">
        <v>888</v>
      </c>
    </row>
    <row r="102" spans="1:15">
      <c r="A102" s="3">
        <v>1</v>
      </c>
      <c r="B102" s="3">
        <v>76</v>
      </c>
      <c r="C102" s="3">
        <f t="shared" si="17"/>
        <v>9</v>
      </c>
      <c r="D102" s="3">
        <f t="shared" si="15"/>
        <v>1</v>
      </c>
      <c r="E102" t="str">
        <f t="shared" si="18"/>
        <v>dig_IO&lt;76&gt;</v>
      </c>
      <c r="G102">
        <f t="shared" si="19"/>
        <v>12</v>
      </c>
      <c r="H102" s="3">
        <f t="shared" si="13"/>
        <v>0</v>
      </c>
      <c r="I102" s="3">
        <f t="shared" si="16"/>
        <v>11</v>
      </c>
      <c r="J102" t="str">
        <f t="shared" si="20"/>
        <v>Cmd12_DS</v>
      </c>
      <c r="N102" t="str">
        <f t="shared" si="14"/>
        <v/>
      </c>
      <c r="O102" s="13" t="s">
        <v>889</v>
      </c>
    </row>
    <row r="103" spans="1:15">
      <c r="A103" s="3">
        <v>1</v>
      </c>
      <c r="B103" s="3">
        <v>77</v>
      </c>
      <c r="C103" s="3">
        <f t="shared" si="17"/>
        <v>9</v>
      </c>
      <c r="D103" s="3">
        <f t="shared" si="15"/>
        <v>1</v>
      </c>
      <c r="E103" t="str">
        <f t="shared" si="18"/>
        <v>dig_IO&lt;77&gt;</v>
      </c>
      <c r="G103">
        <f t="shared" si="19"/>
        <v>13</v>
      </c>
      <c r="H103" s="3">
        <f t="shared" si="13"/>
        <v>0</v>
      </c>
      <c r="I103" s="3">
        <f t="shared" si="16"/>
        <v>11</v>
      </c>
      <c r="J103" t="str">
        <f t="shared" si="20"/>
        <v>Cmd13_DS</v>
      </c>
      <c r="N103" t="str">
        <f t="shared" si="14"/>
        <v/>
      </c>
      <c r="O103" t="s">
        <v>890</v>
      </c>
    </row>
    <row r="104" spans="1:15">
      <c r="A104" s="3">
        <v>1</v>
      </c>
      <c r="B104" s="3">
        <v>78</v>
      </c>
      <c r="C104" s="3">
        <f t="shared" si="17"/>
        <v>9</v>
      </c>
      <c r="D104" s="3">
        <f t="shared" si="15"/>
        <v>1</v>
      </c>
      <c r="E104" t="str">
        <f t="shared" si="18"/>
        <v>dig_IO&lt;78&gt;</v>
      </c>
      <c r="G104">
        <f t="shared" si="19"/>
        <v>14</v>
      </c>
      <c r="H104" s="3">
        <f t="shared" si="13"/>
        <v>0</v>
      </c>
      <c r="I104" s="3">
        <f t="shared" si="16"/>
        <v>11</v>
      </c>
      <c r="J104" t="str">
        <f t="shared" si="20"/>
        <v>Cmd14_DS</v>
      </c>
      <c r="N104" t="str">
        <f t="shared" si="14"/>
        <v/>
      </c>
      <c r="O104" t="s">
        <v>891</v>
      </c>
    </row>
    <row r="105" spans="1:15">
      <c r="A105" s="3">
        <v>1</v>
      </c>
      <c r="B105" s="3">
        <v>79</v>
      </c>
      <c r="C105" s="3">
        <f t="shared" si="17"/>
        <v>9</v>
      </c>
      <c r="D105" s="3">
        <f t="shared" si="15"/>
        <v>1</v>
      </c>
      <c r="E105" t="str">
        <f t="shared" si="18"/>
        <v>dig_IO&lt;79&gt;</v>
      </c>
      <c r="G105">
        <f t="shared" si="19"/>
        <v>15</v>
      </c>
      <c r="H105" s="3">
        <f t="shared" si="13"/>
        <v>0</v>
      </c>
      <c r="I105" s="3">
        <f t="shared" si="16"/>
        <v>11</v>
      </c>
      <c r="J105" t="str">
        <f t="shared" si="20"/>
        <v>Cmd15_DS</v>
      </c>
      <c r="N105" t="str">
        <f t="shared" si="14"/>
        <v/>
      </c>
      <c r="O105" t="s">
        <v>892</v>
      </c>
    </row>
    <row r="106" spans="1:15">
      <c r="A106" s="3">
        <v>1</v>
      </c>
      <c r="B106" s="3">
        <v>80</v>
      </c>
      <c r="C106" s="3">
        <f t="shared" si="17"/>
        <v>10</v>
      </c>
      <c r="D106" s="3">
        <f t="shared" si="15"/>
        <v>1</v>
      </c>
      <c r="E106" t="str">
        <f t="shared" si="18"/>
        <v>dig_IO&lt;80&gt;</v>
      </c>
      <c r="G106">
        <f t="shared" si="19"/>
        <v>16</v>
      </c>
      <c r="H106" s="3">
        <f t="shared" si="13"/>
        <v>0</v>
      </c>
      <c r="I106" s="3">
        <f t="shared" si="16"/>
        <v>11</v>
      </c>
      <c r="J106" t="str">
        <f t="shared" si="20"/>
        <v>Cmd16_DS</v>
      </c>
      <c r="N106" t="str">
        <f t="shared" si="14"/>
        <v/>
      </c>
      <c r="O106" s="14">
        <v>8240</v>
      </c>
    </row>
    <row r="107" spans="1:15">
      <c r="A107" s="3">
        <v>1</v>
      </c>
      <c r="B107" s="3">
        <v>81</v>
      </c>
      <c r="C107" s="3">
        <f t="shared" si="17"/>
        <v>10</v>
      </c>
      <c r="D107" s="3">
        <f t="shared" si="15"/>
        <v>1</v>
      </c>
      <c r="E107" t="str">
        <f t="shared" si="18"/>
        <v>dig_IO&lt;81&gt;</v>
      </c>
      <c r="G107">
        <f t="shared" si="19"/>
        <v>17</v>
      </c>
      <c r="H107" s="3">
        <f t="shared" si="13"/>
        <v>0</v>
      </c>
      <c r="I107" s="3">
        <f t="shared" si="16"/>
        <v>11</v>
      </c>
      <c r="J107" t="str">
        <f t="shared" si="20"/>
        <v>Cmd17_DS</v>
      </c>
      <c r="N107" t="str">
        <f t="shared" si="14"/>
        <v/>
      </c>
      <c r="O107" s="14">
        <v>8241</v>
      </c>
    </row>
    <row r="108" spans="1:15">
      <c r="A108" s="3">
        <v>1</v>
      </c>
      <c r="B108" s="3">
        <v>82</v>
      </c>
      <c r="C108" s="3">
        <f t="shared" si="17"/>
        <v>10</v>
      </c>
      <c r="D108" s="3">
        <f t="shared" si="15"/>
        <v>1</v>
      </c>
      <c r="E108" t="str">
        <f t="shared" si="18"/>
        <v>dig_IO&lt;82&gt;</v>
      </c>
      <c r="G108">
        <f t="shared" si="19"/>
        <v>18</v>
      </c>
      <c r="H108" s="3">
        <f t="shared" si="13"/>
        <v>0</v>
      </c>
      <c r="I108" s="3">
        <f t="shared" si="16"/>
        <v>11</v>
      </c>
      <c r="J108" t="str">
        <f t="shared" si="20"/>
        <v>Cmd18_DS</v>
      </c>
      <c r="N108" t="str">
        <f t="shared" si="14"/>
        <v/>
      </c>
      <c r="O108" s="14">
        <v>8242</v>
      </c>
    </row>
    <row r="109" spans="1:15">
      <c r="A109" s="3">
        <v>1</v>
      </c>
      <c r="B109" s="3">
        <v>83</v>
      </c>
      <c r="C109" s="3">
        <f t="shared" si="17"/>
        <v>10</v>
      </c>
      <c r="D109" s="3">
        <f t="shared" si="15"/>
        <v>1</v>
      </c>
      <c r="E109" t="str">
        <f t="shared" si="18"/>
        <v>dig_IO&lt;83&gt;</v>
      </c>
      <c r="G109">
        <f t="shared" si="19"/>
        <v>19</v>
      </c>
      <c r="H109" s="3">
        <f t="shared" si="13"/>
        <v>0</v>
      </c>
      <c r="I109" s="3">
        <f t="shared" si="16"/>
        <v>11</v>
      </c>
      <c r="J109" t="str">
        <f t="shared" si="20"/>
        <v>Cmd19_DS</v>
      </c>
      <c r="N109" t="str">
        <f t="shared" si="14"/>
        <v/>
      </c>
      <c r="O109" s="14">
        <v>8243</v>
      </c>
    </row>
    <row r="110" spans="1:15">
      <c r="A110" s="3">
        <v>1</v>
      </c>
      <c r="B110" s="3">
        <v>84</v>
      </c>
      <c r="C110" s="3">
        <f t="shared" si="17"/>
        <v>10</v>
      </c>
      <c r="D110" s="3">
        <f t="shared" si="15"/>
        <v>1</v>
      </c>
      <c r="E110" t="str">
        <f t="shared" si="18"/>
        <v>dig_IO&lt;84&gt;</v>
      </c>
      <c r="G110">
        <f t="shared" si="19"/>
        <v>20</v>
      </c>
      <c r="H110" s="3">
        <f t="shared" si="13"/>
        <v>0</v>
      </c>
      <c r="I110" s="3">
        <f t="shared" si="16"/>
        <v>11</v>
      </c>
      <c r="J110" t="str">
        <f t="shared" si="20"/>
        <v>Cmd20_DS</v>
      </c>
      <c r="N110" t="str">
        <f t="shared" si="14"/>
        <v/>
      </c>
      <c r="O110" s="14">
        <v>8244</v>
      </c>
    </row>
    <row r="111" spans="1:15">
      <c r="A111" s="3">
        <v>1</v>
      </c>
      <c r="B111" s="3">
        <v>85</v>
      </c>
      <c r="C111" s="3">
        <f t="shared" si="17"/>
        <v>10</v>
      </c>
      <c r="D111" s="3">
        <f t="shared" si="15"/>
        <v>1</v>
      </c>
      <c r="E111" t="str">
        <f t="shared" si="18"/>
        <v>dig_IO&lt;85&gt;</v>
      </c>
      <c r="G111">
        <f t="shared" si="19"/>
        <v>21</v>
      </c>
      <c r="H111" s="3">
        <f t="shared" si="13"/>
        <v>0</v>
      </c>
      <c r="I111" s="3">
        <f t="shared" si="16"/>
        <v>11</v>
      </c>
      <c r="J111" t="str">
        <f t="shared" si="20"/>
        <v>Cmd21_DS</v>
      </c>
      <c r="N111" t="str">
        <f t="shared" si="14"/>
        <v/>
      </c>
      <c r="O111" s="14">
        <v>8245</v>
      </c>
    </row>
    <row r="112" spans="1:15">
      <c r="A112" s="3">
        <v>1</v>
      </c>
      <c r="B112" s="3">
        <v>86</v>
      </c>
      <c r="C112" s="3">
        <f t="shared" si="17"/>
        <v>10</v>
      </c>
      <c r="D112" s="3">
        <f t="shared" si="15"/>
        <v>1</v>
      </c>
      <c r="E112" t="str">
        <f t="shared" si="18"/>
        <v>dig_IO&lt;86&gt;</v>
      </c>
      <c r="G112">
        <f t="shared" si="19"/>
        <v>22</v>
      </c>
      <c r="H112" s="3">
        <f t="shared" si="13"/>
        <v>0</v>
      </c>
      <c r="I112" s="3">
        <f t="shared" si="16"/>
        <v>11</v>
      </c>
      <c r="J112" t="str">
        <f t="shared" si="20"/>
        <v>Cmd22_DS</v>
      </c>
      <c r="N112" t="str">
        <f t="shared" si="14"/>
        <v/>
      </c>
      <c r="O112" s="14">
        <v>8246</v>
      </c>
    </row>
    <row r="113" spans="1:15">
      <c r="A113" s="3">
        <v>1</v>
      </c>
      <c r="B113" s="3">
        <v>87</v>
      </c>
      <c r="C113" s="3">
        <f t="shared" si="17"/>
        <v>10</v>
      </c>
      <c r="D113" s="3">
        <f t="shared" si="15"/>
        <v>1</v>
      </c>
      <c r="E113" t="str">
        <f t="shared" si="18"/>
        <v>dig_IO&lt;87&gt;</v>
      </c>
      <c r="G113">
        <f t="shared" si="19"/>
        <v>23</v>
      </c>
      <c r="H113" s="3">
        <f t="shared" si="13"/>
        <v>0</v>
      </c>
      <c r="I113" s="3">
        <f t="shared" si="16"/>
        <v>11</v>
      </c>
      <c r="J113" t="str">
        <f t="shared" si="20"/>
        <v>Cmd23_DS</v>
      </c>
      <c r="N113" t="str">
        <f t="shared" si="14"/>
        <v/>
      </c>
      <c r="O113" s="14">
        <v>8247</v>
      </c>
    </row>
    <row r="114" spans="1:15">
      <c r="A114" s="3">
        <v>1</v>
      </c>
      <c r="B114" s="3">
        <v>88</v>
      </c>
      <c r="C114" s="3">
        <f t="shared" si="17"/>
        <v>11</v>
      </c>
      <c r="D114" s="3">
        <f t="shared" si="15"/>
        <v>1</v>
      </c>
      <c r="E114" t="str">
        <f t="shared" si="18"/>
        <v>dig_IO&lt;88&gt;</v>
      </c>
      <c r="G114">
        <f t="shared" si="19"/>
        <v>24</v>
      </c>
      <c r="H114" s="3">
        <f t="shared" si="13"/>
        <v>0</v>
      </c>
      <c r="I114" s="3">
        <f t="shared" si="16"/>
        <v>11</v>
      </c>
      <c r="J114" t="str">
        <f t="shared" si="20"/>
        <v>Cmd24_DS</v>
      </c>
      <c r="N114" t="str">
        <f t="shared" si="14"/>
        <v/>
      </c>
      <c r="O114" s="14">
        <v>8248</v>
      </c>
    </row>
    <row r="115" spans="1:15">
      <c r="A115" s="3">
        <v>1</v>
      </c>
      <c r="B115" s="3">
        <v>89</v>
      </c>
      <c r="C115" s="3">
        <f t="shared" si="17"/>
        <v>11</v>
      </c>
      <c r="D115" s="3">
        <f t="shared" si="15"/>
        <v>1</v>
      </c>
      <c r="E115" t="str">
        <f t="shared" si="18"/>
        <v>dig_IO&lt;89&gt;</v>
      </c>
      <c r="G115">
        <f t="shared" si="19"/>
        <v>25</v>
      </c>
      <c r="H115" s="3">
        <f t="shared" si="13"/>
        <v>0</v>
      </c>
      <c r="I115" s="3">
        <f t="shared" si="16"/>
        <v>11</v>
      </c>
      <c r="J115" t="str">
        <f t="shared" si="20"/>
        <v>Cmd25_DS</v>
      </c>
      <c r="N115" t="str">
        <f t="shared" si="14"/>
        <v/>
      </c>
      <c r="O115" s="14">
        <v>8249</v>
      </c>
    </row>
    <row r="116" spans="1:15">
      <c r="A116" s="3">
        <v>1</v>
      </c>
      <c r="B116" s="3">
        <v>90</v>
      </c>
      <c r="C116" s="3">
        <f t="shared" si="17"/>
        <v>11</v>
      </c>
      <c r="D116" s="3">
        <f t="shared" si="15"/>
        <v>1</v>
      </c>
      <c r="E116" t="str">
        <f t="shared" si="18"/>
        <v>dig_IO&lt;90&gt;</v>
      </c>
      <c r="G116">
        <f t="shared" si="19"/>
        <v>26</v>
      </c>
      <c r="H116" s="3">
        <f t="shared" si="13"/>
        <v>0</v>
      </c>
      <c r="I116" s="3">
        <f t="shared" si="16"/>
        <v>11</v>
      </c>
      <c r="J116" t="str">
        <f t="shared" si="20"/>
        <v>Cmd26_DS</v>
      </c>
      <c r="N116" t="str">
        <f t="shared" si="14"/>
        <v/>
      </c>
      <c r="O116" s="13" t="s">
        <v>893</v>
      </c>
    </row>
    <row r="117" spans="1:15">
      <c r="A117" s="3">
        <v>1</v>
      </c>
      <c r="B117" s="3">
        <v>91</v>
      </c>
      <c r="C117" s="3">
        <f t="shared" si="17"/>
        <v>11</v>
      </c>
      <c r="D117" s="3">
        <f t="shared" si="15"/>
        <v>1</v>
      </c>
      <c r="E117" t="str">
        <f t="shared" si="18"/>
        <v>dig_IO&lt;91&gt;</v>
      </c>
      <c r="G117">
        <f t="shared" si="19"/>
        <v>27</v>
      </c>
      <c r="H117" s="3">
        <f t="shared" si="13"/>
        <v>0</v>
      </c>
      <c r="I117" s="3">
        <f t="shared" si="16"/>
        <v>11</v>
      </c>
      <c r="J117" t="str">
        <f t="shared" si="20"/>
        <v>Cmd27_DS</v>
      </c>
      <c r="N117" t="str">
        <f t="shared" si="14"/>
        <v/>
      </c>
      <c r="O117" s="13" t="s">
        <v>894</v>
      </c>
    </row>
    <row r="118" spans="1:15">
      <c r="A118" s="3">
        <v>1</v>
      </c>
      <c r="B118" s="3">
        <v>92</v>
      </c>
      <c r="C118" s="3">
        <f t="shared" si="17"/>
        <v>11</v>
      </c>
      <c r="D118" s="3">
        <f t="shared" si="15"/>
        <v>1</v>
      </c>
      <c r="E118" t="str">
        <f t="shared" si="18"/>
        <v>dig_IO&lt;92&gt;</v>
      </c>
      <c r="G118">
        <f t="shared" si="19"/>
        <v>28</v>
      </c>
      <c r="H118" s="3">
        <f t="shared" si="13"/>
        <v>0</v>
      </c>
      <c r="I118" s="3">
        <f t="shared" si="16"/>
        <v>11</v>
      </c>
      <c r="J118" t="str">
        <f t="shared" si="20"/>
        <v>Cmd28_DS</v>
      </c>
      <c r="N118" t="str">
        <f t="shared" si="14"/>
        <v/>
      </c>
      <c r="O118" s="13" t="s">
        <v>895</v>
      </c>
    </row>
    <row r="119" spans="1:15">
      <c r="A119" s="3">
        <v>1</v>
      </c>
      <c r="B119" s="3">
        <v>93</v>
      </c>
      <c r="C119" s="3">
        <f t="shared" si="17"/>
        <v>11</v>
      </c>
      <c r="D119" s="3">
        <f t="shared" si="15"/>
        <v>1</v>
      </c>
      <c r="E119" t="str">
        <f t="shared" si="18"/>
        <v>dig_IO&lt;93&gt;</v>
      </c>
      <c r="G119">
        <f t="shared" si="19"/>
        <v>29</v>
      </c>
      <c r="H119" s="3">
        <f t="shared" si="13"/>
        <v>0</v>
      </c>
      <c r="I119" s="3">
        <f t="shared" si="16"/>
        <v>11</v>
      </c>
      <c r="J119" t="str">
        <f t="shared" si="20"/>
        <v>Cmd29_DS</v>
      </c>
      <c r="N119" t="str">
        <f t="shared" si="14"/>
        <v/>
      </c>
      <c r="O119" t="s">
        <v>896</v>
      </c>
    </row>
    <row r="120" spans="1:15">
      <c r="A120" s="3">
        <v>1</v>
      </c>
      <c r="B120" s="3">
        <v>94</v>
      </c>
      <c r="C120" s="3">
        <f t="shared" si="17"/>
        <v>11</v>
      </c>
      <c r="D120" s="3">
        <f t="shared" si="15"/>
        <v>1</v>
      </c>
      <c r="E120" t="str">
        <f t="shared" si="18"/>
        <v>dig_IO&lt;94&gt;</v>
      </c>
      <c r="G120">
        <f t="shared" si="19"/>
        <v>30</v>
      </c>
      <c r="H120" s="3">
        <f t="shared" si="13"/>
        <v>0</v>
      </c>
      <c r="I120" s="3">
        <f t="shared" si="16"/>
        <v>11</v>
      </c>
      <c r="J120" t="str">
        <f t="shared" si="20"/>
        <v>Cmd30_DS</v>
      </c>
      <c r="N120" t="str">
        <f t="shared" si="14"/>
        <v/>
      </c>
      <c r="O120" t="s">
        <v>897</v>
      </c>
    </row>
    <row r="121" spans="1:15">
      <c r="A121" s="3">
        <v>1</v>
      </c>
      <c r="B121" s="3">
        <v>95</v>
      </c>
      <c r="C121" s="3">
        <f t="shared" si="17"/>
        <v>11</v>
      </c>
      <c r="D121" s="3">
        <f t="shared" si="15"/>
        <v>1</v>
      </c>
      <c r="E121" t="str">
        <f t="shared" si="18"/>
        <v>dig_IO&lt;95&gt;</v>
      </c>
      <c r="G121">
        <f t="shared" si="19"/>
        <v>31</v>
      </c>
      <c r="H121" s="3">
        <f t="shared" si="13"/>
        <v>0</v>
      </c>
      <c r="I121" s="3">
        <f t="shared" si="16"/>
        <v>11</v>
      </c>
      <c r="J121" t="str">
        <f t="shared" si="20"/>
        <v>Cmd31_DS</v>
      </c>
      <c r="N121" t="str">
        <f t="shared" si="14"/>
        <v/>
      </c>
      <c r="O121" t="s">
        <v>898</v>
      </c>
    </row>
    <row r="122" spans="1:15">
      <c r="A122" s="3">
        <v>1</v>
      </c>
      <c r="B122" s="3">
        <v>96</v>
      </c>
      <c r="C122" s="3">
        <f t="shared" ref="C122:C153" si="21">FLOOR(B122/8,1)</f>
        <v>12</v>
      </c>
      <c r="D122" s="3">
        <f t="shared" si="15"/>
        <v>2</v>
      </c>
      <c r="E122" t="str">
        <f t="shared" ref="E122:E153" si="22">CONCATENATE("dig_IO&lt;",B122,"&gt;")</f>
        <v>dig_IO&lt;96&gt;</v>
      </c>
      <c r="H122" s="3">
        <f t="shared" si="13"/>
        <v>0</v>
      </c>
      <c r="I122" s="3">
        <f t="shared" si="16"/>
        <v>11</v>
      </c>
      <c r="K122" t="s">
        <v>336</v>
      </c>
      <c r="N122" t="str">
        <f t="shared" si="14"/>
        <v/>
      </c>
    </row>
    <row r="123" spans="1:15">
      <c r="A123" s="3">
        <v>1</v>
      </c>
      <c r="B123" s="3">
        <v>97</v>
      </c>
      <c r="C123" s="3">
        <f t="shared" si="21"/>
        <v>12</v>
      </c>
      <c r="D123" s="3">
        <f t="shared" si="15"/>
        <v>2</v>
      </c>
      <c r="E123" t="str">
        <f t="shared" si="22"/>
        <v>dig_IO&lt;97&gt;</v>
      </c>
      <c r="H123" s="3">
        <f t="shared" si="13"/>
        <v>0</v>
      </c>
      <c r="I123" s="3">
        <f t="shared" si="16"/>
        <v>11</v>
      </c>
      <c r="K123" t="s">
        <v>358</v>
      </c>
      <c r="N123" t="str">
        <f t="shared" si="14"/>
        <v/>
      </c>
    </row>
    <row r="124" spans="1:15">
      <c r="A124" s="3">
        <v>1</v>
      </c>
      <c r="B124" s="3">
        <v>98</v>
      </c>
      <c r="C124" s="3">
        <f t="shared" si="21"/>
        <v>12</v>
      </c>
      <c r="D124" s="3">
        <f t="shared" si="15"/>
        <v>2</v>
      </c>
      <c r="E124" t="str">
        <f t="shared" si="22"/>
        <v>dig_IO&lt;98&gt;</v>
      </c>
      <c r="H124" s="3">
        <f t="shared" si="13"/>
        <v>0</v>
      </c>
      <c r="I124" s="3">
        <f t="shared" si="16"/>
        <v>11</v>
      </c>
      <c r="K124" t="s">
        <v>142</v>
      </c>
      <c r="N124" t="str">
        <f t="shared" si="14"/>
        <v/>
      </c>
    </row>
    <row r="125" spans="1:15">
      <c r="A125" s="3">
        <v>1</v>
      </c>
      <c r="B125" s="3">
        <v>99</v>
      </c>
      <c r="C125" s="3">
        <f t="shared" si="21"/>
        <v>12</v>
      </c>
      <c r="D125" s="3">
        <f t="shared" si="15"/>
        <v>2</v>
      </c>
      <c r="E125" t="str">
        <f t="shared" si="22"/>
        <v>dig_IO&lt;99&gt;</v>
      </c>
      <c r="H125" s="3">
        <f t="shared" si="13"/>
        <v>0</v>
      </c>
      <c r="I125" s="3">
        <f t="shared" si="16"/>
        <v>11</v>
      </c>
      <c r="K125" t="s">
        <v>164</v>
      </c>
      <c r="N125" t="str">
        <f t="shared" si="14"/>
        <v/>
      </c>
    </row>
    <row r="126" spans="1:15">
      <c r="A126" s="3">
        <v>1</v>
      </c>
      <c r="B126" s="3">
        <v>100</v>
      </c>
      <c r="C126" s="3">
        <f t="shared" si="21"/>
        <v>12</v>
      </c>
      <c r="D126" s="3">
        <f t="shared" si="15"/>
        <v>2</v>
      </c>
      <c r="E126" t="str">
        <f t="shared" si="22"/>
        <v>dig_IO&lt;100&gt;</v>
      </c>
      <c r="H126" s="3">
        <f t="shared" si="13"/>
        <v>0</v>
      </c>
      <c r="I126" s="3">
        <f t="shared" si="16"/>
        <v>11</v>
      </c>
      <c r="K126" t="s">
        <v>166</v>
      </c>
      <c r="N126" t="str">
        <f t="shared" si="14"/>
        <v/>
      </c>
    </row>
    <row r="127" spans="1:15">
      <c r="A127" s="3">
        <v>1</v>
      </c>
      <c r="B127" s="3">
        <v>101</v>
      </c>
      <c r="C127" s="3">
        <f t="shared" si="21"/>
        <v>12</v>
      </c>
      <c r="D127" s="3">
        <f t="shared" si="15"/>
        <v>2</v>
      </c>
      <c r="E127" t="str">
        <f t="shared" si="22"/>
        <v>dig_IO&lt;101&gt;</v>
      </c>
      <c r="H127" s="3">
        <f t="shared" si="13"/>
        <v>0</v>
      </c>
      <c r="I127" s="3">
        <f t="shared" si="16"/>
        <v>11</v>
      </c>
      <c r="K127" t="s">
        <v>168</v>
      </c>
      <c r="N127" t="str">
        <f t="shared" si="14"/>
        <v/>
      </c>
    </row>
    <row r="128" spans="1:15">
      <c r="A128" s="3">
        <v>1</v>
      </c>
      <c r="B128" s="3">
        <v>102</v>
      </c>
      <c r="C128" s="3">
        <f t="shared" si="21"/>
        <v>12</v>
      </c>
      <c r="D128" s="3">
        <f t="shared" si="15"/>
        <v>2</v>
      </c>
      <c r="E128" t="str">
        <f t="shared" si="22"/>
        <v>dig_IO&lt;102&gt;</v>
      </c>
      <c r="H128" s="3">
        <f t="shared" si="13"/>
        <v>0</v>
      </c>
      <c r="I128" s="3">
        <f t="shared" si="16"/>
        <v>11</v>
      </c>
      <c r="K128" t="s">
        <v>170</v>
      </c>
      <c r="N128" t="str">
        <f t="shared" si="14"/>
        <v/>
      </c>
    </row>
    <row r="129" spans="1:14">
      <c r="A129" s="3">
        <v>1</v>
      </c>
      <c r="B129" s="3">
        <v>103</v>
      </c>
      <c r="C129" s="3">
        <f t="shared" si="21"/>
        <v>12</v>
      </c>
      <c r="D129" s="3">
        <f t="shared" si="15"/>
        <v>2</v>
      </c>
      <c r="E129" t="str">
        <f t="shared" si="22"/>
        <v>dig_IO&lt;103&gt;</v>
      </c>
      <c r="H129" s="3">
        <f t="shared" si="13"/>
        <v>0</v>
      </c>
      <c r="I129" s="3">
        <f t="shared" si="16"/>
        <v>11</v>
      </c>
      <c r="K129" t="s">
        <v>172</v>
      </c>
      <c r="N129" t="str">
        <f t="shared" si="14"/>
        <v/>
      </c>
    </row>
    <row r="130" spans="1:14">
      <c r="A130" s="3">
        <v>1</v>
      </c>
      <c r="B130" s="3">
        <v>104</v>
      </c>
      <c r="C130" s="3">
        <f t="shared" si="21"/>
        <v>13</v>
      </c>
      <c r="D130" s="3">
        <f t="shared" si="15"/>
        <v>2</v>
      </c>
      <c r="E130" t="str">
        <f t="shared" si="22"/>
        <v>dig_IO&lt;104&gt;</v>
      </c>
      <c r="H130" s="3">
        <f t="shared" ref="H130:H193" si="23">IF(AND(ISBLANK(J130), ISBLANK(K130)),1,0)</f>
        <v>0</v>
      </c>
      <c r="I130" s="3">
        <f t="shared" si="16"/>
        <v>11</v>
      </c>
      <c r="K130" t="s">
        <v>174</v>
      </c>
      <c r="N130" t="str">
        <f t="shared" ref="N130:N193" si="24">IF(H130,CONCATENATE("dig_io_nc(",I130,")"),"")</f>
        <v/>
      </c>
    </row>
    <row r="131" spans="1:14">
      <c r="A131" s="3">
        <v>1</v>
      </c>
      <c r="B131" s="3">
        <v>105</v>
      </c>
      <c r="C131" s="3">
        <f t="shared" si="21"/>
        <v>13</v>
      </c>
      <c r="D131" s="3">
        <f t="shared" ref="D131:D194" si="25">FLOOR(C131/6,1)</f>
        <v>2</v>
      </c>
      <c r="E131" t="str">
        <f t="shared" si="22"/>
        <v>dig_IO&lt;105&gt;</v>
      </c>
      <c r="H131" s="3">
        <f t="shared" si="23"/>
        <v>0</v>
      </c>
      <c r="I131" s="3">
        <f t="shared" ref="I131:I194" si="26">I130+H131</f>
        <v>11</v>
      </c>
      <c r="K131" t="s">
        <v>176</v>
      </c>
      <c r="N131" t="str">
        <f t="shared" si="24"/>
        <v/>
      </c>
    </row>
    <row r="132" spans="1:14">
      <c r="A132" s="3">
        <v>1</v>
      </c>
      <c r="B132" s="3">
        <v>106</v>
      </c>
      <c r="C132" s="3">
        <f t="shared" si="21"/>
        <v>13</v>
      </c>
      <c r="D132" s="3">
        <f t="shared" si="25"/>
        <v>2</v>
      </c>
      <c r="E132" t="str">
        <f t="shared" si="22"/>
        <v>dig_IO&lt;106&gt;</v>
      </c>
      <c r="H132" s="3">
        <f t="shared" si="23"/>
        <v>0</v>
      </c>
      <c r="I132" s="3">
        <f t="shared" si="26"/>
        <v>11</v>
      </c>
      <c r="K132" t="s">
        <v>178</v>
      </c>
      <c r="N132" t="str">
        <f t="shared" si="24"/>
        <v/>
      </c>
    </row>
    <row r="133" spans="1:14">
      <c r="A133" s="3">
        <v>1</v>
      </c>
      <c r="B133" s="3">
        <v>107</v>
      </c>
      <c r="C133" s="3">
        <f t="shared" si="21"/>
        <v>13</v>
      </c>
      <c r="D133" s="3">
        <f t="shared" si="25"/>
        <v>2</v>
      </c>
      <c r="E133" t="str">
        <f t="shared" si="22"/>
        <v>dig_IO&lt;107&gt;</v>
      </c>
      <c r="H133" s="3">
        <f t="shared" si="23"/>
        <v>0</v>
      </c>
      <c r="I133" s="3">
        <f t="shared" si="26"/>
        <v>11</v>
      </c>
      <c r="K133" t="s">
        <v>180</v>
      </c>
      <c r="N133" t="str">
        <f t="shared" si="24"/>
        <v/>
      </c>
    </row>
    <row r="134" spans="1:14">
      <c r="A134" s="3">
        <v>1</v>
      </c>
      <c r="B134" s="3">
        <v>108</v>
      </c>
      <c r="C134" s="3">
        <f t="shared" si="21"/>
        <v>13</v>
      </c>
      <c r="D134" s="3">
        <f t="shared" si="25"/>
        <v>2</v>
      </c>
      <c r="E134" t="str">
        <f t="shared" si="22"/>
        <v>dig_IO&lt;108&gt;</v>
      </c>
      <c r="H134" s="3">
        <f t="shared" si="23"/>
        <v>0</v>
      </c>
      <c r="I134" s="3">
        <f t="shared" si="26"/>
        <v>11</v>
      </c>
      <c r="K134" t="s">
        <v>184</v>
      </c>
      <c r="N134" t="str">
        <f t="shared" si="24"/>
        <v/>
      </c>
    </row>
    <row r="135" spans="1:14">
      <c r="A135" s="3">
        <v>1</v>
      </c>
      <c r="B135" s="3">
        <v>109</v>
      </c>
      <c r="C135" s="3">
        <f t="shared" si="21"/>
        <v>13</v>
      </c>
      <c r="D135" s="3">
        <f t="shared" si="25"/>
        <v>2</v>
      </c>
      <c r="E135" t="str">
        <f t="shared" si="22"/>
        <v>dig_IO&lt;109&gt;</v>
      </c>
      <c r="H135" s="3">
        <f t="shared" si="23"/>
        <v>0</v>
      </c>
      <c r="I135" s="3">
        <f t="shared" si="26"/>
        <v>11</v>
      </c>
      <c r="K135" t="s">
        <v>186</v>
      </c>
      <c r="N135" t="str">
        <f t="shared" si="24"/>
        <v/>
      </c>
    </row>
    <row r="136" spans="1:14">
      <c r="A136" s="3">
        <v>1</v>
      </c>
      <c r="B136" s="3">
        <v>110</v>
      </c>
      <c r="C136" s="3">
        <f t="shared" si="21"/>
        <v>13</v>
      </c>
      <c r="D136" s="3">
        <f t="shared" si="25"/>
        <v>2</v>
      </c>
      <c r="E136" t="str">
        <f t="shared" si="22"/>
        <v>dig_IO&lt;110&gt;</v>
      </c>
      <c r="H136" s="3">
        <f t="shared" si="23"/>
        <v>0</v>
      </c>
      <c r="I136" s="3">
        <f t="shared" si="26"/>
        <v>11</v>
      </c>
      <c r="K136" t="s">
        <v>188</v>
      </c>
      <c r="N136" t="str">
        <f t="shared" si="24"/>
        <v/>
      </c>
    </row>
    <row r="137" spans="1:14">
      <c r="A137" s="3">
        <v>1</v>
      </c>
      <c r="B137" s="3">
        <v>111</v>
      </c>
      <c r="C137" s="3">
        <f t="shared" si="21"/>
        <v>13</v>
      </c>
      <c r="D137" s="3">
        <f t="shared" si="25"/>
        <v>2</v>
      </c>
      <c r="E137" t="str">
        <f t="shared" si="22"/>
        <v>dig_IO&lt;111&gt;</v>
      </c>
      <c r="H137" s="3">
        <f t="shared" si="23"/>
        <v>0</v>
      </c>
      <c r="I137" s="3">
        <f t="shared" si="26"/>
        <v>11</v>
      </c>
      <c r="K137" t="s">
        <v>190</v>
      </c>
      <c r="N137" t="str">
        <f t="shared" si="24"/>
        <v/>
      </c>
    </row>
    <row r="138" spans="1:14">
      <c r="A138" s="3">
        <v>1</v>
      </c>
      <c r="B138" s="3">
        <v>112</v>
      </c>
      <c r="C138" s="3">
        <f t="shared" si="21"/>
        <v>14</v>
      </c>
      <c r="D138" s="3">
        <f t="shared" si="25"/>
        <v>2</v>
      </c>
      <c r="E138" t="str">
        <f t="shared" si="22"/>
        <v>dig_IO&lt;112&gt;</v>
      </c>
      <c r="H138" s="3">
        <f t="shared" si="23"/>
        <v>0</v>
      </c>
      <c r="I138" s="3">
        <f t="shared" si="26"/>
        <v>11</v>
      </c>
      <c r="K138" t="s">
        <v>244</v>
      </c>
      <c r="N138" t="str">
        <f t="shared" si="24"/>
        <v/>
      </c>
    </row>
    <row r="139" spans="1:14">
      <c r="A139" s="3">
        <v>1</v>
      </c>
      <c r="B139" s="3">
        <v>113</v>
      </c>
      <c r="C139" s="3">
        <f t="shared" si="21"/>
        <v>14</v>
      </c>
      <c r="D139" s="3">
        <f t="shared" si="25"/>
        <v>2</v>
      </c>
      <c r="E139" t="str">
        <f t="shared" si="22"/>
        <v>dig_IO&lt;113&gt;</v>
      </c>
      <c r="H139" s="3">
        <f t="shared" si="23"/>
        <v>0</v>
      </c>
      <c r="I139" s="3">
        <f t="shared" si="26"/>
        <v>11</v>
      </c>
      <c r="K139" t="s">
        <v>246</v>
      </c>
      <c r="N139" t="str">
        <f t="shared" si="24"/>
        <v/>
      </c>
    </row>
    <row r="140" spans="1:14">
      <c r="A140" s="3">
        <v>1</v>
      </c>
      <c r="B140" s="3">
        <v>114</v>
      </c>
      <c r="C140" s="3">
        <f t="shared" si="21"/>
        <v>14</v>
      </c>
      <c r="D140" s="3">
        <f t="shared" si="25"/>
        <v>2</v>
      </c>
      <c r="E140" t="str">
        <f t="shared" si="22"/>
        <v>dig_IO&lt;114&gt;</v>
      </c>
      <c r="H140" s="3">
        <f t="shared" si="23"/>
        <v>0</v>
      </c>
      <c r="I140" s="3">
        <f t="shared" si="26"/>
        <v>11</v>
      </c>
      <c r="K140" t="s">
        <v>250</v>
      </c>
      <c r="N140" t="str">
        <f t="shared" si="24"/>
        <v/>
      </c>
    </row>
    <row r="141" spans="1:14">
      <c r="A141" s="3">
        <v>1</v>
      </c>
      <c r="B141" s="3">
        <v>115</v>
      </c>
      <c r="C141" s="3">
        <f t="shared" si="21"/>
        <v>14</v>
      </c>
      <c r="D141" s="3">
        <f t="shared" si="25"/>
        <v>2</v>
      </c>
      <c r="E141" t="str">
        <f t="shared" si="22"/>
        <v>dig_IO&lt;115&gt;</v>
      </c>
      <c r="H141" s="3">
        <f t="shared" si="23"/>
        <v>0</v>
      </c>
      <c r="I141" s="3">
        <f t="shared" si="26"/>
        <v>11</v>
      </c>
      <c r="K141" t="s">
        <v>252</v>
      </c>
      <c r="N141" t="str">
        <f t="shared" si="24"/>
        <v/>
      </c>
    </row>
    <row r="142" spans="1:14">
      <c r="A142" s="3">
        <v>1</v>
      </c>
      <c r="B142" s="3">
        <v>116</v>
      </c>
      <c r="C142" s="3">
        <f t="shared" si="21"/>
        <v>14</v>
      </c>
      <c r="D142" s="3">
        <f t="shared" si="25"/>
        <v>2</v>
      </c>
      <c r="E142" t="str">
        <f t="shared" si="22"/>
        <v>dig_IO&lt;116&gt;</v>
      </c>
      <c r="H142" s="3">
        <f t="shared" si="23"/>
        <v>0</v>
      </c>
      <c r="I142" s="3">
        <f t="shared" si="26"/>
        <v>11</v>
      </c>
      <c r="K142" t="s">
        <v>254</v>
      </c>
      <c r="N142" t="str">
        <f t="shared" si="24"/>
        <v/>
      </c>
    </row>
    <row r="143" spans="1:14">
      <c r="A143" s="3">
        <v>1</v>
      </c>
      <c r="B143" s="3">
        <v>117</v>
      </c>
      <c r="C143" s="3">
        <f t="shared" si="21"/>
        <v>14</v>
      </c>
      <c r="D143" s="3">
        <f t="shared" si="25"/>
        <v>2</v>
      </c>
      <c r="E143" t="str">
        <f t="shared" si="22"/>
        <v>dig_IO&lt;117&gt;</v>
      </c>
      <c r="H143" s="3">
        <f t="shared" si="23"/>
        <v>0</v>
      </c>
      <c r="I143" s="3">
        <f t="shared" si="26"/>
        <v>11</v>
      </c>
      <c r="K143" t="s">
        <v>256</v>
      </c>
      <c r="N143" t="str">
        <f t="shared" si="24"/>
        <v/>
      </c>
    </row>
    <row r="144" spans="1:14">
      <c r="A144" s="3">
        <v>1</v>
      </c>
      <c r="B144" s="3">
        <v>118</v>
      </c>
      <c r="C144" s="3">
        <f t="shared" si="21"/>
        <v>14</v>
      </c>
      <c r="D144" s="3">
        <f t="shared" si="25"/>
        <v>2</v>
      </c>
      <c r="E144" t="str">
        <f t="shared" si="22"/>
        <v>dig_IO&lt;118&gt;</v>
      </c>
      <c r="H144" s="3">
        <f t="shared" si="23"/>
        <v>0</v>
      </c>
      <c r="I144" s="3">
        <f t="shared" si="26"/>
        <v>11</v>
      </c>
      <c r="K144" t="s">
        <v>258</v>
      </c>
      <c r="N144" t="str">
        <f t="shared" si="24"/>
        <v/>
      </c>
    </row>
    <row r="145" spans="1:16">
      <c r="A145" s="3">
        <v>1</v>
      </c>
      <c r="B145" s="3">
        <v>119</v>
      </c>
      <c r="C145" s="3">
        <f t="shared" si="21"/>
        <v>14</v>
      </c>
      <c r="D145" s="3">
        <f t="shared" si="25"/>
        <v>2</v>
      </c>
      <c r="E145" t="str">
        <f t="shared" si="22"/>
        <v>dig_IO&lt;119&gt;</v>
      </c>
      <c r="H145" s="3">
        <f t="shared" si="23"/>
        <v>0</v>
      </c>
      <c r="I145" s="3">
        <f t="shared" si="26"/>
        <v>11</v>
      </c>
      <c r="K145" t="s">
        <v>260</v>
      </c>
      <c r="N145" t="str">
        <f t="shared" si="24"/>
        <v/>
      </c>
    </row>
    <row r="146" spans="1:16">
      <c r="A146" s="3">
        <v>1</v>
      </c>
      <c r="B146" s="3">
        <v>120</v>
      </c>
      <c r="C146" s="3">
        <f t="shared" si="21"/>
        <v>15</v>
      </c>
      <c r="D146" s="3">
        <f t="shared" si="25"/>
        <v>2</v>
      </c>
      <c r="E146" t="str">
        <f t="shared" si="22"/>
        <v>dig_IO&lt;120&gt;</v>
      </c>
      <c r="H146" s="3">
        <f t="shared" si="23"/>
        <v>0</v>
      </c>
      <c r="I146" s="3">
        <f t="shared" si="26"/>
        <v>11</v>
      </c>
      <c r="K146" t="s">
        <v>262</v>
      </c>
      <c r="N146" t="str">
        <f t="shared" si="24"/>
        <v/>
      </c>
    </row>
    <row r="147" spans="1:16">
      <c r="A147" s="3">
        <v>1</v>
      </c>
      <c r="B147" s="3">
        <v>121</v>
      </c>
      <c r="C147" s="3">
        <f t="shared" si="21"/>
        <v>15</v>
      </c>
      <c r="D147" s="3">
        <f t="shared" si="25"/>
        <v>2</v>
      </c>
      <c r="E147" t="str">
        <f t="shared" si="22"/>
        <v>dig_IO&lt;121&gt;</v>
      </c>
      <c r="H147" s="3">
        <f t="shared" si="23"/>
        <v>0</v>
      </c>
      <c r="I147" s="3">
        <f t="shared" si="26"/>
        <v>11</v>
      </c>
      <c r="K147" t="s">
        <v>264</v>
      </c>
      <c r="N147" t="str">
        <f t="shared" si="24"/>
        <v/>
      </c>
    </row>
    <row r="148" spans="1:16">
      <c r="A148" s="3">
        <v>1</v>
      </c>
      <c r="B148" s="3">
        <v>122</v>
      </c>
      <c r="C148" s="3">
        <f t="shared" si="21"/>
        <v>15</v>
      </c>
      <c r="D148" s="3">
        <f t="shared" si="25"/>
        <v>2</v>
      </c>
      <c r="E148" t="str">
        <f t="shared" si="22"/>
        <v>dig_IO&lt;122&gt;</v>
      </c>
      <c r="H148" s="3">
        <f t="shared" si="23"/>
        <v>0</v>
      </c>
      <c r="I148" s="3">
        <f t="shared" si="26"/>
        <v>11</v>
      </c>
      <c r="K148" t="s">
        <v>266</v>
      </c>
      <c r="N148" t="str">
        <f t="shared" si="24"/>
        <v/>
      </c>
    </row>
    <row r="149" spans="1:16">
      <c r="A149" s="3">
        <v>1</v>
      </c>
      <c r="B149" s="3">
        <v>123</v>
      </c>
      <c r="C149" s="3">
        <f t="shared" si="21"/>
        <v>15</v>
      </c>
      <c r="D149" s="3">
        <f t="shared" si="25"/>
        <v>2</v>
      </c>
      <c r="E149" t="str">
        <f t="shared" si="22"/>
        <v>dig_IO&lt;123&gt;</v>
      </c>
      <c r="H149" s="3">
        <f t="shared" si="23"/>
        <v>0</v>
      </c>
      <c r="I149" s="3">
        <f t="shared" si="26"/>
        <v>11</v>
      </c>
      <c r="K149" t="s">
        <v>268</v>
      </c>
      <c r="N149" t="str">
        <f t="shared" si="24"/>
        <v/>
      </c>
    </row>
    <row r="150" spans="1:16">
      <c r="A150" s="3">
        <v>1</v>
      </c>
      <c r="B150" s="3">
        <v>124</v>
      </c>
      <c r="C150" s="3">
        <f t="shared" si="21"/>
        <v>15</v>
      </c>
      <c r="D150" s="3">
        <f t="shared" si="25"/>
        <v>2</v>
      </c>
      <c r="E150" t="str">
        <f t="shared" si="22"/>
        <v>dig_IO&lt;124&gt;</v>
      </c>
      <c r="H150" s="3">
        <f t="shared" si="23"/>
        <v>0</v>
      </c>
      <c r="I150" s="3">
        <f t="shared" si="26"/>
        <v>11</v>
      </c>
      <c r="K150" t="s">
        <v>272</v>
      </c>
      <c r="L150" t="s">
        <v>655</v>
      </c>
      <c r="N150" t="str">
        <f t="shared" si="24"/>
        <v/>
      </c>
      <c r="P150" t="s">
        <v>905</v>
      </c>
    </row>
    <row r="151" spans="1:16">
      <c r="A151" s="3">
        <v>1</v>
      </c>
      <c r="B151" s="3">
        <v>125</v>
      </c>
      <c r="C151" s="3">
        <f t="shared" si="21"/>
        <v>15</v>
      </c>
      <c r="D151" s="3">
        <f t="shared" si="25"/>
        <v>2</v>
      </c>
      <c r="E151" t="str">
        <f t="shared" si="22"/>
        <v>dig_IO&lt;125&gt;</v>
      </c>
      <c r="H151" s="3">
        <f t="shared" si="23"/>
        <v>0</v>
      </c>
      <c r="I151" s="3">
        <f t="shared" si="26"/>
        <v>11</v>
      </c>
      <c r="K151" t="s">
        <v>274</v>
      </c>
      <c r="L151" t="s">
        <v>656</v>
      </c>
      <c r="N151" t="str">
        <f t="shared" si="24"/>
        <v/>
      </c>
      <c r="P151" t="s">
        <v>905</v>
      </c>
    </row>
    <row r="152" spans="1:16">
      <c r="A152" s="3">
        <v>1</v>
      </c>
      <c r="B152" s="3">
        <v>126</v>
      </c>
      <c r="C152" s="3">
        <f t="shared" si="21"/>
        <v>15</v>
      </c>
      <c r="D152" s="3">
        <f t="shared" si="25"/>
        <v>2</v>
      </c>
      <c r="E152" t="str">
        <f t="shared" si="22"/>
        <v>dig_IO&lt;126&gt;</v>
      </c>
      <c r="H152" s="3">
        <f t="shared" si="23"/>
        <v>0</v>
      </c>
      <c r="I152" s="3">
        <f t="shared" si="26"/>
        <v>11</v>
      </c>
      <c r="K152" t="s">
        <v>276</v>
      </c>
      <c r="L152" t="s">
        <v>906</v>
      </c>
      <c r="N152" t="str">
        <f t="shared" si="24"/>
        <v/>
      </c>
    </row>
    <row r="153" spans="1:16">
      <c r="A153" s="3">
        <v>1</v>
      </c>
      <c r="B153" s="3">
        <v>127</v>
      </c>
      <c r="C153" s="3">
        <f t="shared" si="21"/>
        <v>15</v>
      </c>
      <c r="D153" s="3">
        <f t="shared" si="25"/>
        <v>2</v>
      </c>
      <c r="E153" t="str">
        <f t="shared" si="22"/>
        <v>dig_IO&lt;127&gt;</v>
      </c>
      <c r="H153" s="3">
        <f t="shared" si="23"/>
        <v>0</v>
      </c>
      <c r="I153" s="3">
        <f t="shared" si="26"/>
        <v>11</v>
      </c>
      <c r="K153" t="s">
        <v>278</v>
      </c>
      <c r="L153" t="s">
        <v>907</v>
      </c>
      <c r="N153" t="str">
        <f t="shared" si="24"/>
        <v/>
      </c>
    </row>
    <row r="154" spans="1:16">
      <c r="A154" s="3">
        <v>1</v>
      </c>
      <c r="B154" s="3">
        <v>128</v>
      </c>
      <c r="C154" s="3">
        <f t="shared" ref="C154:C185" si="27">FLOOR(B154/8,1)</f>
        <v>16</v>
      </c>
      <c r="D154" s="3">
        <f t="shared" si="25"/>
        <v>2</v>
      </c>
      <c r="E154" t="str">
        <f t="shared" ref="E154:E185" si="28">CONCATENATE("dig_IO&lt;",B154,"&gt;")</f>
        <v>dig_IO&lt;128&gt;</v>
      </c>
      <c r="H154" s="3">
        <f t="shared" si="23"/>
        <v>0</v>
      </c>
      <c r="I154" s="3">
        <f t="shared" si="26"/>
        <v>11</v>
      </c>
      <c r="K154" t="s">
        <v>332</v>
      </c>
      <c r="L154" t="s">
        <v>691</v>
      </c>
      <c r="N154" t="str">
        <f t="shared" si="24"/>
        <v/>
      </c>
      <c r="O154" s="14">
        <v>8440</v>
      </c>
    </row>
    <row r="155" spans="1:16">
      <c r="A155" s="3">
        <v>1</v>
      </c>
      <c r="B155" s="3">
        <v>129</v>
      </c>
      <c r="C155" s="3">
        <f t="shared" si="27"/>
        <v>16</v>
      </c>
      <c r="D155" s="3">
        <f t="shared" si="25"/>
        <v>2</v>
      </c>
      <c r="E155" t="str">
        <f t="shared" si="28"/>
        <v>dig_IO&lt;129&gt;</v>
      </c>
      <c r="H155" s="3">
        <f t="shared" si="23"/>
        <v>0</v>
      </c>
      <c r="I155" s="3">
        <f t="shared" si="26"/>
        <v>11</v>
      </c>
      <c r="K155" t="s">
        <v>334</v>
      </c>
      <c r="L155" t="s">
        <v>683</v>
      </c>
      <c r="N155" t="str">
        <f t="shared" si="24"/>
        <v/>
      </c>
      <c r="O155" s="14">
        <v>8441</v>
      </c>
    </row>
    <row r="156" spans="1:16">
      <c r="A156" s="3">
        <v>1</v>
      </c>
      <c r="B156" s="3">
        <v>130</v>
      </c>
      <c r="C156" s="3">
        <f t="shared" si="27"/>
        <v>16</v>
      </c>
      <c r="D156" s="3">
        <f t="shared" si="25"/>
        <v>2</v>
      </c>
      <c r="E156" t="str">
        <f t="shared" si="28"/>
        <v>dig_IO&lt;130&gt;</v>
      </c>
      <c r="H156" s="3">
        <f t="shared" si="23"/>
        <v>0</v>
      </c>
      <c r="I156" s="3">
        <f t="shared" si="26"/>
        <v>11</v>
      </c>
      <c r="K156" t="s">
        <v>338</v>
      </c>
      <c r="L156" t="s">
        <v>684</v>
      </c>
      <c r="N156" t="str">
        <f t="shared" si="24"/>
        <v/>
      </c>
      <c r="O156" s="14">
        <v>8442</v>
      </c>
    </row>
    <row r="157" spans="1:16">
      <c r="A157" s="3">
        <v>1</v>
      </c>
      <c r="B157" s="3">
        <v>131</v>
      </c>
      <c r="C157" s="3">
        <f t="shared" si="27"/>
        <v>16</v>
      </c>
      <c r="D157" s="3">
        <f t="shared" si="25"/>
        <v>2</v>
      </c>
      <c r="E157" t="str">
        <f t="shared" si="28"/>
        <v>dig_IO&lt;131&gt;</v>
      </c>
      <c r="H157" s="3">
        <f t="shared" si="23"/>
        <v>0</v>
      </c>
      <c r="I157" s="3">
        <f t="shared" si="26"/>
        <v>11</v>
      </c>
      <c r="K157" t="s">
        <v>340</v>
      </c>
      <c r="L157" t="s">
        <v>685</v>
      </c>
      <c r="N157" t="str">
        <f t="shared" si="24"/>
        <v/>
      </c>
      <c r="O157" s="14">
        <v>8443</v>
      </c>
    </row>
    <row r="158" spans="1:16">
      <c r="A158" s="3">
        <v>1</v>
      </c>
      <c r="B158" s="3">
        <v>132</v>
      </c>
      <c r="C158" s="3">
        <f t="shared" si="27"/>
        <v>16</v>
      </c>
      <c r="D158" s="3">
        <f t="shared" si="25"/>
        <v>2</v>
      </c>
      <c r="E158" t="str">
        <f t="shared" si="28"/>
        <v>dig_IO&lt;132&gt;</v>
      </c>
      <c r="H158" s="3">
        <f t="shared" si="23"/>
        <v>0</v>
      </c>
      <c r="I158" s="3">
        <f t="shared" si="26"/>
        <v>11</v>
      </c>
      <c r="K158" t="s">
        <v>342</v>
      </c>
      <c r="L158" t="s">
        <v>686</v>
      </c>
      <c r="N158" t="str">
        <f t="shared" si="24"/>
        <v/>
      </c>
      <c r="O158" s="14">
        <v>8444</v>
      </c>
    </row>
    <row r="159" spans="1:16">
      <c r="A159" s="3">
        <v>1</v>
      </c>
      <c r="B159" s="3">
        <v>133</v>
      </c>
      <c r="C159" s="3">
        <f t="shared" si="27"/>
        <v>16</v>
      </c>
      <c r="D159" s="3">
        <f t="shared" si="25"/>
        <v>2</v>
      </c>
      <c r="E159" t="str">
        <f t="shared" si="28"/>
        <v>dig_IO&lt;133&gt;</v>
      </c>
      <c r="H159" s="3">
        <f t="shared" si="23"/>
        <v>0</v>
      </c>
      <c r="I159" s="3">
        <f t="shared" si="26"/>
        <v>11</v>
      </c>
      <c r="K159" t="s">
        <v>344</v>
      </c>
      <c r="L159" t="s">
        <v>687</v>
      </c>
      <c r="N159" t="str">
        <f t="shared" si="24"/>
        <v/>
      </c>
      <c r="O159" s="14">
        <v>8445</v>
      </c>
    </row>
    <row r="160" spans="1:16">
      <c r="A160" s="3">
        <v>1</v>
      </c>
      <c r="B160" s="3">
        <v>134</v>
      </c>
      <c r="C160" s="3">
        <f t="shared" si="27"/>
        <v>16</v>
      </c>
      <c r="D160" s="3">
        <f t="shared" si="25"/>
        <v>2</v>
      </c>
      <c r="E160" t="str">
        <f t="shared" si="28"/>
        <v>dig_IO&lt;134&gt;</v>
      </c>
      <c r="H160" s="3">
        <f t="shared" si="23"/>
        <v>0</v>
      </c>
      <c r="I160" s="3">
        <f t="shared" si="26"/>
        <v>11</v>
      </c>
      <c r="K160" t="s">
        <v>346</v>
      </c>
      <c r="L160" t="s">
        <v>688</v>
      </c>
      <c r="N160" t="str">
        <f t="shared" si="24"/>
        <v/>
      </c>
      <c r="O160" s="14">
        <v>8446</v>
      </c>
    </row>
    <row r="161" spans="1:15">
      <c r="A161" s="3">
        <v>1</v>
      </c>
      <c r="B161" s="3">
        <v>135</v>
      </c>
      <c r="C161" s="3">
        <f t="shared" si="27"/>
        <v>16</v>
      </c>
      <c r="D161" s="3">
        <f t="shared" si="25"/>
        <v>2</v>
      </c>
      <c r="E161" t="str">
        <f t="shared" si="28"/>
        <v>dig_IO&lt;135&gt;</v>
      </c>
      <c r="H161" s="3">
        <f t="shared" si="23"/>
        <v>0</v>
      </c>
      <c r="I161" s="3">
        <f t="shared" si="26"/>
        <v>11</v>
      </c>
      <c r="K161" t="s">
        <v>348</v>
      </c>
      <c r="L161" t="s">
        <v>689</v>
      </c>
      <c r="N161" t="str">
        <f t="shared" si="24"/>
        <v/>
      </c>
      <c r="O161" s="14">
        <v>8447</v>
      </c>
    </row>
    <row r="162" spans="1:15">
      <c r="A162" s="3">
        <v>1</v>
      </c>
      <c r="B162" s="3">
        <v>136</v>
      </c>
      <c r="C162" s="3">
        <f t="shared" si="27"/>
        <v>17</v>
      </c>
      <c r="D162" s="3">
        <f t="shared" si="25"/>
        <v>2</v>
      </c>
      <c r="E162" t="str">
        <f t="shared" si="28"/>
        <v>dig_IO&lt;136&gt;</v>
      </c>
      <c r="H162" s="3">
        <f t="shared" si="23"/>
        <v>0</v>
      </c>
      <c r="I162" s="3">
        <f t="shared" si="26"/>
        <v>11</v>
      </c>
      <c r="K162" t="s">
        <v>350</v>
      </c>
      <c r="L162" t="s">
        <v>690</v>
      </c>
      <c r="N162" t="str">
        <f t="shared" si="24"/>
        <v/>
      </c>
      <c r="O162" s="14">
        <v>8448</v>
      </c>
    </row>
    <row r="163" spans="1:15">
      <c r="A163" s="3">
        <v>1</v>
      </c>
      <c r="B163" s="3">
        <v>137</v>
      </c>
      <c r="C163" s="3">
        <f t="shared" si="27"/>
        <v>17</v>
      </c>
      <c r="D163" s="3">
        <f t="shared" si="25"/>
        <v>2</v>
      </c>
      <c r="E163" t="str">
        <f t="shared" si="28"/>
        <v>dig_IO&lt;137&gt;</v>
      </c>
      <c r="H163" s="3">
        <f t="shared" si="23"/>
        <v>0</v>
      </c>
      <c r="I163" s="3">
        <f t="shared" si="26"/>
        <v>11</v>
      </c>
      <c r="K163" t="s">
        <v>352</v>
      </c>
      <c r="L163" t="s">
        <v>692</v>
      </c>
      <c r="N163" t="str">
        <f t="shared" si="24"/>
        <v/>
      </c>
      <c r="O163" s="14">
        <v>8449</v>
      </c>
    </row>
    <row r="164" spans="1:15">
      <c r="A164" s="3">
        <v>1</v>
      </c>
      <c r="B164" s="3">
        <v>138</v>
      </c>
      <c r="C164" s="3">
        <f t="shared" si="27"/>
        <v>17</v>
      </c>
      <c r="D164" s="3">
        <f t="shared" si="25"/>
        <v>2</v>
      </c>
      <c r="E164" t="str">
        <f t="shared" si="28"/>
        <v>dig_IO&lt;138&gt;</v>
      </c>
      <c r="H164" s="3">
        <f t="shared" si="23"/>
        <v>0</v>
      </c>
      <c r="I164" s="3">
        <f t="shared" si="26"/>
        <v>11</v>
      </c>
      <c r="K164" t="s">
        <v>354</v>
      </c>
      <c r="L164" t="s">
        <v>693</v>
      </c>
      <c r="N164" t="str">
        <f t="shared" si="24"/>
        <v/>
      </c>
      <c r="O164" s="13" t="s">
        <v>899</v>
      </c>
    </row>
    <row r="165" spans="1:15">
      <c r="A165" s="3">
        <v>1</v>
      </c>
      <c r="B165" s="3">
        <v>139</v>
      </c>
      <c r="C165" s="3">
        <f t="shared" si="27"/>
        <v>17</v>
      </c>
      <c r="D165" s="3">
        <f t="shared" si="25"/>
        <v>2</v>
      </c>
      <c r="E165" t="str">
        <f t="shared" si="28"/>
        <v>dig_IO&lt;139&gt;</v>
      </c>
      <c r="H165" s="3">
        <f t="shared" si="23"/>
        <v>0</v>
      </c>
      <c r="I165" s="3">
        <f t="shared" si="26"/>
        <v>11</v>
      </c>
      <c r="K165" t="s">
        <v>356</v>
      </c>
      <c r="L165" t="s">
        <v>694</v>
      </c>
      <c r="N165" t="str">
        <f t="shared" si="24"/>
        <v/>
      </c>
      <c r="O165" s="13" t="s">
        <v>900</v>
      </c>
    </row>
    <row r="166" spans="1:15">
      <c r="A166" s="3">
        <v>1</v>
      </c>
      <c r="B166" s="3">
        <v>140</v>
      </c>
      <c r="C166" s="3">
        <f t="shared" si="27"/>
        <v>17</v>
      </c>
      <c r="D166" s="3">
        <f t="shared" si="25"/>
        <v>2</v>
      </c>
      <c r="E166" t="str">
        <f t="shared" si="28"/>
        <v>dig_IO&lt;140&gt;</v>
      </c>
      <c r="H166" s="3">
        <f t="shared" si="23"/>
        <v>0</v>
      </c>
      <c r="I166" s="3">
        <f t="shared" si="26"/>
        <v>11</v>
      </c>
      <c r="K166" t="s">
        <v>122</v>
      </c>
      <c r="L166" t="s">
        <v>695</v>
      </c>
      <c r="N166" t="str">
        <f t="shared" si="24"/>
        <v/>
      </c>
      <c r="O166" s="13" t="s">
        <v>901</v>
      </c>
    </row>
    <row r="167" spans="1:15">
      <c r="A167" s="3">
        <v>1</v>
      </c>
      <c r="B167" s="3">
        <v>141</v>
      </c>
      <c r="C167" s="3">
        <f t="shared" si="27"/>
        <v>17</v>
      </c>
      <c r="D167" s="3">
        <f t="shared" si="25"/>
        <v>2</v>
      </c>
      <c r="E167" t="str">
        <f t="shared" si="28"/>
        <v>dig_IO&lt;141&gt;</v>
      </c>
      <c r="H167" s="3">
        <f t="shared" si="23"/>
        <v>0</v>
      </c>
      <c r="I167" s="3">
        <f t="shared" si="26"/>
        <v>11</v>
      </c>
      <c r="K167" t="s">
        <v>124</v>
      </c>
      <c r="L167" t="s">
        <v>696</v>
      </c>
      <c r="N167" t="str">
        <f t="shared" si="24"/>
        <v/>
      </c>
      <c r="O167" t="s">
        <v>902</v>
      </c>
    </row>
    <row r="168" spans="1:15">
      <c r="A168" s="3">
        <v>1</v>
      </c>
      <c r="B168" s="3">
        <v>142</v>
      </c>
      <c r="C168" s="3">
        <f t="shared" si="27"/>
        <v>17</v>
      </c>
      <c r="D168" s="3">
        <f t="shared" si="25"/>
        <v>2</v>
      </c>
      <c r="E168" t="str">
        <f t="shared" si="28"/>
        <v>dig_IO&lt;142&gt;</v>
      </c>
      <c r="H168" s="3">
        <f t="shared" si="23"/>
        <v>0</v>
      </c>
      <c r="I168" s="3">
        <f t="shared" si="26"/>
        <v>11</v>
      </c>
      <c r="K168" t="s">
        <v>126</v>
      </c>
      <c r="L168" t="s">
        <v>697</v>
      </c>
      <c r="N168" t="str">
        <f t="shared" si="24"/>
        <v/>
      </c>
      <c r="O168" t="s">
        <v>903</v>
      </c>
    </row>
    <row r="169" spans="1:15">
      <c r="A169" s="3">
        <v>1</v>
      </c>
      <c r="B169" s="3">
        <v>143</v>
      </c>
      <c r="C169" s="3">
        <f t="shared" si="27"/>
        <v>17</v>
      </c>
      <c r="D169" s="3">
        <f t="shared" si="25"/>
        <v>2</v>
      </c>
      <c r="E169" t="str">
        <f t="shared" si="28"/>
        <v>dig_IO&lt;143&gt;</v>
      </c>
      <c r="H169" s="3">
        <f t="shared" si="23"/>
        <v>0</v>
      </c>
      <c r="I169" s="3">
        <f t="shared" si="26"/>
        <v>11</v>
      </c>
      <c r="K169" t="s">
        <v>128</v>
      </c>
      <c r="L169" t="s">
        <v>698</v>
      </c>
      <c r="N169" t="str">
        <f t="shared" si="24"/>
        <v/>
      </c>
      <c r="O169" t="s">
        <v>904</v>
      </c>
    </row>
    <row r="170" spans="1:15">
      <c r="A170" s="3">
        <v>1</v>
      </c>
      <c r="B170" s="3">
        <v>144</v>
      </c>
      <c r="C170" s="3">
        <f t="shared" si="27"/>
        <v>18</v>
      </c>
      <c r="D170" s="3">
        <f t="shared" si="25"/>
        <v>3</v>
      </c>
      <c r="E170" t="str">
        <f t="shared" si="28"/>
        <v>dig_IO&lt;144&gt;</v>
      </c>
      <c r="H170" s="3">
        <f t="shared" si="23"/>
        <v>0</v>
      </c>
      <c r="I170" s="3">
        <f t="shared" si="26"/>
        <v>11</v>
      </c>
      <c r="K170" t="s">
        <v>130</v>
      </c>
      <c r="L170" t="s">
        <v>699</v>
      </c>
      <c r="N170" t="str">
        <f t="shared" si="24"/>
        <v/>
      </c>
      <c r="O170" s="14">
        <v>8600</v>
      </c>
    </row>
    <row r="171" spans="1:15">
      <c r="A171" s="3">
        <v>1</v>
      </c>
      <c r="B171" s="3">
        <v>145</v>
      </c>
      <c r="C171" s="3">
        <f t="shared" si="27"/>
        <v>18</v>
      </c>
      <c r="D171" s="3">
        <f t="shared" si="25"/>
        <v>3</v>
      </c>
      <c r="E171" t="str">
        <f t="shared" si="28"/>
        <v>dig_IO&lt;145&gt;</v>
      </c>
      <c r="H171" s="3">
        <f t="shared" si="23"/>
        <v>0</v>
      </c>
      <c r="I171" s="3">
        <f t="shared" si="26"/>
        <v>11</v>
      </c>
      <c r="K171" t="s">
        <v>132</v>
      </c>
      <c r="L171" t="s">
        <v>700</v>
      </c>
      <c r="N171" t="str">
        <f t="shared" si="24"/>
        <v/>
      </c>
      <c r="O171" s="14">
        <v>8601</v>
      </c>
    </row>
    <row r="172" spans="1:15">
      <c r="A172" s="3">
        <v>1</v>
      </c>
      <c r="B172" s="3">
        <v>146</v>
      </c>
      <c r="C172" s="3">
        <f t="shared" si="27"/>
        <v>18</v>
      </c>
      <c r="D172" s="3">
        <f t="shared" si="25"/>
        <v>3</v>
      </c>
      <c r="E172" t="str">
        <f t="shared" si="28"/>
        <v>dig_IO&lt;146&gt;</v>
      </c>
      <c r="H172" s="3">
        <f t="shared" si="23"/>
        <v>0</v>
      </c>
      <c r="I172" s="3">
        <f t="shared" si="26"/>
        <v>11</v>
      </c>
      <c r="K172" t="s">
        <v>134</v>
      </c>
      <c r="L172" t="s">
        <v>701</v>
      </c>
      <c r="N172" t="str">
        <f t="shared" si="24"/>
        <v/>
      </c>
      <c r="O172" s="14">
        <v>8602</v>
      </c>
    </row>
    <row r="173" spans="1:15">
      <c r="A173" s="3">
        <v>1</v>
      </c>
      <c r="B173" s="3">
        <v>147</v>
      </c>
      <c r="C173" s="3">
        <f t="shared" si="27"/>
        <v>18</v>
      </c>
      <c r="D173" s="3">
        <f t="shared" si="25"/>
        <v>3</v>
      </c>
      <c r="E173" t="str">
        <f t="shared" si="28"/>
        <v>dig_IO&lt;147&gt;</v>
      </c>
      <c r="H173" s="3">
        <f t="shared" si="23"/>
        <v>0</v>
      </c>
      <c r="I173" s="3">
        <f t="shared" si="26"/>
        <v>11</v>
      </c>
      <c r="K173" t="s">
        <v>136</v>
      </c>
      <c r="L173" t="s">
        <v>702</v>
      </c>
      <c r="N173" t="str">
        <f t="shared" si="24"/>
        <v/>
      </c>
      <c r="O173" s="14">
        <v>8603</v>
      </c>
    </row>
    <row r="174" spans="1:15">
      <c r="A174" s="3">
        <v>1</v>
      </c>
      <c r="B174" s="3">
        <v>148</v>
      </c>
      <c r="C174" s="3">
        <f t="shared" si="27"/>
        <v>18</v>
      </c>
      <c r="D174" s="3">
        <f t="shared" si="25"/>
        <v>3</v>
      </c>
      <c r="E174" t="str">
        <f t="shared" si="28"/>
        <v>dig_IO&lt;148&gt;</v>
      </c>
      <c r="H174" s="3">
        <f t="shared" si="23"/>
        <v>0</v>
      </c>
      <c r="I174" s="3">
        <f t="shared" si="26"/>
        <v>11</v>
      </c>
      <c r="K174" t="s">
        <v>138</v>
      </c>
      <c r="L174" t="s">
        <v>703</v>
      </c>
      <c r="N174" t="str">
        <f t="shared" si="24"/>
        <v/>
      </c>
      <c r="O174" s="14">
        <v>8604</v>
      </c>
    </row>
    <row r="175" spans="1:15">
      <c r="A175" s="3">
        <v>1</v>
      </c>
      <c r="B175" s="3">
        <v>149</v>
      </c>
      <c r="C175" s="3">
        <f t="shared" si="27"/>
        <v>18</v>
      </c>
      <c r="D175" s="3">
        <f t="shared" si="25"/>
        <v>3</v>
      </c>
      <c r="E175" t="str">
        <f t="shared" si="28"/>
        <v>dig_IO&lt;149&gt;</v>
      </c>
      <c r="H175" s="3">
        <f t="shared" si="23"/>
        <v>0</v>
      </c>
      <c r="I175" s="3">
        <f t="shared" si="26"/>
        <v>11</v>
      </c>
      <c r="K175" t="s">
        <v>140</v>
      </c>
      <c r="L175" t="s">
        <v>704</v>
      </c>
      <c r="N175" t="str">
        <f t="shared" si="24"/>
        <v/>
      </c>
      <c r="O175" s="14">
        <v>8605</v>
      </c>
    </row>
    <row r="176" spans="1:15">
      <c r="A176" s="3">
        <v>1</v>
      </c>
      <c r="B176" s="3">
        <v>150</v>
      </c>
      <c r="C176" s="3">
        <f t="shared" si="27"/>
        <v>18</v>
      </c>
      <c r="D176" s="3">
        <f t="shared" si="25"/>
        <v>3</v>
      </c>
      <c r="E176" t="str">
        <f t="shared" si="28"/>
        <v>dig_IO&lt;150&gt;</v>
      </c>
      <c r="H176" s="3">
        <f t="shared" si="23"/>
        <v>0</v>
      </c>
      <c r="I176" s="3">
        <f t="shared" si="26"/>
        <v>11</v>
      </c>
      <c r="K176" t="s">
        <v>144</v>
      </c>
      <c r="L176" t="s">
        <v>705</v>
      </c>
      <c r="N176" t="str">
        <f t="shared" si="24"/>
        <v/>
      </c>
      <c r="O176" s="14">
        <v>8606</v>
      </c>
    </row>
    <row r="177" spans="1:15">
      <c r="A177" s="3">
        <v>1</v>
      </c>
      <c r="B177" s="3">
        <v>151</v>
      </c>
      <c r="C177" s="3">
        <f t="shared" si="27"/>
        <v>18</v>
      </c>
      <c r="D177" s="3">
        <f t="shared" si="25"/>
        <v>3</v>
      </c>
      <c r="E177" t="str">
        <f t="shared" si="28"/>
        <v>dig_IO&lt;151&gt;</v>
      </c>
      <c r="H177" s="3">
        <f t="shared" si="23"/>
        <v>0</v>
      </c>
      <c r="I177" s="3">
        <f t="shared" si="26"/>
        <v>11</v>
      </c>
      <c r="K177" t="s">
        <v>146</v>
      </c>
      <c r="L177" t="s">
        <v>706</v>
      </c>
      <c r="N177" t="str">
        <f t="shared" si="24"/>
        <v/>
      </c>
      <c r="O177" s="14">
        <v>8607</v>
      </c>
    </row>
    <row r="178" spans="1:15">
      <c r="A178" s="3">
        <v>1</v>
      </c>
      <c r="B178" s="3">
        <v>152</v>
      </c>
      <c r="C178" s="3">
        <f t="shared" si="27"/>
        <v>19</v>
      </c>
      <c r="D178" s="3">
        <f t="shared" si="25"/>
        <v>3</v>
      </c>
      <c r="E178" t="str">
        <f t="shared" si="28"/>
        <v>dig_IO&lt;152&gt;</v>
      </c>
      <c r="H178" s="3">
        <f t="shared" si="23"/>
        <v>1</v>
      </c>
      <c r="I178" s="3">
        <f t="shared" si="26"/>
        <v>12</v>
      </c>
      <c r="N178" t="str">
        <f t="shared" si="24"/>
        <v>dig_io_nc(12)</v>
      </c>
    </row>
    <row r="179" spans="1:15">
      <c r="A179" s="3">
        <v>1</v>
      </c>
      <c r="B179" s="3">
        <v>153</v>
      </c>
      <c r="C179" s="3">
        <f t="shared" si="27"/>
        <v>19</v>
      </c>
      <c r="D179" s="3">
        <f t="shared" si="25"/>
        <v>3</v>
      </c>
      <c r="E179" t="str">
        <f t="shared" si="28"/>
        <v>dig_IO&lt;153&gt;</v>
      </c>
      <c r="H179" s="3">
        <f t="shared" si="23"/>
        <v>1</v>
      </c>
      <c r="I179" s="3">
        <f t="shared" si="26"/>
        <v>13</v>
      </c>
      <c r="N179" t="str">
        <f t="shared" si="24"/>
        <v>dig_io_nc(13)</v>
      </c>
    </row>
    <row r="180" spans="1:15">
      <c r="A180" s="3">
        <v>1</v>
      </c>
      <c r="B180" s="3">
        <v>154</v>
      </c>
      <c r="C180" s="3">
        <f t="shared" si="27"/>
        <v>19</v>
      </c>
      <c r="D180" s="3">
        <f t="shared" si="25"/>
        <v>3</v>
      </c>
      <c r="E180" t="str">
        <f t="shared" si="28"/>
        <v>dig_IO&lt;154&gt;</v>
      </c>
      <c r="H180" s="3">
        <f t="shared" si="23"/>
        <v>1</v>
      </c>
      <c r="I180" s="3">
        <f t="shared" si="26"/>
        <v>14</v>
      </c>
      <c r="N180" t="str">
        <f t="shared" si="24"/>
        <v>dig_io_nc(14)</v>
      </c>
    </row>
    <row r="181" spans="1:15">
      <c r="A181" s="3">
        <v>1</v>
      </c>
      <c r="B181" s="3">
        <v>155</v>
      </c>
      <c r="C181" s="3">
        <f t="shared" si="27"/>
        <v>19</v>
      </c>
      <c r="D181" s="3">
        <f t="shared" si="25"/>
        <v>3</v>
      </c>
      <c r="E181" t="str">
        <f t="shared" si="28"/>
        <v>dig_IO&lt;155&gt;</v>
      </c>
      <c r="H181" s="3">
        <f t="shared" si="23"/>
        <v>1</v>
      </c>
      <c r="I181" s="3">
        <f t="shared" si="26"/>
        <v>15</v>
      </c>
      <c r="N181" t="str">
        <f t="shared" si="24"/>
        <v>dig_io_nc(15)</v>
      </c>
    </row>
    <row r="182" spans="1:15">
      <c r="A182" s="3">
        <v>1</v>
      </c>
      <c r="B182" s="3">
        <v>156</v>
      </c>
      <c r="C182" s="3">
        <f t="shared" si="27"/>
        <v>19</v>
      </c>
      <c r="D182" s="3">
        <f t="shared" si="25"/>
        <v>3</v>
      </c>
      <c r="E182" t="str">
        <f t="shared" si="28"/>
        <v>dig_IO&lt;156&gt;</v>
      </c>
      <c r="H182" s="3">
        <f t="shared" si="23"/>
        <v>1</v>
      </c>
      <c r="I182" s="3">
        <f t="shared" si="26"/>
        <v>16</v>
      </c>
      <c r="N182" t="str">
        <f t="shared" si="24"/>
        <v>dig_io_nc(16)</v>
      </c>
    </row>
    <row r="183" spans="1:15">
      <c r="A183" s="3">
        <v>1</v>
      </c>
      <c r="B183" s="3">
        <v>157</v>
      </c>
      <c r="C183" s="3">
        <f t="shared" si="27"/>
        <v>19</v>
      </c>
      <c r="D183" s="3">
        <f t="shared" si="25"/>
        <v>3</v>
      </c>
      <c r="E183" t="str">
        <f t="shared" si="28"/>
        <v>dig_IO&lt;157&gt;</v>
      </c>
      <c r="H183" s="3">
        <f t="shared" si="23"/>
        <v>1</v>
      </c>
      <c r="I183" s="3">
        <f t="shared" si="26"/>
        <v>17</v>
      </c>
      <c r="N183" t="str">
        <f t="shared" si="24"/>
        <v>dig_io_nc(17)</v>
      </c>
    </row>
    <row r="184" spans="1:15">
      <c r="A184" s="3">
        <v>1</v>
      </c>
      <c r="B184" s="3">
        <v>158</v>
      </c>
      <c r="C184" s="3">
        <f t="shared" si="27"/>
        <v>19</v>
      </c>
      <c r="D184" s="3">
        <f t="shared" si="25"/>
        <v>3</v>
      </c>
      <c r="E184" t="str">
        <f t="shared" si="28"/>
        <v>dig_IO&lt;158&gt;</v>
      </c>
      <c r="H184" s="3">
        <f t="shared" si="23"/>
        <v>1</v>
      </c>
      <c r="I184" s="3">
        <f t="shared" si="26"/>
        <v>18</v>
      </c>
      <c r="N184" t="str">
        <f t="shared" si="24"/>
        <v>dig_io_nc(18)</v>
      </c>
    </row>
    <row r="185" spans="1:15">
      <c r="A185" s="3">
        <v>1</v>
      </c>
      <c r="B185" s="3">
        <v>159</v>
      </c>
      <c r="C185" s="3">
        <f t="shared" si="27"/>
        <v>19</v>
      </c>
      <c r="D185" s="3">
        <f t="shared" si="25"/>
        <v>3</v>
      </c>
      <c r="E185" t="str">
        <f t="shared" si="28"/>
        <v>dig_IO&lt;159&gt;</v>
      </c>
      <c r="F185" s="3">
        <v>1</v>
      </c>
      <c r="H185" s="3">
        <f t="shared" si="23"/>
        <v>0</v>
      </c>
      <c r="I185" s="3">
        <f t="shared" si="26"/>
        <v>18</v>
      </c>
      <c r="K185" t="s">
        <v>314</v>
      </c>
      <c r="N185" t="str">
        <f t="shared" si="24"/>
        <v/>
      </c>
    </row>
    <row r="186" spans="1:15">
      <c r="A186" s="3">
        <v>1</v>
      </c>
      <c r="B186" s="3">
        <v>160</v>
      </c>
      <c r="C186" s="3">
        <f t="shared" ref="C186:C217" si="29">FLOOR(B186/8,1)</f>
        <v>20</v>
      </c>
      <c r="D186" s="3">
        <f t="shared" si="25"/>
        <v>3</v>
      </c>
      <c r="E186" t="str">
        <f t="shared" ref="E186:E217" si="30">CONCATENATE("dig_IO&lt;",B186,"&gt;")</f>
        <v>dig_IO&lt;160&gt;</v>
      </c>
      <c r="H186" s="3">
        <f t="shared" si="23"/>
        <v>0</v>
      </c>
      <c r="I186" s="3">
        <f t="shared" si="26"/>
        <v>18</v>
      </c>
      <c r="K186" t="s">
        <v>192</v>
      </c>
      <c r="N186" t="str">
        <f t="shared" si="24"/>
        <v/>
      </c>
    </row>
    <row r="187" spans="1:15">
      <c r="A187" s="3">
        <v>1</v>
      </c>
      <c r="B187" s="3">
        <v>161</v>
      </c>
      <c r="C187" s="3">
        <f t="shared" si="29"/>
        <v>20</v>
      </c>
      <c r="D187" s="3">
        <f t="shared" si="25"/>
        <v>3</v>
      </c>
      <c r="E187" t="str">
        <f t="shared" si="30"/>
        <v>dig_IO&lt;161&gt;</v>
      </c>
      <c r="H187" s="3">
        <f t="shared" si="23"/>
        <v>0</v>
      </c>
      <c r="I187" s="3">
        <f t="shared" si="26"/>
        <v>18</v>
      </c>
      <c r="K187" t="s">
        <v>194</v>
      </c>
      <c r="N187" t="str">
        <f t="shared" si="24"/>
        <v/>
      </c>
    </row>
    <row r="188" spans="1:15">
      <c r="A188" s="3">
        <v>1</v>
      </c>
      <c r="B188" s="3">
        <v>162</v>
      </c>
      <c r="C188" s="3">
        <f t="shared" si="29"/>
        <v>20</v>
      </c>
      <c r="D188" s="3">
        <f t="shared" si="25"/>
        <v>3</v>
      </c>
      <c r="E188" t="str">
        <f t="shared" si="30"/>
        <v>dig_IO&lt;162&gt;</v>
      </c>
      <c r="H188" s="3">
        <f t="shared" si="23"/>
        <v>0</v>
      </c>
      <c r="I188" s="3">
        <f t="shared" si="26"/>
        <v>18</v>
      </c>
      <c r="K188" t="s">
        <v>196</v>
      </c>
      <c r="N188" t="str">
        <f t="shared" si="24"/>
        <v/>
      </c>
    </row>
    <row r="189" spans="1:15">
      <c r="A189" s="3">
        <v>1</v>
      </c>
      <c r="B189" s="3">
        <v>163</v>
      </c>
      <c r="C189" s="3">
        <f t="shared" si="29"/>
        <v>20</v>
      </c>
      <c r="D189" s="3">
        <f t="shared" si="25"/>
        <v>3</v>
      </c>
      <c r="E189" t="str">
        <f t="shared" si="30"/>
        <v>dig_IO&lt;163&gt;</v>
      </c>
      <c r="H189" s="3">
        <f t="shared" si="23"/>
        <v>0</v>
      </c>
      <c r="I189" s="3">
        <f t="shared" si="26"/>
        <v>18</v>
      </c>
      <c r="K189" t="s">
        <v>198</v>
      </c>
      <c r="N189" t="str">
        <f t="shared" si="24"/>
        <v/>
      </c>
    </row>
    <row r="190" spans="1:15">
      <c r="A190" s="3">
        <v>1</v>
      </c>
      <c r="B190" s="3">
        <v>164</v>
      </c>
      <c r="C190" s="3">
        <f t="shared" si="29"/>
        <v>20</v>
      </c>
      <c r="D190" s="3">
        <f t="shared" si="25"/>
        <v>3</v>
      </c>
      <c r="E190" t="str">
        <f t="shared" si="30"/>
        <v>dig_IO&lt;164&gt;</v>
      </c>
      <c r="H190" s="3">
        <f t="shared" si="23"/>
        <v>0</v>
      </c>
      <c r="I190" s="3">
        <f t="shared" si="26"/>
        <v>18</v>
      </c>
      <c r="K190" t="s">
        <v>200</v>
      </c>
      <c r="N190" t="str">
        <f t="shared" si="24"/>
        <v/>
      </c>
    </row>
    <row r="191" spans="1:15">
      <c r="A191" s="3">
        <v>1</v>
      </c>
      <c r="B191" s="3">
        <v>165</v>
      </c>
      <c r="C191" s="3">
        <f t="shared" si="29"/>
        <v>20</v>
      </c>
      <c r="D191" s="3">
        <f t="shared" si="25"/>
        <v>3</v>
      </c>
      <c r="E191" t="str">
        <f t="shared" si="30"/>
        <v>dig_IO&lt;165&gt;</v>
      </c>
      <c r="H191" s="3">
        <f t="shared" si="23"/>
        <v>0</v>
      </c>
      <c r="I191" s="3">
        <f t="shared" si="26"/>
        <v>18</v>
      </c>
      <c r="K191" t="s">
        <v>202</v>
      </c>
      <c r="N191" t="str">
        <f t="shared" si="24"/>
        <v/>
      </c>
    </row>
    <row r="192" spans="1:15">
      <c r="A192" s="3">
        <v>1</v>
      </c>
      <c r="B192" s="3">
        <v>166</v>
      </c>
      <c r="C192" s="3">
        <f t="shared" si="29"/>
        <v>20</v>
      </c>
      <c r="D192" s="3">
        <f t="shared" si="25"/>
        <v>3</v>
      </c>
      <c r="E192" t="str">
        <f t="shared" si="30"/>
        <v>dig_IO&lt;166&gt;</v>
      </c>
      <c r="H192" s="3">
        <f t="shared" si="23"/>
        <v>1</v>
      </c>
      <c r="I192" s="3">
        <f t="shared" si="26"/>
        <v>19</v>
      </c>
      <c r="N192" t="str">
        <f t="shared" si="24"/>
        <v>dig_io_nc(19)</v>
      </c>
    </row>
    <row r="193" spans="1:14">
      <c r="A193" s="3">
        <v>1</v>
      </c>
      <c r="B193" s="3">
        <v>167</v>
      </c>
      <c r="C193" s="3">
        <f t="shared" si="29"/>
        <v>20</v>
      </c>
      <c r="D193" s="3">
        <f t="shared" si="25"/>
        <v>3</v>
      </c>
      <c r="E193" t="str">
        <f t="shared" si="30"/>
        <v>dig_IO&lt;167&gt;</v>
      </c>
      <c r="H193" s="3">
        <f t="shared" si="23"/>
        <v>1</v>
      </c>
      <c r="I193" s="3">
        <f t="shared" si="26"/>
        <v>20</v>
      </c>
      <c r="N193" t="str">
        <f t="shared" si="24"/>
        <v>dig_io_nc(20)</v>
      </c>
    </row>
    <row r="194" spans="1:14">
      <c r="A194" s="3">
        <v>1</v>
      </c>
      <c r="B194" s="3">
        <v>168</v>
      </c>
      <c r="C194" s="3">
        <f t="shared" si="29"/>
        <v>21</v>
      </c>
      <c r="D194" s="3">
        <f t="shared" si="25"/>
        <v>3</v>
      </c>
      <c r="E194" t="str">
        <f t="shared" si="30"/>
        <v>dig_IO&lt;168&gt;</v>
      </c>
      <c r="H194" s="3">
        <f t="shared" ref="H194:H217" si="31">IF(AND(ISBLANK(J194), ISBLANK(K194)),1,0)</f>
        <v>1</v>
      </c>
      <c r="I194" s="3">
        <f t="shared" si="26"/>
        <v>21</v>
      </c>
      <c r="N194" t="str">
        <f t="shared" ref="N194:N217" si="32">IF(H194,CONCATENATE("dig_io_nc(",I194,")"),"")</f>
        <v>dig_io_nc(21)</v>
      </c>
    </row>
    <row r="195" spans="1:14">
      <c r="A195" s="3">
        <v>1</v>
      </c>
      <c r="B195" s="3">
        <v>169</v>
      </c>
      <c r="C195" s="3">
        <f t="shared" si="29"/>
        <v>21</v>
      </c>
      <c r="D195" s="3">
        <f t="shared" ref="D195:D217" si="33">FLOOR(C195/6,1)</f>
        <v>3</v>
      </c>
      <c r="E195" t="str">
        <f t="shared" si="30"/>
        <v>dig_IO&lt;169&gt;</v>
      </c>
      <c r="H195" s="3">
        <f t="shared" si="31"/>
        <v>1</v>
      </c>
      <c r="I195" s="3">
        <f t="shared" ref="I195:I217" si="34">I194+H195</f>
        <v>22</v>
      </c>
      <c r="N195" t="str">
        <f t="shared" si="32"/>
        <v>dig_io_nc(22)</v>
      </c>
    </row>
    <row r="196" spans="1:14">
      <c r="A196" s="3">
        <v>1</v>
      </c>
      <c r="B196" s="3">
        <v>170</v>
      </c>
      <c r="C196" s="3">
        <f t="shared" si="29"/>
        <v>21</v>
      </c>
      <c r="D196" s="3">
        <f t="shared" si="33"/>
        <v>3</v>
      </c>
      <c r="E196" t="str">
        <f t="shared" si="30"/>
        <v>dig_IO&lt;170&gt;</v>
      </c>
      <c r="H196" s="3">
        <f t="shared" si="31"/>
        <v>1</v>
      </c>
      <c r="I196" s="3">
        <f t="shared" si="34"/>
        <v>23</v>
      </c>
      <c r="N196" t="str">
        <f t="shared" si="32"/>
        <v>dig_io_nc(23)</v>
      </c>
    </row>
    <row r="197" spans="1:14">
      <c r="A197" s="3">
        <v>1</v>
      </c>
      <c r="B197" s="3">
        <v>171</v>
      </c>
      <c r="C197" s="3">
        <f t="shared" si="29"/>
        <v>21</v>
      </c>
      <c r="D197" s="3">
        <f t="shared" si="33"/>
        <v>3</v>
      </c>
      <c r="E197" t="str">
        <f t="shared" si="30"/>
        <v>dig_IO&lt;171&gt;</v>
      </c>
      <c r="H197" s="3">
        <f t="shared" si="31"/>
        <v>1</v>
      </c>
      <c r="I197" s="3">
        <f t="shared" si="34"/>
        <v>24</v>
      </c>
      <c r="N197" t="str">
        <f t="shared" si="32"/>
        <v>dig_io_nc(24)</v>
      </c>
    </row>
    <row r="198" spans="1:14">
      <c r="A198" s="3">
        <v>1</v>
      </c>
      <c r="B198" s="3">
        <v>172</v>
      </c>
      <c r="C198" s="3">
        <f t="shared" si="29"/>
        <v>21</v>
      </c>
      <c r="D198" s="3">
        <f t="shared" si="33"/>
        <v>3</v>
      </c>
      <c r="E198" t="str">
        <f t="shared" si="30"/>
        <v>dig_IO&lt;172&gt;</v>
      </c>
      <c r="H198" s="3">
        <f t="shared" si="31"/>
        <v>0</v>
      </c>
      <c r="I198" s="3">
        <f t="shared" si="34"/>
        <v>24</v>
      </c>
      <c r="K198" t="s">
        <v>218</v>
      </c>
      <c r="N198" t="str">
        <f t="shared" si="32"/>
        <v/>
      </c>
    </row>
    <row r="199" spans="1:14">
      <c r="A199" s="3">
        <v>1</v>
      </c>
      <c r="B199" s="3">
        <v>173</v>
      </c>
      <c r="C199" s="3">
        <f t="shared" si="29"/>
        <v>21</v>
      </c>
      <c r="D199" s="3">
        <f t="shared" si="33"/>
        <v>3</v>
      </c>
      <c r="E199" t="str">
        <f t="shared" si="30"/>
        <v>dig_IO&lt;173&gt;</v>
      </c>
      <c r="H199" s="3">
        <f t="shared" si="31"/>
        <v>0</v>
      </c>
      <c r="I199" s="3">
        <f t="shared" si="34"/>
        <v>24</v>
      </c>
      <c r="K199" t="s">
        <v>220</v>
      </c>
      <c r="N199" t="str">
        <f t="shared" si="32"/>
        <v/>
      </c>
    </row>
    <row r="200" spans="1:14">
      <c r="A200" s="3">
        <v>1</v>
      </c>
      <c r="B200" s="3">
        <v>174</v>
      </c>
      <c r="C200" s="3">
        <f t="shared" si="29"/>
        <v>21</v>
      </c>
      <c r="D200" s="3">
        <f t="shared" si="33"/>
        <v>3</v>
      </c>
      <c r="E200" t="str">
        <f t="shared" si="30"/>
        <v>dig_IO&lt;174&gt;</v>
      </c>
      <c r="H200" s="3">
        <f t="shared" si="31"/>
        <v>0</v>
      </c>
      <c r="I200" s="3">
        <f t="shared" si="34"/>
        <v>24</v>
      </c>
      <c r="K200" t="s">
        <v>222</v>
      </c>
      <c r="N200" t="str">
        <f t="shared" si="32"/>
        <v/>
      </c>
    </row>
    <row r="201" spans="1:14">
      <c r="A201" s="3">
        <v>1</v>
      </c>
      <c r="B201" s="3">
        <v>175</v>
      </c>
      <c r="C201" s="3">
        <f t="shared" si="29"/>
        <v>21</v>
      </c>
      <c r="D201" s="3">
        <f t="shared" si="33"/>
        <v>3</v>
      </c>
      <c r="E201" t="str">
        <f t="shared" si="30"/>
        <v>dig_IO&lt;175&gt;</v>
      </c>
      <c r="H201" s="3">
        <f t="shared" si="31"/>
        <v>0</v>
      </c>
      <c r="I201" s="3">
        <f t="shared" si="34"/>
        <v>24</v>
      </c>
      <c r="K201" t="s">
        <v>224</v>
      </c>
      <c r="N201" t="str">
        <f t="shared" si="32"/>
        <v/>
      </c>
    </row>
    <row r="202" spans="1:14">
      <c r="A202" s="3">
        <v>1</v>
      </c>
      <c r="B202" s="3">
        <v>176</v>
      </c>
      <c r="C202" s="3">
        <f t="shared" si="29"/>
        <v>22</v>
      </c>
      <c r="D202" s="3">
        <f t="shared" si="33"/>
        <v>3</v>
      </c>
      <c r="E202" t="str">
        <f t="shared" si="30"/>
        <v>dig_IO&lt;176&gt;</v>
      </c>
      <c r="H202" s="3">
        <f t="shared" si="31"/>
        <v>1</v>
      </c>
      <c r="I202" s="3">
        <f t="shared" si="34"/>
        <v>25</v>
      </c>
      <c r="N202" t="str">
        <f t="shared" si="32"/>
        <v>dig_io_nc(25)</v>
      </c>
    </row>
    <row r="203" spans="1:14">
      <c r="A203" s="3">
        <v>1</v>
      </c>
      <c r="B203" s="3">
        <v>177</v>
      </c>
      <c r="C203" s="3">
        <f t="shared" si="29"/>
        <v>22</v>
      </c>
      <c r="D203" s="3">
        <f t="shared" si="33"/>
        <v>3</v>
      </c>
      <c r="E203" t="str">
        <f t="shared" si="30"/>
        <v>dig_IO&lt;177&gt;</v>
      </c>
      <c r="H203" s="3">
        <f t="shared" si="31"/>
        <v>1</v>
      </c>
      <c r="I203" s="3">
        <f t="shared" si="34"/>
        <v>26</v>
      </c>
      <c r="N203" t="str">
        <f t="shared" si="32"/>
        <v>dig_io_nc(26)</v>
      </c>
    </row>
    <row r="204" spans="1:14">
      <c r="A204" s="3">
        <v>1</v>
      </c>
      <c r="B204" s="3">
        <v>178</v>
      </c>
      <c r="C204" s="3">
        <f t="shared" si="29"/>
        <v>22</v>
      </c>
      <c r="D204" s="3">
        <f t="shared" si="33"/>
        <v>3</v>
      </c>
      <c r="E204" t="str">
        <f t="shared" si="30"/>
        <v>dig_IO&lt;178&gt;</v>
      </c>
      <c r="H204" s="3">
        <f t="shared" si="31"/>
        <v>1</v>
      </c>
      <c r="I204" s="3">
        <f t="shared" si="34"/>
        <v>27</v>
      </c>
      <c r="N204" t="str">
        <f t="shared" si="32"/>
        <v>dig_io_nc(27)</v>
      </c>
    </row>
    <row r="205" spans="1:14">
      <c r="A205" s="3">
        <v>1</v>
      </c>
      <c r="B205" s="3">
        <v>179</v>
      </c>
      <c r="C205" s="3">
        <f t="shared" si="29"/>
        <v>22</v>
      </c>
      <c r="D205" s="3">
        <f t="shared" si="33"/>
        <v>3</v>
      </c>
      <c r="E205" t="str">
        <f t="shared" si="30"/>
        <v>dig_IO&lt;179&gt;</v>
      </c>
      <c r="H205" s="3">
        <f t="shared" si="31"/>
        <v>1</v>
      </c>
      <c r="I205" s="3">
        <f t="shared" si="34"/>
        <v>28</v>
      </c>
      <c r="N205" t="str">
        <f t="shared" si="32"/>
        <v>dig_io_nc(28)</v>
      </c>
    </row>
    <row r="206" spans="1:14">
      <c r="A206" s="3">
        <v>1</v>
      </c>
      <c r="B206" s="3">
        <v>180</v>
      </c>
      <c r="C206" s="3">
        <f t="shared" si="29"/>
        <v>22</v>
      </c>
      <c r="D206" s="3">
        <f t="shared" si="33"/>
        <v>3</v>
      </c>
      <c r="E206" t="str">
        <f t="shared" si="30"/>
        <v>dig_IO&lt;180&gt;</v>
      </c>
      <c r="H206" s="3">
        <f t="shared" si="31"/>
        <v>0</v>
      </c>
      <c r="I206" s="3">
        <f t="shared" si="34"/>
        <v>28</v>
      </c>
      <c r="K206" t="s">
        <v>236</v>
      </c>
      <c r="N206" t="str">
        <f t="shared" si="32"/>
        <v/>
      </c>
    </row>
    <row r="207" spans="1:14">
      <c r="A207" s="3">
        <v>1</v>
      </c>
      <c r="B207" s="3">
        <v>181</v>
      </c>
      <c r="C207" s="3">
        <f t="shared" si="29"/>
        <v>22</v>
      </c>
      <c r="D207" s="3">
        <f t="shared" si="33"/>
        <v>3</v>
      </c>
      <c r="E207" t="str">
        <f t="shared" si="30"/>
        <v>dig_IO&lt;181&gt;</v>
      </c>
      <c r="H207" s="3">
        <f t="shared" si="31"/>
        <v>0</v>
      </c>
      <c r="I207" s="3">
        <f t="shared" si="34"/>
        <v>28</v>
      </c>
      <c r="K207" t="s">
        <v>238</v>
      </c>
      <c r="N207" t="str">
        <f t="shared" si="32"/>
        <v/>
      </c>
    </row>
    <row r="208" spans="1:14">
      <c r="A208" s="3">
        <v>1</v>
      </c>
      <c r="B208" s="3">
        <v>182</v>
      </c>
      <c r="C208" s="3">
        <f t="shared" si="29"/>
        <v>22</v>
      </c>
      <c r="D208" s="3">
        <f t="shared" si="33"/>
        <v>3</v>
      </c>
      <c r="E208" t="str">
        <f t="shared" si="30"/>
        <v>dig_IO&lt;182&gt;</v>
      </c>
      <c r="H208" s="3">
        <f t="shared" si="31"/>
        <v>0</v>
      </c>
      <c r="I208" s="3">
        <f t="shared" si="34"/>
        <v>28</v>
      </c>
      <c r="K208" t="s">
        <v>240</v>
      </c>
      <c r="N208" t="str">
        <f t="shared" si="32"/>
        <v/>
      </c>
    </row>
    <row r="209" spans="1:14">
      <c r="A209" s="3">
        <v>1</v>
      </c>
      <c r="B209" s="3">
        <v>183</v>
      </c>
      <c r="C209" s="3">
        <f t="shared" si="29"/>
        <v>22</v>
      </c>
      <c r="D209" s="3">
        <f t="shared" si="33"/>
        <v>3</v>
      </c>
      <c r="E209" t="str">
        <f t="shared" si="30"/>
        <v>dig_IO&lt;183&gt;</v>
      </c>
      <c r="H209" s="3">
        <f t="shared" si="31"/>
        <v>0</v>
      </c>
      <c r="I209" s="3">
        <f t="shared" si="34"/>
        <v>28</v>
      </c>
      <c r="K209" t="s">
        <v>242</v>
      </c>
      <c r="N209" t="str">
        <f t="shared" si="32"/>
        <v/>
      </c>
    </row>
    <row r="210" spans="1:14">
      <c r="A210" s="3">
        <v>1</v>
      </c>
      <c r="B210" s="3">
        <v>184</v>
      </c>
      <c r="C210" s="3">
        <f t="shared" si="29"/>
        <v>23</v>
      </c>
      <c r="D210" s="3">
        <f t="shared" si="33"/>
        <v>3</v>
      </c>
      <c r="E210" t="str">
        <f t="shared" si="30"/>
        <v>dig_IO&lt;184&gt;</v>
      </c>
      <c r="H210" s="3">
        <f t="shared" si="31"/>
        <v>1</v>
      </c>
      <c r="I210" s="3">
        <f t="shared" si="34"/>
        <v>29</v>
      </c>
      <c r="N210" t="str">
        <f t="shared" si="32"/>
        <v>dig_io_nc(29)</v>
      </c>
    </row>
    <row r="211" spans="1:14">
      <c r="A211" s="3">
        <v>1</v>
      </c>
      <c r="B211" s="3">
        <v>185</v>
      </c>
      <c r="C211" s="3">
        <f t="shared" si="29"/>
        <v>23</v>
      </c>
      <c r="D211" s="3">
        <f t="shared" si="33"/>
        <v>3</v>
      </c>
      <c r="E211" t="str">
        <f t="shared" si="30"/>
        <v>dig_IO&lt;185&gt;</v>
      </c>
      <c r="H211" s="3">
        <f t="shared" si="31"/>
        <v>1</v>
      </c>
      <c r="I211" s="3">
        <f t="shared" si="34"/>
        <v>30</v>
      </c>
      <c r="N211" t="str">
        <f t="shared" si="32"/>
        <v>dig_io_nc(30)</v>
      </c>
    </row>
    <row r="212" spans="1:14">
      <c r="A212" s="3">
        <v>1</v>
      </c>
      <c r="B212" s="3">
        <v>186</v>
      </c>
      <c r="C212" s="3">
        <f t="shared" si="29"/>
        <v>23</v>
      </c>
      <c r="D212" s="3">
        <f t="shared" si="33"/>
        <v>3</v>
      </c>
      <c r="E212" t="str">
        <f t="shared" si="30"/>
        <v>dig_IO&lt;186&gt;</v>
      </c>
      <c r="H212" s="3">
        <f t="shared" si="31"/>
        <v>1</v>
      </c>
      <c r="I212" s="3">
        <f t="shared" si="34"/>
        <v>31</v>
      </c>
      <c r="N212" t="str">
        <f t="shared" si="32"/>
        <v>dig_io_nc(31)</v>
      </c>
    </row>
    <row r="213" spans="1:14">
      <c r="A213" s="3">
        <v>1</v>
      </c>
      <c r="B213" s="3">
        <v>187</v>
      </c>
      <c r="C213" s="3">
        <f t="shared" si="29"/>
        <v>23</v>
      </c>
      <c r="D213" s="3">
        <f t="shared" si="33"/>
        <v>3</v>
      </c>
      <c r="E213" t="str">
        <f t="shared" si="30"/>
        <v>dig_IO&lt;187&gt;</v>
      </c>
      <c r="H213" s="3">
        <f t="shared" si="31"/>
        <v>1</v>
      </c>
      <c r="I213" s="3">
        <f t="shared" si="34"/>
        <v>32</v>
      </c>
      <c r="N213" t="str">
        <f t="shared" si="32"/>
        <v>dig_io_nc(32)</v>
      </c>
    </row>
    <row r="214" spans="1:14">
      <c r="A214" s="3">
        <v>1</v>
      </c>
      <c r="B214" s="3">
        <v>188</v>
      </c>
      <c r="C214" s="3">
        <f t="shared" si="29"/>
        <v>23</v>
      </c>
      <c r="D214" s="3">
        <f t="shared" si="33"/>
        <v>3</v>
      </c>
      <c r="E214" t="str">
        <f t="shared" si="30"/>
        <v>dig_IO&lt;188&gt;</v>
      </c>
      <c r="H214" s="3">
        <f t="shared" si="31"/>
        <v>1</v>
      </c>
      <c r="I214" s="3">
        <f t="shared" si="34"/>
        <v>33</v>
      </c>
      <c r="N214" t="str">
        <f t="shared" si="32"/>
        <v>dig_io_nc(33)</v>
      </c>
    </row>
    <row r="215" spans="1:14">
      <c r="A215" s="3">
        <v>1</v>
      </c>
      <c r="B215" s="3">
        <v>189</v>
      </c>
      <c r="C215" s="3">
        <f t="shared" si="29"/>
        <v>23</v>
      </c>
      <c r="D215" s="3">
        <f t="shared" si="33"/>
        <v>3</v>
      </c>
      <c r="E215" t="str">
        <f t="shared" si="30"/>
        <v>dig_IO&lt;189&gt;</v>
      </c>
      <c r="H215" s="3">
        <f t="shared" si="31"/>
        <v>0</v>
      </c>
      <c r="I215" s="3">
        <f t="shared" si="34"/>
        <v>33</v>
      </c>
      <c r="K215" t="s">
        <v>158</v>
      </c>
      <c r="N215" t="str">
        <f t="shared" si="32"/>
        <v/>
      </c>
    </row>
    <row r="216" spans="1:14">
      <c r="A216" s="3">
        <v>1</v>
      </c>
      <c r="B216" s="3">
        <v>190</v>
      </c>
      <c r="C216" s="3">
        <f t="shared" si="29"/>
        <v>23</v>
      </c>
      <c r="D216" s="3">
        <f t="shared" si="33"/>
        <v>3</v>
      </c>
      <c r="E216" t="str">
        <f t="shared" si="30"/>
        <v>dig_IO&lt;190&gt;</v>
      </c>
      <c r="H216" s="3">
        <f t="shared" si="31"/>
        <v>1</v>
      </c>
      <c r="I216" s="3">
        <f t="shared" si="34"/>
        <v>34</v>
      </c>
      <c r="N216" t="str">
        <f t="shared" si="32"/>
        <v>dig_io_nc(34)</v>
      </c>
    </row>
    <row r="217" spans="1:14">
      <c r="A217" s="3">
        <v>1</v>
      </c>
      <c r="B217" s="3">
        <v>191</v>
      </c>
      <c r="C217" s="3">
        <f t="shared" si="29"/>
        <v>23</v>
      </c>
      <c r="D217" s="3">
        <f t="shared" si="33"/>
        <v>3</v>
      </c>
      <c r="E217" t="str">
        <f t="shared" si="30"/>
        <v>dig_IO&lt;191&gt;</v>
      </c>
      <c r="H217" s="3">
        <f t="shared" si="31"/>
        <v>0</v>
      </c>
      <c r="I217" s="3">
        <f t="shared" si="34"/>
        <v>34</v>
      </c>
      <c r="K217" t="s">
        <v>162</v>
      </c>
      <c r="N217" t="str">
        <f t="shared" si="32"/>
        <v/>
      </c>
    </row>
  </sheetData>
  <sortState ref="A2:M216">
    <sortCondition ref="A2:A216"/>
    <sortCondition ref="B2:B216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E14" sqref="E14"/>
    </sheetView>
  </sheetViews>
  <sheetFormatPr defaultRowHeight="15"/>
  <cols>
    <col min="1" max="1" width="3" bestFit="1" customWidth="1"/>
    <col min="2" max="2" width="12.140625" bestFit="1" customWidth="1"/>
    <col min="3" max="3" width="11.5703125" customWidth="1"/>
    <col min="4" max="4" width="14.28515625" style="9" bestFit="1" customWidth="1"/>
  </cols>
  <sheetData>
    <row r="1" spans="1:5">
      <c r="A1" t="s">
        <v>643</v>
      </c>
      <c r="B1" t="s">
        <v>796</v>
      </c>
      <c r="C1" t="s">
        <v>797</v>
      </c>
      <c r="D1" s="9" t="s">
        <v>745</v>
      </c>
    </row>
    <row r="2" spans="1:5">
      <c r="A2">
        <v>0</v>
      </c>
      <c r="B2" t="str">
        <f>CONCATENATE("ctr_PMT&lt;",A2,"&gt;")</f>
        <v>ctr_PMT&lt;0&gt;</v>
      </c>
      <c r="C2" t="s">
        <v>76</v>
      </c>
      <c r="D2" s="6" t="s">
        <v>854</v>
      </c>
    </row>
    <row r="3" spans="1:5">
      <c r="A3">
        <v>1</v>
      </c>
      <c r="B3" t="str">
        <f t="shared" ref="B3:B13" si="0">CONCATENATE("ctr_PMT&lt;",A3,"&gt;")</f>
        <v>ctr_PMT&lt;1&gt;</v>
      </c>
      <c r="C3" t="s">
        <v>80</v>
      </c>
      <c r="D3" s="6" t="s">
        <v>855</v>
      </c>
    </row>
    <row r="4" spans="1:5">
      <c r="A4">
        <v>2</v>
      </c>
      <c r="B4" t="str">
        <f t="shared" si="0"/>
        <v>ctr_PMT&lt;2&gt;</v>
      </c>
      <c r="C4" t="s">
        <v>84</v>
      </c>
      <c r="D4" s="6" t="s">
        <v>856</v>
      </c>
    </row>
    <row r="5" spans="1:5">
      <c r="A5">
        <v>3</v>
      </c>
      <c r="B5" t="str">
        <f t="shared" si="0"/>
        <v>ctr_PMT&lt;3&gt;</v>
      </c>
      <c r="C5" t="s">
        <v>86</v>
      </c>
      <c r="D5" s="6" t="s">
        <v>857</v>
      </c>
    </row>
    <row r="6" spans="1:5">
      <c r="A6">
        <v>4</v>
      </c>
      <c r="B6" t="str">
        <f t="shared" si="0"/>
        <v>ctr_PMT&lt;4&gt;</v>
      </c>
      <c r="C6" t="s">
        <v>88</v>
      </c>
      <c r="D6" s="6" t="s">
        <v>858</v>
      </c>
    </row>
    <row r="7" spans="1:5">
      <c r="A7">
        <v>5</v>
      </c>
      <c r="B7" t="str">
        <f t="shared" si="0"/>
        <v>ctr_PMT&lt;5&gt;</v>
      </c>
      <c r="C7" s="8" t="s">
        <v>206</v>
      </c>
      <c r="D7" s="10" t="s">
        <v>754</v>
      </c>
    </row>
    <row r="8" spans="1:5">
      <c r="A8">
        <v>6</v>
      </c>
      <c r="B8" t="str">
        <f t="shared" si="0"/>
        <v>ctr_PMT&lt;6&gt;</v>
      </c>
      <c r="C8" s="8" t="s">
        <v>208</v>
      </c>
      <c r="D8" s="10" t="s">
        <v>755</v>
      </c>
    </row>
    <row r="9" spans="1:5">
      <c r="A9">
        <v>7</v>
      </c>
      <c r="B9" t="str">
        <f t="shared" si="0"/>
        <v>ctr_PMT&lt;7&gt;</v>
      </c>
      <c r="C9" t="s">
        <v>210</v>
      </c>
      <c r="D9" s="6" t="s">
        <v>756</v>
      </c>
    </row>
    <row r="10" spans="1:5">
      <c r="A10">
        <v>8</v>
      </c>
      <c r="B10" t="str">
        <f t="shared" si="0"/>
        <v>ctr_PMT&lt;8&gt;</v>
      </c>
      <c r="C10" t="s">
        <v>212</v>
      </c>
      <c r="D10" s="6" t="s">
        <v>757</v>
      </c>
    </row>
    <row r="11" spans="1:5">
      <c r="A11">
        <v>9</v>
      </c>
      <c r="B11" t="str">
        <f t="shared" si="0"/>
        <v>ctr_PMT&lt;9&gt;</v>
      </c>
      <c r="C11" t="s">
        <v>214</v>
      </c>
      <c r="D11" s="6" t="s">
        <v>758</v>
      </c>
    </row>
    <row r="12" spans="1:5">
      <c r="A12">
        <v>10</v>
      </c>
      <c r="B12" t="str">
        <f t="shared" si="0"/>
        <v>ctr_PMT&lt;10&gt;</v>
      </c>
      <c r="C12" t="s">
        <v>216</v>
      </c>
      <c r="D12" s="6" t="s">
        <v>759</v>
      </c>
    </row>
    <row r="13" spans="1:5">
      <c r="A13">
        <v>11</v>
      </c>
      <c r="B13" t="str">
        <f t="shared" si="0"/>
        <v>ctr_PMT&lt;11&gt;</v>
      </c>
      <c r="E13" t="s">
        <v>884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Board</vt:lpstr>
      <vt:lpstr>DIO</vt:lpstr>
      <vt:lpstr>dig_io</vt:lpstr>
      <vt:lpstr>Counters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Norton Allen</cp:lastModifiedBy>
  <dcterms:created xsi:type="dcterms:W3CDTF">2010-11-10T16:53:38Z</dcterms:created>
  <dcterms:modified xsi:type="dcterms:W3CDTF">2011-02-09T14:07:17Z</dcterms:modified>
</cp:coreProperties>
</file>