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2015"/>
  </bookViews>
  <sheets>
    <sheet name="Overview" sheetId="1" r:id="rId1"/>
    <sheet name="Details" sheetId="4" r:id="rId2"/>
    <sheet name="DIGIO" sheetId="5" r:id="rId3"/>
  </sheets>
  <calcPr calcId="125725"/>
</workbook>
</file>

<file path=xl/calcChain.xml><?xml version="1.0" encoding="utf-8"?>
<calcChain xmlns="http://schemas.openxmlformats.org/spreadsheetml/2006/main">
  <c r="K4" i="5"/>
  <c r="K5" s="1"/>
  <c r="E20"/>
  <c r="C20" s="1"/>
  <c r="C28" s="1"/>
  <c r="C4"/>
  <c r="C12" s="1"/>
  <c r="C5"/>
  <c r="C6" s="1"/>
  <c r="C14" s="1"/>
  <c r="E5"/>
  <c r="E6" s="1"/>
  <c r="E10" s="1"/>
  <c r="E9"/>
  <c r="E8"/>
  <c r="I4" l="1"/>
  <c r="I5" s="1"/>
  <c r="K8"/>
  <c r="K20"/>
  <c r="I13"/>
  <c r="I6"/>
  <c r="I14" s="1"/>
  <c r="K9"/>
  <c r="K6"/>
  <c r="K10" s="1"/>
  <c r="I12"/>
  <c r="C13"/>
  <c r="E21"/>
  <c r="E24"/>
  <c r="C21"/>
  <c r="K21" l="1"/>
  <c r="K24"/>
  <c r="I20"/>
  <c r="E25"/>
  <c r="E22"/>
  <c r="E26" s="1"/>
  <c r="C29"/>
  <c r="C22"/>
  <c r="C30" s="1"/>
  <c r="I21" l="1"/>
  <c r="I28"/>
  <c r="K22"/>
  <c r="K26" s="1"/>
  <c r="K25"/>
  <c r="I22" l="1"/>
  <c r="I30" s="1"/>
  <c r="I29"/>
</calcChain>
</file>

<file path=xl/comments1.xml><?xml version="1.0" encoding="utf-8"?>
<comments xmlns="http://schemas.openxmlformats.org/spreadsheetml/2006/main">
  <authors>
    <author>Norton Allen</author>
  </authors>
  <commentList>
    <comment ref="B10" authorId="0">
      <text>
        <r>
          <rPr>
            <b/>
            <sz val="8"/>
            <color indexed="81"/>
            <rFont val="Tahoma"/>
            <charset val="1"/>
          </rPr>
          <t>Norton Allen:</t>
        </r>
        <r>
          <rPr>
            <sz val="8"/>
            <color indexed="81"/>
            <rFont val="Tahoma"/>
            <charset val="1"/>
          </rPr>
          <t xml:space="preserve">
This upper range is for real! Needed for status.</t>
        </r>
      </text>
    </comment>
  </commentList>
</comments>
</file>

<file path=xl/sharedStrings.xml><?xml version="1.0" encoding="utf-8"?>
<sst xmlns="http://schemas.openxmlformats.org/spreadsheetml/2006/main" count="358" uniqueCount="179">
  <si>
    <t>DACS Memory Map</t>
  </si>
  <si>
    <t>0C00</t>
  </si>
  <si>
    <t>AI</t>
  </si>
  <si>
    <t>0400</t>
  </si>
  <si>
    <t>041E</t>
  </si>
  <si>
    <t>AO</t>
  </si>
  <si>
    <t>0600</t>
  </si>
  <si>
    <t>065E</t>
  </si>
  <si>
    <t>0800</t>
  </si>
  <si>
    <t>089E</t>
  </si>
  <si>
    <t>Dig IO</t>
  </si>
  <si>
    <t>0A00</t>
  </si>
  <si>
    <t>Idxr</t>
  </si>
  <si>
    <t>0A7E</t>
  </si>
  <si>
    <t>Ctrs</t>
  </si>
  <si>
    <t>0300</t>
  </si>
  <si>
    <t>PTRH</t>
  </si>
  <si>
    <t>R</t>
  </si>
  <si>
    <t>Status</t>
  </si>
  <si>
    <t>0302</t>
  </si>
  <si>
    <t>SHT21 Temperature</t>
  </si>
  <si>
    <t>0304</t>
  </si>
  <si>
    <t>SHT21 Relative Humidity</t>
  </si>
  <si>
    <t>0306</t>
  </si>
  <si>
    <t>MS5607 Coefficient 1</t>
  </si>
  <si>
    <t>0308</t>
  </si>
  <si>
    <t>MS5607 Coefficient 2</t>
  </si>
  <si>
    <t>030A</t>
  </si>
  <si>
    <t>030C</t>
  </si>
  <si>
    <t>030E</t>
  </si>
  <si>
    <t>MS5607 Coefficient 3</t>
  </si>
  <si>
    <t>MS5607 Coefficient 4</t>
  </si>
  <si>
    <t>MS5607 Coefficient 5</t>
  </si>
  <si>
    <t>MS5607 Coefficient 6</t>
  </si>
  <si>
    <t>0310</t>
  </si>
  <si>
    <t>0312</t>
  </si>
  <si>
    <t>0314</t>
  </si>
  <si>
    <t>0316</t>
  </si>
  <si>
    <t>0318</t>
  </si>
  <si>
    <t>400</t>
  </si>
  <si>
    <t>RW</t>
  </si>
  <si>
    <t>AO0</t>
  </si>
  <si>
    <t>402</t>
  </si>
  <si>
    <t>AO1</t>
  </si>
  <si>
    <t>404</t>
  </si>
  <si>
    <t>AO2</t>
  </si>
  <si>
    <t>AO3</t>
  </si>
  <si>
    <t>AO4</t>
  </si>
  <si>
    <t>AO5</t>
  </si>
  <si>
    <t>AO6</t>
  </si>
  <si>
    <t>AO7</t>
  </si>
  <si>
    <t>AO8</t>
  </si>
  <si>
    <t>AO9</t>
  </si>
  <si>
    <t>AO10</t>
  </si>
  <si>
    <t>AO11</t>
  </si>
  <si>
    <t>AO12</t>
  </si>
  <si>
    <t>AO13</t>
  </si>
  <si>
    <t>AO14</t>
  </si>
  <si>
    <t>AO15</t>
  </si>
  <si>
    <t>406</t>
  </si>
  <si>
    <t>408</t>
  </si>
  <si>
    <t>410</t>
  </si>
  <si>
    <t>412</t>
  </si>
  <si>
    <t>414</t>
  </si>
  <si>
    <t>416</t>
  </si>
  <si>
    <t>40A</t>
  </si>
  <si>
    <t>40C</t>
  </si>
  <si>
    <t>40E</t>
  </si>
  <si>
    <t>418</t>
  </si>
  <si>
    <t>41A</t>
  </si>
  <si>
    <t>41C</t>
  </si>
  <si>
    <t>41E</t>
  </si>
  <si>
    <t>61A</t>
  </si>
  <si>
    <t>61C</t>
  </si>
  <si>
    <t>61E</t>
  </si>
  <si>
    <t>Status Word</t>
  </si>
  <si>
    <t>Hardware Rev</t>
  </si>
  <si>
    <t>Counter 1 Low Word</t>
  </si>
  <si>
    <t>Counter 1 High Word</t>
  </si>
  <si>
    <t>Counter 2 Low Word</t>
  </si>
  <si>
    <t>Counter 2 High Word</t>
  </si>
  <si>
    <t>Counter 3 Low Word</t>
  </si>
  <si>
    <t>Counter 3 High Word</t>
  </si>
  <si>
    <t>Counter 4 Low Word</t>
  </si>
  <si>
    <t>Counter 4 High Word</t>
  </si>
  <si>
    <t>HHH</t>
  </si>
  <si>
    <t>ctr_PMT</t>
  </si>
  <si>
    <t>PMTA_Counts</t>
  </si>
  <si>
    <t>COUNT_IN1</t>
  </si>
  <si>
    <t>COUNT_IN3</t>
  </si>
  <si>
    <t>PMTB_Counts</t>
  </si>
  <si>
    <t>PMTC_Counts</t>
  </si>
  <si>
    <t>Spare1_Counts</t>
  </si>
  <si>
    <t>Spare2_Counts</t>
  </si>
  <si>
    <t>COUNT_IN5</t>
  </si>
  <si>
    <t>COUNT_IN6</t>
  </si>
  <si>
    <t>COUNT_IN7</t>
  </si>
  <si>
    <t>620</t>
  </si>
  <si>
    <t>622</t>
  </si>
  <si>
    <t>63A</t>
  </si>
  <si>
    <t>63C</t>
  </si>
  <si>
    <t>63E</t>
  </si>
  <si>
    <t>65A</t>
  </si>
  <si>
    <t>65C</t>
  </si>
  <si>
    <t>65E</t>
  </si>
  <si>
    <t>DIO30</t>
  </si>
  <si>
    <t>DIO31</t>
  </si>
  <si>
    <t>DIO32</t>
  </si>
  <si>
    <t>DIO33</t>
  </si>
  <si>
    <t>DIO34</t>
  </si>
  <si>
    <t>DIO35</t>
  </si>
  <si>
    <t>UVA1_Counts</t>
  </si>
  <si>
    <t>UVA2_Counts</t>
  </si>
  <si>
    <t>UVB1_Counts</t>
  </si>
  <si>
    <t>UVB2_Counts</t>
  </si>
  <si>
    <t>UVC1_Counts</t>
  </si>
  <si>
    <t>UVC2_Counts</t>
  </si>
  <si>
    <t>'0'</t>
  </si>
  <si>
    <t>DIGIO</t>
  </si>
  <si>
    <t>See separate sheet</t>
  </si>
  <si>
    <t>High Byte</t>
  </si>
  <si>
    <t>Low Byte</t>
  </si>
  <si>
    <t>Cfg 135</t>
  </si>
  <si>
    <t>Cfg 024</t>
  </si>
  <si>
    <t>80A</t>
  </si>
  <si>
    <t>80C</t>
  </si>
  <si>
    <t>80E</t>
  </si>
  <si>
    <t>Reset</t>
  </si>
  <si>
    <t>81A</t>
  </si>
  <si>
    <t>Connector Cfg</t>
  </si>
  <si>
    <t>81C</t>
  </si>
  <si>
    <t>81E</t>
  </si>
  <si>
    <t>NC</t>
  </si>
  <si>
    <t>82A</t>
  </si>
  <si>
    <t>82C</t>
  </si>
  <si>
    <t>82E</t>
  </si>
  <si>
    <t>83A</t>
  </si>
  <si>
    <t>83C</t>
  </si>
  <si>
    <t>83E</t>
  </si>
  <si>
    <t>Port</t>
  </si>
  <si>
    <t>84A</t>
  </si>
  <si>
    <t>84C</t>
  </si>
  <si>
    <t>84E</t>
  </si>
  <si>
    <t>85A</t>
  </si>
  <si>
    <t>85C</t>
  </si>
  <si>
    <t>85E</t>
  </si>
  <si>
    <t>86A</t>
  </si>
  <si>
    <t>86C</t>
  </si>
  <si>
    <t>86E</t>
  </si>
  <si>
    <t>87A</t>
  </si>
  <si>
    <t>87C</t>
  </si>
  <si>
    <t>87E</t>
  </si>
  <si>
    <t>DIGIO Memory Map</t>
  </si>
  <si>
    <t>MS5607 P D1(15:0)</t>
  </si>
  <si>
    <t>MS5607 P D1(23:16)</t>
  </si>
  <si>
    <t>MS5607 T D2(15:0)</t>
  </si>
  <si>
    <t>MS5607 T D2(23:16)</t>
  </si>
  <si>
    <t>0320</t>
  </si>
  <si>
    <t>0322</t>
  </si>
  <si>
    <t>0324</t>
  </si>
  <si>
    <t>0326</t>
  </si>
  <si>
    <t>0328</t>
  </si>
  <si>
    <t>032A</t>
  </si>
  <si>
    <t>032C</t>
  </si>
  <si>
    <t>032E</t>
  </si>
  <si>
    <t>0330</t>
  </si>
  <si>
    <t>0332</t>
  </si>
  <si>
    <t>0334</t>
  </si>
  <si>
    <t>0336</t>
  </si>
  <si>
    <t>0338</t>
  </si>
  <si>
    <t>0E00</t>
  </si>
  <si>
    <t>0040</t>
  </si>
  <si>
    <t>Syscon</t>
  </si>
  <si>
    <t>INTA</t>
  </si>
  <si>
    <t>0080</t>
  </si>
  <si>
    <t>DACS</t>
  </si>
  <si>
    <t>Build Number</t>
  </si>
  <si>
    <t>0082</t>
  </si>
  <si>
    <t>Build Name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</si>
</sst>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quotePrefix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left"/>
    </xf>
    <xf numFmtId="0" fontId="0" fillId="0" borderId="0" xfId="0" quotePrefix="1" applyNumberFormat="1" applyFill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1" xfId="0" applyNumberFormat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2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49" fontId="0" fillId="2" borderId="0" xfId="0" applyNumberFormat="1" applyFill="1"/>
    <xf numFmtId="11" fontId="0" fillId="0" borderId="0" xfId="0" quotePrefix="1" applyNumberForma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>
      <selection activeCell="B10" sqref="B10"/>
    </sheetView>
  </sheetViews>
  <sheetFormatPr defaultRowHeight="15"/>
  <cols>
    <col min="4" max="4" width="14.5703125" customWidth="1"/>
  </cols>
  <sheetData>
    <row r="1" spans="1:4">
      <c r="A1" t="s">
        <v>0</v>
      </c>
    </row>
    <row r="2" spans="1:4">
      <c r="A2" s="1" t="s">
        <v>171</v>
      </c>
      <c r="B2" s="1" t="s">
        <v>171</v>
      </c>
      <c r="C2" t="s">
        <v>172</v>
      </c>
      <c r="D2" t="s">
        <v>173</v>
      </c>
    </row>
    <row r="3" spans="1:4">
      <c r="A3" s="1" t="s">
        <v>174</v>
      </c>
      <c r="B3" s="1"/>
      <c r="C3" t="s">
        <v>175</v>
      </c>
      <c r="D3" t="s">
        <v>176</v>
      </c>
    </row>
    <row r="4" spans="1:4">
      <c r="A4" s="1" t="s">
        <v>177</v>
      </c>
      <c r="B4" s="1"/>
      <c r="C4" t="s">
        <v>175</v>
      </c>
      <c r="D4" t="s">
        <v>178</v>
      </c>
    </row>
    <row r="5" spans="1:4">
      <c r="A5" s="1" t="s">
        <v>15</v>
      </c>
      <c r="B5" s="1" t="s">
        <v>169</v>
      </c>
      <c r="C5" t="s">
        <v>16</v>
      </c>
    </row>
    <row r="6" spans="1:4">
      <c r="A6" s="1" t="s">
        <v>3</v>
      </c>
      <c r="B6" s="1" t="s">
        <v>4</v>
      </c>
      <c r="C6" t="s">
        <v>5</v>
      </c>
    </row>
    <row r="7" spans="1:4">
      <c r="A7" s="1" t="s">
        <v>6</v>
      </c>
      <c r="B7" t="s">
        <v>7</v>
      </c>
      <c r="C7" t="s">
        <v>14</v>
      </c>
    </row>
    <row r="8" spans="1:4">
      <c r="A8" s="1" t="s">
        <v>8</v>
      </c>
      <c r="B8" t="s">
        <v>9</v>
      </c>
      <c r="C8" t="s">
        <v>10</v>
      </c>
    </row>
    <row r="9" spans="1:4">
      <c r="A9" t="s">
        <v>11</v>
      </c>
      <c r="B9" t="s">
        <v>13</v>
      </c>
      <c r="C9" t="s">
        <v>12</v>
      </c>
    </row>
    <row r="10" spans="1:4">
      <c r="A10" t="s">
        <v>1</v>
      </c>
      <c r="B10" s="22" t="s">
        <v>170</v>
      </c>
      <c r="C10" t="s">
        <v>2</v>
      </c>
    </row>
  </sheetData>
  <pageMargins left="0.7" right="0.7" top="0.75" bottom="0.75" header="0.3" footer="0.3"/>
  <pageSetup orientation="portrait" r:id="rId1"/>
  <ignoredErrors>
    <ignoredError sqref="A2:A8 B2 B5 B10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A31" sqref="A31:C31"/>
    </sheetView>
  </sheetViews>
  <sheetFormatPr defaultRowHeight="15"/>
  <cols>
    <col min="2" max="2" width="6.5703125" style="4" customWidth="1"/>
    <col min="3" max="3" width="24.42578125" customWidth="1"/>
    <col min="4" max="4" width="9.140625" style="4"/>
    <col min="5" max="5" width="11.28515625" bestFit="1" customWidth="1"/>
    <col min="6" max="6" width="14.28515625" bestFit="1" customWidth="1"/>
  </cols>
  <sheetData>
    <row r="1" spans="1:3">
      <c r="A1" s="19" t="s">
        <v>16</v>
      </c>
      <c r="B1" s="20"/>
      <c r="C1" s="19"/>
    </row>
    <row r="3" spans="1:3">
      <c r="A3" s="2" t="s">
        <v>15</v>
      </c>
      <c r="B3" s="4" t="s">
        <v>17</v>
      </c>
      <c r="C3" t="s">
        <v>18</v>
      </c>
    </row>
    <row r="4" spans="1:3">
      <c r="A4" s="2" t="s">
        <v>19</v>
      </c>
      <c r="B4" s="4" t="s">
        <v>17</v>
      </c>
      <c r="C4" t="s">
        <v>20</v>
      </c>
    </row>
    <row r="5" spans="1:3">
      <c r="A5" s="2" t="s">
        <v>21</v>
      </c>
      <c r="B5" s="4" t="s">
        <v>17</v>
      </c>
      <c r="C5" t="s">
        <v>22</v>
      </c>
    </row>
    <row r="6" spans="1:3">
      <c r="A6" s="2" t="s">
        <v>23</v>
      </c>
      <c r="B6" s="4" t="s">
        <v>17</v>
      </c>
      <c r="C6" t="s">
        <v>24</v>
      </c>
    </row>
    <row r="7" spans="1:3">
      <c r="A7" s="2" t="s">
        <v>25</v>
      </c>
      <c r="B7" s="4" t="s">
        <v>17</v>
      </c>
      <c r="C7" t="s">
        <v>26</v>
      </c>
    </row>
    <row r="8" spans="1:3">
      <c r="A8" s="2" t="s">
        <v>27</v>
      </c>
      <c r="B8" s="4" t="s">
        <v>17</v>
      </c>
      <c r="C8" t="s">
        <v>30</v>
      </c>
    </row>
    <row r="9" spans="1:3">
      <c r="A9" s="2" t="s">
        <v>28</v>
      </c>
      <c r="B9" s="4" t="s">
        <v>17</v>
      </c>
      <c r="C9" t="s">
        <v>31</v>
      </c>
    </row>
    <row r="10" spans="1:3">
      <c r="A10" s="3" t="s">
        <v>29</v>
      </c>
      <c r="B10" s="4" t="s">
        <v>17</v>
      </c>
      <c r="C10" t="s">
        <v>32</v>
      </c>
    </row>
    <row r="11" spans="1:3">
      <c r="A11" s="2" t="s">
        <v>34</v>
      </c>
      <c r="B11" s="4" t="s">
        <v>17</v>
      </c>
      <c r="C11" t="s">
        <v>33</v>
      </c>
    </row>
    <row r="12" spans="1:3">
      <c r="A12" s="2" t="s">
        <v>35</v>
      </c>
      <c r="B12" s="4" t="s">
        <v>17</v>
      </c>
      <c r="C12" t="s">
        <v>153</v>
      </c>
    </row>
    <row r="13" spans="1:3">
      <c r="A13" s="2" t="s">
        <v>36</v>
      </c>
      <c r="B13" s="4" t="s">
        <v>17</v>
      </c>
      <c r="C13" t="s">
        <v>154</v>
      </c>
    </row>
    <row r="14" spans="1:3">
      <c r="A14" s="2" t="s">
        <v>37</v>
      </c>
      <c r="B14" s="4" t="s">
        <v>17</v>
      </c>
      <c r="C14" t="s">
        <v>155</v>
      </c>
    </row>
    <row r="15" spans="1:3">
      <c r="A15" s="2" t="s">
        <v>38</v>
      </c>
      <c r="B15" s="4" t="s">
        <v>17</v>
      </c>
      <c r="C15" t="s">
        <v>156</v>
      </c>
    </row>
    <row r="16" spans="1:3">
      <c r="A16" s="2"/>
    </row>
    <row r="17" spans="1:3">
      <c r="A17" s="2" t="s">
        <v>157</v>
      </c>
      <c r="B17" s="4" t="s">
        <v>17</v>
      </c>
      <c r="C17" t="s">
        <v>18</v>
      </c>
    </row>
    <row r="18" spans="1:3">
      <c r="A18" s="2" t="s">
        <v>158</v>
      </c>
      <c r="B18" s="4" t="s">
        <v>17</v>
      </c>
      <c r="C18" t="s">
        <v>20</v>
      </c>
    </row>
    <row r="19" spans="1:3">
      <c r="A19" s="2" t="s">
        <v>159</v>
      </c>
      <c r="B19" s="4" t="s">
        <v>17</v>
      </c>
      <c r="C19" t="s">
        <v>22</v>
      </c>
    </row>
    <row r="20" spans="1:3">
      <c r="A20" s="2" t="s">
        <v>160</v>
      </c>
      <c r="B20" s="4" t="s">
        <v>17</v>
      </c>
      <c r="C20" t="s">
        <v>24</v>
      </c>
    </row>
    <row r="21" spans="1:3">
      <c r="A21" s="2" t="s">
        <v>161</v>
      </c>
      <c r="B21" s="4" t="s">
        <v>17</v>
      </c>
      <c r="C21" t="s">
        <v>26</v>
      </c>
    </row>
    <row r="22" spans="1:3">
      <c r="A22" s="2" t="s">
        <v>162</v>
      </c>
      <c r="B22" s="4" t="s">
        <v>17</v>
      </c>
      <c r="C22" t="s">
        <v>30</v>
      </c>
    </row>
    <row r="23" spans="1:3">
      <c r="A23" s="2" t="s">
        <v>163</v>
      </c>
      <c r="B23" s="4" t="s">
        <v>17</v>
      </c>
      <c r="C23" t="s">
        <v>31</v>
      </c>
    </row>
    <row r="24" spans="1:3">
      <c r="A24" s="3" t="s">
        <v>164</v>
      </c>
      <c r="B24" s="4" t="s">
        <v>17</v>
      </c>
      <c r="C24" t="s">
        <v>32</v>
      </c>
    </row>
    <row r="25" spans="1:3">
      <c r="A25" s="2" t="s">
        <v>165</v>
      </c>
      <c r="B25" s="4" t="s">
        <v>17</v>
      </c>
      <c r="C25" t="s">
        <v>33</v>
      </c>
    </row>
    <row r="26" spans="1:3">
      <c r="A26" s="2" t="s">
        <v>166</v>
      </c>
      <c r="B26" s="4" t="s">
        <v>17</v>
      </c>
      <c r="C26" t="s">
        <v>153</v>
      </c>
    </row>
    <row r="27" spans="1:3">
      <c r="A27" s="2" t="s">
        <v>167</v>
      </c>
      <c r="B27" s="4" t="s">
        <v>17</v>
      </c>
      <c r="C27" t="s">
        <v>154</v>
      </c>
    </row>
    <row r="28" spans="1:3">
      <c r="A28" s="2" t="s">
        <v>168</v>
      </c>
      <c r="B28" s="4" t="s">
        <v>17</v>
      </c>
      <c r="C28" t="s">
        <v>155</v>
      </c>
    </row>
    <row r="29" spans="1:3">
      <c r="A29" s="2" t="s">
        <v>169</v>
      </c>
      <c r="B29" s="4" t="s">
        <v>17</v>
      </c>
      <c r="C29" t="s">
        <v>156</v>
      </c>
    </row>
    <row r="31" spans="1:3">
      <c r="A31" s="21" t="s">
        <v>5</v>
      </c>
      <c r="B31" s="20"/>
      <c r="C31" s="19"/>
    </row>
    <row r="33" spans="1:3">
      <c r="A33" s="1" t="s">
        <v>39</v>
      </c>
      <c r="B33" s="4" t="s">
        <v>40</v>
      </c>
      <c r="C33" t="s">
        <v>41</v>
      </c>
    </row>
    <row r="34" spans="1:3">
      <c r="A34" s="1" t="s">
        <v>42</v>
      </c>
      <c r="B34" s="4" t="s">
        <v>40</v>
      </c>
      <c r="C34" t="s">
        <v>43</v>
      </c>
    </row>
    <row r="35" spans="1:3">
      <c r="A35" s="1" t="s">
        <v>44</v>
      </c>
      <c r="B35" s="4" t="s">
        <v>40</v>
      </c>
      <c r="C35" t="s">
        <v>45</v>
      </c>
    </row>
    <row r="36" spans="1:3">
      <c r="A36" s="1" t="s">
        <v>59</v>
      </c>
      <c r="B36" s="4" t="s">
        <v>40</v>
      </c>
      <c r="C36" t="s">
        <v>46</v>
      </c>
    </row>
    <row r="37" spans="1:3">
      <c r="A37" s="1" t="s">
        <v>60</v>
      </c>
      <c r="B37" s="4" t="s">
        <v>40</v>
      </c>
      <c r="C37" t="s">
        <v>47</v>
      </c>
    </row>
    <row r="38" spans="1:3">
      <c r="A38" s="1" t="s">
        <v>65</v>
      </c>
      <c r="B38" s="4" t="s">
        <v>40</v>
      </c>
      <c r="C38" t="s">
        <v>48</v>
      </c>
    </row>
    <row r="39" spans="1:3">
      <c r="A39" t="s">
        <v>66</v>
      </c>
      <c r="B39" s="4" t="s">
        <v>40</v>
      </c>
      <c r="C39" t="s">
        <v>49</v>
      </c>
    </row>
    <row r="40" spans="1:3">
      <c r="A40" t="s">
        <v>67</v>
      </c>
      <c r="B40" s="4" t="s">
        <v>40</v>
      </c>
      <c r="C40" t="s">
        <v>50</v>
      </c>
    </row>
    <row r="41" spans="1:3">
      <c r="A41" s="1" t="s">
        <v>61</v>
      </c>
      <c r="B41" s="4" t="s">
        <v>40</v>
      </c>
      <c r="C41" t="s">
        <v>51</v>
      </c>
    </row>
    <row r="42" spans="1:3">
      <c r="A42" s="1" t="s">
        <v>62</v>
      </c>
      <c r="B42" s="4" t="s">
        <v>40</v>
      </c>
      <c r="C42" t="s">
        <v>52</v>
      </c>
    </row>
    <row r="43" spans="1:3">
      <c r="A43" s="1" t="s">
        <v>63</v>
      </c>
      <c r="B43" s="4" t="s">
        <v>40</v>
      </c>
      <c r="C43" t="s">
        <v>53</v>
      </c>
    </row>
    <row r="44" spans="1:3">
      <c r="A44" s="1" t="s">
        <v>64</v>
      </c>
      <c r="B44" s="4" t="s">
        <v>40</v>
      </c>
      <c r="C44" t="s">
        <v>54</v>
      </c>
    </row>
    <row r="45" spans="1:3">
      <c r="A45" s="1" t="s">
        <v>68</v>
      </c>
      <c r="B45" s="4" t="s">
        <v>40</v>
      </c>
      <c r="C45" t="s">
        <v>55</v>
      </c>
    </row>
    <row r="46" spans="1:3">
      <c r="A46" s="1" t="s">
        <v>69</v>
      </c>
      <c r="B46" s="4" t="s">
        <v>40</v>
      </c>
      <c r="C46" t="s">
        <v>56</v>
      </c>
    </row>
    <row r="47" spans="1:3">
      <c r="A47" s="1" t="s">
        <v>70</v>
      </c>
      <c r="B47" s="4" t="s">
        <v>40</v>
      </c>
      <c r="C47" t="s">
        <v>57</v>
      </c>
    </row>
    <row r="48" spans="1:3">
      <c r="A48" s="1" t="s">
        <v>71</v>
      </c>
      <c r="B48" s="4" t="s">
        <v>40</v>
      </c>
      <c r="C48" t="s">
        <v>58</v>
      </c>
    </row>
    <row r="50" spans="1:8">
      <c r="A50" t="s">
        <v>14</v>
      </c>
    </row>
    <row r="51" spans="1:8">
      <c r="D51" s="12" t="s">
        <v>86</v>
      </c>
      <c r="E51" s="23" t="s">
        <v>85</v>
      </c>
      <c r="F51" s="23"/>
    </row>
    <row r="52" spans="1:8">
      <c r="A52" s="3">
        <v>600</v>
      </c>
      <c r="C52" t="s">
        <v>75</v>
      </c>
    </row>
    <row r="53" spans="1:8">
      <c r="A53" s="3">
        <v>602</v>
      </c>
      <c r="C53" t="s">
        <v>76</v>
      </c>
      <c r="F53" s="8"/>
      <c r="G53" s="8"/>
    </row>
    <row r="54" spans="1:8">
      <c r="A54" s="6">
        <v>610</v>
      </c>
      <c r="C54" s="5" t="s">
        <v>77</v>
      </c>
      <c r="D54" s="4">
        <v>0</v>
      </c>
      <c r="E54" s="10" t="s">
        <v>88</v>
      </c>
      <c r="F54" s="7" t="s">
        <v>87</v>
      </c>
      <c r="G54" s="8"/>
      <c r="H54" s="9"/>
    </row>
    <row r="55" spans="1:8">
      <c r="A55" s="6">
        <v>612</v>
      </c>
      <c r="C55" s="5" t="s">
        <v>78</v>
      </c>
      <c r="D55" s="4">
        <v>0</v>
      </c>
      <c r="E55" s="10" t="s">
        <v>88</v>
      </c>
      <c r="F55" s="7" t="s">
        <v>87</v>
      </c>
    </row>
    <row r="56" spans="1:8">
      <c r="A56" s="6">
        <v>614</v>
      </c>
      <c r="C56" s="5" t="s">
        <v>79</v>
      </c>
      <c r="D56" s="4">
        <v>1</v>
      </c>
      <c r="E56" s="9" t="s">
        <v>89</v>
      </c>
      <c r="F56" s="7" t="s">
        <v>90</v>
      </c>
    </row>
    <row r="57" spans="1:8">
      <c r="A57" s="6">
        <v>616</v>
      </c>
      <c r="C57" s="5" t="s">
        <v>80</v>
      </c>
      <c r="D57" s="4">
        <v>1</v>
      </c>
      <c r="E57" s="9" t="s">
        <v>89</v>
      </c>
      <c r="F57" s="7" t="s">
        <v>90</v>
      </c>
    </row>
    <row r="58" spans="1:8">
      <c r="A58" s="6">
        <v>618</v>
      </c>
      <c r="C58" s="5" t="s">
        <v>81</v>
      </c>
      <c r="D58" s="4">
        <v>2</v>
      </c>
      <c r="E58" s="9" t="s">
        <v>94</v>
      </c>
      <c r="F58" s="7" t="s">
        <v>91</v>
      </c>
    </row>
    <row r="59" spans="1:8">
      <c r="A59" s="6" t="s">
        <v>72</v>
      </c>
      <c r="C59" s="5" t="s">
        <v>82</v>
      </c>
      <c r="D59" s="4">
        <v>2</v>
      </c>
      <c r="E59" s="9" t="s">
        <v>94</v>
      </c>
      <c r="F59" s="7" t="s">
        <v>91</v>
      </c>
    </row>
    <row r="60" spans="1:8">
      <c r="A60" s="6" t="s">
        <v>73</v>
      </c>
      <c r="C60" s="5" t="s">
        <v>83</v>
      </c>
      <c r="D60" s="4">
        <v>3</v>
      </c>
      <c r="E60" s="9" t="s">
        <v>95</v>
      </c>
      <c r="F60" s="7" t="s">
        <v>92</v>
      </c>
    </row>
    <row r="61" spans="1:8">
      <c r="A61" s="6" t="s">
        <v>74</v>
      </c>
      <c r="C61" s="5" t="s">
        <v>84</v>
      </c>
      <c r="D61" s="4">
        <v>3</v>
      </c>
      <c r="E61" s="9" t="s">
        <v>95</v>
      </c>
      <c r="F61" s="7" t="s">
        <v>92</v>
      </c>
    </row>
    <row r="63" spans="1:8">
      <c r="A63" s="3" t="s">
        <v>97</v>
      </c>
      <c r="C63" t="s">
        <v>75</v>
      </c>
    </row>
    <row r="64" spans="1:8">
      <c r="A64" s="3" t="s">
        <v>98</v>
      </c>
      <c r="C64" t="s">
        <v>76</v>
      </c>
    </row>
    <row r="65" spans="1:8">
      <c r="A65" s="6">
        <v>630</v>
      </c>
      <c r="C65" s="5" t="s">
        <v>77</v>
      </c>
      <c r="D65" s="4">
        <v>4</v>
      </c>
      <c r="E65" s="9" t="s">
        <v>96</v>
      </c>
      <c r="F65" s="7" t="s">
        <v>93</v>
      </c>
    </row>
    <row r="66" spans="1:8">
      <c r="A66" s="6">
        <v>632</v>
      </c>
      <c r="C66" s="5" t="s">
        <v>78</v>
      </c>
      <c r="D66" s="4">
        <v>4</v>
      </c>
      <c r="E66" s="9" t="s">
        <v>96</v>
      </c>
      <c r="F66" s="7" t="s">
        <v>93</v>
      </c>
    </row>
    <row r="67" spans="1:8">
      <c r="A67" s="6">
        <v>634</v>
      </c>
      <c r="C67" s="5" t="s">
        <v>79</v>
      </c>
      <c r="D67" s="4">
        <v>5</v>
      </c>
      <c r="E67" s="9" t="s">
        <v>105</v>
      </c>
      <c r="F67" s="7" t="s">
        <v>111</v>
      </c>
    </row>
    <row r="68" spans="1:8">
      <c r="A68" s="6">
        <v>636</v>
      </c>
      <c r="C68" s="5" t="s">
        <v>80</v>
      </c>
      <c r="D68" s="4">
        <v>5</v>
      </c>
      <c r="E68" s="9" t="s">
        <v>105</v>
      </c>
      <c r="F68" s="7" t="s">
        <v>111</v>
      </c>
    </row>
    <row r="69" spans="1:8">
      <c r="A69" s="6">
        <v>638</v>
      </c>
      <c r="C69" s="5" t="s">
        <v>81</v>
      </c>
      <c r="D69" s="4">
        <v>6</v>
      </c>
      <c r="E69" s="9" t="s">
        <v>106</v>
      </c>
      <c r="F69" s="7" t="s">
        <v>112</v>
      </c>
    </row>
    <row r="70" spans="1:8">
      <c r="A70" s="6" t="s">
        <v>99</v>
      </c>
      <c r="C70" s="5" t="s">
        <v>82</v>
      </c>
      <c r="D70" s="4">
        <v>6</v>
      </c>
      <c r="E70" s="9" t="s">
        <v>106</v>
      </c>
      <c r="F70" s="7" t="s">
        <v>112</v>
      </c>
    </row>
    <row r="71" spans="1:8">
      <c r="A71" s="6" t="s">
        <v>100</v>
      </c>
      <c r="C71" s="5" t="s">
        <v>83</v>
      </c>
      <c r="D71" s="4">
        <v>7</v>
      </c>
      <c r="E71" s="9" t="s">
        <v>107</v>
      </c>
      <c r="F71" s="7" t="s">
        <v>113</v>
      </c>
    </row>
    <row r="72" spans="1:8">
      <c r="A72" s="6" t="s">
        <v>101</v>
      </c>
      <c r="C72" s="5" t="s">
        <v>84</v>
      </c>
      <c r="D72" s="4">
        <v>7</v>
      </c>
      <c r="E72" s="9" t="s">
        <v>107</v>
      </c>
      <c r="F72" s="7" t="s">
        <v>113</v>
      </c>
    </row>
    <row r="74" spans="1:8">
      <c r="A74" s="3">
        <v>640</v>
      </c>
      <c r="C74" t="s">
        <v>75</v>
      </c>
    </row>
    <row r="75" spans="1:8">
      <c r="A75" s="3">
        <v>642</v>
      </c>
      <c r="C75" t="s">
        <v>76</v>
      </c>
    </row>
    <row r="76" spans="1:8">
      <c r="A76" s="6">
        <v>650</v>
      </c>
      <c r="C76" s="5" t="s">
        <v>77</v>
      </c>
      <c r="D76" s="4">
        <v>8</v>
      </c>
      <c r="E76" s="9" t="s">
        <v>108</v>
      </c>
      <c r="F76" s="7" t="s">
        <v>114</v>
      </c>
    </row>
    <row r="77" spans="1:8">
      <c r="A77" s="6">
        <v>652</v>
      </c>
      <c r="C77" s="5" t="s">
        <v>78</v>
      </c>
      <c r="D77" s="4">
        <v>8</v>
      </c>
      <c r="E77" s="9" t="s">
        <v>108</v>
      </c>
      <c r="F77" s="7" t="s">
        <v>114</v>
      </c>
    </row>
    <row r="78" spans="1:8">
      <c r="A78" s="6">
        <v>654</v>
      </c>
      <c r="C78" s="5" t="s">
        <v>79</v>
      </c>
      <c r="D78" s="4">
        <v>9</v>
      </c>
      <c r="E78" s="9" t="s">
        <v>109</v>
      </c>
      <c r="F78" s="7" t="s">
        <v>115</v>
      </c>
      <c r="H78" s="9"/>
    </row>
    <row r="79" spans="1:8">
      <c r="A79" s="6">
        <v>656</v>
      </c>
      <c r="C79" s="5" t="s">
        <v>80</v>
      </c>
      <c r="D79" s="4">
        <v>9</v>
      </c>
      <c r="E79" s="9" t="s">
        <v>109</v>
      </c>
      <c r="F79" s="7" t="s">
        <v>115</v>
      </c>
      <c r="H79" s="9"/>
    </row>
    <row r="80" spans="1:8">
      <c r="A80" s="6">
        <v>658</v>
      </c>
      <c r="C80" s="5" t="s">
        <v>81</v>
      </c>
      <c r="D80" s="4">
        <v>10</v>
      </c>
      <c r="E80" s="9" t="s">
        <v>110</v>
      </c>
      <c r="F80" s="7" t="s">
        <v>116</v>
      </c>
      <c r="H80" s="9"/>
    </row>
    <row r="81" spans="1:8">
      <c r="A81" s="6" t="s">
        <v>102</v>
      </c>
      <c r="C81" s="5" t="s">
        <v>82</v>
      </c>
      <c r="D81" s="4">
        <v>10</v>
      </c>
      <c r="E81" s="9" t="s">
        <v>110</v>
      </c>
      <c r="F81" s="7" t="s">
        <v>116</v>
      </c>
      <c r="H81" s="9"/>
    </row>
    <row r="82" spans="1:8">
      <c r="A82" s="6" t="s">
        <v>103</v>
      </c>
      <c r="C82" s="5" t="s">
        <v>83</v>
      </c>
      <c r="D82" s="4">
        <v>11</v>
      </c>
      <c r="E82" s="11" t="s">
        <v>117</v>
      </c>
    </row>
    <row r="83" spans="1:8">
      <c r="A83" s="6" t="s">
        <v>104</v>
      </c>
      <c r="C83" s="5" t="s">
        <v>84</v>
      </c>
      <c r="D83" s="4">
        <v>11</v>
      </c>
      <c r="E83" s="11" t="s">
        <v>117</v>
      </c>
    </row>
    <row r="85" spans="1:8">
      <c r="A85" s="6" t="s">
        <v>118</v>
      </c>
      <c r="C85" t="s">
        <v>119</v>
      </c>
    </row>
  </sheetData>
  <mergeCells count="1">
    <mergeCell ref="E51:F5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5"/>
  <sheetViews>
    <sheetView workbookViewId="0">
      <selection activeCell="A73" sqref="A73:XFD73"/>
    </sheetView>
  </sheetViews>
  <sheetFormatPr defaultRowHeight="15"/>
  <cols>
    <col min="1" max="1" width="6.140625" bestFit="1" customWidth="1"/>
    <col min="2" max="2" width="5.5703125" customWidth="1"/>
    <col min="3" max="3" width="4.28515625" style="4" customWidth="1"/>
    <col min="4" max="4" width="5" customWidth="1"/>
    <col min="5" max="5" width="4" style="4" customWidth="1"/>
    <col min="8" max="8" width="5.5703125" customWidth="1"/>
    <col min="9" max="9" width="3.85546875" customWidth="1"/>
    <col min="10" max="10" width="5.7109375" customWidth="1"/>
    <col min="11" max="11" width="4.140625" customWidth="1"/>
  </cols>
  <sheetData>
    <row r="1" spans="1:11" ht="23.25">
      <c r="A1" s="18" t="s">
        <v>152</v>
      </c>
    </row>
    <row r="3" spans="1:11">
      <c r="B3" s="24" t="s">
        <v>120</v>
      </c>
      <c r="C3" s="24"/>
      <c r="D3" s="24" t="s">
        <v>121</v>
      </c>
      <c r="E3" s="24"/>
      <c r="H3" s="24" t="s">
        <v>120</v>
      </c>
      <c r="I3" s="24"/>
      <c r="J3" s="24" t="s">
        <v>121</v>
      </c>
      <c r="K3" s="24"/>
    </row>
    <row r="4" spans="1:11">
      <c r="A4" s="13">
        <v>800</v>
      </c>
      <c r="B4" s="14" t="s">
        <v>139</v>
      </c>
      <c r="C4" s="15">
        <f>E4+1</f>
        <v>1</v>
      </c>
      <c r="D4" s="14" t="s">
        <v>139</v>
      </c>
      <c r="E4" s="15">
        <v>0</v>
      </c>
      <c r="G4" s="13">
        <v>840</v>
      </c>
      <c r="H4" s="14" t="s">
        <v>139</v>
      </c>
      <c r="I4" s="15">
        <f>K4+1</f>
        <v>13</v>
      </c>
      <c r="J4" s="14" t="s">
        <v>139</v>
      </c>
      <c r="K4" s="15">
        <f>E20+6</f>
        <v>12</v>
      </c>
    </row>
    <row r="5" spans="1:11">
      <c r="A5" s="13">
        <v>802</v>
      </c>
      <c r="B5" s="14" t="s">
        <v>139</v>
      </c>
      <c r="C5" s="15">
        <f t="shared" ref="C5:C6" si="0">C4+2</f>
        <v>3</v>
      </c>
      <c r="D5" s="14" t="s">
        <v>139</v>
      </c>
      <c r="E5" s="15">
        <f>E4+2</f>
        <v>2</v>
      </c>
      <c r="G5" s="13">
        <v>842</v>
      </c>
      <c r="H5" s="14" t="s">
        <v>139</v>
      </c>
      <c r="I5" s="15">
        <f t="shared" ref="I5:I6" si="1">I4+2</f>
        <v>15</v>
      </c>
      <c r="J5" s="14" t="s">
        <v>139</v>
      </c>
      <c r="K5" s="15">
        <f>K4+2</f>
        <v>14</v>
      </c>
    </row>
    <row r="6" spans="1:11">
      <c r="A6" s="13">
        <v>804</v>
      </c>
      <c r="B6" s="14" t="s">
        <v>139</v>
      </c>
      <c r="C6" s="15">
        <f t="shared" si="0"/>
        <v>5</v>
      </c>
      <c r="D6" s="14" t="s">
        <v>139</v>
      </c>
      <c r="E6" s="15">
        <f>E5+2</f>
        <v>4</v>
      </c>
      <c r="G6" s="13">
        <v>844</v>
      </c>
      <c r="H6" s="14" t="s">
        <v>139</v>
      </c>
      <c r="I6" s="15">
        <f t="shared" si="1"/>
        <v>17</v>
      </c>
      <c r="J6" s="14" t="s">
        <v>139</v>
      </c>
      <c r="K6" s="15">
        <f>K5+2</f>
        <v>16</v>
      </c>
    </row>
    <row r="7" spans="1:11">
      <c r="A7" s="13">
        <v>806</v>
      </c>
      <c r="B7" s="25" t="s">
        <v>122</v>
      </c>
      <c r="C7" s="26"/>
      <c r="D7" s="25" t="s">
        <v>123</v>
      </c>
      <c r="E7" s="26"/>
      <c r="G7" s="13">
        <v>846</v>
      </c>
      <c r="H7" s="25" t="s">
        <v>122</v>
      </c>
      <c r="I7" s="26"/>
      <c r="J7" s="25" t="s">
        <v>123</v>
      </c>
      <c r="K7" s="26"/>
    </row>
    <row r="8" spans="1:11">
      <c r="A8" s="13">
        <v>808</v>
      </c>
      <c r="B8" s="14"/>
      <c r="C8" s="15"/>
      <c r="D8" s="14" t="s">
        <v>139</v>
      </c>
      <c r="E8" s="15">
        <f>E4</f>
        <v>0</v>
      </c>
      <c r="G8" s="13">
        <v>848</v>
      </c>
      <c r="H8" s="14"/>
      <c r="I8" s="15"/>
      <c r="J8" s="14" t="s">
        <v>139</v>
      </c>
      <c r="K8" s="15">
        <f>K4</f>
        <v>12</v>
      </c>
    </row>
    <row r="9" spans="1:11">
      <c r="A9" s="13" t="s">
        <v>124</v>
      </c>
      <c r="B9" s="14"/>
      <c r="C9" s="15"/>
      <c r="D9" s="14" t="s">
        <v>139</v>
      </c>
      <c r="E9" s="15">
        <f t="shared" ref="E9:E10" si="2">E5</f>
        <v>2</v>
      </c>
      <c r="G9" s="13" t="s">
        <v>140</v>
      </c>
      <c r="H9" s="14"/>
      <c r="I9" s="15"/>
      <c r="J9" s="14" t="s">
        <v>139</v>
      </c>
      <c r="K9" s="15">
        <f t="shared" ref="K9:K10" si="3">K5</f>
        <v>14</v>
      </c>
    </row>
    <row r="10" spans="1:11">
      <c r="A10" s="13" t="s">
        <v>125</v>
      </c>
      <c r="B10" s="14"/>
      <c r="C10" s="15"/>
      <c r="D10" s="14" t="s">
        <v>139</v>
      </c>
      <c r="E10" s="15">
        <f t="shared" si="2"/>
        <v>4</v>
      </c>
      <c r="G10" s="13" t="s">
        <v>141</v>
      </c>
      <c r="H10" s="14"/>
      <c r="I10" s="15"/>
      <c r="J10" s="14" t="s">
        <v>139</v>
      </c>
      <c r="K10" s="15">
        <f t="shared" si="3"/>
        <v>16</v>
      </c>
    </row>
    <row r="11" spans="1:11">
      <c r="A11" s="13" t="s">
        <v>126</v>
      </c>
      <c r="B11" s="14"/>
      <c r="C11" s="15"/>
      <c r="D11" s="25" t="s">
        <v>123</v>
      </c>
      <c r="E11" s="26"/>
      <c r="G11" s="13" t="s">
        <v>142</v>
      </c>
      <c r="H11" s="14"/>
      <c r="I11" s="15"/>
      <c r="J11" s="25" t="s">
        <v>123</v>
      </c>
      <c r="K11" s="26"/>
    </row>
    <row r="12" spans="1:11">
      <c r="A12" s="13">
        <v>810</v>
      </c>
      <c r="B12" s="14" t="s">
        <v>139</v>
      </c>
      <c r="C12" s="15">
        <f>C4</f>
        <v>1</v>
      </c>
      <c r="D12" s="14"/>
      <c r="E12" s="15"/>
      <c r="G12" s="13">
        <v>850</v>
      </c>
      <c r="H12" s="14" t="s">
        <v>139</v>
      </c>
      <c r="I12" s="15">
        <f>I4</f>
        <v>13</v>
      </c>
      <c r="J12" s="14"/>
      <c r="K12" s="15"/>
    </row>
    <row r="13" spans="1:11">
      <c r="A13" s="13">
        <v>812</v>
      </c>
      <c r="B13" s="14" t="s">
        <v>139</v>
      </c>
      <c r="C13" s="15">
        <f t="shared" ref="C13:C14" si="4">C5</f>
        <v>3</v>
      </c>
      <c r="D13" s="14"/>
      <c r="E13" s="15"/>
      <c r="G13" s="13">
        <v>852</v>
      </c>
      <c r="H13" s="14" t="s">
        <v>139</v>
      </c>
      <c r="I13" s="15">
        <f t="shared" ref="I13:I14" si="5">I5</f>
        <v>15</v>
      </c>
      <c r="J13" s="14"/>
      <c r="K13" s="15"/>
    </row>
    <row r="14" spans="1:11">
      <c r="A14" s="13">
        <v>814</v>
      </c>
      <c r="B14" s="14" t="s">
        <v>139</v>
      </c>
      <c r="C14" s="15">
        <f t="shared" si="4"/>
        <v>5</v>
      </c>
      <c r="D14" s="14"/>
      <c r="E14" s="15"/>
      <c r="G14" s="13">
        <v>854</v>
      </c>
      <c r="H14" s="14" t="s">
        <v>139</v>
      </c>
      <c r="I14" s="15">
        <f t="shared" si="5"/>
        <v>17</v>
      </c>
      <c r="J14" s="14"/>
      <c r="K14" s="15"/>
    </row>
    <row r="15" spans="1:11">
      <c r="A15" s="13">
        <v>816</v>
      </c>
      <c r="B15" s="25" t="s">
        <v>122</v>
      </c>
      <c r="C15" s="26"/>
      <c r="D15" s="16"/>
      <c r="E15" s="17"/>
      <c r="G15" s="13">
        <v>856</v>
      </c>
      <c r="H15" s="25" t="s">
        <v>122</v>
      </c>
      <c r="I15" s="26"/>
      <c r="J15" s="16"/>
      <c r="K15" s="17"/>
    </row>
    <row r="16" spans="1:11">
      <c r="A16" s="13">
        <v>818</v>
      </c>
      <c r="B16" s="24" t="s">
        <v>127</v>
      </c>
      <c r="C16" s="24"/>
      <c r="D16" s="24"/>
      <c r="E16" s="24"/>
      <c r="G16" s="13">
        <v>858</v>
      </c>
      <c r="H16" s="24" t="s">
        <v>127</v>
      </c>
      <c r="I16" s="24"/>
      <c r="J16" s="24"/>
      <c r="K16" s="24"/>
    </row>
    <row r="17" spans="1:11">
      <c r="A17" s="13" t="s">
        <v>128</v>
      </c>
      <c r="B17" s="24" t="s">
        <v>129</v>
      </c>
      <c r="C17" s="24"/>
      <c r="D17" s="24"/>
      <c r="E17" s="24"/>
      <c r="G17" s="13" t="s">
        <v>143</v>
      </c>
      <c r="H17" s="24" t="s">
        <v>129</v>
      </c>
      <c r="I17" s="24"/>
      <c r="J17" s="24"/>
      <c r="K17" s="24"/>
    </row>
    <row r="18" spans="1:11">
      <c r="A18" s="13" t="s">
        <v>130</v>
      </c>
      <c r="B18" s="24" t="s">
        <v>132</v>
      </c>
      <c r="C18" s="24"/>
      <c r="D18" s="24"/>
      <c r="E18" s="24"/>
      <c r="G18" s="13" t="s">
        <v>144</v>
      </c>
      <c r="H18" s="24" t="s">
        <v>132</v>
      </c>
      <c r="I18" s="24"/>
      <c r="J18" s="24"/>
      <c r="K18" s="24"/>
    </row>
    <row r="19" spans="1:11">
      <c r="A19" s="13" t="s">
        <v>131</v>
      </c>
      <c r="B19" s="24" t="s">
        <v>132</v>
      </c>
      <c r="C19" s="24"/>
      <c r="D19" s="24"/>
      <c r="E19" s="24"/>
      <c r="G19" s="13" t="s">
        <v>145</v>
      </c>
      <c r="H19" s="24" t="s">
        <v>132</v>
      </c>
      <c r="I19" s="24"/>
      <c r="J19" s="24"/>
      <c r="K19" s="24"/>
    </row>
    <row r="20" spans="1:11">
      <c r="A20" s="13">
        <v>820</v>
      </c>
      <c r="B20" s="14" t="s">
        <v>139</v>
      </c>
      <c r="C20" s="15">
        <f>E20+1</f>
        <v>7</v>
      </c>
      <c r="D20" s="14" t="s">
        <v>139</v>
      </c>
      <c r="E20" s="15">
        <f>E4+6</f>
        <v>6</v>
      </c>
      <c r="G20" s="13">
        <v>860</v>
      </c>
      <c r="H20" s="14" t="s">
        <v>139</v>
      </c>
      <c r="I20" s="15">
        <f>K20+1</f>
        <v>19</v>
      </c>
      <c r="J20" s="14" t="s">
        <v>139</v>
      </c>
      <c r="K20" s="15">
        <f>K4+6</f>
        <v>18</v>
      </c>
    </row>
    <row r="21" spans="1:11">
      <c r="A21" s="13">
        <v>822</v>
      </c>
      <c r="B21" s="14" t="s">
        <v>139</v>
      </c>
      <c r="C21" s="15">
        <f t="shared" ref="C21:C22" si="6">C20+2</f>
        <v>9</v>
      </c>
      <c r="D21" s="14" t="s">
        <v>139</v>
      </c>
      <c r="E21" s="15">
        <f>E20+2</f>
        <v>8</v>
      </c>
      <c r="G21" s="13">
        <v>862</v>
      </c>
      <c r="H21" s="14" t="s">
        <v>139</v>
      </c>
      <c r="I21" s="15">
        <f t="shared" ref="I21:I22" si="7">I20+2</f>
        <v>21</v>
      </c>
      <c r="J21" s="14" t="s">
        <v>139</v>
      </c>
      <c r="K21" s="15">
        <f>K20+2</f>
        <v>20</v>
      </c>
    </row>
    <row r="22" spans="1:11">
      <c r="A22" s="13">
        <v>824</v>
      </c>
      <c r="B22" s="14" t="s">
        <v>139</v>
      </c>
      <c r="C22" s="15">
        <f t="shared" si="6"/>
        <v>11</v>
      </c>
      <c r="D22" s="14" t="s">
        <v>139</v>
      </c>
      <c r="E22" s="15">
        <f>E21+2</f>
        <v>10</v>
      </c>
      <c r="G22" s="13">
        <v>864</v>
      </c>
      <c r="H22" s="14" t="s">
        <v>139</v>
      </c>
      <c r="I22" s="15">
        <f t="shared" si="7"/>
        <v>23</v>
      </c>
      <c r="J22" s="14" t="s">
        <v>139</v>
      </c>
      <c r="K22" s="15">
        <f>K21+2</f>
        <v>22</v>
      </c>
    </row>
    <row r="23" spans="1:11">
      <c r="A23" s="13">
        <v>826</v>
      </c>
      <c r="B23" s="25" t="s">
        <v>122</v>
      </c>
      <c r="C23" s="26"/>
      <c r="D23" s="25" t="s">
        <v>123</v>
      </c>
      <c r="E23" s="26"/>
      <c r="G23" s="13">
        <v>866</v>
      </c>
      <c r="H23" s="25" t="s">
        <v>122</v>
      </c>
      <c r="I23" s="26"/>
      <c r="J23" s="25" t="s">
        <v>123</v>
      </c>
      <c r="K23" s="26"/>
    </row>
    <row r="24" spans="1:11">
      <c r="A24" s="13">
        <v>828</v>
      </c>
      <c r="B24" s="14"/>
      <c r="C24" s="15"/>
      <c r="D24" s="14" t="s">
        <v>139</v>
      </c>
      <c r="E24" s="15">
        <f>E20</f>
        <v>6</v>
      </c>
      <c r="G24" s="13">
        <v>868</v>
      </c>
      <c r="H24" s="14"/>
      <c r="I24" s="15"/>
      <c r="J24" s="14" t="s">
        <v>139</v>
      </c>
      <c r="K24" s="15">
        <f>K20</f>
        <v>18</v>
      </c>
    </row>
    <row r="25" spans="1:11">
      <c r="A25" s="13" t="s">
        <v>133</v>
      </c>
      <c r="B25" s="14"/>
      <c r="C25" s="15"/>
      <c r="D25" s="14" t="s">
        <v>139</v>
      </c>
      <c r="E25" s="15">
        <f t="shared" ref="E25:E26" si="8">E21</f>
        <v>8</v>
      </c>
      <c r="G25" s="13" t="s">
        <v>146</v>
      </c>
      <c r="H25" s="14"/>
      <c r="I25" s="15"/>
      <c r="J25" s="14" t="s">
        <v>139</v>
      </c>
      <c r="K25" s="15">
        <f t="shared" ref="K25:K26" si="9">K21</f>
        <v>20</v>
      </c>
    </row>
    <row r="26" spans="1:11">
      <c r="A26" s="13" t="s">
        <v>134</v>
      </c>
      <c r="B26" s="14"/>
      <c r="C26" s="15"/>
      <c r="D26" s="14" t="s">
        <v>139</v>
      </c>
      <c r="E26" s="15">
        <f t="shared" si="8"/>
        <v>10</v>
      </c>
      <c r="G26" s="13" t="s">
        <v>147</v>
      </c>
      <c r="H26" s="14"/>
      <c r="I26" s="15"/>
      <c r="J26" s="14" t="s">
        <v>139</v>
      </c>
      <c r="K26" s="15">
        <f t="shared" si="9"/>
        <v>22</v>
      </c>
    </row>
    <row r="27" spans="1:11">
      <c r="A27" s="13" t="s">
        <v>135</v>
      </c>
      <c r="B27" s="14"/>
      <c r="C27" s="15"/>
      <c r="D27" s="25" t="s">
        <v>123</v>
      </c>
      <c r="E27" s="26"/>
      <c r="G27" s="13" t="s">
        <v>148</v>
      </c>
      <c r="H27" s="14"/>
      <c r="I27" s="15"/>
      <c r="J27" s="25" t="s">
        <v>123</v>
      </c>
      <c r="K27" s="26"/>
    </row>
    <row r="28" spans="1:11">
      <c r="A28" s="13">
        <v>830</v>
      </c>
      <c r="B28" s="14" t="s">
        <v>139</v>
      </c>
      <c r="C28" s="15">
        <f>C20</f>
        <v>7</v>
      </c>
      <c r="D28" s="14"/>
      <c r="E28" s="15"/>
      <c r="G28" s="13">
        <v>870</v>
      </c>
      <c r="H28" s="14" t="s">
        <v>139</v>
      </c>
      <c r="I28" s="15">
        <f>I20</f>
        <v>19</v>
      </c>
      <c r="J28" s="14"/>
      <c r="K28" s="15"/>
    </row>
    <row r="29" spans="1:11">
      <c r="A29" s="13">
        <v>832</v>
      </c>
      <c r="B29" s="14" t="s">
        <v>139</v>
      </c>
      <c r="C29" s="15">
        <f t="shared" ref="C29:C30" si="10">C21</f>
        <v>9</v>
      </c>
      <c r="D29" s="14"/>
      <c r="E29" s="15"/>
      <c r="G29" s="13">
        <v>872</v>
      </c>
      <c r="H29" s="14" t="s">
        <v>139</v>
      </c>
      <c r="I29" s="15">
        <f t="shared" ref="I29:I30" si="11">I21</f>
        <v>21</v>
      </c>
      <c r="J29" s="14"/>
      <c r="K29" s="15"/>
    </row>
    <row r="30" spans="1:11">
      <c r="A30" s="13">
        <v>834</v>
      </c>
      <c r="B30" s="14" t="s">
        <v>139</v>
      </c>
      <c r="C30" s="15">
        <f t="shared" si="10"/>
        <v>11</v>
      </c>
      <c r="D30" s="14"/>
      <c r="E30" s="15"/>
      <c r="G30" s="13">
        <v>874</v>
      </c>
      <c r="H30" s="14" t="s">
        <v>139</v>
      </c>
      <c r="I30" s="15">
        <f t="shared" si="11"/>
        <v>23</v>
      </c>
      <c r="J30" s="14"/>
      <c r="K30" s="15"/>
    </row>
    <row r="31" spans="1:11">
      <c r="A31" s="13">
        <v>836</v>
      </c>
      <c r="B31" s="25" t="s">
        <v>122</v>
      </c>
      <c r="C31" s="26"/>
      <c r="D31" s="16"/>
      <c r="E31" s="17"/>
      <c r="G31" s="13">
        <v>876</v>
      </c>
      <c r="H31" s="25" t="s">
        <v>122</v>
      </c>
      <c r="I31" s="26"/>
      <c r="J31" s="16"/>
      <c r="K31" s="17"/>
    </row>
    <row r="32" spans="1:11">
      <c r="A32" s="13">
        <v>838</v>
      </c>
      <c r="B32" s="24" t="s">
        <v>127</v>
      </c>
      <c r="C32" s="24"/>
      <c r="D32" s="24"/>
      <c r="E32" s="24"/>
      <c r="G32" s="13">
        <v>878</v>
      </c>
      <c r="H32" s="24" t="s">
        <v>127</v>
      </c>
      <c r="I32" s="24"/>
      <c r="J32" s="24"/>
      <c r="K32" s="24"/>
    </row>
    <row r="33" spans="1:11">
      <c r="A33" s="13" t="s">
        <v>136</v>
      </c>
      <c r="B33" s="24" t="s">
        <v>129</v>
      </c>
      <c r="C33" s="24"/>
      <c r="D33" s="24"/>
      <c r="E33" s="24"/>
      <c r="G33" s="13" t="s">
        <v>149</v>
      </c>
      <c r="H33" s="24" t="s">
        <v>129</v>
      </c>
      <c r="I33" s="24"/>
      <c r="J33" s="24"/>
      <c r="K33" s="24"/>
    </row>
    <row r="34" spans="1:11">
      <c r="A34" s="13" t="s">
        <v>137</v>
      </c>
      <c r="B34" s="24" t="s">
        <v>132</v>
      </c>
      <c r="C34" s="24"/>
      <c r="D34" s="24"/>
      <c r="E34" s="24"/>
      <c r="G34" s="13" t="s">
        <v>150</v>
      </c>
      <c r="H34" s="24" t="s">
        <v>132</v>
      </c>
      <c r="I34" s="24"/>
      <c r="J34" s="24"/>
      <c r="K34" s="24"/>
    </row>
    <row r="35" spans="1:11">
      <c r="A35" s="13" t="s">
        <v>138</v>
      </c>
      <c r="B35" s="24" t="s">
        <v>132</v>
      </c>
      <c r="C35" s="24"/>
      <c r="D35" s="24"/>
      <c r="E35" s="24"/>
      <c r="G35" s="13" t="s">
        <v>151</v>
      </c>
      <c r="H35" s="24" t="s">
        <v>132</v>
      </c>
      <c r="I35" s="24"/>
      <c r="J35" s="24"/>
      <c r="K35" s="24"/>
    </row>
  </sheetData>
  <mergeCells count="36">
    <mergeCell ref="B32:E32"/>
    <mergeCell ref="B33:E33"/>
    <mergeCell ref="B23:C23"/>
    <mergeCell ref="H32:K32"/>
    <mergeCell ref="H33:K33"/>
    <mergeCell ref="B31:C31"/>
    <mergeCell ref="J27:K27"/>
    <mergeCell ref="H31:I31"/>
    <mergeCell ref="H23:I23"/>
    <mergeCell ref="J23:K23"/>
    <mergeCell ref="H34:K34"/>
    <mergeCell ref="H35:K35"/>
    <mergeCell ref="B3:C3"/>
    <mergeCell ref="D3:E3"/>
    <mergeCell ref="B7:C7"/>
    <mergeCell ref="D7:E7"/>
    <mergeCell ref="D11:E11"/>
    <mergeCell ref="B15:C15"/>
    <mergeCell ref="B34:E34"/>
    <mergeCell ref="B35:E35"/>
    <mergeCell ref="H16:K16"/>
    <mergeCell ref="H17:K17"/>
    <mergeCell ref="H18:K18"/>
    <mergeCell ref="H19:K19"/>
    <mergeCell ref="D23:E23"/>
    <mergeCell ref="D27:E27"/>
    <mergeCell ref="J7:K7"/>
    <mergeCell ref="J11:K11"/>
    <mergeCell ref="H15:I15"/>
    <mergeCell ref="H3:I3"/>
    <mergeCell ref="J3:K3"/>
    <mergeCell ref="B17:E17"/>
    <mergeCell ref="B18:E18"/>
    <mergeCell ref="B19:E19"/>
    <mergeCell ref="B16:E16"/>
    <mergeCell ref="H7:I7"/>
  </mergeCells>
  <printOptions horizontalCentere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Details</vt:lpstr>
      <vt:lpstr>DIGIO</vt:lpstr>
    </vt:vector>
  </TitlesOfParts>
  <Company>Harvard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 Allen</dc:creator>
  <cp:lastModifiedBy>Norton Allen</cp:lastModifiedBy>
  <cp:lastPrinted>2011-02-09T15:48:10Z</cp:lastPrinted>
  <dcterms:created xsi:type="dcterms:W3CDTF">2011-02-04T13:59:40Z</dcterms:created>
  <dcterms:modified xsi:type="dcterms:W3CDTF">2011-10-24T19:55:34Z</dcterms:modified>
</cp:coreProperties>
</file>