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\Downloads\"/>
    </mc:Choice>
  </mc:AlternateContent>
  <xr:revisionPtr revIDLastSave="0" documentId="13_ncr:1_{8576F289-9407-48C5-BAA6-D476C5773C17}" xr6:coauthVersionLast="47" xr6:coauthVersionMax="47" xr10:uidLastSave="{00000000-0000-0000-0000-000000000000}"/>
  <bookViews>
    <workbookView xWindow="-120" yWindow="-120" windowWidth="29040" windowHeight="15840" tabRatio="753" xr2:uid="{16655639-F7AE-41D7-918F-B00DF25BDE77}"/>
  </bookViews>
  <sheets>
    <sheet name="scenario 1 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3" i="25" l="1"/>
  <c r="H100" i="25"/>
  <c r="H97" i="25"/>
  <c r="H94" i="25"/>
  <c r="H89" i="25"/>
  <c r="H85" i="25"/>
  <c r="H81" i="25"/>
  <c r="H77" i="25"/>
  <c r="H76" i="25"/>
  <c r="H71" i="25"/>
  <c r="H68" i="25"/>
  <c r="H64" i="25"/>
  <c r="H61" i="25"/>
  <c r="H57" i="25"/>
  <c r="H49" i="25"/>
  <c r="H46" i="25"/>
  <c r="H42" i="25"/>
  <c r="H37" i="25"/>
  <c r="H34" i="25"/>
  <c r="H31" i="25"/>
  <c r="H24" i="25"/>
  <c r="H20" i="25"/>
  <c r="H17" i="25"/>
  <c r="H13" i="25"/>
  <c r="H8" i="25"/>
  <c r="H5" i="25"/>
  <c r="I103" i="25" l="1"/>
  <c r="I100" i="25"/>
  <c r="I97" i="25"/>
  <c r="I94" i="25"/>
  <c r="I89" i="25"/>
  <c r="I85" i="25"/>
  <c r="I81" i="25"/>
  <c r="I77" i="25"/>
  <c r="I76" i="25"/>
  <c r="I71" i="25"/>
  <c r="I68" i="25"/>
  <c r="I64" i="25"/>
  <c r="I61" i="25"/>
  <c r="I57" i="25"/>
  <c r="I49" i="25"/>
  <c r="I46" i="25"/>
  <c r="I42" i="25"/>
  <c r="I37" i="25"/>
  <c r="I34" i="25"/>
  <c r="I31" i="25"/>
  <c r="I24" i="25"/>
  <c r="I20" i="25"/>
  <c r="I17" i="25"/>
  <c r="I13" i="25"/>
  <c r="I8" i="25"/>
  <c r="I5" i="25"/>
  <c r="I106" i="2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2" authorId="0" shapeId="0" xr:uid="{AF2E945E-7E84-4C73-B364-7262C8FB572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waste kilos 115,000
campus population 2022=12,000</t>
        </r>
      </text>
    </comment>
    <comment ref="F12" authorId="0" shapeId="0" xr:uid="{B41AA09B-153F-44C6-A5A7-E0A87817F37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waste kilos 115,000
campus population 2022=12,000</t>
        </r>
      </text>
    </comment>
    <comment ref="G12" authorId="0" shapeId="0" xr:uid="{F6F9950B-608F-44AF-A41E-34CE081859B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PERCENTAGE CHANGE SMALLER THAN 1 1</t>
        </r>
      </text>
    </comment>
    <comment ref="H12" authorId="0" shapeId="0" xr:uid="{F9AEC6B4-411D-4F59-989F-AC76DC1BB09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Percentage Change= (Foodwaste per person year X/Foodwaste per person baseline year
SMALLER THAN 1 
If Percentage Change &lt; 1 then=1/percentage</t>
        </r>
      </text>
    </comment>
    <comment ref="E27" authorId="0" shapeId="0" xr:uid="{BDF36014-E1E7-4FC6-8741-397FB3F5E85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Number of students starting a degree=1600
Number of students completing a degree=980</t>
        </r>
      </text>
    </comment>
    <comment ref="F27" authorId="0" shapeId="0" xr:uid="{8C7A2B47-CE29-4C6C-AB7E-BE0212A5BA2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Number of students starting a degree=1600
Number of students completing a degree=980</t>
        </r>
      </text>
    </comment>
    <comment ref="E41" authorId="0" shapeId="0" xr:uid="{C2F0497B-6A93-45F7-95CD-B357FB888CD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BASE YEAR 2022
WATER QUANTITY=1.155.477
CAMPUS POPULATION 12.000</t>
        </r>
      </text>
    </comment>
    <comment ref="E52" authorId="0" shapeId="0" xr:uid="{C77D51D2-68CD-442C-8990-2E5E7957E68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Total energy used in Gigajoule (GJ)=2.009.186
Floor space of the university buildings insquare metre (m2)=46.700</t>
        </r>
      </text>
    </comment>
    <comment ref="F52" authorId="0" shapeId="0" xr:uid="{80557BC3-B61F-4014-ACD6-F3C5C737B6A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Total energy used in Gigajoule (GJ)=1.998.977
Floor space of the university buildings insquare metre (m2)=46.700</t>
        </r>
      </text>
    </comment>
    <comment ref="E55" authorId="0" shapeId="0" xr:uid="{94E72BA4-0207-4E22-815D-35C94E5BF1F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 Research income=9800455
 Number of academic staff=255</t>
        </r>
      </text>
    </comment>
    <comment ref="F55" authorId="0" shapeId="0" xr:uid="{F3E5302C-4915-4E2C-93C2-9E07812B14F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Research income=11189998
 Number of academic staff=262</t>
        </r>
      </text>
    </comment>
    <comment ref="E74" authorId="0" shapeId="0" xr:uid="{15D18BD8-4BB8-40DA-93A3-6AC327EB36F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Amount of waste recycled=1587688
Amount of waste generated  =2018799</t>
        </r>
      </text>
    </comment>
    <comment ref="F74" authorId="0" shapeId="0" xr:uid="{0EFDDE7C-551A-4FCF-AF3A-ABE15E962C7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Amount of waste recycled/Amount of waste generated</t>
        </r>
      </text>
    </comment>
    <comment ref="E93" authorId="0" shapeId="0" xr:uid="{81725BE0-4D07-491B-8069-C4A838542DE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Number of publications/Number of academic staff </t>
        </r>
      </text>
    </comment>
    <comment ref="F93" authorId="0" shapeId="0" xr:uid="{95F5AC76-2A74-44E4-8F42-E23DE3BE824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Number of publications=156
Number of academic staff =262</t>
        </r>
      </text>
    </comment>
  </commentList>
</comments>
</file>

<file path=xl/sharedStrings.xml><?xml version="1.0" encoding="utf-8"?>
<sst xmlns="http://schemas.openxmlformats.org/spreadsheetml/2006/main" count="181" uniqueCount="102">
  <si>
    <t>6.2</t>
  </si>
  <si>
    <t>SDG01</t>
  </si>
  <si>
    <t>SDG02</t>
  </si>
  <si>
    <t>SDG03</t>
  </si>
  <si>
    <t>SDG04</t>
  </si>
  <si>
    <t>SDG05</t>
  </si>
  <si>
    <t>SDG06</t>
  </si>
  <si>
    <t>SDG07</t>
  </si>
  <si>
    <t>SDG08</t>
  </si>
  <si>
    <t>SDG09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</si>
  <si>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</si>
  <si>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</si>
  <si>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</si>
  <si>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</si>
  <si>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</si>
  <si>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</si>
  <si>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</si>
  <si>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</si>
  <si>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</si>
  <si>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</si>
  <si>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</si>
  <si>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</si>
  <si>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</si>
  <si>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</si>
  <si>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</si>
  <si>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</si>
  <si>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</si>
  <si>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</si>
  <si>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</si>
  <si>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</si>
  <si>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</si>
  <si>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</si>
  <si>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</si>
  <si>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</si>
  <si>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</si>
  <si>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</si>
  <si>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</si>
  <si>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</si>
  <si>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</si>
  <si>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</si>
  <si>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</si>
  <si>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</si>
  <si>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</si>
  <si>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</si>
  <si>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</si>
  <si>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</si>
  <si>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</si>
  <si>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</si>
  <si>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</si>
  <si>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</si>
  <si>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wIi                              *                                      VALUES</t>
  </si>
  <si>
    <t>TOTAL POINTS</t>
  </si>
  <si>
    <t>I33</t>
  </si>
  <si>
    <t>I34</t>
  </si>
  <si>
    <t>I1,I2,I4,I5,I6,I7,I20, I25,I31,I32 (IF VALUES 0-2,25 THEN MORE THINGS CAN BE DONE)</t>
  </si>
  <si>
    <t xml:space="preserve">I10,I11,I12,I14,I15,I16,I19,I21,I22,I23,I26,I27,I28,I29,I33,I34 (IF VALUES O-2 THEN MORE THINGS CAN BE DONE </t>
  </si>
  <si>
    <r>
      <t xml:space="preserve">VALUES  </t>
    </r>
    <r>
      <rPr>
        <sz val="11"/>
        <color theme="1"/>
        <rFont val="Calibri"/>
        <family val="2"/>
        <charset val="161"/>
        <scheme val="minor"/>
      </rPr>
      <t>Numerical data used to assess performance</t>
    </r>
  </si>
  <si>
    <t xml:space="preserve">POINTS OR PERCENTAGE CHANGE  CALCULATION </t>
  </si>
  <si>
    <t>8.1</t>
  </si>
  <si>
    <t>SDG</t>
  </si>
  <si>
    <t xml:space="preserve">• 0,  0.25 ή 1 </t>
  </si>
  <si>
    <t xml:space="preserve">0 ή1 </t>
  </si>
  <si>
    <t>0 ή 1</t>
  </si>
  <si>
    <t xml:space="preserve">•0 ή 1 </t>
  </si>
  <si>
    <t xml:space="preserve">0 ή 1 </t>
  </si>
  <si>
    <t xml:space="preserve">ΕΤΟΣ ΑΝΑΦΟΡΑΣ DATA AND CALCULATIONS </t>
  </si>
  <si>
    <t xml:space="preserve">κιλά / αριθμός πληθυσμού </t>
  </si>
  <si>
    <t>1/G</t>
  </si>
  <si>
    <t>D12*H12</t>
  </si>
  <si>
    <t>D28*H28</t>
  </si>
  <si>
    <t xml:space="preserve"> αριθμός πρωτοετών φοιτητών / αριθμός αποφοιτήσαντων </t>
  </si>
  <si>
    <t>F27/E27 (If Percentage Change &lt; 1 then=0)</t>
  </si>
  <si>
    <t xml:space="preserve">Number of female senior academic staff /Number of senior academic </t>
  </si>
  <si>
    <t>F29/E29 (If Percentage Change &lt; 1 then=0)</t>
  </si>
  <si>
    <t>D41*H41</t>
  </si>
  <si>
    <t>1/G41</t>
  </si>
  <si>
    <t xml:space="preserve">ποσότητα νερού σε κυβικά μέτρα / πληθυσμός πανεπιστημιούπολης </t>
  </si>
  <si>
    <t>F41/E41 (( If Percentage Change &gt;1 then=0                                                                                                                                             If Percentage Change &lt; 1 then=1/percentage )</t>
  </si>
  <si>
    <t>F11/E11 ( If Percentage Change &gt;1 then=0                                                                                                                                             If Percentage Change &lt; 1 then=1/percentage )</t>
  </si>
  <si>
    <t>F52/E52 (( If Percentage Change &gt;1 then=0                                                                                                                                             If Percentage Change &lt; 1 then=1/percentage )</t>
  </si>
  <si>
    <t>1/G52</t>
  </si>
  <si>
    <t>D52*H52</t>
  </si>
  <si>
    <t>Total energy used in Gigajoule (GJ)/
Floor space of the university buildings insquare metre (m2)</t>
  </si>
  <si>
    <t>F54/E54 (If Percentage Change &lt; 1 then=0)</t>
  </si>
  <si>
    <t>F54/E54</t>
  </si>
  <si>
    <t>Research income/
 Number of academic staff</t>
  </si>
  <si>
    <t>D54*H54</t>
  </si>
  <si>
    <t>Amount of waste recycled/Amount of waste generated</t>
  </si>
  <si>
    <t>1/G73</t>
  </si>
  <si>
    <t>D73*H73</t>
  </si>
  <si>
    <t xml:space="preserve">Number of publications/Number of academic staff </t>
  </si>
  <si>
    <t>D92*H92</t>
  </si>
  <si>
    <t>F92/E92</t>
  </si>
  <si>
    <t>F92/E92 (If Percentage Change &lt; 1 then=0)</t>
  </si>
  <si>
    <t xml:space="preserve">ΠΙΘΑΝΕΣ ΤΙΜΕΣ  </t>
  </si>
  <si>
    <t xml:space="preserve">ΥΠΟΛΟΓΙΣΜΟΙ ΓΙΑ ΔΕΙΚΤΕΣ Ι3, Ι8,Ι9, Ι13, Ι17, Ι18, Ι24, Ι30 </t>
  </si>
  <si>
    <t xml:space="preserve">ΒΑΡΗ </t>
  </si>
  <si>
    <t xml:space="preserve">ΤΙΜΕΣ ΓΙΑ ΕΤΟΣ ΑΞΙΟΛΟΓΗΣΗ </t>
  </si>
  <si>
    <t xml:space="preserve">ΕΤΟΣ ΑΞΙΟΛΟΓΗΣΗΣ </t>
  </si>
  <si>
    <t xml:space="preserve"> ΔΕΙΚΤΕΣ      Indicator Code</t>
  </si>
  <si>
    <t xml:space="preserve">ΠΑΡΑΔΕΙΓΜΑ ΓΙΑ ΈΝΑ ΕΤΟΣ ΥΠΟΛΟΓΙΣΜΟΥ </t>
  </si>
  <si>
    <t>Βάρος για κριτήριο 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</si>
</sst>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color rgb="FF000000"/>
      <name val="Verdana"/>
      <family val="2"/>
      <charset val="161"/>
    </font>
    <font>
      <b/>
      <sz val="8"/>
      <color rgb="FF000000"/>
      <name val="Verdana"/>
      <family val="2"/>
      <charset val="161"/>
    </font>
    <font>
      <sz val="11"/>
      <color rgb="FF000000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</fonts>
  <fills count="1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" fillId="0" borderId="0" xfId="0" applyFont="1"/>
    <xf numFmtId="0" fontId="1" fillId="14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FFCCFF"/>
      <color rgb="FFCCECFF"/>
      <color rgb="FFFF0066"/>
      <color rgb="FFCCFFFF"/>
      <color rgb="FFCC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0036-0F0F-4688-9080-FEB25AB14721}">
  <sheetPr>
    <pageSetUpPr fitToPage="1"/>
  </sheetPr>
  <dimension ref="A1:XEE109"/>
  <sheetViews>
    <sheetView tabSelected="1" zoomScaleNormal="100" workbookViewId="0">
      <selection activeCell="D4" sqref="D4"/>
    </sheetView>
  </sheetViews>
  <sheetFormatPr defaultRowHeight="15" x14ac:dyDescent="0.25"/>
  <cols>
    <col min="1" max="1" width="9.5703125" style="2" customWidth="1"/>
    <col min="2" max="3" width="16.140625" style="2" customWidth="1"/>
    <col min="4" max="4" width="8.85546875" style="2" customWidth="1"/>
    <col min="5" max="6" width="15.42578125" style="9" customWidth="1"/>
    <col min="7" max="7" width="22.85546875" style="9" customWidth="1"/>
    <col min="8" max="8" width="15" style="2" customWidth="1"/>
    <col min="9" max="9" width="10.85546875" style="14" customWidth="1"/>
    <col min="10" max="10" width="7.28515625" customWidth="1"/>
    <col min="11" max="11" width="58" customWidth="1"/>
    <col min="12" max="12" width="43.42578125" customWidth="1"/>
  </cols>
  <sheetData>
    <row r="1" spans="1:16359" x14ac:dyDescent="0.25">
      <c r="A1" s="2">
        <v>1</v>
      </c>
      <c r="B1" s="2">
        <v>2</v>
      </c>
      <c r="D1" s="2">
        <v>5</v>
      </c>
      <c r="E1" s="9">
        <v>6</v>
      </c>
      <c r="F1" s="9">
        <v>7</v>
      </c>
      <c r="G1" s="9" t="s">
        <v>58</v>
      </c>
      <c r="H1" s="2">
        <v>9</v>
      </c>
      <c r="I1" s="14">
        <v>10</v>
      </c>
    </row>
    <row r="2" spans="1:16359" ht="43.15" customHeight="1" x14ac:dyDescent="0.25">
      <c r="D2" s="2" t="s">
        <v>96</v>
      </c>
      <c r="E2" s="92" t="s">
        <v>95</v>
      </c>
      <c r="F2" s="92"/>
      <c r="G2" s="9" t="s">
        <v>97</v>
      </c>
    </row>
    <row r="3" spans="1:16359" ht="75.599999999999994" customHeight="1" x14ac:dyDescent="0.25">
      <c r="A3" s="16" t="s">
        <v>59</v>
      </c>
      <c r="B3" s="16" t="s">
        <v>99</v>
      </c>
      <c r="C3" s="16" t="s">
        <v>94</v>
      </c>
      <c r="D3" s="85" t="s">
        <v>101</v>
      </c>
      <c r="E3" s="15" t="s">
        <v>65</v>
      </c>
      <c r="F3" s="85" t="s">
        <v>98</v>
      </c>
      <c r="G3" s="85" t="s">
        <v>100</v>
      </c>
      <c r="H3" s="15" t="s">
        <v>56</v>
      </c>
      <c r="I3" s="15" t="s">
        <v>50</v>
      </c>
    </row>
    <row r="4" spans="1:16359" ht="30" x14ac:dyDescent="0.25">
      <c r="A4" s="46" t="s">
        <v>1</v>
      </c>
      <c r="B4" s="31"/>
      <c r="C4" s="31"/>
      <c r="D4" s="56"/>
      <c r="E4" s="16"/>
      <c r="F4" s="16"/>
      <c r="G4" s="16" t="s">
        <v>57</v>
      </c>
      <c r="H4" s="17" t="s">
        <v>51</v>
      </c>
      <c r="I4" s="6"/>
    </row>
    <row r="5" spans="1:16359" s="5" customFormat="1" ht="54" customHeight="1" x14ac:dyDescent="0.25">
      <c r="A5" s="109"/>
      <c r="B5" s="109" t="s">
        <v>18</v>
      </c>
      <c r="C5" s="84" t="s">
        <v>60</v>
      </c>
      <c r="D5" s="119">
        <v>0.78400000000000003</v>
      </c>
      <c r="E5" s="22"/>
      <c r="F5" s="22"/>
      <c r="G5" s="22">
        <v>0.25</v>
      </c>
      <c r="H5" s="96">
        <f>G5+G6+G7</f>
        <v>2.25</v>
      </c>
      <c r="I5" s="98">
        <f>D5*H5</f>
        <v>1.764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</row>
    <row r="6" spans="1:16359" s="5" customFormat="1" ht="19.149999999999999" customHeight="1" x14ac:dyDescent="0.25">
      <c r="A6" s="89"/>
      <c r="B6" s="89"/>
      <c r="C6" s="12" t="s">
        <v>61</v>
      </c>
      <c r="D6" s="102"/>
      <c r="E6" s="23"/>
      <c r="F6" s="23"/>
      <c r="G6" s="23">
        <v>1</v>
      </c>
      <c r="H6" s="94"/>
      <c r="I6" s="10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</row>
    <row r="7" spans="1:16359" s="5" customFormat="1" ht="19.149999999999999" customHeight="1" x14ac:dyDescent="0.25">
      <c r="A7" s="90"/>
      <c r="B7" s="90"/>
      <c r="C7" s="13" t="s">
        <v>62</v>
      </c>
      <c r="D7" s="103"/>
      <c r="E7" s="24"/>
      <c r="F7" s="24"/>
      <c r="G7" s="24">
        <v>1</v>
      </c>
      <c r="H7" s="95"/>
      <c r="I7" s="1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</row>
    <row r="8" spans="1:16359" ht="46.15" customHeight="1" x14ac:dyDescent="0.25">
      <c r="A8" s="93"/>
      <c r="B8" s="93" t="s">
        <v>19</v>
      </c>
      <c r="C8" s="84" t="s">
        <v>60</v>
      </c>
      <c r="D8" s="119">
        <v>0.216</v>
      </c>
      <c r="E8" s="22"/>
      <c r="F8" s="22"/>
      <c r="G8" s="22">
        <v>0.25</v>
      </c>
      <c r="H8" s="96">
        <f>G8+G9+G10</f>
        <v>2.25</v>
      </c>
      <c r="I8" s="98">
        <f>D8*H8</f>
        <v>0.48599999999999999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</row>
    <row r="9" spans="1:16359" x14ac:dyDescent="0.25">
      <c r="A9" s="89"/>
      <c r="B9" s="89"/>
      <c r="C9" s="12" t="s">
        <v>61</v>
      </c>
      <c r="D9" s="102"/>
      <c r="E9" s="23"/>
      <c r="F9" s="23"/>
      <c r="G9" s="23">
        <v>1</v>
      </c>
      <c r="H9" s="94"/>
      <c r="I9" s="10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</row>
    <row r="10" spans="1:16359" x14ac:dyDescent="0.25">
      <c r="A10" s="89"/>
      <c r="B10" s="89"/>
      <c r="C10" s="13" t="s">
        <v>62</v>
      </c>
      <c r="D10" s="102"/>
      <c r="E10" s="23"/>
      <c r="F10" s="23"/>
      <c r="G10" s="23">
        <v>1</v>
      </c>
      <c r="H10" s="94"/>
      <c r="I10" s="10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</row>
    <row r="11" spans="1:16359" x14ac:dyDescent="0.25">
      <c r="A11" s="46" t="s">
        <v>2</v>
      </c>
      <c r="B11" s="47"/>
      <c r="C11" s="47"/>
      <c r="D11" s="27"/>
      <c r="E11" s="27"/>
      <c r="F11" s="27"/>
      <c r="G11" s="27"/>
      <c r="H11" s="27"/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</row>
    <row r="12" spans="1:16359" s="64" customFormat="1" ht="79.900000000000006" customHeight="1" x14ac:dyDescent="0.25">
      <c r="A12" s="70"/>
      <c r="B12" s="70" t="s">
        <v>20</v>
      </c>
      <c r="C12" s="70"/>
      <c r="D12" s="10">
        <v>0.57999999999999996</v>
      </c>
      <c r="E12" s="71" t="s">
        <v>66</v>
      </c>
      <c r="F12" s="71" t="s">
        <v>66</v>
      </c>
      <c r="G12" s="71" t="s">
        <v>78</v>
      </c>
      <c r="H12" s="72" t="s">
        <v>67</v>
      </c>
      <c r="I12" s="73" t="s">
        <v>68</v>
      </c>
      <c r="J12"/>
      <c r="K12"/>
      <c r="L12" s="7"/>
      <c r="M12"/>
      <c r="N12" s="1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16359" ht="39.6" customHeight="1" x14ac:dyDescent="0.25">
      <c r="A13" s="93"/>
      <c r="B13" s="93" t="s">
        <v>21</v>
      </c>
      <c r="C13" s="84" t="s">
        <v>60</v>
      </c>
      <c r="D13" s="122">
        <v>0.42</v>
      </c>
      <c r="E13" s="29"/>
      <c r="F13" s="29"/>
      <c r="G13" s="29">
        <v>1</v>
      </c>
      <c r="H13" s="96">
        <f>G13+G14+G15</f>
        <v>3</v>
      </c>
      <c r="I13" s="98">
        <f>D13*H13</f>
        <v>1.26</v>
      </c>
    </row>
    <row r="14" spans="1:16359" ht="27.6" customHeight="1" x14ac:dyDescent="0.25">
      <c r="A14" s="89"/>
      <c r="B14" s="89"/>
      <c r="C14" s="12" t="s">
        <v>61</v>
      </c>
      <c r="D14" s="102"/>
      <c r="E14" s="12"/>
      <c r="F14" s="12"/>
      <c r="G14" s="12">
        <v>1</v>
      </c>
      <c r="H14" s="94"/>
      <c r="I14" s="104"/>
      <c r="O14" s="41"/>
    </row>
    <row r="15" spans="1:16359" ht="27.6" customHeight="1" x14ac:dyDescent="0.25">
      <c r="A15" s="89"/>
      <c r="B15" s="89"/>
      <c r="C15" s="13" t="s">
        <v>62</v>
      </c>
      <c r="D15" s="102"/>
      <c r="E15" s="12"/>
      <c r="F15" s="12"/>
      <c r="G15" s="12">
        <v>1</v>
      </c>
      <c r="H15" s="94"/>
      <c r="I15" s="104"/>
    </row>
    <row r="16" spans="1:16359" x14ac:dyDescent="0.25">
      <c r="A16" s="46" t="s">
        <v>3</v>
      </c>
      <c r="B16" s="31"/>
      <c r="C16" s="31"/>
      <c r="D16" s="31"/>
      <c r="E16" s="33"/>
      <c r="F16" s="33"/>
      <c r="G16" s="33"/>
      <c r="H16" s="31"/>
      <c r="I16" s="32"/>
    </row>
    <row r="17" spans="1:30" ht="54" customHeight="1" x14ac:dyDescent="0.25">
      <c r="A17" s="109"/>
      <c r="B17" s="109" t="s">
        <v>22</v>
      </c>
      <c r="C17" s="84" t="s">
        <v>60</v>
      </c>
      <c r="D17" s="120">
        <v>0.66300000000000003</v>
      </c>
      <c r="E17" s="12"/>
      <c r="F17" s="12"/>
      <c r="G17" s="12">
        <v>1</v>
      </c>
      <c r="H17" s="94">
        <f>G17+G18+G19</f>
        <v>3</v>
      </c>
      <c r="I17" s="104">
        <f>D17*H17</f>
        <v>1.9890000000000001</v>
      </c>
    </row>
    <row r="18" spans="1:30" ht="27.6" customHeight="1" x14ac:dyDescent="0.25">
      <c r="A18" s="89"/>
      <c r="B18" s="89"/>
      <c r="C18" s="12" t="s">
        <v>61</v>
      </c>
      <c r="D18" s="102"/>
      <c r="E18" s="12"/>
      <c r="F18" s="12"/>
      <c r="G18" s="12">
        <v>1</v>
      </c>
      <c r="H18" s="94"/>
      <c r="I18" s="104"/>
    </row>
    <row r="19" spans="1:30" ht="27.6" customHeight="1" x14ac:dyDescent="0.25">
      <c r="A19" s="90"/>
      <c r="B19" s="90"/>
      <c r="C19" s="13" t="s">
        <v>62</v>
      </c>
      <c r="D19" s="103"/>
      <c r="E19" s="13"/>
      <c r="F19" s="13"/>
      <c r="G19" s="13">
        <v>1</v>
      </c>
      <c r="H19" s="95"/>
      <c r="I19" s="113"/>
    </row>
    <row r="20" spans="1:30" ht="27" customHeight="1" x14ac:dyDescent="0.25">
      <c r="A20" s="93"/>
      <c r="B20" s="93" t="s">
        <v>23</v>
      </c>
      <c r="C20" s="84" t="s">
        <v>60</v>
      </c>
      <c r="D20" s="121">
        <v>0.33700000000000002</v>
      </c>
      <c r="E20" s="29"/>
      <c r="F20" s="29"/>
      <c r="G20" s="29">
        <v>0</v>
      </c>
      <c r="H20" s="96">
        <f>G20+G21+G22</f>
        <v>0</v>
      </c>
      <c r="I20" s="98">
        <f>D20*H20</f>
        <v>0</v>
      </c>
    </row>
    <row r="21" spans="1:30" ht="27" customHeight="1" x14ac:dyDescent="0.25">
      <c r="A21" s="89"/>
      <c r="B21" s="89"/>
      <c r="C21" s="12" t="s">
        <v>61</v>
      </c>
      <c r="D21" s="102"/>
      <c r="E21" s="12"/>
      <c r="F21" s="12"/>
      <c r="G21" s="12">
        <v>0</v>
      </c>
      <c r="H21" s="94"/>
      <c r="I21" s="104"/>
    </row>
    <row r="22" spans="1:30" ht="27" customHeight="1" x14ac:dyDescent="0.25">
      <c r="A22" s="89"/>
      <c r="B22" s="89"/>
      <c r="C22" s="13" t="s">
        <v>62</v>
      </c>
      <c r="D22" s="102"/>
      <c r="E22" s="12"/>
      <c r="F22" s="12"/>
      <c r="G22" s="12">
        <v>0</v>
      </c>
      <c r="H22" s="94"/>
      <c r="I22" s="104"/>
    </row>
    <row r="23" spans="1:30" x14ac:dyDescent="0.25">
      <c r="A23" s="46" t="s">
        <v>4</v>
      </c>
      <c r="B23" s="47"/>
      <c r="C23" s="47"/>
      <c r="D23" s="31"/>
      <c r="E23" s="33"/>
      <c r="F23" s="33"/>
      <c r="G23" s="33"/>
      <c r="H23" s="31"/>
      <c r="I23" s="32"/>
    </row>
    <row r="24" spans="1:30" ht="102" customHeight="1" x14ac:dyDescent="0.25">
      <c r="A24" s="109"/>
      <c r="B24" s="109" t="s">
        <v>24</v>
      </c>
      <c r="C24" s="84" t="s">
        <v>60</v>
      </c>
      <c r="D24" s="115">
        <v>0.70099999999999996</v>
      </c>
      <c r="E24" s="12"/>
      <c r="F24" s="12"/>
      <c r="G24" s="12">
        <v>1</v>
      </c>
      <c r="H24" s="94">
        <f>G24+G25+G26</f>
        <v>3</v>
      </c>
      <c r="I24" s="104">
        <f>D24*H24</f>
        <v>2.1029999999999998</v>
      </c>
    </row>
    <row r="25" spans="1:30" ht="28.15" customHeight="1" x14ac:dyDescent="0.25">
      <c r="A25" s="89"/>
      <c r="B25" s="89"/>
      <c r="C25" s="12" t="s">
        <v>61</v>
      </c>
      <c r="D25" s="102"/>
      <c r="E25" s="12"/>
      <c r="F25" s="12"/>
      <c r="G25" s="12">
        <v>1</v>
      </c>
      <c r="H25" s="94"/>
      <c r="I25" s="104"/>
    </row>
    <row r="26" spans="1:30" ht="28.15" customHeight="1" x14ac:dyDescent="0.25">
      <c r="A26" s="90"/>
      <c r="B26" s="90"/>
      <c r="C26" s="13" t="s">
        <v>62</v>
      </c>
      <c r="D26" s="103"/>
      <c r="E26" s="13"/>
      <c r="F26" s="13"/>
      <c r="G26" s="13">
        <v>1</v>
      </c>
      <c r="H26" s="95"/>
      <c r="I26" s="113"/>
    </row>
    <row r="27" spans="1:30" s="3" customFormat="1" ht="88.15" customHeight="1" x14ac:dyDescent="0.25">
      <c r="A27" s="43"/>
      <c r="B27" s="43" t="s">
        <v>25</v>
      </c>
      <c r="C27" s="43"/>
      <c r="D27" s="79">
        <v>0.29899999999999999</v>
      </c>
      <c r="E27" s="34" t="s">
        <v>70</v>
      </c>
      <c r="F27" s="34" t="s">
        <v>70</v>
      </c>
      <c r="G27" s="40" t="s">
        <v>71</v>
      </c>
      <c r="H27" s="37"/>
      <c r="I27" s="44" t="s">
        <v>69</v>
      </c>
      <c r="J27"/>
      <c r="K27"/>
      <c r="L27" s="7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 s="46" t="s">
        <v>5</v>
      </c>
      <c r="B28" s="57"/>
      <c r="C28" s="31"/>
      <c r="D28" s="31"/>
      <c r="E28" s="33"/>
      <c r="F28" s="33"/>
      <c r="G28" s="33"/>
      <c r="H28" s="31"/>
      <c r="I28" s="32"/>
    </row>
    <row r="29" spans="1:30" x14ac:dyDescent="0.25">
      <c r="A29" s="46"/>
      <c r="B29" s="57"/>
      <c r="C29" s="31"/>
      <c r="D29" s="31"/>
      <c r="E29" s="33"/>
      <c r="F29" s="33"/>
      <c r="G29" s="33"/>
      <c r="H29" s="31"/>
      <c r="I29" s="32"/>
    </row>
    <row r="30" spans="1:30" s="3" customFormat="1" ht="75" x14ac:dyDescent="0.25">
      <c r="A30" s="43"/>
      <c r="B30" s="37" t="s">
        <v>26</v>
      </c>
      <c r="C30" s="37"/>
      <c r="D30" s="80">
        <v>0.193</v>
      </c>
      <c r="E30" s="33" t="s">
        <v>72</v>
      </c>
      <c r="F30" s="33" t="s">
        <v>72</v>
      </c>
      <c r="G30" s="40" t="s">
        <v>73</v>
      </c>
      <c r="H30" s="37"/>
      <c r="I30" s="44" t="s">
        <v>69</v>
      </c>
      <c r="J30"/>
      <c r="K30"/>
      <c r="L30" s="77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ht="48.6" customHeight="1" x14ac:dyDescent="0.25">
      <c r="A31" s="93"/>
      <c r="B31" s="93" t="s">
        <v>27</v>
      </c>
      <c r="C31" s="84" t="s">
        <v>63</v>
      </c>
      <c r="D31" s="119">
        <v>0.25700000000000001</v>
      </c>
      <c r="E31" s="29"/>
      <c r="F31" s="29"/>
      <c r="G31" s="29">
        <v>1</v>
      </c>
      <c r="H31" s="96">
        <f>G31+G32+G33</f>
        <v>3</v>
      </c>
      <c r="I31" s="98">
        <f>D31*H31</f>
        <v>0.77100000000000002</v>
      </c>
    </row>
    <row r="32" spans="1:30" ht="29.45" customHeight="1" x14ac:dyDescent="0.25">
      <c r="A32" s="89"/>
      <c r="B32" s="89"/>
      <c r="C32" s="12" t="s">
        <v>61</v>
      </c>
      <c r="D32" s="102"/>
      <c r="E32" s="12"/>
      <c r="F32" s="12"/>
      <c r="G32" s="12">
        <v>1</v>
      </c>
      <c r="H32" s="94"/>
      <c r="I32" s="104"/>
    </row>
    <row r="33" spans="1:18" ht="30" customHeight="1" x14ac:dyDescent="0.25">
      <c r="A33" s="90"/>
      <c r="B33" s="90"/>
      <c r="C33" s="13" t="s">
        <v>62</v>
      </c>
      <c r="D33" s="103"/>
      <c r="E33" s="13"/>
      <c r="F33" s="13"/>
      <c r="G33" s="13">
        <v>1</v>
      </c>
      <c r="H33" s="95"/>
      <c r="I33" s="113"/>
    </row>
    <row r="34" spans="1:18" ht="48.6" customHeight="1" x14ac:dyDescent="0.25">
      <c r="A34" s="93"/>
      <c r="B34" s="93" t="s">
        <v>28</v>
      </c>
      <c r="C34" s="13" t="s">
        <v>62</v>
      </c>
      <c r="D34" s="119">
        <v>0.42699999999999999</v>
      </c>
      <c r="E34" s="29"/>
      <c r="F34" s="29"/>
      <c r="G34" s="29">
        <v>1</v>
      </c>
      <c r="H34" s="96">
        <f>G34+G35+G36</f>
        <v>3</v>
      </c>
      <c r="I34" s="98">
        <f>D34*H34</f>
        <v>1.2809999999999999</v>
      </c>
    </row>
    <row r="35" spans="1:18" ht="29.45" customHeight="1" x14ac:dyDescent="0.25">
      <c r="A35" s="89"/>
      <c r="B35" s="89"/>
      <c r="C35" s="13" t="s">
        <v>62</v>
      </c>
      <c r="D35" s="102"/>
      <c r="E35" s="12"/>
      <c r="F35" s="12"/>
      <c r="G35" s="12">
        <v>1</v>
      </c>
      <c r="H35" s="94"/>
      <c r="I35" s="104"/>
    </row>
    <row r="36" spans="1:18" ht="29.45" customHeight="1" x14ac:dyDescent="0.25">
      <c r="A36" s="90"/>
      <c r="B36" s="90"/>
      <c r="C36" s="13" t="s">
        <v>62</v>
      </c>
      <c r="D36" s="103"/>
      <c r="E36" s="13"/>
      <c r="F36" s="13"/>
      <c r="G36" s="13">
        <v>1</v>
      </c>
      <c r="H36" s="95"/>
      <c r="I36" s="113"/>
    </row>
    <row r="37" spans="1:18" ht="59.45" customHeight="1" x14ac:dyDescent="0.25">
      <c r="A37" s="93"/>
      <c r="B37" s="93" t="s">
        <v>29</v>
      </c>
      <c r="C37" s="13" t="s">
        <v>62</v>
      </c>
      <c r="D37" s="119">
        <v>0.123</v>
      </c>
      <c r="E37" s="29"/>
      <c r="F37" s="29"/>
      <c r="G37" s="38">
        <v>1</v>
      </c>
      <c r="H37" s="96">
        <f>G37+G38+G39</f>
        <v>3</v>
      </c>
      <c r="I37" s="98">
        <f>D37*H37</f>
        <v>0.36899999999999999</v>
      </c>
    </row>
    <row r="38" spans="1:18" ht="23.45" customHeight="1" x14ac:dyDescent="0.25">
      <c r="A38" s="89"/>
      <c r="B38" s="89"/>
      <c r="C38" s="13" t="s">
        <v>62</v>
      </c>
      <c r="D38" s="102"/>
      <c r="E38" s="12"/>
      <c r="F38" s="12"/>
      <c r="G38" s="36">
        <v>1</v>
      </c>
      <c r="H38" s="94"/>
      <c r="I38" s="104"/>
    </row>
    <row r="39" spans="1:18" ht="23.45" customHeight="1" x14ac:dyDescent="0.25">
      <c r="A39" s="89"/>
      <c r="B39" s="89"/>
      <c r="C39" s="13" t="s">
        <v>62</v>
      </c>
      <c r="D39" s="102"/>
      <c r="E39" s="12"/>
      <c r="F39" s="12"/>
      <c r="G39" s="36">
        <v>1</v>
      </c>
      <c r="H39" s="94"/>
      <c r="I39" s="104"/>
    </row>
    <row r="40" spans="1:18" x14ac:dyDescent="0.25">
      <c r="A40" s="46" t="s">
        <v>6</v>
      </c>
      <c r="B40" s="47"/>
      <c r="C40" s="47"/>
      <c r="D40" s="31"/>
      <c r="E40" s="33"/>
      <c r="F40" s="33"/>
      <c r="G40" s="33"/>
      <c r="H40" s="31"/>
      <c r="I40" s="32"/>
    </row>
    <row r="41" spans="1:18" s="64" customFormat="1" ht="92.45" customHeight="1" x14ac:dyDescent="0.25">
      <c r="A41" s="65" t="s">
        <v>0</v>
      </c>
      <c r="B41" s="65" t="s">
        <v>30</v>
      </c>
      <c r="C41" s="65"/>
      <c r="D41" s="81">
        <v>0.55200000000000005</v>
      </c>
      <c r="E41" s="66" t="s">
        <v>76</v>
      </c>
      <c r="F41" s="69" t="s">
        <v>76</v>
      </c>
      <c r="G41" s="66" t="s">
        <v>77</v>
      </c>
      <c r="H41" s="67" t="s">
        <v>75</v>
      </c>
      <c r="I41" s="68" t="s">
        <v>74</v>
      </c>
      <c r="J41"/>
      <c r="K41"/>
      <c r="L41" s="7"/>
      <c r="M41"/>
      <c r="N41"/>
      <c r="O41"/>
      <c r="P41"/>
      <c r="Q41"/>
      <c r="R41"/>
    </row>
    <row r="42" spans="1:18" ht="37.15" customHeight="1" x14ac:dyDescent="0.25">
      <c r="A42" s="93"/>
      <c r="B42" s="93" t="s">
        <v>31</v>
      </c>
      <c r="C42" s="13" t="s">
        <v>62</v>
      </c>
      <c r="D42" s="118">
        <v>0.44800000000000001</v>
      </c>
      <c r="E42" s="29"/>
      <c r="F42" s="29"/>
      <c r="G42" s="29">
        <v>1</v>
      </c>
      <c r="H42" s="96">
        <f>G42+G43+G44</f>
        <v>2</v>
      </c>
      <c r="I42" s="116">
        <f>D42*H42</f>
        <v>0.89600000000000002</v>
      </c>
    </row>
    <row r="43" spans="1:18" ht="26.45" customHeight="1" x14ac:dyDescent="0.25">
      <c r="A43" s="89"/>
      <c r="B43" s="89"/>
      <c r="C43" s="13" t="s">
        <v>62</v>
      </c>
      <c r="D43" s="102"/>
      <c r="E43" s="12"/>
      <c r="F43" s="12"/>
      <c r="G43" s="12">
        <v>0</v>
      </c>
      <c r="H43" s="94"/>
      <c r="I43" s="106"/>
    </row>
    <row r="44" spans="1:18" ht="22.15" customHeight="1" x14ac:dyDescent="0.25">
      <c r="A44" s="89"/>
      <c r="B44" s="89"/>
      <c r="C44" s="13" t="s">
        <v>62</v>
      </c>
      <c r="D44" s="102"/>
      <c r="E44" s="12"/>
      <c r="F44" s="12"/>
      <c r="G44" s="12">
        <v>1</v>
      </c>
      <c r="H44" s="94"/>
      <c r="I44" s="106"/>
    </row>
    <row r="45" spans="1:18" x14ac:dyDescent="0.25">
      <c r="A45" s="46" t="s">
        <v>7</v>
      </c>
      <c r="B45" s="47"/>
      <c r="C45" s="47"/>
      <c r="D45" s="31"/>
      <c r="E45" s="33"/>
      <c r="F45" s="33"/>
      <c r="G45" s="33"/>
      <c r="H45" s="31"/>
      <c r="I45" s="32"/>
    </row>
    <row r="46" spans="1:18" ht="70.150000000000006" customHeight="1" x14ac:dyDescent="0.25">
      <c r="A46" s="109"/>
      <c r="B46" s="109" t="s">
        <v>32</v>
      </c>
      <c r="C46" s="13" t="s">
        <v>62</v>
      </c>
      <c r="D46" s="117">
        <v>0.57999999999999996</v>
      </c>
      <c r="E46" s="12"/>
      <c r="F46" s="12"/>
      <c r="G46" s="12">
        <v>1</v>
      </c>
      <c r="H46" s="94">
        <f>G46+G47+G48</f>
        <v>3</v>
      </c>
      <c r="I46" s="105">
        <f>D46*H46</f>
        <v>1.7399999999999998</v>
      </c>
    </row>
    <row r="47" spans="1:18" ht="28.9" customHeight="1" x14ac:dyDescent="0.25">
      <c r="A47" s="89"/>
      <c r="B47" s="89"/>
      <c r="C47" s="13" t="s">
        <v>62</v>
      </c>
      <c r="D47" s="102"/>
      <c r="E47" s="12"/>
      <c r="F47" s="12"/>
      <c r="G47" s="12">
        <v>1</v>
      </c>
      <c r="H47" s="94"/>
      <c r="I47" s="106"/>
    </row>
    <row r="48" spans="1:18" ht="28.9" customHeight="1" x14ac:dyDescent="0.25">
      <c r="A48" s="90"/>
      <c r="B48" s="90"/>
      <c r="C48" s="13" t="s">
        <v>62</v>
      </c>
      <c r="D48" s="103"/>
      <c r="E48" s="13"/>
      <c r="F48" s="13"/>
      <c r="G48" s="13">
        <v>1</v>
      </c>
      <c r="H48" s="95"/>
      <c r="I48" s="107"/>
    </row>
    <row r="49" spans="1:18" ht="39" customHeight="1" x14ac:dyDescent="0.25">
      <c r="A49" s="93"/>
      <c r="B49" s="93" t="s">
        <v>33</v>
      </c>
      <c r="C49" s="13" t="s">
        <v>62</v>
      </c>
      <c r="D49" s="101">
        <v>0.26400000000000001</v>
      </c>
      <c r="E49" s="29"/>
      <c r="F49" s="29"/>
      <c r="G49" s="29">
        <v>1</v>
      </c>
      <c r="H49" s="96">
        <f>G49+G50+G51</f>
        <v>3</v>
      </c>
      <c r="I49" s="116">
        <f>D49*H49</f>
        <v>0.79200000000000004</v>
      </c>
    </row>
    <row r="50" spans="1:18" ht="34.9" customHeight="1" x14ac:dyDescent="0.25">
      <c r="A50" s="89"/>
      <c r="B50" s="89"/>
      <c r="C50" s="13" t="s">
        <v>62</v>
      </c>
      <c r="D50" s="102"/>
      <c r="E50" s="12"/>
      <c r="F50" s="12"/>
      <c r="G50" s="12">
        <v>1</v>
      </c>
      <c r="H50" s="94"/>
      <c r="I50" s="106"/>
    </row>
    <row r="51" spans="1:18" ht="34.9" customHeight="1" x14ac:dyDescent="0.25">
      <c r="A51" s="90"/>
      <c r="B51" s="90"/>
      <c r="C51" s="13" t="s">
        <v>62</v>
      </c>
      <c r="D51" s="103"/>
      <c r="E51" s="13"/>
      <c r="F51" s="13"/>
      <c r="G51" s="13">
        <v>1</v>
      </c>
      <c r="H51" s="95"/>
      <c r="I51" s="107"/>
    </row>
    <row r="52" spans="1:18" s="64" customFormat="1" ht="112.9" customHeight="1" x14ac:dyDescent="0.25">
      <c r="A52" s="60"/>
      <c r="B52" s="60" t="s">
        <v>34</v>
      </c>
      <c r="C52" s="60"/>
      <c r="D52" s="45">
        <v>0.17599999999999999</v>
      </c>
      <c r="E52" s="61" t="s">
        <v>82</v>
      </c>
      <c r="F52" s="61" t="s">
        <v>82</v>
      </c>
      <c r="G52" s="66" t="s">
        <v>79</v>
      </c>
      <c r="H52" s="62" t="s">
        <v>80</v>
      </c>
      <c r="I52" s="63" t="s">
        <v>81</v>
      </c>
      <c r="J52"/>
      <c r="K52"/>
      <c r="L52" s="7"/>
      <c r="M52"/>
      <c r="N52"/>
      <c r="O52"/>
      <c r="P52"/>
      <c r="Q52"/>
      <c r="R52"/>
    </row>
    <row r="53" spans="1:18" x14ac:dyDescent="0.25">
      <c r="A53" s="49" t="s">
        <v>8</v>
      </c>
      <c r="B53" s="50"/>
      <c r="C53" s="50"/>
      <c r="D53" s="30"/>
      <c r="E53" s="51"/>
      <c r="F53" s="51"/>
      <c r="G53" s="51"/>
      <c r="H53" s="30"/>
      <c r="I53" s="52"/>
    </row>
    <row r="54" spans="1:18" x14ac:dyDescent="0.25">
      <c r="A54" s="53" t="s">
        <v>9</v>
      </c>
      <c r="B54" s="54"/>
      <c r="C54" s="54"/>
      <c r="D54" s="19"/>
      <c r="E54" s="20"/>
      <c r="F54" s="20"/>
      <c r="G54" s="20"/>
      <c r="H54" s="19"/>
      <c r="I54" s="55"/>
    </row>
    <row r="55" spans="1:18" s="3" customFormat="1" ht="66" customHeight="1" x14ac:dyDescent="0.25">
      <c r="A55" s="59"/>
      <c r="B55" s="59" t="s">
        <v>35</v>
      </c>
      <c r="C55" s="59"/>
      <c r="D55" s="58">
        <v>1</v>
      </c>
      <c r="E55" s="25" t="s">
        <v>85</v>
      </c>
      <c r="F55" s="25" t="s">
        <v>85</v>
      </c>
      <c r="G55" s="40" t="s">
        <v>83</v>
      </c>
      <c r="H55" s="25" t="s">
        <v>84</v>
      </c>
      <c r="I55" s="74" t="s">
        <v>86</v>
      </c>
      <c r="J55"/>
      <c r="K55"/>
      <c r="L55" s="77"/>
      <c r="M55"/>
      <c r="N55"/>
      <c r="O55"/>
      <c r="P55"/>
      <c r="Q55"/>
      <c r="R55"/>
    </row>
    <row r="56" spans="1:18" x14ac:dyDescent="0.25">
      <c r="A56" s="46" t="s">
        <v>10</v>
      </c>
      <c r="B56" s="47"/>
      <c r="C56" s="47"/>
      <c r="D56" s="31"/>
      <c r="E56" s="33"/>
      <c r="F56" s="33"/>
      <c r="G56" s="33"/>
      <c r="H56" s="31"/>
      <c r="I56" s="32"/>
    </row>
    <row r="57" spans="1:18" ht="62.45" customHeight="1" x14ac:dyDescent="0.25">
      <c r="A57" s="109"/>
      <c r="B57" s="109" t="s">
        <v>36</v>
      </c>
      <c r="C57" s="13" t="s">
        <v>62</v>
      </c>
      <c r="D57" s="115">
        <v>1</v>
      </c>
      <c r="E57" s="12"/>
      <c r="F57" s="12"/>
      <c r="G57" s="12">
        <v>1</v>
      </c>
      <c r="H57" s="94">
        <f>G57+G58+G59</f>
        <v>3</v>
      </c>
      <c r="I57" s="105">
        <f>D57*H57</f>
        <v>3</v>
      </c>
    </row>
    <row r="58" spans="1:18" x14ac:dyDescent="0.25">
      <c r="A58" s="89"/>
      <c r="B58" s="89"/>
      <c r="C58" s="13" t="s">
        <v>62</v>
      </c>
      <c r="D58" s="102"/>
      <c r="E58" s="12"/>
      <c r="F58" s="12"/>
      <c r="G58" s="12">
        <v>1</v>
      </c>
      <c r="H58" s="94"/>
      <c r="I58" s="106"/>
    </row>
    <row r="59" spans="1:18" x14ac:dyDescent="0.25">
      <c r="A59" s="89"/>
      <c r="B59" s="89"/>
      <c r="C59" s="13" t="s">
        <v>62</v>
      </c>
      <c r="D59" s="102"/>
      <c r="E59" s="12"/>
      <c r="F59" s="12"/>
      <c r="G59" s="12">
        <v>1</v>
      </c>
      <c r="H59" s="94"/>
      <c r="I59" s="106"/>
    </row>
    <row r="60" spans="1:18" x14ac:dyDescent="0.25">
      <c r="A60" s="46" t="s">
        <v>11</v>
      </c>
      <c r="B60" s="47"/>
      <c r="C60" s="47"/>
      <c r="D60" s="31"/>
      <c r="E60" s="33"/>
      <c r="F60" s="33"/>
      <c r="G60" s="33"/>
      <c r="H60" s="31"/>
      <c r="I60" s="32"/>
    </row>
    <row r="61" spans="1:18" ht="93.6" customHeight="1" x14ac:dyDescent="0.25">
      <c r="A61" s="109"/>
      <c r="B61" s="109" t="s">
        <v>37</v>
      </c>
      <c r="C61" s="84" t="s">
        <v>60</v>
      </c>
      <c r="D61" s="88">
        <v>0.46500000000000002</v>
      </c>
      <c r="E61" s="12"/>
      <c r="F61" s="12"/>
      <c r="G61" s="36">
        <v>0</v>
      </c>
      <c r="H61" s="94">
        <f>G61+G62+G63</f>
        <v>0</v>
      </c>
      <c r="I61" s="105">
        <f>D61*H61</f>
        <v>0</v>
      </c>
    </row>
    <row r="62" spans="1:18" ht="28.9" customHeight="1" x14ac:dyDescent="0.25">
      <c r="A62" s="89"/>
      <c r="B62" s="89"/>
      <c r="C62" s="12" t="s">
        <v>61</v>
      </c>
      <c r="D62" s="89"/>
      <c r="E62" s="12"/>
      <c r="F62" s="12"/>
      <c r="G62" s="36">
        <v>0</v>
      </c>
      <c r="H62" s="94"/>
      <c r="I62" s="106"/>
    </row>
    <row r="63" spans="1:18" ht="28.9" customHeight="1" x14ac:dyDescent="0.25">
      <c r="A63" s="90"/>
      <c r="B63" s="90"/>
      <c r="C63" s="13" t="s">
        <v>62</v>
      </c>
      <c r="D63" s="90"/>
      <c r="E63" s="13"/>
      <c r="F63" s="13"/>
      <c r="G63" s="39">
        <v>0</v>
      </c>
      <c r="H63" s="95"/>
      <c r="I63" s="107"/>
    </row>
    <row r="64" spans="1:18" ht="64.150000000000006" customHeight="1" x14ac:dyDescent="0.25">
      <c r="A64" s="93"/>
      <c r="B64" s="93" t="s">
        <v>38</v>
      </c>
      <c r="C64" s="13" t="s">
        <v>62</v>
      </c>
      <c r="D64" s="88">
        <v>0.53500000000000003</v>
      </c>
      <c r="E64" s="29"/>
      <c r="F64" s="29"/>
      <c r="G64" s="29">
        <v>1</v>
      </c>
      <c r="H64" s="96">
        <f>G64+G65+G66</f>
        <v>2</v>
      </c>
      <c r="I64" s="98">
        <f>D64*H64</f>
        <v>1.07</v>
      </c>
    </row>
    <row r="65" spans="1:18" ht="28.9" customHeight="1" x14ac:dyDescent="0.25">
      <c r="A65" s="89"/>
      <c r="B65" s="89"/>
      <c r="C65" s="13" t="s">
        <v>62</v>
      </c>
      <c r="D65" s="89"/>
      <c r="E65" s="12"/>
      <c r="F65" s="12"/>
      <c r="G65" s="12">
        <v>0</v>
      </c>
      <c r="H65" s="94"/>
      <c r="I65" s="104"/>
    </row>
    <row r="66" spans="1:18" ht="28.9" customHeight="1" x14ac:dyDescent="0.25">
      <c r="A66" s="89"/>
      <c r="B66" s="89"/>
      <c r="C66" s="13" t="s">
        <v>62</v>
      </c>
      <c r="D66" s="90"/>
      <c r="E66" s="12"/>
      <c r="F66" s="12"/>
      <c r="G66" s="12">
        <v>1</v>
      </c>
      <c r="H66" s="94"/>
      <c r="I66" s="104"/>
    </row>
    <row r="67" spans="1:18" x14ac:dyDescent="0.25">
      <c r="A67" s="46" t="s">
        <v>12</v>
      </c>
      <c r="B67" s="47"/>
      <c r="C67" s="47"/>
      <c r="D67" s="31"/>
      <c r="E67" s="33"/>
      <c r="F67" s="33"/>
      <c r="G67" s="33"/>
      <c r="H67" s="31"/>
      <c r="I67" s="32"/>
    </row>
    <row r="68" spans="1:18" ht="81" customHeight="1" x14ac:dyDescent="0.25">
      <c r="A68" s="109"/>
      <c r="B68" s="109" t="s">
        <v>39</v>
      </c>
      <c r="C68" s="13" t="s">
        <v>62</v>
      </c>
      <c r="D68" s="91">
        <v>0.29099999999999998</v>
      </c>
      <c r="E68" s="12"/>
      <c r="F68" s="12"/>
      <c r="G68" s="12">
        <v>1</v>
      </c>
      <c r="H68" s="94">
        <f>G68+G69+G70</f>
        <v>3</v>
      </c>
      <c r="I68" s="104">
        <f>D68*H68</f>
        <v>0.873</v>
      </c>
    </row>
    <row r="69" spans="1:18" x14ac:dyDescent="0.25">
      <c r="A69" s="89"/>
      <c r="B69" s="89"/>
      <c r="C69" s="13" t="s">
        <v>62</v>
      </c>
      <c r="D69" s="89"/>
      <c r="E69" s="12"/>
      <c r="F69" s="12"/>
      <c r="G69" s="12">
        <v>1</v>
      </c>
      <c r="H69" s="94"/>
      <c r="I69" s="104"/>
    </row>
    <row r="70" spans="1:18" x14ac:dyDescent="0.25">
      <c r="A70" s="90"/>
      <c r="B70" s="90"/>
      <c r="C70" s="13" t="s">
        <v>62</v>
      </c>
      <c r="D70" s="90"/>
      <c r="E70" s="13"/>
      <c r="F70" s="13"/>
      <c r="G70" s="13">
        <v>1</v>
      </c>
      <c r="H70" s="95"/>
      <c r="I70" s="113"/>
    </row>
    <row r="71" spans="1:18" ht="118.15" customHeight="1" x14ac:dyDescent="0.25">
      <c r="A71" s="93"/>
      <c r="B71" s="93" t="s">
        <v>40</v>
      </c>
      <c r="C71" s="13" t="s">
        <v>62</v>
      </c>
      <c r="D71" s="114">
        <v>0.42199999999999999</v>
      </c>
      <c r="E71" s="29"/>
      <c r="F71" s="29"/>
      <c r="G71" s="29">
        <v>1</v>
      </c>
      <c r="H71" s="96">
        <f>G71+G72+G73</f>
        <v>3</v>
      </c>
      <c r="I71" s="98">
        <f>D71*H71</f>
        <v>1.266</v>
      </c>
    </row>
    <row r="72" spans="1:18" ht="29.45" customHeight="1" x14ac:dyDescent="0.25">
      <c r="A72" s="89"/>
      <c r="B72" s="89"/>
      <c r="C72" s="13" t="s">
        <v>62</v>
      </c>
      <c r="D72" s="102"/>
      <c r="E72" s="12"/>
      <c r="F72" s="12"/>
      <c r="G72" s="12">
        <v>1</v>
      </c>
      <c r="H72" s="94"/>
      <c r="I72" s="104"/>
    </row>
    <row r="73" spans="1:18" ht="28.9" customHeight="1" x14ac:dyDescent="0.25">
      <c r="A73" s="90"/>
      <c r="B73" s="90"/>
      <c r="C73" s="13" t="s">
        <v>62</v>
      </c>
      <c r="D73" s="103"/>
      <c r="E73" s="13"/>
      <c r="F73" s="13"/>
      <c r="G73" s="13">
        <v>1</v>
      </c>
      <c r="H73" s="95"/>
      <c r="I73" s="113"/>
    </row>
    <row r="74" spans="1:18" s="8" customFormat="1" ht="60" customHeight="1" x14ac:dyDescent="0.25">
      <c r="A74" s="78"/>
      <c r="B74" s="78" t="s">
        <v>41</v>
      </c>
      <c r="C74" s="78"/>
      <c r="D74" s="11">
        <v>0.26600000000000001</v>
      </c>
      <c r="E74" s="48" t="s">
        <v>87</v>
      </c>
      <c r="F74" s="48" t="s">
        <v>87</v>
      </c>
      <c r="G74" s="66" t="s">
        <v>79</v>
      </c>
      <c r="H74" s="67" t="s">
        <v>88</v>
      </c>
      <c r="I74" s="68" t="s">
        <v>89</v>
      </c>
      <c r="J74"/>
      <c r="K74"/>
      <c r="L74" s="86"/>
      <c r="M74"/>
      <c r="N74"/>
      <c r="O74"/>
      <c r="P74"/>
      <c r="Q74"/>
      <c r="R74"/>
    </row>
    <row r="75" spans="1:18" x14ac:dyDescent="0.25">
      <c r="A75" s="46" t="s">
        <v>13</v>
      </c>
      <c r="B75" s="47"/>
      <c r="C75" s="47"/>
      <c r="D75" s="31"/>
      <c r="E75" s="33"/>
      <c r="F75" s="33"/>
      <c r="G75" s="33"/>
      <c r="H75" s="31"/>
      <c r="I75" s="32"/>
    </row>
    <row r="76" spans="1:18" ht="156.6" customHeight="1" x14ac:dyDescent="0.25">
      <c r="A76" s="26"/>
      <c r="B76" s="26" t="s">
        <v>42</v>
      </c>
      <c r="C76" s="26"/>
      <c r="D76" s="35">
        <v>0.58899999999999997</v>
      </c>
      <c r="E76" s="13"/>
      <c r="F76" s="13"/>
      <c r="G76" s="13">
        <v>2</v>
      </c>
      <c r="H76" s="39">
        <f>G76</f>
        <v>2</v>
      </c>
      <c r="I76" s="42">
        <f>D76*H76</f>
        <v>1.1779999999999999</v>
      </c>
    </row>
    <row r="77" spans="1:18" ht="78" customHeight="1" x14ac:dyDescent="0.25">
      <c r="A77" s="93"/>
      <c r="B77" s="93" t="s">
        <v>43</v>
      </c>
      <c r="C77" s="13" t="s">
        <v>62</v>
      </c>
      <c r="D77" s="112">
        <v>0.41099999999999998</v>
      </c>
      <c r="E77" s="29"/>
      <c r="F77" s="29"/>
      <c r="G77" s="29">
        <v>1</v>
      </c>
      <c r="H77" s="96">
        <f>G77+G78+G79</f>
        <v>3</v>
      </c>
      <c r="I77" s="98">
        <f>D77*H77</f>
        <v>1.2329999999999999</v>
      </c>
    </row>
    <row r="78" spans="1:18" ht="29.45" customHeight="1" x14ac:dyDescent="0.25">
      <c r="A78" s="89"/>
      <c r="B78" s="89"/>
      <c r="C78" s="13" t="s">
        <v>62</v>
      </c>
      <c r="D78" s="102"/>
      <c r="E78" s="12"/>
      <c r="F78" s="12"/>
      <c r="G78" s="12">
        <v>1</v>
      </c>
      <c r="H78" s="94"/>
      <c r="I78" s="99"/>
    </row>
    <row r="79" spans="1:18" ht="29.45" customHeight="1" x14ac:dyDescent="0.25">
      <c r="A79" s="89"/>
      <c r="B79" s="89"/>
      <c r="C79" s="13" t="s">
        <v>62</v>
      </c>
      <c r="D79" s="102"/>
      <c r="E79" s="12"/>
      <c r="F79" s="12"/>
      <c r="G79" s="12">
        <v>1</v>
      </c>
      <c r="H79" s="94"/>
      <c r="I79" s="99"/>
    </row>
    <row r="80" spans="1:18" x14ac:dyDescent="0.25">
      <c r="A80" s="46" t="s">
        <v>14</v>
      </c>
      <c r="B80" s="47"/>
      <c r="C80" s="47"/>
      <c r="D80" s="31"/>
      <c r="E80" s="33"/>
      <c r="F80" s="33"/>
      <c r="G80" s="33"/>
      <c r="H80" s="31"/>
      <c r="I80" s="32"/>
    </row>
    <row r="81" spans="1:16" ht="58.15" customHeight="1" x14ac:dyDescent="0.25">
      <c r="A81" s="109"/>
      <c r="B81" s="109" t="s">
        <v>44</v>
      </c>
      <c r="C81" s="13" t="s">
        <v>62</v>
      </c>
      <c r="D81" s="108">
        <v>1</v>
      </c>
      <c r="E81" s="12"/>
      <c r="F81" s="12"/>
      <c r="G81" s="36">
        <v>0</v>
      </c>
      <c r="H81" s="94">
        <f>G81+G82+G83</f>
        <v>0</v>
      </c>
      <c r="I81" s="104">
        <f>D81*H81</f>
        <v>0</v>
      </c>
    </row>
    <row r="82" spans="1:16" x14ac:dyDescent="0.25">
      <c r="A82" s="89"/>
      <c r="B82" s="89"/>
      <c r="C82" s="13" t="s">
        <v>62</v>
      </c>
      <c r="D82" s="102"/>
      <c r="E82" s="12"/>
      <c r="F82" s="12"/>
      <c r="G82" s="36">
        <v>0</v>
      </c>
      <c r="H82" s="94"/>
      <c r="I82" s="99"/>
    </row>
    <row r="83" spans="1:16" x14ac:dyDescent="0.25">
      <c r="A83" s="89"/>
      <c r="B83" s="89"/>
      <c r="C83" s="13" t="s">
        <v>62</v>
      </c>
      <c r="D83" s="102"/>
      <c r="E83" s="12"/>
      <c r="F83" s="12"/>
      <c r="G83" s="36">
        <v>0</v>
      </c>
      <c r="H83" s="94"/>
      <c r="I83" s="99"/>
    </row>
    <row r="84" spans="1:16" x14ac:dyDescent="0.25">
      <c r="A84" s="46" t="s">
        <v>15</v>
      </c>
      <c r="B84" s="47"/>
      <c r="C84" s="47"/>
      <c r="D84" s="31"/>
      <c r="E84" s="33"/>
      <c r="F84" s="33"/>
      <c r="G84" s="33"/>
      <c r="H84" s="31"/>
      <c r="I84" s="32"/>
    </row>
    <row r="85" spans="1:16" ht="59.45" customHeight="1" x14ac:dyDescent="0.25">
      <c r="A85" s="109"/>
      <c r="B85" s="109" t="s">
        <v>45</v>
      </c>
      <c r="C85" s="13" t="s">
        <v>62</v>
      </c>
      <c r="D85" s="111">
        <v>1</v>
      </c>
      <c r="E85" s="12"/>
      <c r="F85" s="12"/>
      <c r="G85" s="36">
        <v>0</v>
      </c>
      <c r="H85" s="94">
        <f>G85+G86+G87</f>
        <v>0</v>
      </c>
      <c r="I85" s="104">
        <f>D85*H85</f>
        <v>0</v>
      </c>
    </row>
    <row r="86" spans="1:16" x14ac:dyDescent="0.25">
      <c r="A86" s="89"/>
      <c r="B86" s="89"/>
      <c r="C86" s="13" t="s">
        <v>62</v>
      </c>
      <c r="D86" s="102"/>
      <c r="E86" s="12"/>
      <c r="F86" s="12"/>
      <c r="G86" s="36">
        <v>0</v>
      </c>
      <c r="H86" s="94"/>
      <c r="I86" s="99"/>
    </row>
    <row r="87" spans="1:16" x14ac:dyDescent="0.25">
      <c r="A87" s="89"/>
      <c r="B87" s="89"/>
      <c r="C87" s="13" t="s">
        <v>62</v>
      </c>
      <c r="D87" s="102"/>
      <c r="E87" s="12"/>
      <c r="F87" s="12"/>
      <c r="G87" s="36">
        <v>0</v>
      </c>
      <c r="H87" s="94"/>
      <c r="I87" s="99"/>
    </row>
    <row r="88" spans="1:16" x14ac:dyDescent="0.25">
      <c r="A88" s="46" t="s">
        <v>16</v>
      </c>
      <c r="B88" s="47"/>
      <c r="C88" s="47"/>
      <c r="D88" s="31"/>
      <c r="E88" s="33"/>
      <c r="F88" s="33"/>
      <c r="G88" s="33"/>
      <c r="H88" s="31"/>
      <c r="I88" s="32"/>
    </row>
    <row r="89" spans="1:16" ht="54" customHeight="1" x14ac:dyDescent="0.25">
      <c r="A89" s="109"/>
      <c r="B89" s="109" t="s">
        <v>46</v>
      </c>
      <c r="C89" s="84" t="s">
        <v>62</v>
      </c>
      <c r="D89" s="110">
        <v>1</v>
      </c>
      <c r="E89" s="12"/>
      <c r="F89" s="12"/>
      <c r="G89" s="12">
        <v>1</v>
      </c>
      <c r="H89" s="94">
        <f>G89+G90+G91</f>
        <v>3</v>
      </c>
      <c r="I89" s="104">
        <f>D89*H89</f>
        <v>3</v>
      </c>
    </row>
    <row r="90" spans="1:16" x14ac:dyDescent="0.25">
      <c r="A90" s="89"/>
      <c r="B90" s="89"/>
      <c r="C90" s="12" t="s">
        <v>62</v>
      </c>
      <c r="D90" s="102"/>
      <c r="E90" s="12"/>
      <c r="F90" s="12"/>
      <c r="G90" s="12">
        <v>1</v>
      </c>
      <c r="H90" s="94"/>
      <c r="I90" s="99"/>
    </row>
    <row r="91" spans="1:16" x14ac:dyDescent="0.25">
      <c r="A91" s="89"/>
      <c r="B91" s="89"/>
      <c r="C91" s="12" t="s">
        <v>64</v>
      </c>
      <c r="D91" s="102"/>
      <c r="E91" s="12"/>
      <c r="F91" s="12"/>
      <c r="G91" s="12">
        <v>1</v>
      </c>
      <c r="H91" s="94"/>
      <c r="I91" s="99"/>
    </row>
    <row r="92" spans="1:16" x14ac:dyDescent="0.25">
      <c r="A92" s="46" t="s">
        <v>17</v>
      </c>
      <c r="B92" s="47"/>
      <c r="C92" s="47"/>
      <c r="D92" s="31"/>
      <c r="E92" s="33"/>
      <c r="F92" s="33"/>
      <c r="G92" s="33"/>
      <c r="H92" s="31"/>
      <c r="I92" s="32"/>
    </row>
    <row r="93" spans="1:16" s="3" customFormat="1" ht="39.6" customHeight="1" x14ac:dyDescent="0.25">
      <c r="A93" s="59"/>
      <c r="B93" s="59" t="s">
        <v>47</v>
      </c>
      <c r="C93" s="59"/>
      <c r="D93" s="82">
        <v>0.24099999999999999</v>
      </c>
      <c r="E93" s="25" t="s">
        <v>90</v>
      </c>
      <c r="F93" s="25" t="s">
        <v>90</v>
      </c>
      <c r="G93" s="25" t="s">
        <v>93</v>
      </c>
      <c r="H93" s="75" t="s">
        <v>92</v>
      </c>
      <c r="I93" s="76" t="s">
        <v>91</v>
      </c>
      <c r="J93"/>
      <c r="K93"/>
      <c r="L93" s="77"/>
      <c r="M93"/>
      <c r="N93"/>
      <c r="O93"/>
      <c r="P93"/>
    </row>
    <row r="94" spans="1:16" ht="99" customHeight="1" x14ac:dyDescent="0.25">
      <c r="A94" s="93"/>
      <c r="B94" s="93" t="s">
        <v>48</v>
      </c>
      <c r="C94" s="84" t="s">
        <v>60</v>
      </c>
      <c r="D94" s="101">
        <v>0.32200000000000001</v>
      </c>
      <c r="E94" s="29"/>
      <c r="F94" s="29"/>
      <c r="G94" s="29">
        <v>1</v>
      </c>
      <c r="H94" s="96">
        <f>G94+G95+G96</f>
        <v>3</v>
      </c>
      <c r="I94" s="98">
        <f>D94*H94</f>
        <v>0.96599999999999997</v>
      </c>
    </row>
    <row r="95" spans="1:16" ht="23.45" customHeight="1" x14ac:dyDescent="0.25">
      <c r="A95" s="89"/>
      <c r="B95" s="89"/>
      <c r="C95" s="12" t="s">
        <v>61</v>
      </c>
      <c r="D95" s="102"/>
      <c r="E95" s="12"/>
      <c r="F95" s="12"/>
      <c r="G95" s="12">
        <v>1</v>
      </c>
      <c r="H95" s="94"/>
      <c r="I95" s="99"/>
    </row>
    <row r="96" spans="1:16" ht="23.45" customHeight="1" x14ac:dyDescent="0.25">
      <c r="A96" s="90"/>
      <c r="B96" s="90"/>
      <c r="C96" s="13" t="s">
        <v>62</v>
      </c>
      <c r="D96" s="103"/>
      <c r="E96" s="13"/>
      <c r="F96" s="13"/>
      <c r="G96" s="13">
        <v>1</v>
      </c>
      <c r="H96" s="95"/>
      <c r="I96" s="100"/>
    </row>
    <row r="97" spans="1:9" ht="77.45" customHeight="1" x14ac:dyDescent="0.25">
      <c r="A97" s="93"/>
      <c r="B97" s="93" t="s">
        <v>49</v>
      </c>
      <c r="C97" s="84" t="s">
        <v>60</v>
      </c>
      <c r="D97" s="101">
        <v>0.18</v>
      </c>
      <c r="E97" s="29"/>
      <c r="F97" s="29"/>
      <c r="G97" s="29">
        <v>0.5</v>
      </c>
      <c r="H97" s="96">
        <f>G97+G98+G99</f>
        <v>2.5</v>
      </c>
      <c r="I97" s="98">
        <f>D97*H97</f>
        <v>0.44999999999999996</v>
      </c>
    </row>
    <row r="98" spans="1:9" x14ac:dyDescent="0.25">
      <c r="A98" s="89"/>
      <c r="B98" s="89"/>
      <c r="C98" s="12" t="s">
        <v>61</v>
      </c>
      <c r="D98" s="102"/>
      <c r="E98" s="12"/>
      <c r="F98" s="12"/>
      <c r="G98" s="12">
        <v>1</v>
      </c>
      <c r="H98" s="94"/>
      <c r="I98" s="99"/>
    </row>
    <row r="99" spans="1:9" x14ac:dyDescent="0.25">
      <c r="A99" s="90"/>
      <c r="B99" s="90"/>
      <c r="C99" s="13" t="s">
        <v>62</v>
      </c>
      <c r="D99" s="103"/>
      <c r="E99" s="13"/>
      <c r="F99" s="13"/>
      <c r="G99" s="13">
        <v>1</v>
      </c>
      <c r="H99" s="95"/>
      <c r="I99" s="100"/>
    </row>
    <row r="100" spans="1:9" ht="79.900000000000006" customHeight="1" x14ac:dyDescent="0.25">
      <c r="A100" s="93"/>
      <c r="B100" s="93" t="s">
        <v>52</v>
      </c>
      <c r="C100" s="83" t="s">
        <v>62</v>
      </c>
      <c r="D100" s="101">
        <v>0.114</v>
      </c>
      <c r="E100" s="29"/>
      <c r="F100" s="29"/>
      <c r="G100" s="38">
        <v>0</v>
      </c>
      <c r="H100" s="96">
        <f>G100+G101+G102</f>
        <v>0</v>
      </c>
      <c r="I100" s="98">
        <f>D100*H100</f>
        <v>0</v>
      </c>
    </row>
    <row r="101" spans="1:9" ht="27" customHeight="1" x14ac:dyDescent="0.25">
      <c r="A101" s="89"/>
      <c r="B101" s="89"/>
      <c r="C101" s="12" t="s">
        <v>62</v>
      </c>
      <c r="D101" s="102"/>
      <c r="E101" s="12"/>
      <c r="F101" s="12"/>
      <c r="G101" s="36">
        <v>0</v>
      </c>
      <c r="H101" s="94"/>
      <c r="I101" s="99"/>
    </row>
    <row r="102" spans="1:9" ht="27" customHeight="1" x14ac:dyDescent="0.25">
      <c r="A102" s="90"/>
      <c r="B102" s="90"/>
      <c r="C102" s="13"/>
      <c r="D102" s="103"/>
      <c r="E102" s="13"/>
      <c r="F102" s="13"/>
      <c r="G102" s="39">
        <v>0</v>
      </c>
      <c r="H102" s="95"/>
      <c r="I102" s="100"/>
    </row>
    <row r="103" spans="1:9" ht="72.599999999999994" customHeight="1" x14ac:dyDescent="0.25">
      <c r="A103" s="93"/>
      <c r="B103" s="96" t="s">
        <v>53</v>
      </c>
      <c r="C103" s="38" t="s">
        <v>61</v>
      </c>
      <c r="D103" s="97">
        <v>0.14299999999999999</v>
      </c>
      <c r="E103" s="29"/>
      <c r="F103" s="29"/>
      <c r="G103" s="29">
        <v>1</v>
      </c>
      <c r="H103" s="96">
        <f>G103+G104+G105</f>
        <v>3</v>
      </c>
      <c r="I103" s="98">
        <f>D103*H103</f>
        <v>0.42899999999999994</v>
      </c>
    </row>
    <row r="104" spans="1:9" x14ac:dyDescent="0.25">
      <c r="A104" s="94"/>
      <c r="B104" s="94"/>
      <c r="C104" s="36" t="s">
        <v>62</v>
      </c>
      <c r="D104" s="94"/>
      <c r="E104" s="12"/>
      <c r="F104" s="12"/>
      <c r="G104" s="12">
        <v>1</v>
      </c>
      <c r="H104" s="94"/>
      <c r="I104" s="99"/>
    </row>
    <row r="105" spans="1:9" x14ac:dyDescent="0.25">
      <c r="A105" s="95"/>
      <c r="B105" s="95"/>
      <c r="C105" s="39" t="s">
        <v>62</v>
      </c>
      <c r="D105" s="95"/>
      <c r="E105" s="13"/>
      <c r="F105" s="13"/>
      <c r="G105" s="13">
        <v>1</v>
      </c>
      <c r="H105" s="95"/>
      <c r="I105" s="100"/>
    </row>
    <row r="106" spans="1:9" x14ac:dyDescent="0.25">
      <c r="A106" s="18"/>
      <c r="B106" s="19"/>
      <c r="C106" s="19"/>
      <c r="D106" s="19"/>
      <c r="E106" s="20"/>
      <c r="F106" s="20"/>
      <c r="G106" s="20"/>
      <c r="H106" s="19"/>
      <c r="I106" s="21">
        <f>SUM(I5:I103)</f>
        <v>26.916000000000004</v>
      </c>
    </row>
    <row r="108" spans="1:9" ht="112.9" customHeight="1" x14ac:dyDescent="0.25">
      <c r="C108" s="87" t="s">
        <v>54</v>
      </c>
    </row>
    <row r="109" spans="1:9" ht="112.9" customHeight="1" x14ac:dyDescent="0.25">
      <c r="C109" s="87" t="s">
        <v>55</v>
      </c>
    </row>
  </sheetData>
  <mergeCells count="126">
    <mergeCell ref="D13:D15"/>
    <mergeCell ref="H13:H15"/>
    <mergeCell ref="I5:I7"/>
    <mergeCell ref="A8:A10"/>
    <mergeCell ref="B8:B10"/>
    <mergeCell ref="H8:H10"/>
    <mergeCell ref="I8:I10"/>
    <mergeCell ref="B5:B7"/>
    <mergeCell ref="A5:A7"/>
    <mergeCell ref="D5:D7"/>
    <mergeCell ref="H5:H7"/>
    <mergeCell ref="D8:D10"/>
    <mergeCell ref="A13:A15"/>
    <mergeCell ref="B13:B15"/>
    <mergeCell ref="B17:B19"/>
    <mergeCell ref="D17:D19"/>
    <mergeCell ref="H17:H19"/>
    <mergeCell ref="I17:I19"/>
    <mergeCell ref="A24:A26"/>
    <mergeCell ref="B24:B26"/>
    <mergeCell ref="D24:D26"/>
    <mergeCell ref="H24:H26"/>
    <mergeCell ref="I24:I26"/>
    <mergeCell ref="A20:A22"/>
    <mergeCell ref="B20:B22"/>
    <mergeCell ref="D20:D22"/>
    <mergeCell ref="H20:H22"/>
    <mergeCell ref="A17:A19"/>
    <mergeCell ref="A34:A36"/>
    <mergeCell ref="D34:D36"/>
    <mergeCell ref="H34:H36"/>
    <mergeCell ref="I34:I36"/>
    <mergeCell ref="A31:A33"/>
    <mergeCell ref="B31:B33"/>
    <mergeCell ref="D31:D33"/>
    <mergeCell ref="H31:H33"/>
    <mergeCell ref="I31:I33"/>
    <mergeCell ref="B34:B36"/>
    <mergeCell ref="A42:A44"/>
    <mergeCell ref="B42:B44"/>
    <mergeCell ref="D42:D44"/>
    <mergeCell ref="H42:H44"/>
    <mergeCell ref="I42:I44"/>
    <mergeCell ref="A37:A39"/>
    <mergeCell ref="B37:B39"/>
    <mergeCell ref="D37:D39"/>
    <mergeCell ref="H37:H39"/>
    <mergeCell ref="A49:A51"/>
    <mergeCell ref="B49:B51"/>
    <mergeCell ref="D49:D51"/>
    <mergeCell ref="H49:H51"/>
    <mergeCell ref="I49:I51"/>
    <mergeCell ref="A46:A48"/>
    <mergeCell ref="B46:B48"/>
    <mergeCell ref="D46:D48"/>
    <mergeCell ref="H46:H48"/>
    <mergeCell ref="A57:A59"/>
    <mergeCell ref="B57:B59"/>
    <mergeCell ref="D57:D59"/>
    <mergeCell ref="H57:H59"/>
    <mergeCell ref="A68:A70"/>
    <mergeCell ref="B68:B70"/>
    <mergeCell ref="H68:H70"/>
    <mergeCell ref="I68:I70"/>
    <mergeCell ref="B64:B66"/>
    <mergeCell ref="A64:A66"/>
    <mergeCell ref="H64:H66"/>
    <mergeCell ref="I64:I66"/>
    <mergeCell ref="H77:H79"/>
    <mergeCell ref="I71:I73"/>
    <mergeCell ref="A71:A73"/>
    <mergeCell ref="B71:B73"/>
    <mergeCell ref="D71:D73"/>
    <mergeCell ref="H71:H73"/>
    <mergeCell ref="A61:A63"/>
    <mergeCell ref="B61:B63"/>
    <mergeCell ref="H61:H63"/>
    <mergeCell ref="I61:I63"/>
    <mergeCell ref="I37:I39"/>
    <mergeCell ref="I20:I22"/>
    <mergeCell ref="I13:I15"/>
    <mergeCell ref="A94:A96"/>
    <mergeCell ref="B94:B96"/>
    <mergeCell ref="D94:D96"/>
    <mergeCell ref="H94:H96"/>
    <mergeCell ref="I94:I96"/>
    <mergeCell ref="D81:D83"/>
    <mergeCell ref="H81:H83"/>
    <mergeCell ref="I81:I83"/>
    <mergeCell ref="A89:A91"/>
    <mergeCell ref="B89:B91"/>
    <mergeCell ref="D89:D91"/>
    <mergeCell ref="A85:A87"/>
    <mergeCell ref="B85:B87"/>
    <mergeCell ref="D85:D87"/>
    <mergeCell ref="I85:I87"/>
    <mergeCell ref="H85:H87"/>
    <mergeCell ref="A81:A83"/>
    <mergeCell ref="B81:B83"/>
    <mergeCell ref="A77:A79"/>
    <mergeCell ref="B77:B79"/>
    <mergeCell ref="D77:D79"/>
    <mergeCell ref="D61:D63"/>
    <mergeCell ref="D64:D66"/>
    <mergeCell ref="D68:D70"/>
    <mergeCell ref="E2:F2"/>
    <mergeCell ref="A103:A105"/>
    <mergeCell ref="B103:B105"/>
    <mergeCell ref="D103:D105"/>
    <mergeCell ref="H103:H105"/>
    <mergeCell ref="I97:I99"/>
    <mergeCell ref="A100:A102"/>
    <mergeCell ref="B100:B102"/>
    <mergeCell ref="D100:D102"/>
    <mergeCell ref="H100:H102"/>
    <mergeCell ref="I100:I102"/>
    <mergeCell ref="A97:A99"/>
    <mergeCell ref="B97:B99"/>
    <mergeCell ref="D97:D99"/>
    <mergeCell ref="H97:H99"/>
    <mergeCell ref="H89:H91"/>
    <mergeCell ref="I89:I91"/>
    <mergeCell ref="I103:I105"/>
    <mergeCell ref="I77:I79"/>
    <mergeCell ref="I57:I59"/>
    <mergeCell ref="I46:I48"/>
  </mergeCells>
  <pageMargins left="0.7" right="0.7" top="0.75" bottom="0.75" header="0.3" footer="0.3"/>
  <pageSetup paperSize="9" scale="1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scenario 1 </vt:lpstr>
    </vt:vector>
  </TitlesOfParts>
  <Company>UNIVERSITY of WEST ATTICA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AIKATERINI KAMPASI</cp:lastModifiedBy>
  <cp:lastPrinted>2024-09-23T09:21:34Z</cp:lastPrinted>
  <dcterms:created xsi:type="dcterms:W3CDTF">2022-05-19T07:23:29Z</dcterms:created>
  <dcterms:modified xsi:type="dcterms:W3CDTF">2024-09-24T07:52:51Z</dcterms:modified>
</cp:coreProperties>
</file>