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ntiik_ucmail_uc_edu/Documents/My files/Teaching Documents/Infomation Security &amp; Assurance/Fall 2025/Final Project redesign/"/>
    </mc:Choice>
  </mc:AlternateContent>
  <xr:revisionPtr revIDLastSave="270" documentId="11_8B8452E8F5E37CE26E339E56ADDC14C75C28AAE5" xr6:coauthVersionLast="47" xr6:coauthVersionMax="47" xr10:uidLastSave="{BB2AC302-FB89-49F4-A8F4-B0892F91BB21}"/>
  <bookViews>
    <workbookView xWindow="-110" yWindow="-110" windowWidth="19420" windowHeight="10300" xr2:uid="{00000000-000D-0000-FFFF-FFFF00000000}"/>
  </bookViews>
  <sheets>
    <sheet name="Phase 1_Activity_1" sheetId="1" r:id="rId1"/>
    <sheet name="Phase 1_Activity_2" sheetId="2" r:id="rId2"/>
    <sheet name="Phase_1_Activity_3" sheetId="3" r:id="rId3"/>
    <sheet name="Phase 1_Activity_4" sheetId="4" r:id="rId4"/>
    <sheet name="Phase 1_Activity_5" sheetId="6" r:id="rId5"/>
    <sheet name="Contribution_Log" sheetId="5" r:id="rId6"/>
    <sheet name="Sample_M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2" i="3" a="1"/>
  <c r="A2" i="3" s="1"/>
  <c r="A2" i="2" a="1"/>
  <c r="A2" i="2" s="1"/>
  <c r="A2" i="6" l="1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<sst xmlns="http://schemas.openxmlformats.org/spreadsheetml/2006/main" count="147" uniqueCount="123">
  <si>
    <t>Asset ID</t>
  </si>
  <si>
    <t>Asset Name</t>
  </si>
  <si>
    <t>Description</t>
  </si>
  <si>
    <t>InfoSec Asset (Y/N)</t>
  </si>
  <si>
    <t>Reason (for Y or N)</t>
  </si>
  <si>
    <t>Category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</si>
  <si>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</si>
  <si>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</si>
  <si>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</si>
  <si>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</si>
  <si>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</si>
  <si>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</si>
  <si>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</si>
  <si>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</si>
  <si>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</si>
  <si>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</si>
  <si>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</si>
  <si>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</si>
  <si>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Student Information System (SIS)</t>
  </si>
  <si>
    <t>System storing student records, enrollment details, grades, and personal information.</t>
  </si>
  <si>
    <t>Faculty and Staff Laptops</t>
  </si>
  <si>
    <t>Devices used by instructors and administrators to access teaching materials and systems.</t>
  </si>
  <si>
    <t>Campus Wi-Fi Network</t>
  </si>
  <si>
    <t>Wireless infrastructure providing internet access to students, staff, and campus systems.</t>
  </si>
  <si>
    <t>Library Database</t>
  </si>
  <si>
    <t>Digital repository of journals, books, and subscriptions accessible to students and faculty.</t>
  </si>
  <si>
    <t>Research Data Repository</t>
  </si>
  <si>
    <t>Storage for faculty and student research projects, often containing sensitive data.</t>
  </si>
  <si>
    <t>Financial Aid Records</t>
  </si>
  <si>
    <t>Data related to scholarships, loans, and student funding.</t>
  </si>
  <si>
    <t>Learning Management System (LMS)</t>
  </si>
  <si>
    <t>Platform for course materials, assignments, grades, and online learning.</t>
  </si>
  <si>
    <t>University Policies and Procedures</t>
  </si>
  <si>
    <t>Documentation of academic policies, IT use guidelines, and data protection rules.</t>
  </si>
  <si>
    <t>IT Support Staff</t>
  </si>
  <si>
    <t>People who manage networks, troubleshoot systems, and ensure secure operations.</t>
  </si>
  <si>
    <t>Campus Shuttle Buses</t>
  </si>
  <si>
    <t>Vehicles used for transportation on campus; not related to information security.</t>
  </si>
  <si>
    <t>University Cafeteria Equipment</t>
  </si>
  <si>
    <t>Kitchen appliances and food service systems; not InfoSec.</t>
  </si>
  <si>
    <t>Classroom Projectors and Smart Boards</t>
  </si>
  <si>
    <t>Presentation equipment used for lectures; generally low relevance to InfoSec.</t>
  </si>
  <si>
    <t>Confidentiality (H/M/L)</t>
  </si>
  <si>
    <t>Integrity (H/M/L)</t>
  </si>
  <si>
    <t>Availability (H/M/L)</t>
  </si>
  <si>
    <t>Overall Classification (Critical/High/Medium/Low)</t>
  </si>
  <si>
    <t>Justification (if Critical)</t>
  </si>
  <si>
    <t>Y</t>
  </si>
  <si>
    <t>Threat</t>
  </si>
  <si>
    <t>Vulnerability</t>
  </si>
  <si>
    <t>Threat Source</t>
  </si>
  <si>
    <t>Notes</t>
  </si>
  <si>
    <t>Likelihood (H/M/L)</t>
  </si>
  <si>
    <t>Impact (H/M/L)</t>
  </si>
  <si>
    <t>Risk Rating (H/M/L)</t>
  </si>
  <si>
    <t>Justification (1–2 sentences)</t>
  </si>
  <si>
    <t>Date</t>
  </si>
  <si>
    <t>Attendees</t>
  </si>
  <si>
    <t>Decisions / Notes</t>
  </si>
  <si>
    <t>Action Items (Owner)</t>
  </si>
  <si>
    <t>Due Date</t>
  </si>
  <si>
    <t>Imapct (H/M/L)</t>
  </si>
  <si>
    <t>Risk Description</t>
  </si>
  <si>
    <t>Mitigation Strategy</t>
  </si>
  <si>
    <t>Type</t>
  </si>
  <si>
    <t>Justification</t>
  </si>
  <si>
    <t>⚠️ Complete this sheet for Activity 1 – Asset Identification. List and classify all critical organizational assets.</t>
  </si>
  <si>
    <t>⚠️ Complete this sheet for Activity 2 – Asset Classification &amp; Prioritization. Use CIA (Confidentiality, Integrity, Availability) to rate each asset.</t>
  </si>
  <si>
    <t>⚠️ Complete this sheet for Activity 3 – Vulnerability Identification. Record vulnerabilities linked to each asset and potential threats.</t>
  </si>
  <si>
    <t>⚠️ Complete this sheet for Activity 4 – Qualitative Risk Assessment. Assign likelihood, impact, and risk ratings (H/M/L) for each asset-threat-vulnerability pair.</t>
  </si>
  <si>
    <t>⚠️ Complete this sheet for Activity 5 – Mitigation Strategies. Propose and justify strategies for the Top 3–5 High/Medium risks.</t>
  </si>
  <si>
    <t>⚠️ Complete this sheet for Group Collaboration Reporting. Document task distribution, member roles, and contributions.</t>
  </si>
  <si>
    <t>Risk ID</t>
  </si>
  <si>
    <t>Mitigation Strategy (Examples)</t>
  </si>
  <si>
    <t>Sample Justification</t>
  </si>
  <si>
    <t>EX-001</t>
  </si>
  <si>
    <t>Unauthorized access to sensitive data</t>
  </si>
  <si>
    <t>Enforce Multi-Factor Authentication (MFA)</t>
  </si>
  <si>
    <t>Preventive</t>
  </si>
  <si>
    <t>Reduces likelihood of compromise even if passwords are stolen.</t>
  </si>
  <si>
    <t>EX-002</t>
  </si>
  <si>
    <t>Data breach due to weak password policies</t>
  </si>
  <si>
    <t>Implement password complexity rules; Regular password audits</t>
  </si>
  <si>
    <t>Preventive / Detective</t>
  </si>
  <si>
    <t>Ensures stronger credentials and detects weak/reused passwords.</t>
  </si>
  <si>
    <t>EX-003</t>
  </si>
  <si>
    <t>Ransomware attack on critical systems</t>
  </si>
  <si>
    <t>Maintain offline backups; Automated patch management</t>
  </si>
  <si>
    <t>Corrective / Preventive</t>
  </si>
  <si>
    <t>Enables system recovery and reduces vulnerability exposure.</t>
  </si>
  <si>
    <t>EX-004</t>
  </si>
  <si>
    <t>Insider misuse of privileges</t>
  </si>
  <si>
    <t>Implement Role-Based Access Control (RBAC); Conduct user activity monitoring</t>
  </si>
  <si>
    <t>Limits unnecessary access and detects suspicious user activity.</t>
  </si>
  <si>
    <t>EX-005</t>
  </si>
  <si>
    <t>Phishing email attack</t>
  </si>
  <si>
    <t>Conduct employee phishing awareness training; Deploy email filtering tools</t>
  </si>
  <si>
    <t>Reduces likelihood of clicks and blocks suspicious emails before delivery.</t>
  </si>
  <si>
    <t>EX-006</t>
  </si>
  <si>
    <t>DDoS attack on public-facing website</t>
  </si>
  <si>
    <t>Use Web Application Firewall (WAF); Increase bandwidth &amp; server redundancy</t>
  </si>
  <si>
    <t>Preventive / Corrective</t>
  </si>
  <si>
    <t>Absorbs attack traffic and ensures continuity of service.</t>
  </si>
  <si>
    <t>EX-007</t>
  </si>
  <si>
    <t>Theft or loss of employee laptop</t>
  </si>
  <si>
    <t>Encrypt hard drives; Enable remote wipe capability</t>
  </si>
  <si>
    <t>Protects data even if the device is stolen.</t>
  </si>
  <si>
    <t>EX-008</t>
  </si>
  <si>
    <t>Lack of incident response readiness</t>
  </si>
  <si>
    <t>Create Incident Response (IR) plan; Conduct regular IR drills</t>
  </si>
  <si>
    <t>Ensures quick and effective action during security incidents.</t>
  </si>
  <si>
    <t>EX-009</t>
  </si>
  <si>
    <t>Outdated software with known vulnerabilities</t>
  </si>
  <si>
    <t>Enable auto-updates; Perform vulnerability scans</t>
  </si>
  <si>
    <t>Reduces window of exposure to known exploits.</t>
  </si>
  <si>
    <t>EX-010</t>
  </si>
  <si>
    <t>Unauthorized physical access to server room</t>
  </si>
  <si>
    <t>Install biometric access controls; Video surveillance</t>
  </si>
  <si>
    <t>Restricts entry and provides evidence in case of breach.</t>
  </si>
  <si>
    <t>✅ This sheet provides Sample Mitigation Examples. Use for reference only – do not edit.</t>
  </si>
  <si>
    <r>
      <t xml:space="preserve">Instructions:
</t>
    </r>
    <r>
      <rPr>
        <i/>
        <sz val="11"/>
        <color theme="1"/>
        <rFont val="Calibri"/>
        <family val="2"/>
        <scheme val="minor"/>
      </rPr>
      <t>**Complete only the columns with yellow header cells.
Do not type in columns with blue headers (they are auto-filled).
Gray headers are reference or instructions only.</t>
    </r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</si>
  <si>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**Complete only the columns with yellow header cells.
Do not type in columns with blue headers (they are auto-filled).
Gray headers are reference or instructions only.</t>
    </r>
  </si>
  <si>
    <r>
      <rPr>
        <b/>
        <sz val="11"/>
        <color theme="1"/>
        <rFont val="Calibri"/>
        <family val="2"/>
        <scheme val="minor"/>
      </rPr>
      <t>⚠️ Instructions: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**Complete only the columns with yellow header cells.
Do not type in columns with blue headers (they are auto-filled).
Gray headers are reference or instructions only.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</si>
</sst>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2"/>
      <color theme="1"/>
      <name val="Aptos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3" borderId="0" xfId="0" applyFont="1" applyFill="1"/>
    <xf numFmtId="0" fontId="3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3" fillId="3" borderId="0" xfId="0" applyFont="1" applyFill="1"/>
    <xf numFmtId="0" fontId="1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22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C0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17" sqref="B17:C21"/>
    </sheetView>
  </sheetViews>
  <sheetFormatPr defaultRowHeight="14.5" x14ac:dyDescent="0.35"/>
  <cols>
    <col min="2" max="2" width="40.81640625" customWidth="1"/>
    <col min="3" max="3" width="77.7265625" customWidth="1"/>
    <col min="4" max="4" width="17.1796875" customWidth="1"/>
    <col min="5" max="5" width="20.08984375" customWidth="1"/>
    <col min="6" max="6" width="29.54296875" customWidth="1"/>
    <col min="9" max="9" width="26.453125" customWidth="1"/>
  </cols>
  <sheetData>
    <row r="1" spans="1:6" x14ac:dyDescent="0.35">
      <c r="A1" s="20" t="s">
        <v>0</v>
      </c>
      <c r="B1" s="20" t="s">
        <v>1</v>
      </c>
      <c r="C1" s="20" t="s">
        <v>2</v>
      </c>
      <c r="D1" s="21" t="s">
        <v>3</v>
      </c>
      <c r="E1" s="21" t="s">
        <v>4</v>
      </c>
      <c r="F1" s="21" t="s">
        <v>5</v>
      </c>
    </row>
    <row r="2" spans="1:6" x14ac:dyDescent="0.35">
      <c r="A2" s="7" t="s">
        <v>6</v>
      </c>
      <c r="B2" s="7" t="s">
        <v>18</v>
      </c>
      <c r="C2" s="7" t="s">
        <v>19</v>
      </c>
      <c r="D2" s="6" t="s">
        <v>47</v>
      </c>
      <c r="E2" s="5"/>
      <c r="F2" s="7"/>
    </row>
    <row r="3" spans="1:6" x14ac:dyDescent="0.35">
      <c r="A3" s="7" t="s">
        <v>7</v>
      </c>
      <c r="B3" s="7" t="s">
        <v>20</v>
      </c>
      <c r="C3" s="7" t="s">
        <v>21</v>
      </c>
      <c r="D3" s="6"/>
      <c r="E3" s="5"/>
      <c r="F3" s="7"/>
    </row>
    <row r="4" spans="1:6" x14ac:dyDescent="0.35">
      <c r="A4" s="7" t="s">
        <v>8</v>
      </c>
      <c r="B4" s="7" t="s">
        <v>22</v>
      </c>
      <c r="C4" s="7" t="s">
        <v>23</v>
      </c>
      <c r="D4" s="6"/>
      <c r="E4" s="5"/>
      <c r="F4" s="7"/>
    </row>
    <row r="5" spans="1:6" x14ac:dyDescent="0.35">
      <c r="A5" s="7" t="s">
        <v>9</v>
      </c>
      <c r="B5" s="7" t="s">
        <v>24</v>
      </c>
      <c r="C5" s="7" t="s">
        <v>25</v>
      </c>
      <c r="D5" s="6"/>
      <c r="E5" s="5"/>
      <c r="F5" s="7"/>
    </row>
    <row r="6" spans="1:6" x14ac:dyDescent="0.35">
      <c r="A6" s="7" t="s">
        <v>10</v>
      </c>
      <c r="B6" s="7" t="s">
        <v>26</v>
      </c>
      <c r="C6" s="7" t="s">
        <v>27</v>
      </c>
      <c r="D6" s="6"/>
      <c r="E6" s="5"/>
      <c r="F6" s="7"/>
    </row>
    <row r="7" spans="1:6" x14ac:dyDescent="0.35">
      <c r="A7" s="7" t="s">
        <v>11</v>
      </c>
      <c r="B7" s="7" t="s">
        <v>28</v>
      </c>
      <c r="C7" s="7" t="s">
        <v>29</v>
      </c>
      <c r="D7" s="6"/>
      <c r="E7" s="5"/>
      <c r="F7" s="7"/>
    </row>
    <row r="8" spans="1:6" x14ac:dyDescent="0.35">
      <c r="A8" s="7" t="s">
        <v>12</v>
      </c>
      <c r="B8" s="7" t="s">
        <v>30</v>
      </c>
      <c r="C8" s="7" t="s">
        <v>31</v>
      </c>
      <c r="D8" s="6"/>
      <c r="E8" s="5"/>
      <c r="F8" s="7"/>
    </row>
    <row r="9" spans="1:6" x14ac:dyDescent="0.35">
      <c r="A9" s="7" t="s">
        <v>13</v>
      </c>
      <c r="B9" s="7" t="s">
        <v>32</v>
      </c>
      <c r="C9" s="7" t="s">
        <v>33</v>
      </c>
      <c r="D9" s="6"/>
      <c r="E9" s="5"/>
      <c r="F9" s="7"/>
    </row>
    <row r="10" spans="1:6" x14ac:dyDescent="0.35">
      <c r="A10" s="7" t="s">
        <v>14</v>
      </c>
      <c r="B10" s="7" t="s">
        <v>34</v>
      </c>
      <c r="C10" s="7" t="s">
        <v>35</v>
      </c>
      <c r="D10" s="6"/>
      <c r="E10" s="5"/>
      <c r="F10" s="7"/>
    </row>
    <row r="11" spans="1:6" x14ac:dyDescent="0.35">
      <c r="A11" s="7" t="s">
        <v>15</v>
      </c>
      <c r="B11" s="7" t="s">
        <v>36</v>
      </c>
      <c r="C11" s="7" t="s">
        <v>37</v>
      </c>
      <c r="D11" s="6"/>
      <c r="E11" s="5"/>
      <c r="F11" s="7"/>
    </row>
    <row r="12" spans="1:6" x14ac:dyDescent="0.35">
      <c r="A12" s="7" t="s">
        <v>16</v>
      </c>
      <c r="B12" s="7" t="s">
        <v>38</v>
      </c>
      <c r="C12" s="7" t="s">
        <v>39</v>
      </c>
      <c r="D12" s="6"/>
      <c r="E12" s="5"/>
      <c r="F12" s="7"/>
    </row>
    <row r="13" spans="1:6" x14ac:dyDescent="0.35">
      <c r="A13" s="7" t="s">
        <v>17</v>
      </c>
      <c r="B13" s="7" t="s">
        <v>40</v>
      </c>
      <c r="C13" s="7" t="s">
        <v>41</v>
      </c>
      <c r="D13" s="6"/>
      <c r="E13" s="5"/>
      <c r="F13" s="7"/>
    </row>
    <row r="14" spans="1:6" x14ac:dyDescent="0.35">
      <c r="D14" s="6"/>
      <c r="E14" s="5"/>
      <c r="F14" s="7"/>
    </row>
    <row r="15" spans="1:6" x14ac:dyDescent="0.35">
      <c r="D15" s="6"/>
      <c r="E15" s="5"/>
      <c r="F15" s="7"/>
    </row>
    <row r="16" spans="1:6" ht="18.5" x14ac:dyDescent="0.45">
      <c r="A16" s="9" t="s">
        <v>66</v>
      </c>
      <c r="B16" s="8"/>
      <c r="C16" s="8"/>
      <c r="D16" s="6"/>
      <c r="E16" s="5"/>
      <c r="F16" s="7"/>
    </row>
    <row r="17" spans="2:6" x14ac:dyDescent="0.35">
      <c r="B17" s="19" t="s">
        <v>120</v>
      </c>
      <c r="C17" s="18"/>
      <c r="D17" s="6"/>
      <c r="E17" s="5"/>
      <c r="F17" s="7"/>
    </row>
    <row r="18" spans="2:6" x14ac:dyDescent="0.35">
      <c r="B18" s="18"/>
      <c r="C18" s="18"/>
      <c r="D18" s="4"/>
      <c r="E18" s="5"/>
      <c r="F18" s="7"/>
    </row>
    <row r="19" spans="2:6" x14ac:dyDescent="0.35">
      <c r="B19" s="18"/>
      <c r="C19" s="18"/>
      <c r="D19" s="4"/>
      <c r="E19" s="4"/>
      <c r="F19" s="4"/>
    </row>
    <row r="20" spans="2:6" x14ac:dyDescent="0.35">
      <c r="B20" s="18"/>
      <c r="C20" s="18"/>
      <c r="D20" s="4"/>
      <c r="E20" s="4"/>
      <c r="F20" s="4"/>
    </row>
    <row r="21" spans="2:6" ht="7.5" customHeight="1" x14ac:dyDescent="0.35">
      <c r="B21" s="18"/>
      <c r="C21" s="18"/>
      <c r="D21" s="4"/>
      <c r="E21" s="4"/>
      <c r="F21" s="4"/>
    </row>
    <row r="22" spans="2:6" x14ac:dyDescent="0.35">
      <c r="D22" s="4"/>
      <c r="E22" s="4"/>
      <c r="F22" s="4"/>
    </row>
    <row r="23" spans="2:6" x14ac:dyDescent="0.35">
      <c r="D23" s="4"/>
      <c r="E23" s="4"/>
      <c r="F23" s="4"/>
    </row>
    <row r="24" spans="2:6" x14ac:dyDescent="0.35">
      <c r="D24" s="4"/>
      <c r="E24" s="4"/>
      <c r="F24" s="4"/>
    </row>
    <row r="25" spans="2:6" x14ac:dyDescent="0.35">
      <c r="D25" s="4"/>
      <c r="E25" s="4"/>
      <c r="F25" s="4"/>
    </row>
    <row r="26" spans="2:6" x14ac:dyDescent="0.35">
      <c r="D26" s="4"/>
      <c r="E26" s="4"/>
      <c r="F26" s="4"/>
    </row>
    <row r="27" spans="2:6" x14ac:dyDescent="0.35">
      <c r="D27" s="4"/>
      <c r="E27" s="4"/>
      <c r="F27" s="4"/>
    </row>
  </sheetData>
  <mergeCells count="2">
    <mergeCell ref="A16:C16"/>
    <mergeCell ref="B17:C21"/>
  </mergeCells>
  <conditionalFormatting sqref="D2">
    <cfRule type="iconSet" priority="1">
      <iconSet iconSet="3Symbol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F2:F13" xr:uid="{C27C66FC-B06E-4B0D-A262-1A7F5045F5A3}">
      <formula1>"People,Procedures,Data,Software,Hardware,Networking,Other"</formula1>
    </dataValidation>
    <dataValidation type="list" showInputMessage="1" showErrorMessage="1" sqref="D2:D13" xr:uid="{BCAA4ED0-C0A3-45C5-8CA8-F4D98B03876F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ECE-71DB-4109-A44C-66714A198B88}">
  <dimension ref="A1:I18"/>
  <sheetViews>
    <sheetView workbookViewId="0">
      <selection activeCell="C5" sqref="C5"/>
    </sheetView>
  </sheetViews>
  <sheetFormatPr defaultRowHeight="14.5" x14ac:dyDescent="0.35"/>
  <cols>
    <col min="1" max="1" width="8.54296875" customWidth="1"/>
    <col min="2" max="2" width="35" customWidth="1"/>
    <col min="3" max="3" width="52.26953125" style="2" customWidth="1"/>
    <col min="4" max="4" width="14.36328125" customWidth="1"/>
    <col min="5" max="5" width="13.81640625" customWidth="1"/>
    <col min="6" max="6" width="10.453125" customWidth="1"/>
    <col min="7" max="7" width="15.90625" customWidth="1"/>
    <col min="8" max="8" width="27.7265625" customWidth="1"/>
  </cols>
  <sheetData>
    <row r="1" spans="1:9" ht="55" customHeight="1" x14ac:dyDescent="0.35">
      <c r="A1" s="24" t="s">
        <v>0</v>
      </c>
      <c r="B1" s="24" t="s">
        <v>1</v>
      </c>
      <c r="C1" s="25" t="s">
        <v>2</v>
      </c>
      <c r="D1" s="23" t="s">
        <v>42</v>
      </c>
      <c r="E1" s="23" t="s">
        <v>43</v>
      </c>
      <c r="F1" s="23" t="s">
        <v>44</v>
      </c>
      <c r="G1" s="23" t="s">
        <v>45</v>
      </c>
      <c r="H1" s="23" t="s">
        <v>46</v>
      </c>
      <c r="I1" s="1"/>
    </row>
    <row r="2" spans="1:9" ht="29" x14ac:dyDescent="0.35">
      <c r="A2" s="4" t="str" cm="1">
        <f t="array" ref="A2:C2">IFERROR(_xlfn._xlws.FILTER('Phase 1_Activity_1'!A2:C13,'Phase 1_Activity_1'!D2:D13="Y"),"")</f>
        <v>001</v>
      </c>
      <c r="B2" s="4" t="str">
        <v>Student Information System (SIS)</v>
      </c>
      <c r="C2" s="3" t="str">
        <v>System storing student records, enrollment details, grades, and personal information.</v>
      </c>
      <c r="D2" s="4"/>
      <c r="E2" s="4"/>
      <c r="F2" s="4"/>
      <c r="G2" s="4"/>
      <c r="H2" s="5"/>
    </row>
    <row r="3" spans="1:9" x14ac:dyDescent="0.35">
      <c r="A3" s="4"/>
      <c r="B3" s="4"/>
      <c r="C3" s="3"/>
      <c r="D3" s="4"/>
      <c r="E3" s="4"/>
      <c r="F3" s="4"/>
      <c r="G3" s="4"/>
      <c r="H3" s="5"/>
    </row>
    <row r="4" spans="1:9" x14ac:dyDescent="0.35">
      <c r="A4" s="4"/>
      <c r="B4" s="4"/>
      <c r="C4" s="3"/>
      <c r="H4" s="5"/>
    </row>
    <row r="5" spans="1:9" x14ac:dyDescent="0.35">
      <c r="A5" s="4"/>
      <c r="B5" s="4"/>
      <c r="C5" s="3"/>
      <c r="H5" s="5"/>
    </row>
    <row r="6" spans="1:9" x14ac:dyDescent="0.35">
      <c r="A6" s="4"/>
      <c r="B6" s="4"/>
      <c r="C6" s="3"/>
      <c r="H6" s="5"/>
    </row>
    <row r="7" spans="1:9" x14ac:dyDescent="0.35">
      <c r="A7" s="4"/>
      <c r="B7" s="4"/>
      <c r="C7" s="3"/>
      <c r="H7" s="5"/>
    </row>
    <row r="8" spans="1:9" x14ac:dyDescent="0.35">
      <c r="A8" s="4"/>
      <c r="B8" s="4"/>
      <c r="C8" s="3"/>
      <c r="H8" s="5"/>
    </row>
    <row r="9" spans="1:9" x14ac:dyDescent="0.35">
      <c r="A9" s="4"/>
      <c r="B9" s="4"/>
      <c r="C9" s="3"/>
      <c r="H9" s="5"/>
    </row>
    <row r="10" spans="1:9" x14ac:dyDescent="0.35">
      <c r="A10" s="4"/>
      <c r="B10" s="4"/>
      <c r="C10" s="3"/>
      <c r="H10" s="5"/>
    </row>
    <row r="11" spans="1:9" x14ac:dyDescent="0.35">
      <c r="A11" s="4"/>
      <c r="B11" s="4"/>
      <c r="C11" s="3"/>
      <c r="H11" s="5"/>
    </row>
    <row r="12" spans="1:9" ht="21" x14ac:dyDescent="0.35">
      <c r="A12" s="12" t="s">
        <v>67</v>
      </c>
      <c r="B12" s="13"/>
      <c r="C12" s="13"/>
      <c r="D12" s="13"/>
      <c r="E12" s="13"/>
      <c r="F12" s="13"/>
      <c r="G12" s="13"/>
      <c r="H12" s="13"/>
    </row>
    <row r="13" spans="1:9" x14ac:dyDescent="0.35">
      <c r="A13" s="4"/>
      <c r="B13" s="22" t="s">
        <v>121</v>
      </c>
      <c r="C13" s="13"/>
      <c r="H13" s="5"/>
    </row>
    <row r="14" spans="1:9" x14ac:dyDescent="0.35">
      <c r="A14" s="4"/>
      <c r="B14" s="13"/>
      <c r="C14" s="13"/>
      <c r="H14" s="5"/>
    </row>
    <row r="15" spans="1:9" x14ac:dyDescent="0.35">
      <c r="A15" s="4"/>
      <c r="B15" s="13"/>
      <c r="C15" s="13"/>
      <c r="H15" s="5"/>
    </row>
    <row r="16" spans="1:9" x14ac:dyDescent="0.35">
      <c r="A16" s="4"/>
      <c r="B16" s="13"/>
      <c r="C16" s="13"/>
      <c r="H16" s="5"/>
    </row>
    <row r="17" spans="1:8" x14ac:dyDescent="0.35">
      <c r="A17" s="4"/>
      <c r="B17" s="4"/>
      <c r="C17" s="3"/>
      <c r="D17" s="4"/>
      <c r="E17" s="4"/>
      <c r="F17" s="4"/>
      <c r="G17" s="4"/>
      <c r="H17" s="4"/>
    </row>
    <row r="18" spans="1:8" x14ac:dyDescent="0.35">
      <c r="A18" s="4"/>
      <c r="B18" s="4"/>
      <c r="C18" s="3"/>
      <c r="D18" s="4"/>
      <c r="E18" s="4"/>
      <c r="F18" s="4"/>
      <c r="G18" s="4"/>
      <c r="H18" s="4"/>
    </row>
  </sheetData>
  <mergeCells count="2">
    <mergeCell ref="A12:H12"/>
    <mergeCell ref="B13:C16"/>
  </mergeCells>
  <conditionalFormatting sqref="D2">
    <cfRule type="colorScale" priority="14">
      <colorScale>
        <cfvo type="formula" val="&quot;H&quot;"/>
        <cfvo type="formula" val="&quot;H&quot;"/>
        <color rgb="FFFF7128"/>
        <color rgb="FFFFEF9C"/>
      </colorScale>
    </cfRule>
  </conditionalFormatting>
  <conditionalFormatting sqref="D2:D11 D13:D16">
    <cfRule type="expression" dxfId="21" priority="11">
      <formula>$D2:$D13="High"</formula>
    </cfRule>
    <cfRule type="expression" dxfId="20" priority="12">
      <formula>$D2:$D13="Low"</formula>
    </cfRule>
    <cfRule type="expression" dxfId="19" priority="13">
      <formula>$D2:$D13="Medium"</formula>
    </cfRule>
  </conditionalFormatting>
  <conditionalFormatting sqref="E2:E11 E13:E16">
    <cfRule type="expression" dxfId="18" priority="8">
      <formula>$E2:$E13="Low"</formula>
    </cfRule>
    <cfRule type="expression" dxfId="17" priority="9">
      <formula>$E2:$E13="Medium"</formula>
    </cfRule>
    <cfRule type="expression" dxfId="16" priority="10">
      <formula>$E2:$E13="High"</formula>
    </cfRule>
  </conditionalFormatting>
  <conditionalFormatting sqref="F2:F11 F13:F16">
    <cfRule type="expression" dxfId="15" priority="5">
      <formula>$F2:$F13="Low"</formula>
    </cfRule>
    <cfRule type="expression" dxfId="14" priority="6">
      <formula>$F2:$F13="Medium"</formula>
    </cfRule>
    <cfRule type="expression" dxfId="13" priority="7">
      <formula>$F2:$F13="High"</formula>
    </cfRule>
  </conditionalFormatting>
  <conditionalFormatting sqref="G2:G11 G13:G16">
    <cfRule type="expression" dxfId="12" priority="1">
      <formula>$G2:$G13="Low"</formula>
    </cfRule>
    <cfRule type="expression" dxfId="11" priority="2">
      <formula>$G2:$G13="Medium"</formula>
    </cfRule>
    <cfRule type="expression" dxfId="10" priority="3">
      <formula>$G2:$G13="High"</formula>
    </cfRule>
    <cfRule type="expression" dxfId="9" priority="4">
      <formula>$G2:$G13="Critical"</formula>
    </cfRule>
  </conditionalFormatting>
  <dataValidations count="2">
    <dataValidation type="list" showInputMessage="1" showErrorMessage="1" sqref="G2:G11 G13:G14" xr:uid="{5C6D346B-CD05-4F7E-B4BB-B68FF5D039A1}">
      <formula1>"Critical,High,Medium,Low"</formula1>
    </dataValidation>
    <dataValidation type="list" showInputMessage="1" showErrorMessage="1" sqref="E13:E15 D13:D16 D2:D11 E2:E11 F2:F11 F13:F16" xr:uid="{173EFED4-B2D4-42D9-968F-863694B2D038}">
      <formula1>"High,Medium,Low"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8554-EDEB-49E6-9755-5EA64F562976}">
  <dimension ref="A1:G26"/>
  <sheetViews>
    <sheetView workbookViewId="0">
      <selection activeCell="D16" sqref="D16"/>
    </sheetView>
  </sheetViews>
  <sheetFormatPr defaultRowHeight="14.5" x14ac:dyDescent="0.35"/>
  <cols>
    <col min="1" max="1" width="8.81640625" customWidth="1"/>
    <col min="2" max="2" width="34.453125" customWidth="1"/>
    <col min="3" max="3" width="35.08984375" style="4" customWidth="1"/>
    <col min="4" max="4" width="24.26953125" customWidth="1"/>
    <col min="5" max="5" width="22.81640625" customWidth="1"/>
    <col min="6" max="6" width="26.7265625" customWidth="1"/>
    <col min="7" max="7" width="25.08984375" customWidth="1"/>
  </cols>
  <sheetData>
    <row r="1" spans="1:7" x14ac:dyDescent="0.35">
      <c r="A1" s="20" t="s">
        <v>0</v>
      </c>
      <c r="B1" s="20" t="s">
        <v>1</v>
      </c>
      <c r="C1" s="25" t="s">
        <v>2</v>
      </c>
      <c r="D1" s="26" t="s">
        <v>48</v>
      </c>
      <c r="E1" s="26" t="s">
        <v>49</v>
      </c>
      <c r="F1" s="26" t="s">
        <v>50</v>
      </c>
      <c r="G1" s="26" t="s">
        <v>51</v>
      </c>
    </row>
    <row r="2" spans="1:7" ht="48.5" customHeight="1" x14ac:dyDescent="0.35">
      <c r="A2" s="4" t="str" cm="1">
        <f t="array" ref="A2:C2">IFERROR(_xlfn._xlws.FILTER('Phase 1_Activity_1'!A2:C13,'Phase 1_Activity_1'!D2:D13="Y"),"")</f>
        <v>001</v>
      </c>
      <c r="B2" s="4" t="str">
        <v>Student Information System (SIS)</v>
      </c>
      <c r="C2" s="3" t="str">
        <v>System storing student records, enrollment details, grades, and personal information.</v>
      </c>
      <c r="D2" s="5"/>
      <c r="E2" s="5"/>
      <c r="F2" s="4"/>
      <c r="G2" s="5"/>
    </row>
    <row r="3" spans="1:7" x14ac:dyDescent="0.35">
      <c r="A3" s="7"/>
      <c r="B3" s="7"/>
      <c r="C3" s="5"/>
      <c r="D3" s="5"/>
      <c r="E3" s="5"/>
      <c r="F3" s="7"/>
      <c r="G3" s="5"/>
    </row>
    <row r="4" spans="1:7" x14ac:dyDescent="0.35">
      <c r="A4" s="7"/>
      <c r="B4" s="7"/>
      <c r="C4" s="5"/>
      <c r="D4" s="5"/>
      <c r="E4" s="5"/>
      <c r="F4" s="7"/>
      <c r="G4" s="5"/>
    </row>
    <row r="5" spans="1:7" x14ac:dyDescent="0.35">
      <c r="A5" s="7"/>
      <c r="B5" s="7"/>
      <c r="C5" s="5"/>
      <c r="D5" s="5"/>
      <c r="E5" s="5"/>
      <c r="F5" s="7"/>
      <c r="G5" s="5"/>
    </row>
    <row r="6" spans="1:7" x14ac:dyDescent="0.35">
      <c r="A6" s="7"/>
      <c r="B6" s="7"/>
      <c r="C6" s="7"/>
      <c r="D6" s="5"/>
      <c r="E6" s="5"/>
      <c r="F6" s="7"/>
      <c r="G6" s="5"/>
    </row>
    <row r="7" spans="1:7" x14ac:dyDescent="0.35">
      <c r="A7" s="7"/>
      <c r="B7" s="7"/>
      <c r="C7" s="7"/>
      <c r="D7" s="5"/>
      <c r="E7" s="5"/>
      <c r="F7" s="7"/>
      <c r="G7" s="5"/>
    </row>
    <row r="8" spans="1:7" x14ac:dyDescent="0.35">
      <c r="A8" s="7"/>
      <c r="B8" s="7"/>
      <c r="C8" s="7"/>
      <c r="D8" s="5"/>
      <c r="E8" s="5"/>
      <c r="F8" s="7"/>
      <c r="G8" s="5"/>
    </row>
    <row r="9" spans="1:7" x14ac:dyDescent="0.35">
      <c r="A9" s="7"/>
      <c r="B9" s="7"/>
      <c r="C9" s="7"/>
      <c r="D9" s="5"/>
      <c r="E9" s="5"/>
      <c r="F9" s="7"/>
      <c r="G9" s="5"/>
    </row>
    <row r="10" spans="1:7" x14ac:dyDescent="0.35">
      <c r="A10" s="7"/>
      <c r="B10" s="7"/>
      <c r="C10" s="7"/>
      <c r="D10" s="5"/>
      <c r="E10" s="5"/>
      <c r="F10" s="7"/>
      <c r="G10" s="5"/>
    </row>
    <row r="11" spans="1:7" x14ac:dyDescent="0.35">
      <c r="A11" s="7"/>
      <c r="B11" s="7"/>
      <c r="C11" s="7"/>
      <c r="D11" s="5"/>
      <c r="E11" s="5"/>
      <c r="F11" s="7"/>
      <c r="G11" s="5"/>
    </row>
    <row r="12" spans="1:7" x14ac:dyDescent="0.35">
      <c r="A12" s="7"/>
      <c r="B12" s="7"/>
      <c r="C12" s="7"/>
      <c r="D12" s="5"/>
      <c r="E12" s="5"/>
      <c r="F12" s="7"/>
      <c r="G12" s="5"/>
    </row>
    <row r="13" spans="1:7" x14ac:dyDescent="0.35">
      <c r="A13" s="7"/>
      <c r="B13" s="7"/>
      <c r="C13" s="7"/>
      <c r="D13" s="5"/>
      <c r="E13" s="5"/>
      <c r="F13" s="7"/>
      <c r="G13" s="5"/>
    </row>
    <row r="14" spans="1:7" ht="21" x14ac:dyDescent="0.35">
      <c r="A14" s="11" t="s">
        <v>68</v>
      </c>
      <c r="B14" s="10"/>
      <c r="C14" s="10"/>
      <c r="D14" s="10"/>
      <c r="E14" s="10"/>
      <c r="F14" s="10"/>
      <c r="G14" s="10"/>
    </row>
    <row r="15" spans="1:7" x14ac:dyDescent="0.35">
      <c r="A15" s="7"/>
      <c r="B15" s="22" t="s">
        <v>122</v>
      </c>
      <c r="C15" s="22"/>
      <c r="D15" s="5"/>
      <c r="E15" s="5"/>
      <c r="F15" s="7"/>
      <c r="G15" s="5"/>
    </row>
    <row r="16" spans="1:7" x14ac:dyDescent="0.35">
      <c r="A16" s="7"/>
      <c r="B16" s="22"/>
      <c r="C16" s="22"/>
      <c r="D16" s="5"/>
      <c r="E16" s="5"/>
      <c r="F16" s="7"/>
      <c r="G16" s="5"/>
    </row>
    <row r="17" spans="1:7" x14ac:dyDescent="0.35">
      <c r="A17" s="7"/>
      <c r="B17" s="22"/>
      <c r="C17" s="22"/>
      <c r="D17" s="5"/>
      <c r="E17" s="5"/>
      <c r="F17" s="7"/>
      <c r="G17" s="5"/>
    </row>
    <row r="18" spans="1:7" x14ac:dyDescent="0.35">
      <c r="B18" s="22"/>
      <c r="C18" s="22"/>
      <c r="D18" s="2"/>
      <c r="E18" s="2"/>
      <c r="G18" s="2"/>
    </row>
    <row r="19" spans="1:7" x14ac:dyDescent="0.35">
      <c r="D19" s="2"/>
      <c r="E19" s="2"/>
      <c r="G19" s="2"/>
    </row>
    <row r="20" spans="1:7" x14ac:dyDescent="0.35">
      <c r="D20" s="2"/>
      <c r="E20" s="2"/>
      <c r="G20" s="2"/>
    </row>
    <row r="21" spans="1:7" x14ac:dyDescent="0.35">
      <c r="D21" s="2"/>
      <c r="E21" s="2"/>
      <c r="G21" s="2"/>
    </row>
    <row r="22" spans="1:7" x14ac:dyDescent="0.35">
      <c r="D22" s="2"/>
      <c r="E22" s="2"/>
      <c r="G22" s="2"/>
    </row>
    <row r="23" spans="1:7" x14ac:dyDescent="0.35">
      <c r="D23" s="2"/>
      <c r="E23" s="2"/>
    </row>
    <row r="24" spans="1:7" x14ac:dyDescent="0.35">
      <c r="D24" s="2"/>
      <c r="E24" s="2"/>
    </row>
    <row r="25" spans="1:7" x14ac:dyDescent="0.35">
      <c r="D25" s="2"/>
      <c r="E25" s="2"/>
    </row>
    <row r="26" spans="1:7" x14ac:dyDescent="0.35">
      <c r="D26" s="2"/>
      <c r="E26" s="2"/>
    </row>
  </sheetData>
  <mergeCells count="2">
    <mergeCell ref="A14:G14"/>
    <mergeCell ref="B15:C18"/>
  </mergeCells>
  <dataValidations count="1">
    <dataValidation type="list" allowBlank="1" showInputMessage="1" showErrorMessage="1" sqref="F2:F13 F15" xr:uid="{6ED8810A-3005-46CB-9806-86E912759B5A}">
      <formula1>"External Attacker,Insider (Malicious),Insider (Careless),Disgruntled Employee,Third-Party Vendor,Nation-State Actor,Hacktivist Group,Cybercriminal Group,Competitor,Natural Disaster,Hardware Failure,Software Bug,Other"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9014-E9A1-4E00-8E26-8BAA1706F80F}">
  <dimension ref="A1:J20"/>
  <sheetViews>
    <sheetView workbookViewId="0">
      <selection activeCell="D17" sqref="D17"/>
    </sheetView>
  </sheetViews>
  <sheetFormatPr defaultRowHeight="14.5" x14ac:dyDescent="0.35"/>
  <cols>
    <col min="1" max="1" width="9.08984375" customWidth="1"/>
    <col min="2" max="2" width="20.08984375" customWidth="1"/>
    <col min="3" max="3" width="43.36328125" customWidth="1"/>
    <col min="5" max="5" width="12.7265625" customWidth="1"/>
    <col min="6" max="6" width="18.08984375" customWidth="1"/>
    <col min="7" max="7" width="10" customWidth="1"/>
    <col min="10" max="10" width="28.54296875" customWidth="1"/>
  </cols>
  <sheetData>
    <row r="1" spans="1:10" ht="43.5" x14ac:dyDescent="0.35">
      <c r="A1" s="28" t="str" cm="1">
        <f t="array" ref="A1:F3">_xlfn.LET(
  _xlpm.src, Phase_1_Activity_3!A:Z,
  _xlpm.cols, _xlfn.XMATCH({"Asset ID","Asset Name","Description","Threat","Vulnerability","Threat Source"}, Phase_1_Activity_3!1:1,0),
  _xlpm.data, _xlfn.CHOOSECOLS(_xlpm.src, _xlpm.cols),
  _xlpm.data_no_header, _xlfn.DROP(_xlpm.data, 1),
  _xlpm.cleaned, _xlfn._xlws.FILTER(_xlpm.data_no_header, INDEX(_xlpm.data_no_header,,1)&lt;&gt;"" ),
  _xlfn.VSTACK({"Asset ID","Asset Name","Description","Threat","Vulnerability","Threat Source"}, _xlpm.cleaned)
)</f>
        <v>Asset ID</v>
      </c>
      <c r="B1" s="28" t="str">
        <v>Asset Name</v>
      </c>
      <c r="C1" s="28" t="str">
        <v>Description</v>
      </c>
      <c r="D1" s="28" t="str">
        <v>Threat</v>
      </c>
      <c r="E1" s="28" t="str">
        <v>Vulnerability</v>
      </c>
      <c r="F1" s="28" t="str">
        <v>Threat Source</v>
      </c>
      <c r="G1" s="23" t="s">
        <v>52</v>
      </c>
      <c r="H1" s="23" t="s">
        <v>53</v>
      </c>
      <c r="I1" s="23" t="s">
        <v>54</v>
      </c>
      <c r="J1" s="27" t="s">
        <v>55</v>
      </c>
    </row>
    <row r="2" spans="1:10" ht="29" x14ac:dyDescent="0.35">
      <c r="A2" s="3" t="str">
        <v>001</v>
      </c>
      <c r="B2" s="3" t="str">
        <v>Student Information System (SIS)</v>
      </c>
      <c r="C2" s="3" t="str">
        <v>System storing student records, enrollment details, grades, and personal information.</v>
      </c>
      <c r="D2" s="3">
        <v>0</v>
      </c>
      <c r="E2" s="3">
        <v>0</v>
      </c>
      <c r="F2" s="3">
        <v>0</v>
      </c>
      <c r="G2" s="4"/>
      <c r="H2" s="4"/>
      <c r="I2" s="4"/>
      <c r="J2" s="5"/>
    </row>
    <row r="3" spans="1:10" x14ac:dyDescent="0.35">
      <c r="A3" s="3" t="str">
        <v>⚠️ Complete this sheet for Activity 3 – Vulnerability Identification. Record vulnerabilities linked to each asset and potential threats.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4"/>
      <c r="H3" s="4"/>
      <c r="I3" s="4"/>
      <c r="J3" s="5"/>
    </row>
    <row r="4" spans="1:10" x14ac:dyDescent="0.35">
      <c r="A4" s="3"/>
      <c r="B4" s="3"/>
      <c r="C4" s="3"/>
      <c r="D4" s="3"/>
      <c r="E4" s="3"/>
      <c r="F4" s="3"/>
      <c r="G4" s="4"/>
      <c r="H4" s="4"/>
      <c r="I4" s="4"/>
      <c r="J4" s="5"/>
    </row>
    <row r="5" spans="1:10" x14ac:dyDescent="0.35">
      <c r="A5" s="3"/>
      <c r="B5" s="3"/>
      <c r="C5" s="3"/>
      <c r="D5" s="3"/>
      <c r="E5" s="3"/>
      <c r="F5" s="3"/>
      <c r="G5" s="4"/>
      <c r="H5" s="4"/>
      <c r="I5" s="4"/>
      <c r="J5" s="5"/>
    </row>
    <row r="6" spans="1:10" x14ac:dyDescent="0.35">
      <c r="A6" s="3"/>
      <c r="B6" s="3"/>
      <c r="C6" s="3"/>
      <c r="D6" s="3"/>
      <c r="E6" s="3"/>
      <c r="F6" s="3"/>
      <c r="G6" s="4"/>
      <c r="H6" s="4"/>
      <c r="I6" s="4"/>
      <c r="J6" s="5"/>
    </row>
    <row r="7" spans="1:10" x14ac:dyDescent="0.35">
      <c r="A7" s="3"/>
      <c r="B7" s="3"/>
      <c r="C7" s="3"/>
      <c r="D7" s="3"/>
      <c r="E7" s="3"/>
      <c r="F7" s="3"/>
      <c r="G7" s="4"/>
      <c r="H7" s="4"/>
      <c r="I7" s="4"/>
      <c r="J7" s="5"/>
    </row>
    <row r="8" spans="1:10" x14ac:dyDescent="0.35">
      <c r="A8" s="3"/>
      <c r="B8" s="3"/>
      <c r="C8" s="3"/>
      <c r="D8" s="3"/>
      <c r="E8" s="3"/>
      <c r="F8" s="3"/>
      <c r="G8" s="4"/>
      <c r="H8" s="4"/>
      <c r="I8" s="4"/>
      <c r="J8" s="5"/>
    </row>
    <row r="9" spans="1:10" x14ac:dyDescent="0.35">
      <c r="A9" s="3"/>
      <c r="B9" s="3"/>
      <c r="C9" s="3"/>
      <c r="D9" s="3"/>
      <c r="E9" s="3"/>
      <c r="F9" s="3"/>
      <c r="G9" s="4"/>
      <c r="H9" s="4"/>
      <c r="I9" s="4"/>
      <c r="J9" s="5"/>
    </row>
    <row r="10" spans="1:10" x14ac:dyDescent="0.35">
      <c r="A10" s="3"/>
      <c r="B10" s="3"/>
      <c r="C10" s="3"/>
      <c r="D10" s="3"/>
      <c r="E10" s="3"/>
      <c r="F10" s="3"/>
      <c r="G10" s="4"/>
      <c r="H10" s="4"/>
      <c r="I10" s="4"/>
      <c r="J10" s="5"/>
    </row>
    <row r="11" spans="1:10" x14ac:dyDescent="0.35">
      <c r="A11" s="3"/>
      <c r="B11" s="3"/>
      <c r="C11" s="3"/>
      <c r="D11" s="3"/>
      <c r="E11" s="3"/>
      <c r="F11" s="3"/>
      <c r="G11" s="4"/>
      <c r="H11" s="4"/>
      <c r="I11" s="4"/>
      <c r="J11" s="5"/>
    </row>
    <row r="12" spans="1:10" x14ac:dyDescent="0.35">
      <c r="A12" s="3"/>
      <c r="B12" s="3"/>
      <c r="C12" s="3"/>
      <c r="D12" s="3"/>
      <c r="E12" s="3"/>
      <c r="F12" s="3"/>
      <c r="G12" s="4"/>
      <c r="H12" s="4"/>
      <c r="I12" s="4"/>
      <c r="J12" s="5"/>
    </row>
    <row r="13" spans="1:10" x14ac:dyDescent="0.35">
      <c r="A13" s="3"/>
      <c r="B13" s="3"/>
      <c r="C13" s="3"/>
      <c r="D13" s="3"/>
      <c r="E13" s="3"/>
      <c r="F13" s="3"/>
      <c r="G13" s="4"/>
      <c r="H13" s="4"/>
      <c r="I13" s="4"/>
      <c r="J13" s="5"/>
    </row>
    <row r="14" spans="1:10" x14ac:dyDescent="0.35">
      <c r="A14" s="15" t="s">
        <v>69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35">
      <c r="A15" s="3"/>
      <c r="B15" s="22" t="s">
        <v>122</v>
      </c>
      <c r="C15" s="22"/>
      <c r="D15" s="3"/>
      <c r="E15" s="3"/>
      <c r="F15" s="3"/>
      <c r="G15" s="4"/>
      <c r="H15" s="4"/>
      <c r="I15" s="4"/>
      <c r="J15" s="5"/>
    </row>
    <row r="16" spans="1:10" x14ac:dyDescent="0.35">
      <c r="A16" s="3"/>
      <c r="B16" s="22"/>
      <c r="C16" s="22"/>
      <c r="D16" s="3"/>
      <c r="E16" s="3"/>
      <c r="F16" s="3"/>
      <c r="G16" s="4"/>
      <c r="H16" s="4"/>
      <c r="I16" s="4"/>
      <c r="J16" s="5"/>
    </row>
    <row r="17" spans="1:10" x14ac:dyDescent="0.35">
      <c r="A17" s="3"/>
      <c r="B17" s="22"/>
      <c r="C17" s="22"/>
      <c r="D17" s="3"/>
      <c r="E17" s="3"/>
      <c r="F17" s="3"/>
      <c r="G17" s="4"/>
      <c r="H17" s="4"/>
      <c r="I17" s="4"/>
      <c r="J17" s="5"/>
    </row>
    <row r="18" spans="1:10" x14ac:dyDescent="0.35">
      <c r="A18" s="3"/>
      <c r="B18" s="22"/>
      <c r="C18" s="22"/>
      <c r="D18" s="3"/>
      <c r="E18" s="3"/>
      <c r="F18" s="3"/>
      <c r="G18" s="4"/>
      <c r="H18" s="4"/>
      <c r="I18" s="4"/>
      <c r="J18" s="5"/>
    </row>
    <row r="19" spans="1:10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10" x14ac:dyDescent="0.35">
      <c r="A20" s="3"/>
      <c r="B20" s="3"/>
      <c r="C20" s="3"/>
      <c r="D20" s="3"/>
      <c r="E20" s="3"/>
      <c r="F20" s="3"/>
      <c r="G20" s="3"/>
      <c r="H20" s="3"/>
      <c r="I20" s="3"/>
    </row>
  </sheetData>
  <mergeCells count="2">
    <mergeCell ref="A14:J14"/>
    <mergeCell ref="B15:C18"/>
  </mergeCells>
  <conditionalFormatting sqref="G2:G12">
    <cfRule type="expression" dxfId="8" priority="7">
      <formula>$G2:$G14="Low"</formula>
    </cfRule>
    <cfRule type="expression" dxfId="7" priority="8">
      <formula>$G2:$G13="Medium"</formula>
    </cfRule>
    <cfRule type="expression" dxfId="6" priority="9">
      <formula>$G2:$G13="High"</formula>
    </cfRule>
  </conditionalFormatting>
  <conditionalFormatting sqref="H2:H13">
    <cfRule type="expression" dxfId="5" priority="4">
      <formula>$H2:$H13="Low"</formula>
    </cfRule>
    <cfRule type="expression" dxfId="4" priority="5">
      <formula>$H2:$H13="High"</formula>
    </cfRule>
    <cfRule type="expression" dxfId="3" priority="6">
      <formula>$H2:$H13="Medium"</formula>
    </cfRule>
  </conditionalFormatting>
  <conditionalFormatting sqref="I2:I13">
    <cfRule type="expression" dxfId="2" priority="1">
      <formula>$I2:$I13="Medium"</formula>
    </cfRule>
    <cfRule type="expression" dxfId="1" priority="2">
      <formula>$I2:$I13="High"</formula>
    </cfRule>
    <cfRule type="expression" dxfId="0" priority="3">
      <formula>$I2:$I13="Low"</formula>
    </cfRule>
  </conditionalFormatting>
  <dataValidations count="1">
    <dataValidation type="list" showInputMessage="1" showErrorMessage="1" sqref="G2:I13" xr:uid="{284A48F6-341D-40EC-B237-79B0A35A4A1F}">
      <formula1>"High,Medium,Low"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E297-E304-4CF9-9A6A-0D0E4E1AEA9F}">
  <dimension ref="A1:M18"/>
  <sheetViews>
    <sheetView workbookViewId="0">
      <selection activeCell="F8" sqref="F8"/>
    </sheetView>
  </sheetViews>
  <sheetFormatPr defaultRowHeight="14.5" x14ac:dyDescent="0.35"/>
  <cols>
    <col min="2" max="2" width="23.1796875" customWidth="1"/>
    <col min="3" max="3" width="42.08984375" customWidth="1"/>
    <col min="6" max="6" width="26.1796875" customWidth="1"/>
    <col min="7" max="7" width="9.81640625" customWidth="1"/>
    <col min="8" max="8" width="9.7265625" customWidth="1"/>
    <col min="9" max="9" width="11.90625" customWidth="1"/>
    <col min="10" max="10" width="22.90625" customWidth="1"/>
    <col min="11" max="11" width="19.90625" customWidth="1"/>
    <col min="12" max="12" width="18.08984375" customWidth="1"/>
    <col min="13" max="13" width="22.81640625" customWidth="1"/>
  </cols>
  <sheetData>
    <row r="1" spans="1:13" ht="29" x14ac:dyDescent="0.35">
      <c r="A1" s="24" t="s">
        <v>0</v>
      </c>
      <c r="B1" s="24" t="s">
        <v>1</v>
      </c>
      <c r="C1" s="24" t="s">
        <v>2</v>
      </c>
      <c r="D1" s="24" t="s">
        <v>48</v>
      </c>
      <c r="E1" s="24" t="s">
        <v>49</v>
      </c>
      <c r="F1" s="24" t="s">
        <v>50</v>
      </c>
      <c r="G1" s="29" t="s">
        <v>52</v>
      </c>
      <c r="H1" s="29" t="s">
        <v>61</v>
      </c>
      <c r="I1" s="29" t="s">
        <v>54</v>
      </c>
      <c r="J1" s="30" t="s">
        <v>62</v>
      </c>
      <c r="K1" s="30" t="s">
        <v>63</v>
      </c>
      <c r="L1" s="30" t="s">
        <v>64</v>
      </c>
      <c r="M1" s="30" t="s">
        <v>65</v>
      </c>
    </row>
    <row r="2" spans="1:13" ht="29" x14ac:dyDescent="0.35">
      <c r="A2" s="3" t="str" cm="1">
        <f t="array" ref="A2">_xlfn.LET(
  _xlpm.r,'Phase 1_Activity_4'!A2:I500,
  _xlpm.rr,INDEX(_xlpm.r,,9),
  IFERROR(_xlfn._xlws.FILTER(_xlpm.r,ISNUMBER(MATCH(_xlpm.rr,{"H","M","High","Medium"},0))),"")
)</f>
        <v/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6.5" customHeight="1" x14ac:dyDescent="0.35">
      <c r="A14" s="16" t="s">
        <v>70</v>
      </c>
      <c r="B14" s="14"/>
      <c r="C14" s="14"/>
      <c r="D14" s="14"/>
      <c r="E14" s="14"/>
      <c r="F14" s="14"/>
      <c r="G14" s="14"/>
      <c r="H14" s="14"/>
      <c r="I14" s="14"/>
      <c r="J14" s="14"/>
      <c r="K14" s="3"/>
      <c r="L14" s="3"/>
      <c r="M14" s="3"/>
    </row>
    <row r="15" spans="1:13" x14ac:dyDescent="0.35">
      <c r="A15" s="3"/>
      <c r="B15" s="22" t="s">
        <v>122</v>
      </c>
      <c r="C15" s="22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5">
      <c r="A16" s="3"/>
      <c r="B16" s="22"/>
      <c r="C16" s="22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5">
      <c r="A17" s="3"/>
      <c r="B17" s="22"/>
      <c r="C17" s="22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5">
      <c r="A18" s="3"/>
      <c r="B18" s="22"/>
      <c r="C18" s="22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2">
    <mergeCell ref="A14:J14"/>
    <mergeCell ref="B15:C18"/>
  </mergeCells>
  <dataValidations count="1">
    <dataValidation type="list" allowBlank="1" showInputMessage="1" showErrorMessage="1" sqref="L1:L1048576" xr:uid="{A363B182-C292-492F-BC26-4E2E07111020}">
      <formula1>"Preventive,Detective,Corrective"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F6F-9D5A-450D-9B56-E1DB7A7250BC}">
  <dimension ref="A1:N2"/>
  <sheetViews>
    <sheetView workbookViewId="0">
      <selection activeCell="A2" sqref="A2:E2"/>
    </sheetView>
  </sheetViews>
  <sheetFormatPr defaultRowHeight="14.5" x14ac:dyDescent="0.35"/>
  <cols>
    <col min="2" max="2" width="15.7265625" customWidth="1"/>
    <col min="3" max="3" width="17.1796875" customWidth="1"/>
    <col min="4" max="4" width="21.1796875" customWidth="1"/>
    <col min="5" max="5" width="14.08984375" customWidth="1"/>
  </cols>
  <sheetData>
    <row r="1" spans="1:14" ht="18.5" x14ac:dyDescent="0.35">
      <c r="A1" s="17" t="s">
        <v>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5">
      <c r="A2" s="31" t="s">
        <v>56</v>
      </c>
      <c r="B2" s="31" t="s">
        <v>57</v>
      </c>
      <c r="C2" s="31" t="s">
        <v>58</v>
      </c>
      <c r="D2" s="31" t="s">
        <v>59</v>
      </c>
      <c r="E2" s="31" t="s">
        <v>60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BE28-CCC1-4005-B9FD-163E43393080}">
  <dimension ref="A1:F12"/>
  <sheetViews>
    <sheetView workbookViewId="0">
      <selection activeCell="F5" sqref="F5"/>
    </sheetView>
  </sheetViews>
  <sheetFormatPr defaultRowHeight="14.5" x14ac:dyDescent="0.35"/>
  <cols>
    <col min="1" max="1" width="11.7265625" customWidth="1"/>
    <col min="2" max="2" width="28.36328125" customWidth="1"/>
    <col min="3" max="3" width="37.90625" customWidth="1"/>
    <col min="4" max="4" width="36.90625" customWidth="1"/>
    <col min="5" max="5" width="34.1796875" customWidth="1"/>
  </cols>
  <sheetData>
    <row r="1" spans="1:6" ht="18.5" x14ac:dyDescent="0.45">
      <c r="A1" s="9" t="s">
        <v>119</v>
      </c>
      <c r="B1" s="8"/>
      <c r="C1" s="8"/>
      <c r="D1" s="8"/>
      <c r="E1" s="8"/>
      <c r="F1" s="8"/>
    </row>
    <row r="2" spans="1:6" x14ac:dyDescent="0.35">
      <c r="A2" s="32" t="s">
        <v>72</v>
      </c>
      <c r="B2" s="32" t="s">
        <v>62</v>
      </c>
      <c r="C2" s="32" t="s">
        <v>73</v>
      </c>
      <c r="D2" s="32" t="s">
        <v>64</v>
      </c>
      <c r="E2" s="32" t="s">
        <v>74</v>
      </c>
    </row>
    <row r="3" spans="1:6" ht="29" x14ac:dyDescent="0.35">
      <c r="A3" s="5" t="s">
        <v>75</v>
      </c>
      <c r="B3" s="5" t="s">
        <v>76</v>
      </c>
      <c r="C3" s="5" t="s">
        <v>77</v>
      </c>
      <c r="D3" s="5" t="s">
        <v>78</v>
      </c>
      <c r="E3" s="5" t="s">
        <v>79</v>
      </c>
    </row>
    <row r="4" spans="1:6" ht="29" x14ac:dyDescent="0.35">
      <c r="A4" s="5" t="s">
        <v>80</v>
      </c>
      <c r="B4" s="5" t="s">
        <v>81</v>
      </c>
      <c r="C4" s="5" t="s">
        <v>82</v>
      </c>
      <c r="D4" s="5" t="s">
        <v>83</v>
      </c>
      <c r="E4" s="5" t="s">
        <v>84</v>
      </c>
    </row>
    <row r="5" spans="1:6" ht="29" x14ac:dyDescent="0.35">
      <c r="A5" s="5" t="s">
        <v>85</v>
      </c>
      <c r="B5" s="5" t="s">
        <v>86</v>
      </c>
      <c r="C5" s="5" t="s">
        <v>87</v>
      </c>
      <c r="D5" s="5" t="s">
        <v>88</v>
      </c>
      <c r="E5" s="5" t="s">
        <v>89</v>
      </c>
    </row>
    <row r="6" spans="1:6" ht="29" x14ac:dyDescent="0.35">
      <c r="A6" s="5" t="s">
        <v>90</v>
      </c>
      <c r="B6" s="5" t="s">
        <v>91</v>
      </c>
      <c r="C6" s="5" t="s">
        <v>92</v>
      </c>
      <c r="D6" s="5" t="s">
        <v>83</v>
      </c>
      <c r="E6" s="5" t="s">
        <v>93</v>
      </c>
    </row>
    <row r="7" spans="1:6" ht="29" x14ac:dyDescent="0.35">
      <c r="A7" s="5" t="s">
        <v>94</v>
      </c>
      <c r="B7" s="5" t="s">
        <v>95</v>
      </c>
      <c r="C7" s="5" t="s">
        <v>96</v>
      </c>
      <c r="D7" s="5" t="s">
        <v>83</v>
      </c>
      <c r="E7" s="5" t="s">
        <v>97</v>
      </c>
    </row>
    <row r="8" spans="1:6" ht="29" x14ac:dyDescent="0.35">
      <c r="A8" s="5" t="s">
        <v>98</v>
      </c>
      <c r="B8" s="5" t="s">
        <v>99</v>
      </c>
      <c r="C8" s="5" t="s">
        <v>100</v>
      </c>
      <c r="D8" s="5" t="s">
        <v>101</v>
      </c>
      <c r="E8" s="5" t="s">
        <v>102</v>
      </c>
    </row>
    <row r="9" spans="1:6" ht="29" x14ac:dyDescent="0.35">
      <c r="A9" s="5" t="s">
        <v>103</v>
      </c>
      <c r="B9" s="5" t="s">
        <v>104</v>
      </c>
      <c r="C9" s="5" t="s">
        <v>105</v>
      </c>
      <c r="D9" s="5" t="s">
        <v>101</v>
      </c>
      <c r="E9" s="5" t="s">
        <v>106</v>
      </c>
    </row>
    <row r="10" spans="1:6" ht="29" x14ac:dyDescent="0.35">
      <c r="A10" s="5" t="s">
        <v>107</v>
      </c>
      <c r="B10" s="5" t="s">
        <v>108</v>
      </c>
      <c r="C10" s="5" t="s">
        <v>109</v>
      </c>
      <c r="D10" s="5" t="s">
        <v>101</v>
      </c>
      <c r="E10" s="5" t="s">
        <v>110</v>
      </c>
    </row>
    <row r="11" spans="1:6" ht="29" x14ac:dyDescent="0.35">
      <c r="A11" s="5" t="s">
        <v>111</v>
      </c>
      <c r="B11" s="5" t="s">
        <v>112</v>
      </c>
      <c r="C11" s="5" t="s">
        <v>113</v>
      </c>
      <c r="D11" s="5" t="s">
        <v>83</v>
      </c>
      <c r="E11" s="5" t="s">
        <v>114</v>
      </c>
    </row>
    <row r="12" spans="1:6" ht="29" x14ac:dyDescent="0.35">
      <c r="A12" s="5" t="s">
        <v>115</v>
      </c>
      <c r="B12" s="5" t="s">
        <v>116</v>
      </c>
      <c r="C12" s="5" t="s">
        <v>117</v>
      </c>
      <c r="D12" s="5" t="s">
        <v>83</v>
      </c>
      <c r="E12" s="5" t="s">
        <v>118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Phase 1_Activity_1</vt:lpstr>
      <vt:lpstr>Phase 1_Activity_2</vt:lpstr>
      <vt:lpstr>Phase_1_Activity_3</vt:lpstr>
      <vt:lpstr>Phase 1_Activity_4</vt:lpstr>
      <vt:lpstr>Phase 1_Activity_5</vt:lpstr>
      <vt:lpstr>Contribution_Log</vt:lpstr>
      <vt:lpstr>Sample_Mit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Nti, Isaac Kofi (ntiik)</dc:creator>
  <cp:lastModifiedBy>Nti, Isaac Kofi (ntiik)</cp:lastModifiedBy>
  <dcterms:created xsi:type="dcterms:W3CDTF">2025-08-25T05:27:08Z</dcterms:created>
  <dcterms:modified xsi:type="dcterms:W3CDTF">2025-08-26T10:35:12Z</dcterms:modified>
</cp:coreProperties>
</file>