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t1875bv\Dropbox\STAT370\Clients_Fall2023\Emily Wagner and Lindsey Buros\"/>
    </mc:Choice>
  </mc:AlternateContent>
  <xr:revisionPtr revIDLastSave="0" documentId="8_{DB976F1F-DF6D-4F94-B4DB-5555F76B14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PIVOTS" sheetId="7" r:id="rId2"/>
    <sheet name="bar_SUD difference" sheetId="3" r:id="rId3"/>
    <sheet name="ch_room use" sheetId="4" r:id="rId4"/>
    <sheet name="pie_use" sheetId="6" r:id="rId5"/>
    <sheet name="bar_Diagnosis" sheetId="2" r:id="rId6"/>
  </sheets>
  <calcPr calcId="191028"/>
  <pivotCaches>
    <pivotCache cacheId="1" r:id="rId7"/>
    <pivotCache cacheId="2" r:id="rId8"/>
    <pivotCache cacheId="3" r:id="rId9"/>
    <pivotCache cacheId="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" i="7" l="1"/>
  <c r="C1" i="7"/>
  <c r="X136" i="1"/>
  <c r="X134" i="1"/>
  <c r="X133" i="1"/>
  <c r="X132" i="1"/>
  <c r="X130" i="1"/>
  <c r="X128" i="1"/>
  <c r="X127" i="1"/>
  <c r="X126" i="1"/>
  <c r="X125" i="1"/>
  <c r="X122" i="1"/>
  <c r="X121" i="1"/>
  <c r="X120" i="1"/>
  <c r="X119" i="1"/>
  <c r="X108" i="1"/>
  <c r="X109" i="1"/>
  <c r="X110" i="1"/>
  <c r="X111" i="1"/>
  <c r="X112" i="1"/>
  <c r="X113" i="1"/>
  <c r="X114" i="1"/>
  <c r="X115" i="1"/>
  <c r="X116" i="1"/>
  <c r="X117" i="1"/>
  <c r="X107" i="1"/>
  <c r="X94" i="1"/>
  <c r="X95" i="1"/>
  <c r="X96" i="1"/>
  <c r="X97" i="1"/>
  <c r="X98" i="1"/>
  <c r="X99" i="1"/>
  <c r="X100" i="1"/>
  <c r="X101" i="1"/>
  <c r="X93" i="1"/>
  <c r="X86" i="1"/>
  <c r="X87" i="1"/>
  <c r="X88" i="1"/>
  <c r="X89" i="1"/>
  <c r="X85" i="1"/>
  <c r="X82" i="1"/>
  <c r="X71" i="1"/>
  <c r="X72" i="1"/>
  <c r="X73" i="1"/>
  <c r="X74" i="1"/>
  <c r="X70" i="1"/>
  <c r="X67" i="1"/>
  <c r="X68" i="1"/>
  <c r="X62" i="1"/>
  <c r="X53" i="1"/>
  <c r="X57" i="1"/>
  <c r="X59" i="1"/>
  <c r="X61" i="1"/>
  <c r="X52" i="1"/>
  <c r="X36" i="1"/>
  <c r="X32" i="1"/>
  <c r="X31" i="1"/>
  <c r="X20" i="1"/>
  <c r="X23" i="1"/>
  <c r="X24" i="1"/>
  <c r="X25" i="1"/>
  <c r="X11" i="1"/>
  <c r="X3" i="1"/>
  <c r="X4" i="1"/>
  <c r="X5" i="1"/>
  <c r="X6" i="1"/>
  <c r="X7" i="1"/>
  <c r="X8" i="1"/>
  <c r="X9" i="1"/>
  <c r="X10" i="1"/>
  <c r="X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Soland, Kristin D</author>
    <author>tc={C794C82E-69AE-4DB3-91C6-D93F9301D022}</author>
  </authors>
  <commentList>
    <comment ref="T1" authorId="0" shapeId="0" xr:uid="{3873C5AB-CCEC-493F-A5A3-07FD89582582}">
      <text>
        <r>
          <rPr>
            <b/>
            <sz val="9"/>
            <color indexed="81"/>
            <rFont val="Tahoma"/>
            <family val="2"/>
          </rPr>
          <t>Soland, Kristin D:</t>
        </r>
        <r>
          <rPr>
            <sz val="9"/>
            <color indexed="81"/>
            <rFont val="Tahoma"/>
            <family val="2"/>
          </rPr>
          <t xml:space="preserve">
Visual hallucinations</t>
        </r>
      </text>
    </comment>
    <comment ref="V1" authorId="0" shapeId="0" xr:uid="{13084E3B-ED09-4F7D-B6FB-02E9D1B43E19}">
      <text>
        <r>
          <rPr>
            <b/>
            <sz val="9"/>
            <color indexed="81"/>
            <rFont val="Tahoma"/>
            <family val="2"/>
          </rPr>
          <t>Soland, Kristin D:</t>
        </r>
        <r>
          <rPr>
            <sz val="9"/>
            <color indexed="81"/>
            <rFont val="Tahoma"/>
            <family val="2"/>
          </rPr>
          <t xml:space="preserve">
Goal decrease or stay the same</t>
        </r>
      </text>
    </comment>
    <comment ref="W1" authorId="1" shapeId="0" xr:uid="{C794C82E-69AE-4DB3-91C6-D93F9301D0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 this something you are needing to keep track of?  We would not need this for our project. </t>
      </text>
    </comment>
    <comment ref="X24" authorId="0" shapeId="0" xr:uid="{8DD0F1CC-E872-44BF-9E86-4C96E56173A1}">
      <text>
        <r>
          <rPr>
            <b/>
            <sz val="9"/>
            <color indexed="81"/>
            <rFont val="Tahoma"/>
            <family val="2"/>
          </rPr>
          <t>Soland, Kristin D:</t>
        </r>
        <r>
          <rPr>
            <sz val="9"/>
            <color indexed="81"/>
            <rFont val="Tahoma"/>
            <family val="2"/>
          </rPr>
          <t xml:space="preserve">
this means increased distress units</t>
        </r>
      </text>
    </comment>
    <comment ref="A49" authorId="0" shapeId="0" xr:uid="{A25BBA2E-FB3F-4E3F-9F83-4AED3996503E}">
      <text>
        <r>
          <rPr>
            <sz val="11"/>
            <color theme="1"/>
            <rFont val="Calibri"/>
            <family val="2"/>
            <scheme val="minor"/>
          </rPr>
          <t>Soland, Kristin D:
notified team of no use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Soland, Kristin D</author>
  </authors>
  <commentList>
    <comment ref="C1" authorId="0" shapeId="0" xr:uid="{8FEC868D-599E-45FB-8676-EA73488093CF}">
      <text>
        <r>
          <rPr>
            <b/>
            <sz val="9"/>
            <color indexed="81"/>
            <rFont val="Tahoma"/>
            <family val="2"/>
          </rPr>
          <t>Soland, Kristin D:</t>
        </r>
        <r>
          <rPr>
            <sz val="9"/>
            <color indexed="81"/>
            <rFont val="Tahoma"/>
            <family val="2"/>
          </rPr>
          <t xml:space="preserve">
Median</t>
        </r>
      </text>
    </comment>
  </commentList>
</comments>
</file>

<file path=xl/sharedStrings.xml><?xml version="1.0" encoding="utf-8"?>
<sst xmlns="http://schemas.openxmlformats.org/spreadsheetml/2006/main" count="193" uniqueCount="79">
  <si>
    <r>
      <t>D</t>
    </r>
    <r>
      <rPr>
        <b/>
        <sz val="11"/>
        <color rgb="FF000000"/>
        <rFont val="Calibri"/>
        <family val="2"/>
        <scheme val="minor"/>
      </rPr>
      <t>ate</t>
    </r>
  </si>
  <si>
    <t>Denom</t>
  </si>
  <si>
    <t>Staff initials</t>
  </si>
  <si>
    <t>MRN</t>
  </si>
  <si>
    <t>Gender</t>
  </si>
  <si>
    <t>Age</t>
  </si>
  <si>
    <t>MDD</t>
  </si>
  <si>
    <t>Anxiety</t>
  </si>
  <si>
    <t>ODD</t>
  </si>
  <si>
    <t>PTSD</t>
  </si>
  <si>
    <t>ADHD</t>
  </si>
  <si>
    <t>SI</t>
  </si>
  <si>
    <t>PSYCHOSIS</t>
  </si>
  <si>
    <t>Autism</t>
  </si>
  <si>
    <t>Adjustment DO</t>
  </si>
  <si>
    <t>HI</t>
  </si>
  <si>
    <t>VH</t>
  </si>
  <si>
    <t>Pt subjective units of distress prior to use (0-10)</t>
  </si>
  <si>
    <t>Pt subjective units of distress rating after use (1-10)</t>
  </si>
  <si>
    <t>Most recent Broset score before using room</t>
  </si>
  <si>
    <t xml:space="preserve"> Difference in subjective distress units after using room</t>
  </si>
  <si>
    <t>Comment</t>
  </si>
  <si>
    <t>Total use</t>
  </si>
  <si>
    <t>Current Use</t>
  </si>
  <si>
    <t>Goal</t>
  </si>
  <si>
    <t>Date</t>
  </si>
  <si>
    <t>Sum of Denom</t>
  </si>
  <si>
    <t># SDU improvement after using room</t>
  </si>
  <si>
    <t>Count</t>
  </si>
  <si>
    <t>Count of use by MRN</t>
  </si>
  <si>
    <t>Broset Score before use</t>
  </si>
  <si>
    <t xml:space="preserve">Count </t>
  </si>
  <si>
    <t># times used</t>
  </si>
  <si>
    <t>Refresh this after AA updated</t>
  </si>
  <si>
    <t xml:space="preserve"> MDD</t>
  </si>
  <si>
    <t xml:space="preserve"> Anxiety</t>
  </si>
  <si>
    <t xml:space="preserve"> ADHD</t>
  </si>
  <si>
    <t xml:space="preserve"> SI</t>
  </si>
  <si>
    <t xml:space="preserve"> ODD</t>
  </si>
  <si>
    <t xml:space="preserve"> PTSD</t>
  </si>
  <si>
    <t xml:space="preserve"> PSYCHOSIS</t>
  </si>
  <si>
    <t xml:space="preserve"> HI</t>
  </si>
  <si>
    <t xml:space="preserve"> VH</t>
  </si>
  <si>
    <t>F</t>
  </si>
  <si>
    <t>5-6</t>
  </si>
  <si>
    <t>(blank)</t>
  </si>
  <si>
    <t>M</t>
  </si>
  <si>
    <t>1-2</t>
  </si>
  <si>
    <t>did not rate</t>
  </si>
  <si>
    <t>Notified team of no use</t>
  </si>
  <si>
    <t>KCF</t>
  </si>
  <si>
    <t>Newsletter thermometer sent out</t>
  </si>
  <si>
    <t>SNS</t>
  </si>
  <si>
    <t>EG</t>
  </si>
  <si>
    <t>JB</t>
  </si>
  <si>
    <t>SP</t>
  </si>
  <si>
    <t>CB</t>
  </si>
  <si>
    <t xml:space="preserve">Autism </t>
  </si>
  <si>
    <t xml:space="preserve">Adjustment </t>
  </si>
  <si>
    <t>TB,MS,AN</t>
  </si>
  <si>
    <t>AN</t>
  </si>
  <si>
    <t>CC</t>
  </si>
  <si>
    <t>EB</t>
  </si>
  <si>
    <t>SUD</t>
  </si>
  <si>
    <t>BPD</t>
  </si>
  <si>
    <t>Sum of SUD</t>
  </si>
  <si>
    <t>Sum of BPD</t>
  </si>
  <si>
    <t>SS</t>
  </si>
  <si>
    <t>KK</t>
  </si>
  <si>
    <t>AH</t>
  </si>
  <si>
    <t>not marked</t>
  </si>
  <si>
    <t>Impulse Control Disorder</t>
  </si>
  <si>
    <t>Sum of Impulse Control Disorder</t>
  </si>
  <si>
    <t>EA</t>
  </si>
  <si>
    <t>SMS</t>
  </si>
  <si>
    <t>AB</t>
  </si>
  <si>
    <t>GC</t>
  </si>
  <si>
    <t>Sum</t>
  </si>
  <si>
    <t>Begin leadership rounding -- Jessica and Carly 9/25 x 1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</si>
</sst>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Calibri"/>
      <family val="2"/>
      <scheme val="minor"/>
    </font>
    <font>
      <sz val="9"/>
      <color theme="1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1" fillId="2" borderId="1" xfId="0" applyNumberFormat="1" applyFont="1" applyFill="1" applyBorder="1" applyAlignment="1">
      <alignment horizontal="left" vertical="center" wrapText="1"/>
    </xf>
    <xf numFmtId="164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/>
    <xf numFmtId="0" fontId="0" fillId="0" borderId="0" xfId="0" pivotButton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6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wrapText="1"/>
    </xf>
    <xf numFmtId="0" fontId="0" fillId="5" borderId="0" xfId="0" applyFill="1"/>
    <xf numFmtId="1" fontId="1" fillId="2" borderId="1" xfId="0" applyNumberFormat="1" applyFont="1" applyFill="1" applyBorder="1" applyAlignment="1">
      <alignment horizontal="left" vertical="center" wrapText="1"/>
    </xf>
    <xf numFmtId="1" fontId="0" fillId="0" borderId="0" xfId="0" applyNumberFormat="1" applyAlignment="1">
      <alignment horizontal="left"/>
    </xf>
    <xf numFmtId="0" fontId="2" fillId="2" borderId="3" xfId="0" applyFont="1" applyFill="1" applyBorder="1" applyAlignment="1">
      <alignment horizontal="center" vertical="center" wrapText="1"/>
    </xf>
    <xf numFmtId="16" fontId="0" fillId="0" borderId="0" xfId="0" quotePrefix="1" applyNumberFormat="1"/>
    <xf numFmtId="0" fontId="7" fillId="0" borderId="0" xfId="0" applyFont="1" applyAlignment="1">
      <alignment horizontal="left" vertical="center" indent="2"/>
    </xf>
    <xf numFmtId="0" fontId="0" fillId="0" borderId="1" xfId="0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/>
    <xf numFmtId="164" fontId="0" fillId="0" borderId="10" xfId="0" applyNumberFormat="1" applyBorder="1" applyAlignment="1">
      <alignment horizontal="left"/>
    </xf>
    <xf numFmtId="1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0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wrapText="1"/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chartsheet" Target="chartsheets/sheet2.xml"/><Relationship Id="rId9" Type="http://schemas.openxmlformats.org/officeDocument/2006/relationships/pivotCacheDefinition" Target="pivotCache/pivotCacheDefinition3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9620159839568"/>
          <c:y val="3.411054961413406E-2"/>
          <c:w val="0.86510170603674541"/>
          <c:h val="0.925145464880849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PIVOTS!$AI$1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PIVOTS!$AI$2</c:f>
            </c:numRef>
          </c:val>
          <c:extLst>
            <c:ext xmlns:c16="http://schemas.microsoft.com/office/drawing/2014/chart" uri="{C3380CC4-5D6E-409C-BE32-E72D297353CC}">
              <c16:uniqueId val="{00000000-2548-432D-BDFF-DD5E1E3C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965776"/>
        <c:axId val="862970816"/>
      </c:barChart>
      <c:barChart>
        <c:barDir val="col"/>
        <c:grouping val="clustered"/>
        <c:varyColors val="0"/>
        <c:ser>
          <c:idx val="0"/>
          <c:order val="0"/>
          <c:tx>
            <c:strRef>
              <c:f>PIVOTS!$AH$1</c:f>
              <c:strCache>
                <c:ptCount val="1"/>
                <c:pt idx="0">
                  <c:v>Current 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PIVOTS!$AH$2</c:f>
            </c:numRef>
          </c:val>
          <c:extLst>
            <c:ext xmlns:c16="http://schemas.microsoft.com/office/drawing/2014/chart" uri="{C3380CC4-5D6E-409C-BE32-E72D297353CC}">
              <c16:uniqueId val="{00000003-2548-432D-BDFF-DD5E1E3C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057216"/>
        <c:axId val="863056496"/>
      </c:barChart>
      <c:catAx>
        <c:axId val="862965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2970816"/>
        <c:crosses val="autoZero"/>
        <c:auto val="1"/>
        <c:lblAlgn val="ctr"/>
        <c:lblOffset val="100"/>
        <c:noMultiLvlLbl val="0"/>
      </c:catAx>
      <c:valAx>
        <c:axId val="862970816"/>
        <c:scaling>
          <c:orientation val="minMax"/>
          <c:max val="6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65776"/>
        <c:crosses val="autoZero"/>
        <c:crossBetween val="between"/>
      </c:valAx>
      <c:valAx>
        <c:axId val="863056496"/>
        <c:scaling>
          <c:orientation val="minMax"/>
          <c:max val="60"/>
        </c:scaling>
        <c:delete val="1"/>
        <c:axPos val="r"/>
        <c:numFmt formatCode="General" sourceLinked="1"/>
        <c:majorTickMark val="out"/>
        <c:minorTickMark val="none"/>
        <c:tickLblPos val="nextTo"/>
        <c:crossAx val="863057216"/>
        <c:crosses val="max"/>
        <c:crossBetween val="between"/>
      </c:valAx>
      <c:catAx>
        <c:axId val="863057216"/>
        <c:scaling>
          <c:orientation val="minMax"/>
        </c:scaling>
        <c:delete val="1"/>
        <c:axPos val="b"/>
        <c:majorTickMark val="out"/>
        <c:minorTickMark val="none"/>
        <c:tickLblPos val="nextTo"/>
        <c:crossAx val="863056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l"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[Sensory Room data.xlsx]PIVOTS!PivotTable2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>
                <a:solidFill>
                  <a:sysClr val="windowText" lastClr="000000"/>
                </a:solidFill>
              </a:rPr>
              <a:t>Subjective Units of Distress</a:t>
            </a:r>
            <a:r>
              <a:rPr lang="en-US" sz="1800" b="1" i="0">
                <a:solidFill>
                  <a:sysClr val="windowText" lastClr="000000"/>
                </a:solidFill>
              </a:rPr>
              <a:t> improvement </a:t>
            </a:r>
            <a:r>
              <a:rPr lang="en-US" sz="1800" b="1">
                <a:solidFill>
                  <a:sysClr val="windowText" lastClr="000000"/>
                </a:solidFill>
              </a:rPr>
              <a:t>after use of sensory room</a:t>
            </a:r>
          </a:p>
          <a:p>
            <a:pPr>
              <a:defRPr/>
            </a:pPr>
            <a:r>
              <a:rPr lang="en-US" sz="1600" b="1">
                <a:solidFill>
                  <a:sysClr val="windowText" lastClr="000000"/>
                </a:solidFill>
              </a:rPr>
              <a:t>(Difference</a:t>
            </a:r>
            <a:r>
              <a:rPr lang="en-US" sz="1600" b="1" baseline="0">
                <a:solidFill>
                  <a:sysClr val="windowText" lastClr="000000"/>
                </a:solidFill>
              </a:rPr>
              <a:t> between </a:t>
            </a:r>
            <a:r>
              <a:rPr lang="en-US" sz="1600" b="1">
                <a:solidFill>
                  <a:sysClr val="windowText" lastClr="000000"/>
                </a:solidFill>
              </a:rPr>
              <a:t>patient rating before and after room use)</a:t>
            </a:r>
          </a:p>
        </c:rich>
      </c:tx>
      <c:layout>
        <c:manualLayout>
          <c:xMode val="edge"/>
          <c:yMode val="edge"/>
          <c:x val="0.12305996365838888"/>
          <c:y val="1.1652749155220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1715805527605364E-2"/>
          <c:y val="0.16613823272090991"/>
          <c:w val="0.95337426764333821"/>
          <c:h val="0.735379701178084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37-4484-B5BF-A8CE28EB3C8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37-4484-B5BF-A8CE28EB3C89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008-4455-8760-C8AAFA30ABD9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927-4DC3-B381-EBB1A8079400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008-4455-8760-C8AAFA30ABD9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C237-4484-B5BF-A8CE28EB3C89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0-43DF-A69B-C7A0EAD5B1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PIVOTS!$E$2:$E$14</c:f>
              <c:strCache>
                <c:ptCount val="13"/>
                <c:pt idx="0">
                  <c:v>-3</c:v>
                </c:pt>
                <c:pt idx="1">
                  <c:v>-1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did not rate</c:v>
                </c:pt>
              </c:strCache>
            </c:strRef>
          </c:cat>
          <c:val>
            <c:numRef>
              <c:f>PIVOTS!$F$2:$F$14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19</c:v>
                </c:pt>
                <c:pt idx="3">
                  <c:v>3</c:v>
                </c:pt>
                <c:pt idx="4">
                  <c:v>16</c:v>
                </c:pt>
                <c:pt idx="5">
                  <c:v>1</c:v>
                </c:pt>
                <c:pt idx="6">
                  <c:v>12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7-4DC3-B381-EBB1A8079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133184"/>
        <c:axId val="688129904"/>
      </c:barChart>
      <c:catAx>
        <c:axId val="68813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29904"/>
        <c:crosses val="autoZero"/>
        <c:auto val="1"/>
        <c:lblAlgn val="ctr"/>
        <c:lblOffset val="100"/>
        <c:noMultiLvlLbl val="0"/>
      </c:catAx>
      <c:valAx>
        <c:axId val="688129904"/>
        <c:scaling>
          <c:orientation val="minMax"/>
          <c:max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3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[Sensory Room data.xlsx]PIVOTS!PivotTable1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Adolescent</a:t>
            </a:r>
            <a:r>
              <a:rPr lang="en-US" sz="2000" b="1" baseline="0">
                <a:solidFill>
                  <a:sysClr val="windowText" lastClr="000000"/>
                </a:solidFill>
              </a:rPr>
              <a:t> Sensory Room Usage per Day</a:t>
            </a:r>
          </a:p>
          <a:p>
            <a:pPr>
              <a:defRPr/>
            </a:pPr>
            <a:r>
              <a:rPr lang="en-US" sz="1600" b="1" baseline="0">
                <a:solidFill>
                  <a:sysClr val="windowText" lastClr="000000"/>
                </a:solidFill>
              </a:rPr>
              <a:t>(Used a total of 58 times from 6/5/23 - 9/19/23)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9838533622117902"/>
          <c:y val="1.664735159453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559112210972671E-2"/>
          <c:y val="0.10205130623633107"/>
          <c:w val="0.95133569888622882"/>
          <c:h val="0.7472612172547719"/>
        </c:manualLayout>
      </c:layout>
      <c:lineChart>
        <c:grouping val="standard"/>
        <c:varyColors val="0"/>
        <c:ser>
          <c:idx val="0"/>
          <c:order val="0"/>
          <c:tx>
            <c:strRef>
              <c:f>PIVOTS!$B$1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PIVOTS!$A$2:$A$103</c:f>
              <c:strCache>
                <c:ptCount val="102"/>
                <c:pt idx="0">
                  <c:v>6/5/2023</c:v>
                </c:pt>
                <c:pt idx="1">
                  <c:v>6/6/2023</c:v>
                </c:pt>
                <c:pt idx="2">
                  <c:v>6/7/2023</c:v>
                </c:pt>
                <c:pt idx="3">
                  <c:v>6/8/2023</c:v>
                </c:pt>
                <c:pt idx="4">
                  <c:v>6/9/2023</c:v>
                </c:pt>
                <c:pt idx="5">
                  <c:v>6/10/2023</c:v>
                </c:pt>
                <c:pt idx="6">
                  <c:v>6/11/2023</c:v>
                </c:pt>
                <c:pt idx="7">
                  <c:v>6/12/2023</c:v>
                </c:pt>
                <c:pt idx="8">
                  <c:v>6/13/2023</c:v>
                </c:pt>
                <c:pt idx="9">
                  <c:v>6/14/2023</c:v>
                </c:pt>
                <c:pt idx="10">
                  <c:v>6/15/2023</c:v>
                </c:pt>
                <c:pt idx="11">
                  <c:v>6/16/2023</c:v>
                </c:pt>
                <c:pt idx="12">
                  <c:v>6/17/2023</c:v>
                </c:pt>
                <c:pt idx="13">
                  <c:v>6/18/2023</c:v>
                </c:pt>
                <c:pt idx="14">
                  <c:v>6/19/2023</c:v>
                </c:pt>
                <c:pt idx="15">
                  <c:v>6/20/2023</c:v>
                </c:pt>
                <c:pt idx="16">
                  <c:v>6/21/2023</c:v>
                </c:pt>
                <c:pt idx="17">
                  <c:v>6/22/2023</c:v>
                </c:pt>
                <c:pt idx="18">
                  <c:v>6/23/2023</c:v>
                </c:pt>
                <c:pt idx="19">
                  <c:v>6/24/2023</c:v>
                </c:pt>
                <c:pt idx="20">
                  <c:v>6/25/2023</c:v>
                </c:pt>
                <c:pt idx="21">
                  <c:v>6/26/2023</c:v>
                </c:pt>
                <c:pt idx="22">
                  <c:v>6/27/2023</c:v>
                </c:pt>
                <c:pt idx="23">
                  <c:v>6/28/2023</c:v>
                </c:pt>
                <c:pt idx="24">
                  <c:v>6/29/2023</c:v>
                </c:pt>
                <c:pt idx="25">
                  <c:v>6/30/2023</c:v>
                </c:pt>
                <c:pt idx="26">
                  <c:v>7/1/2023</c:v>
                </c:pt>
                <c:pt idx="27">
                  <c:v>7/2/2023</c:v>
                </c:pt>
                <c:pt idx="28">
                  <c:v>7/3/2023</c:v>
                </c:pt>
                <c:pt idx="29">
                  <c:v>7/4/2023</c:v>
                </c:pt>
                <c:pt idx="30">
                  <c:v>7/5/2023</c:v>
                </c:pt>
                <c:pt idx="31">
                  <c:v>7/6/2023</c:v>
                </c:pt>
                <c:pt idx="32">
                  <c:v>7/7/2023</c:v>
                </c:pt>
                <c:pt idx="33">
                  <c:v>7/8/2023</c:v>
                </c:pt>
                <c:pt idx="34">
                  <c:v>7/9/2023</c:v>
                </c:pt>
                <c:pt idx="35">
                  <c:v>7/10/2023</c:v>
                </c:pt>
                <c:pt idx="36">
                  <c:v>7/11/2023</c:v>
                </c:pt>
                <c:pt idx="37">
                  <c:v>7/12/2023</c:v>
                </c:pt>
                <c:pt idx="38">
                  <c:v>7/13/2023</c:v>
                </c:pt>
                <c:pt idx="39">
                  <c:v>7/14/2023</c:v>
                </c:pt>
                <c:pt idx="40">
                  <c:v>7/15/2023</c:v>
                </c:pt>
                <c:pt idx="41">
                  <c:v>7/16/2023</c:v>
                </c:pt>
                <c:pt idx="42">
                  <c:v>7/17/2023</c:v>
                </c:pt>
                <c:pt idx="43">
                  <c:v>7/18/2023</c:v>
                </c:pt>
                <c:pt idx="44">
                  <c:v>7/19/2023</c:v>
                </c:pt>
                <c:pt idx="45">
                  <c:v>7/20/2023</c:v>
                </c:pt>
                <c:pt idx="46">
                  <c:v>7/21/2023</c:v>
                </c:pt>
                <c:pt idx="47">
                  <c:v>7/22/2023</c:v>
                </c:pt>
                <c:pt idx="48">
                  <c:v>7/23/2023</c:v>
                </c:pt>
                <c:pt idx="49">
                  <c:v>7/24/2023</c:v>
                </c:pt>
                <c:pt idx="50">
                  <c:v>7/25/2023</c:v>
                </c:pt>
                <c:pt idx="51">
                  <c:v>7/26/2023</c:v>
                </c:pt>
                <c:pt idx="52">
                  <c:v>7/27/2023</c:v>
                </c:pt>
                <c:pt idx="53">
                  <c:v>7/28/2023</c:v>
                </c:pt>
                <c:pt idx="54">
                  <c:v>7/29/2023</c:v>
                </c:pt>
                <c:pt idx="55">
                  <c:v>7/30/2023</c:v>
                </c:pt>
                <c:pt idx="56">
                  <c:v>7/31/2023</c:v>
                </c:pt>
                <c:pt idx="57">
                  <c:v>8/1/2023</c:v>
                </c:pt>
                <c:pt idx="58">
                  <c:v>8/2/2023</c:v>
                </c:pt>
                <c:pt idx="59">
                  <c:v>8/3/2023</c:v>
                </c:pt>
                <c:pt idx="60">
                  <c:v>8/4/2023</c:v>
                </c:pt>
                <c:pt idx="61">
                  <c:v>8/5/2023</c:v>
                </c:pt>
                <c:pt idx="62">
                  <c:v>8/6/2023</c:v>
                </c:pt>
                <c:pt idx="63">
                  <c:v>8/7/2023</c:v>
                </c:pt>
                <c:pt idx="64">
                  <c:v>8/8/2023</c:v>
                </c:pt>
                <c:pt idx="65">
                  <c:v>8/9/2023</c:v>
                </c:pt>
                <c:pt idx="66">
                  <c:v>8/10/2023</c:v>
                </c:pt>
                <c:pt idx="67">
                  <c:v>8/11/2023</c:v>
                </c:pt>
                <c:pt idx="68">
                  <c:v>8/12/2023</c:v>
                </c:pt>
                <c:pt idx="69">
                  <c:v>8/13/2023</c:v>
                </c:pt>
                <c:pt idx="70">
                  <c:v>8/14/2023</c:v>
                </c:pt>
                <c:pt idx="71">
                  <c:v>8/15/2023</c:v>
                </c:pt>
                <c:pt idx="72">
                  <c:v>8/16/2023</c:v>
                </c:pt>
                <c:pt idx="73">
                  <c:v>8/17/2023</c:v>
                </c:pt>
                <c:pt idx="74">
                  <c:v>8/18/2023</c:v>
                </c:pt>
                <c:pt idx="75">
                  <c:v>8/19/2023</c:v>
                </c:pt>
                <c:pt idx="76">
                  <c:v>8/20/2023</c:v>
                </c:pt>
                <c:pt idx="77">
                  <c:v>8/21/2023</c:v>
                </c:pt>
                <c:pt idx="78">
                  <c:v>8/22/2023</c:v>
                </c:pt>
                <c:pt idx="79">
                  <c:v>8/23/2023</c:v>
                </c:pt>
                <c:pt idx="80">
                  <c:v>8/24/2023</c:v>
                </c:pt>
                <c:pt idx="81">
                  <c:v>8/25/2023</c:v>
                </c:pt>
                <c:pt idx="82">
                  <c:v>8/26/2023</c:v>
                </c:pt>
                <c:pt idx="83">
                  <c:v>8/27/2023</c:v>
                </c:pt>
                <c:pt idx="84">
                  <c:v>8/28/2023</c:v>
                </c:pt>
                <c:pt idx="85">
                  <c:v>8/29/2023</c:v>
                </c:pt>
                <c:pt idx="86">
                  <c:v>8/30/2023</c:v>
                </c:pt>
                <c:pt idx="87">
                  <c:v>8/31/2023</c:v>
                </c:pt>
                <c:pt idx="88">
                  <c:v>9/1/2023</c:v>
                </c:pt>
                <c:pt idx="89">
                  <c:v>9/2/2023</c:v>
                </c:pt>
                <c:pt idx="90">
                  <c:v>9/3/2023</c:v>
                </c:pt>
                <c:pt idx="91">
                  <c:v>9/4/2023</c:v>
                </c:pt>
                <c:pt idx="92">
                  <c:v>9/5/2023</c:v>
                </c:pt>
                <c:pt idx="93">
                  <c:v>9/6/2023</c:v>
                </c:pt>
                <c:pt idx="94">
                  <c:v>9/7/2023</c:v>
                </c:pt>
                <c:pt idx="95">
                  <c:v>9/8/2023</c:v>
                </c:pt>
                <c:pt idx="96">
                  <c:v>9/9/2023</c:v>
                </c:pt>
                <c:pt idx="97">
                  <c:v>9/10/2023</c:v>
                </c:pt>
                <c:pt idx="98">
                  <c:v>9/11/2023</c:v>
                </c:pt>
                <c:pt idx="99">
                  <c:v>9/12/2023</c:v>
                </c:pt>
                <c:pt idx="100">
                  <c:v>9/13/2023</c:v>
                </c:pt>
                <c:pt idx="101">
                  <c:v>9/14/2023</c:v>
                </c:pt>
              </c:strCache>
            </c:strRef>
          </c:cat>
          <c:val>
            <c:numRef>
              <c:f>PIVOTS!$B$2:$B$103</c:f>
              <c:numCache>
                <c:formatCode>General</c:formatCode>
                <c:ptCount val="10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6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C-4389-BFE3-F1941460B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454840"/>
        <c:axId val="796452544"/>
      </c:lineChart>
      <c:catAx>
        <c:axId val="79645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52544"/>
        <c:crosses val="autoZero"/>
        <c:auto val="1"/>
        <c:lblAlgn val="ctr"/>
        <c:lblOffset val="100"/>
        <c:noMultiLvlLbl val="0"/>
      </c:catAx>
      <c:valAx>
        <c:axId val="796452544"/>
        <c:scaling>
          <c:orientation val="minMax"/>
          <c:max val="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5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[Sensory Room data.xlsx]PIVOTS!PivotTable5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Number</a:t>
            </a:r>
            <a:r>
              <a:rPr lang="en-US" sz="1800" b="1" baseline="0">
                <a:solidFill>
                  <a:sysClr val="windowText" lastClr="000000"/>
                </a:solidFill>
              </a:rPr>
              <a:t> of Times Sensory Room is Used per Patient</a:t>
            </a:r>
          </a:p>
          <a:p>
            <a:pPr>
              <a:defRPr/>
            </a:pPr>
            <a:r>
              <a:rPr lang="en-US" sz="1800" b="1" baseline="0">
                <a:solidFill>
                  <a:sysClr val="windowText" lastClr="000000"/>
                </a:solidFill>
              </a:rPr>
              <a:t>(72 total uses by 47 patients:  6/5/23 - 9/19/23)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4290233257779975"/>
          <c:y val="4.1904872604582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973361963466559"/>
              <c:y val="-0.3739142651976619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1A5682A4-F8D5-4F48-86CB-DAA9B17015D2}" type="VALUE">
                  <a:rPr lang="en-US" sz="1200"/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sz="1200"/>
                  <a:t> patients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0.14303609672013273"/>
              <c:y val="0.1608502417668199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2E245C6E-77B4-4315-956E-CA7D836FC061}" type="VALUE">
                  <a:rPr lang="en-US" sz="1400"/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sz="1400"/>
                  <a:t> patients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rgbClr val="00FFFF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PIVOTS!$O$1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4E-48F1-9D71-3D7604820A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4E-48F1-9D71-3D7604820A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4E-48F1-9D71-3D7604820A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4E-48F1-9D71-3D7604820A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4E-48F1-9D71-3D7604820AF8}"/>
              </c:ext>
            </c:extLst>
          </c:dPt>
          <c:cat>
            <c:strRef>
              <c:f>PIVOTS!$N$2:$N$6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(blank)</c:v>
                </c:pt>
              </c:strCache>
            </c:strRef>
          </c:cat>
          <c:val>
            <c:numRef>
              <c:f>PIVOTS!$O$2:$O$6</c:f>
              <c:numCache>
                <c:formatCode>General</c:formatCode>
                <c:ptCount val="5"/>
                <c:pt idx="0">
                  <c:v>31</c:v>
                </c:pt>
                <c:pt idx="1">
                  <c:v>24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B2-48C1-8EDB-DA39A0570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[Sensory Room data.xlsx]PIVOTS!PivotTable4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Usage count of Sensory Room by patients diagnosis</a:t>
            </a:r>
          </a:p>
          <a:p>
            <a:pPr>
              <a:defRPr/>
            </a:pPr>
            <a:r>
              <a:rPr lang="en-US" sz="1600" b="1">
                <a:solidFill>
                  <a:sysClr val="windowText" lastClr="000000"/>
                </a:solidFill>
              </a:rPr>
              <a:t>(Patients are counted more than once if multiple </a:t>
            </a:r>
            <a:r>
              <a:rPr lang="en-US" sz="1600" b="1" baseline="0">
                <a:solidFill>
                  <a:sysClr val="windowText" lastClr="000000"/>
                </a:solidFill>
              </a:rPr>
              <a:t>diagnosis)</a:t>
            </a:r>
          </a:p>
          <a:p>
            <a:pPr>
              <a:defRPr/>
            </a:pPr>
            <a:r>
              <a:rPr lang="en-US" b="0" baseline="0">
                <a:solidFill>
                  <a:sysClr val="windowText" lastClr="000000"/>
                </a:solidFill>
              </a:rPr>
              <a:t>Sensory Room used 72 times by 42 IBH patients (6/5/23-9/19/23)</a:t>
            </a:r>
            <a:endParaRPr lang="en-US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4509049620879822"/>
          <c:y val="1.9660135511095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2C9F6C88-1111-4623-AE06-318420D4531E}" type="SERIESNAME">
                  <a:rPr lang="en-US" sz="900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sz="900" baseline="0"/>
                  <a:t>,</a:t>
                </a:r>
              </a:p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r>
                  <a:rPr lang="en-US" sz="900" baseline="0"/>
                  <a:t> </a:t>
                </a:r>
                <a:fld id="{C7205A30-AD4E-4553-B7BE-0B9F40741004}" type="VALUE">
                  <a:rPr lang="en-US" sz="900" baseline="0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 sz="9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Autism,</a:t>
                </a:r>
              </a:p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r>
                  <a:rPr lang="en-US" baseline="0"/>
                  <a:t> </a:t>
                </a:r>
                <a:fld id="{A7471BF5-63EA-42B3-96F7-E8CDBF5D8481}" type="VALUE">
                  <a:rPr lang="en-US" baseline="0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aseline="0"/>
                  <a:t>BPD, </a:t>
                </a:r>
              </a:p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33BF00BA-FAD3-4B8B-BDBF-17107EC95539}" type="VALUE">
                  <a:rPr lang="en-US" sz="900" baseline="0"/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SUD</a:t>
                </a:r>
                <a:r>
                  <a:rPr lang="en-US" sz="900" baseline="0"/>
                  <a:t>, </a:t>
                </a:r>
              </a:p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fld id="{AB4991E3-0D84-40FF-AF89-348F3D4A982D}" type="VALUE">
                  <a:rPr lang="en-US" sz="900" baseline="0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8646618450988106E-3"/>
              <c:y val="1.26124004511034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F59796BC-DD67-4FBA-A8B7-A637EB0CFC2B}" type="SERIESNAME">
                  <a:rPr lang="en-US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baseline="0"/>
                  <a:t>,</a:t>
                </a:r>
              </a:p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r>
                  <a:rPr lang="en-US" baseline="0"/>
                  <a:t> </a:t>
                </a:r>
                <a:fld id="{13167564-DF5E-479C-AC14-FDE4A975D71B}" type="VALUE">
                  <a:rPr lang="en-US" baseline="0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74A26FD1-AA52-4668-868E-6B715387A2D2}" type="SERIESNAM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baseline="0"/>
                  <a:t>,</a:t>
                </a:r>
              </a:p>
              <a:p>
                <a:pPr>
                  <a:defRPr sz="1000" b="1">
                    <a:solidFill>
                      <a:sysClr val="windowText" lastClr="000000"/>
                    </a:solidFill>
                  </a:defRPr>
                </a:pPr>
                <a:r>
                  <a:rPr lang="en-US" baseline="0"/>
                  <a:t> </a:t>
                </a:r>
                <a:fld id="{7E8C54A6-5809-440E-B634-A78DA91A02B7}" type="VALUE">
                  <a:rPr lang="en-US" baseline="0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A9C08FB1-8C06-4181-8CB2-281892F0A8C4}" type="SERIESNAM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baseline="0"/>
                  <a:t>, </a:t>
                </a:r>
              </a:p>
              <a:p>
                <a:pPr>
                  <a:defRPr sz="1000" b="1">
                    <a:solidFill>
                      <a:sysClr val="windowText" lastClr="000000"/>
                    </a:solidFill>
                  </a:defRPr>
                </a:pPr>
                <a:fld id="{DDC6332F-AC1C-4E25-AE3E-99938AE226D0}" type="VALUE">
                  <a:rPr lang="en-US" baseline="0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E1D5E2B5-DAD7-45AA-8689-8F184D4C644C}" type="SERIESNAM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baseline="0"/>
                  <a:t>,</a:t>
                </a:r>
              </a:p>
              <a:p>
                <a:pPr>
                  <a:defRPr sz="1000" b="1">
                    <a:solidFill>
                      <a:sysClr val="windowText" lastClr="000000"/>
                    </a:solidFill>
                  </a:defRPr>
                </a:pPr>
                <a:r>
                  <a:rPr lang="en-US" baseline="0"/>
                  <a:t> </a:t>
                </a:r>
                <a:fld id="{988B8D6F-CF55-495E-AA8A-38FAC6602252}" type="VALUE">
                  <a:rPr lang="en-US" baseline="0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5AE9AF02-42AD-4C3A-92E7-DF62461E0113}" type="SERIESNAM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baseline="0"/>
                  <a:t>,</a:t>
                </a:r>
              </a:p>
              <a:p>
                <a:pPr>
                  <a:defRPr sz="1000" b="1">
                    <a:solidFill>
                      <a:sysClr val="windowText" lastClr="000000"/>
                    </a:solidFill>
                  </a:defRPr>
                </a:pPr>
                <a:r>
                  <a:rPr lang="en-US" baseline="0"/>
                  <a:t> </a:t>
                </a:r>
                <a:fld id="{AE543C56-287D-4997-B1AF-76F28B14D9B8}" type="VALUE">
                  <a:rPr lang="en-US" baseline="0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B06D9A43-D0B4-4B7D-9027-E8B74B2CCD8F}" type="SERIESNAM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baseline="0"/>
                  <a:t>,</a:t>
                </a:r>
              </a:p>
              <a:p>
                <a:pPr>
                  <a:defRPr sz="1000" b="1">
                    <a:solidFill>
                      <a:sysClr val="windowText" lastClr="000000"/>
                    </a:solidFill>
                  </a:defRPr>
                </a:pPr>
                <a:r>
                  <a:rPr lang="en-US" baseline="0"/>
                  <a:t> </a:t>
                </a:r>
                <a:fld id="{2F0481DC-B727-4E0E-8872-4337F36AD871}" type="VALUE">
                  <a:rPr lang="en-US" baseline="0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3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E806E822-EE8A-4654-A226-ADAAD2584D01}" type="SERIESNAME">
                  <a:rPr lang="en-US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baseline="0"/>
                  <a:t>, </a:t>
                </a:r>
              </a:p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fld id="{E4B71F22-C69A-409B-87F2-CD776BF968CB}" type="VALUE">
                  <a:rPr lang="en-US" baseline="0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4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979D8619-D9E2-4365-B250-C32AFDFABB67}" type="SERIESNAME">
                  <a:rPr lang="en-US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baseline="0"/>
                  <a:t>, </a:t>
                </a:r>
              </a:p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fld id="{BCFBEF7B-CACC-4B9D-AC1F-8B614385D44C}" type="VALUE">
                  <a:rPr lang="en-US" baseline="0"/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5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67D3DEB4-43F1-4939-BBB3-1702AFD32D9C}" type="SERIESNAME">
                  <a:rPr lang="en-US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[SERIES NAME]</a:t>
                </a:fld>
                <a:r>
                  <a:rPr lang="en-US" baseline="0"/>
                  <a:t>, </a:t>
                </a:r>
              </a:p>
              <a:p>
                <a:pPr>
                  <a:defRPr sz="1000" b="1">
                    <a:solidFill>
                      <a:sysClr val="windowText" lastClr="000000"/>
                    </a:solidFill>
                  </a:defRPr>
                </a:pPr>
                <a:fld id="{EEDFBE92-5A90-43B1-9E2D-1B3F3AB7C282}" type="VALUE">
                  <a:rPr lang="en-US" baseline="0"/>
                  <a:pPr>
                    <a:defRPr sz="1000" b="1">
                      <a:solidFill>
                        <a:sysClr val="windowText" lastClr="000000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8677142307663431E-3"/>
              <c:y val="3.9808751242482055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Impulse</a:t>
                </a:r>
              </a:p>
              <a:p>
                <a:pPr>
                  <a:defRPr/>
                </a:pPr>
                <a:r>
                  <a:rPr lang="en-US" b="1" baseline="0">
                    <a:solidFill>
                      <a:sysClr val="windowText" lastClr="000000"/>
                    </a:solidFill>
                  </a:rPr>
                  <a:t>Control,</a:t>
                </a:r>
              </a:p>
              <a:p>
                <a:pPr>
                  <a:defRPr/>
                </a:pPr>
                <a:r>
                  <a:rPr lang="en-US" b="1" baseline="0">
                    <a:solidFill>
                      <a:sysClr val="windowText" lastClr="000000"/>
                    </a:solidFill>
                  </a:rPr>
                  <a:t> </a:t>
                </a:r>
                <a:fld id="{23EE92C6-325E-4EA5-A7E9-257952565D81}" type="VALUE">
                  <a:rPr lang="en-US" b="1" baseline="0">
                    <a:solidFill>
                      <a:sysClr val="windowText" lastClr="000000"/>
                    </a:solidFill>
                  </a:rPr>
                  <a:pPr>
                    <a:defRPr/>
                  </a:pPr>
                  <a:t>[VALUE]</a:t>
                </a:fld>
                <a:endParaRPr lang="en-US" b="1" baseline="0">
                  <a:solidFill>
                    <a:sysClr val="windowText" lastClr="00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ASD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,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</a:rPr>
                  <a:t> </a:t>
                </a:r>
                <a:fld id="{269F6249-0CDA-41EF-AA5D-CFA262D43007}" type="VALUE">
                  <a:rPr lang="en-US" b="1" baseline="0">
                    <a:solidFill>
                      <a:sysClr val="windowText" lastClr="000000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="1" baseline="0">
                  <a:solidFill>
                    <a:sysClr val="windowText" lastClr="00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</a:rPr>
                  <a:t>BPD,</a:t>
                </a:r>
              </a:p>
              <a:p>
                <a:pPr>
                  <a:defRPr/>
                </a:pPr>
                <a:r>
                  <a:rPr lang="en-US" b="1" baseline="0">
                    <a:solidFill>
                      <a:sysClr val="windowText" lastClr="000000"/>
                    </a:solidFill>
                  </a:rPr>
                  <a:t> </a:t>
                </a:r>
                <a:fld id="{6E088583-D257-4D7B-91E2-21EB4F2FBADC}" type="VALUE">
                  <a:rPr lang="en-US" b="1" baseline="0">
                    <a:solidFill>
                      <a:sysClr val="windowText" lastClr="000000"/>
                    </a:solidFill>
                  </a:rPr>
                  <a:pPr>
                    <a:defRPr/>
                  </a:pPr>
                  <a:t>[VALUE]</a:t>
                </a:fld>
                <a:endParaRPr lang="en-US" b="1" baseline="0">
                  <a:solidFill>
                    <a:sysClr val="windowText" lastClr="00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5557075256192984E-2"/>
          <c:y val="0.11489223587981257"/>
          <c:w val="0.92871006898992059"/>
          <c:h val="0.862717954165692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PIVOTS!$Q$1</c:f>
              <c:strCache>
                <c:ptCount val="1"/>
                <c:pt idx="0">
                  <c:v> MDD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B87-4679-8CFE-ADAB8B6B01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4A26FD1-AA52-4668-868E-6B715387A2D2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</a:t>
                    </a:r>
                  </a:p>
                  <a:p>
                    <a:r>
                      <a:rPr lang="en-US" baseline="0"/>
                      <a:t> </a:t>
                    </a:r>
                    <a:fld id="{7E8C54A6-5809-440E-B634-A78DA91A02B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PIVOTS!$Q$2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F-40E5-8097-C6500ADE1885}"/>
            </c:ext>
          </c:extLst>
        </c:ser>
        <c:ser>
          <c:idx val="1"/>
          <c:order val="1"/>
          <c:tx>
            <c:strRef>
              <c:f>PIVOTS!$R$1</c:f>
              <c:strCache>
                <c:ptCount val="1"/>
                <c:pt idx="0">
                  <c:v> Anxiety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87-4679-8CFE-ADAB8B6B01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9C08FB1-8C06-4181-8CB2-281892F0A8C4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</a:p>
                  <a:p>
                    <a:fld id="{DDC6332F-AC1C-4E25-AE3E-99938AE226D0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PIVOTS!$R$2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F-40E5-8097-C6500ADE1885}"/>
            </c:ext>
          </c:extLst>
        </c:ser>
        <c:ser>
          <c:idx val="2"/>
          <c:order val="2"/>
          <c:tx>
            <c:strRef>
              <c:f>PIVOTS!$S$1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B87-4679-8CFE-ADAB8B6B01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AE9AF02-42AD-4C3A-92E7-DF62461E0113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</a:t>
                    </a:r>
                  </a:p>
                  <a:p>
                    <a:r>
                      <a:rPr lang="en-US" baseline="0"/>
                      <a:t> </a:t>
                    </a:r>
                    <a:fld id="{AE543C56-287D-4997-B1AF-76F28B14D9B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PIVOTS!$S$2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F-40E5-8097-C6500ADE1885}"/>
            </c:ext>
          </c:extLst>
        </c:ser>
        <c:ser>
          <c:idx val="3"/>
          <c:order val="3"/>
          <c:tx>
            <c:strRef>
              <c:f>PIVOTS!$T$1</c:f>
              <c:strCache>
                <c:ptCount val="1"/>
                <c:pt idx="0">
                  <c:v> ADHD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B87-4679-8CFE-ADAB8B6B01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1D5E2B5-DAD7-45AA-8689-8F184D4C644C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</a:t>
                    </a:r>
                  </a:p>
                  <a:p>
                    <a:r>
                      <a:rPr lang="en-US" baseline="0"/>
                      <a:t> </a:t>
                    </a:r>
                    <a:fld id="{988B8D6F-CF55-495E-AA8A-38FAC660225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PIVOTS!$T$2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AF-40E5-8097-C6500ADE1885}"/>
            </c:ext>
          </c:extLst>
        </c:ser>
        <c:ser>
          <c:idx val="4"/>
          <c:order val="4"/>
          <c:tx>
            <c:strRef>
              <c:f>PIVOTS!$U$1</c:f>
              <c:strCache>
                <c:ptCount val="1"/>
                <c:pt idx="0">
                  <c:v>Sum of SUD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B87-4679-8CFE-ADAB8B6B01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900"/>
                      <a:t>SUD</a:t>
                    </a:r>
                    <a:r>
                      <a:rPr lang="en-US" sz="900" baseline="0"/>
                      <a:t>, </a:t>
                    </a:r>
                  </a:p>
                  <a:p>
                    <a:fld id="{AB4991E3-0D84-40FF-AF89-348F3D4A982D}" type="VALUE">
                      <a:rPr lang="en-US" sz="900" baseline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PIVOTS!$U$2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AF-40E5-8097-C6500ADE1885}"/>
            </c:ext>
          </c:extLst>
        </c:ser>
        <c:ser>
          <c:idx val="5"/>
          <c:order val="5"/>
          <c:tx>
            <c:strRef>
              <c:f>PIVOTS!$V$1</c:f>
              <c:strCache>
                <c:ptCount val="1"/>
                <c:pt idx="0">
                  <c:v> ODD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4AF-40E5-8097-C6500ADE188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7D3DEB4-43F1-4939-BBB3-1702AFD32D9C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</a:p>
                  <a:p>
                    <a:fld id="{EEDFBE92-5A90-43B1-9E2D-1B3F3AB7C282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A4AF-40E5-8097-C6500ADE18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PIVOTS!$V$2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AF-40E5-8097-C6500ADE1885}"/>
            </c:ext>
          </c:extLst>
        </c:ser>
        <c:ser>
          <c:idx val="6"/>
          <c:order val="6"/>
          <c:tx>
            <c:strRef>
              <c:f>PIVOTS!$W$1</c:f>
              <c:strCache>
                <c:ptCount val="1"/>
                <c:pt idx="0">
                  <c:v> PTSD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85A-447D-B3DD-FA7ADFFC9C8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06D9A43-D0B4-4B7D-9027-E8B74B2CCD8F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</a:t>
                    </a:r>
                  </a:p>
                  <a:p>
                    <a:r>
                      <a:rPr lang="en-US" baseline="0"/>
                      <a:t> </a:t>
                    </a:r>
                    <a:fld id="{2F0481DC-B727-4E0E-8872-4337F36AD87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85A-447D-B3DD-FA7ADFFC9C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PIVOTS!$W$2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AF-40E5-8097-C6500ADE1885}"/>
            </c:ext>
          </c:extLst>
        </c:ser>
        <c:ser>
          <c:idx val="7"/>
          <c:order val="7"/>
          <c:tx>
            <c:strRef>
              <c:f>PIVOTS!$X$1</c:f>
              <c:strCache>
                <c:ptCount val="1"/>
                <c:pt idx="0">
                  <c:v>Autism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BCD-4F10-B0A7-A47284239FB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Autism,</a:t>
                    </a:r>
                  </a:p>
                  <a:p>
                    <a:r>
                      <a:rPr lang="en-US" baseline="0"/>
                      <a:t> </a:t>
                    </a:r>
                    <a:fld id="{A7471BF5-63EA-42B3-96F7-E8CDBF5D848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BCD-4F10-B0A7-A47284239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PIVOTS!$X$2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AF-40E5-8097-C6500ADE1885}"/>
            </c:ext>
          </c:extLst>
        </c:ser>
        <c:ser>
          <c:idx val="8"/>
          <c:order val="8"/>
          <c:tx>
            <c:strRef>
              <c:f>PIVOTS!$Y$1</c:f>
              <c:strCache>
                <c:ptCount val="1"/>
                <c:pt idx="0">
                  <c:v> PSYCHOSIS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B87-4679-8CFE-ADAB8B6B01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C9F6C88-1111-4623-AE06-318420D4531E}" type="SERIESNAME">
                      <a:rPr lang="en-US" sz="900"/>
                      <a:pPr/>
                      <a:t>[SERIES NAME]</a:t>
                    </a:fld>
                    <a:r>
                      <a:rPr lang="en-US" sz="900" baseline="0"/>
                      <a:t>,</a:t>
                    </a:r>
                  </a:p>
                  <a:p>
                    <a:r>
                      <a:rPr lang="en-US" sz="900" baseline="0"/>
                      <a:t> </a:t>
                    </a:r>
                    <a:fld id="{C7205A30-AD4E-4553-B7BE-0B9F40741004}" type="VALUE">
                      <a:rPr lang="en-US" sz="900" baseline="0"/>
                      <a:pPr/>
                      <a:t>[VALUE]</a:t>
                    </a:fld>
                    <a:endParaRPr lang="en-US" sz="900" baseline="0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PIVOTS!$Y$2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AF-40E5-8097-C6500ADE1885}"/>
            </c:ext>
          </c:extLst>
        </c:ser>
        <c:ser>
          <c:idx val="9"/>
          <c:order val="9"/>
          <c:tx>
            <c:strRef>
              <c:f>PIVOTS!$Z$1</c:f>
              <c:strCache>
                <c:ptCount val="1"/>
                <c:pt idx="0">
                  <c:v>Adjustment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B87-4679-8CFE-ADAB8B6B01DF}"/>
              </c:ext>
            </c:extLst>
          </c:dPt>
          <c:dLbls>
            <c:dLbl>
              <c:idx val="0"/>
              <c:layout>
                <c:manualLayout>
                  <c:x val="5.8646618450988106E-3"/>
                  <c:y val="1.261240045110347E-2"/>
                </c:manualLayout>
              </c:layout>
              <c:tx>
                <c:rich>
                  <a:bodyPr/>
                  <a:lstStyle/>
                  <a:p>
                    <a:fld id="{F59796BC-DD67-4FBA-A8B7-A637EB0CFC2B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</a:t>
                    </a:r>
                  </a:p>
                  <a:p>
                    <a:r>
                      <a:rPr lang="en-US" baseline="0"/>
                      <a:t> </a:t>
                    </a:r>
                    <a:fld id="{13167564-DF5E-479C-AC14-FDE4A975D71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PIVOTS!$Z$2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F-4345-94D9-E21C0EC64C41}"/>
            </c:ext>
          </c:extLst>
        </c:ser>
        <c:ser>
          <c:idx val="10"/>
          <c:order val="10"/>
          <c:tx>
            <c:strRef>
              <c:f>PIVOTS!$AA$1</c:f>
              <c:strCache>
                <c:ptCount val="1"/>
                <c:pt idx="0">
                  <c:v> HI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B87-4679-8CFE-ADAB8B6B01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806E822-EE8A-4654-A226-ADAAD2584D01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</a:p>
                  <a:p>
                    <a:fld id="{E4B71F22-C69A-409B-87F2-CD776BF968CB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PIVOTS!$AA$2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41-48E4-A1B3-59888A2EC174}"/>
            </c:ext>
          </c:extLst>
        </c:ser>
        <c:ser>
          <c:idx val="11"/>
          <c:order val="11"/>
          <c:tx>
            <c:strRef>
              <c:f>PIVOTS!$AB$1</c:f>
              <c:strCache>
                <c:ptCount val="1"/>
                <c:pt idx="0">
                  <c:v>Sum of Impulse Control Disorder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7B87-4679-8CFE-ADAB8B6B01DF}"/>
              </c:ext>
            </c:extLst>
          </c:dPt>
          <c:dLbls>
            <c:dLbl>
              <c:idx val="0"/>
              <c:layout>
                <c:manualLayout>
                  <c:x val="5.8677142307663431E-3"/>
                  <c:y val="3.9808751242482055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ysClr val="windowText" lastClr="000000"/>
                        </a:solidFill>
                      </a:rPr>
                      <a:t>Impulse</a:t>
                    </a:r>
                  </a:p>
                  <a:p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Control,</a:t>
                    </a:r>
                  </a:p>
                  <a:p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23EE92C6-325E-4EA5-A7E9-257952565D81}" type="VALUE">
                      <a:rPr lang="en-US" b="1" baseline="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b="1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PIVOTS!$AB$2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87-4679-8CFE-ADAB8B6B01DF}"/>
            </c:ext>
          </c:extLst>
        </c:ser>
        <c:ser>
          <c:idx val="12"/>
          <c:order val="12"/>
          <c:tx>
            <c:strRef>
              <c:f>PIVOTS!$AC$1</c:f>
              <c:strCache>
                <c:ptCount val="1"/>
                <c:pt idx="0">
                  <c:v> VH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87-4679-8CFE-ADAB8B6B01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79D8619-D9E2-4365-B250-C32AFDFABB67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, </a:t>
                    </a:r>
                  </a:p>
                  <a:p>
                    <a:fld id="{BCFBEF7B-CACC-4B9D-AC1F-8B614385D44C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B87-4679-8CFE-ADAB8B6B01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PIVOTS!$AC$2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87-4679-8CFE-ADAB8B6B01DF}"/>
            </c:ext>
          </c:extLst>
        </c:ser>
        <c:ser>
          <c:idx val="13"/>
          <c:order val="13"/>
          <c:tx>
            <c:strRef>
              <c:f>PIVOTS!$AD$1</c:f>
              <c:strCache>
                <c:ptCount val="1"/>
                <c:pt idx="0">
                  <c:v>Sum of BPD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5145-4209-B888-5CFE3C277D7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BPD,</a:t>
                    </a:r>
                  </a:p>
                  <a:p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E088583-D257-4D7B-91E2-21EB4F2FBADC}" type="VALUE">
                      <a:rPr lang="en-US" b="1" baseline="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b="1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5145-4209-B888-5CFE3C277D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PIVOTS!$Q$2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PIVOTS!$AD$2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145-4209-B888-5CFE3C277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422024"/>
        <c:axId val="531419728"/>
      </c:barChart>
      <c:catAx>
        <c:axId val="531422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1419728"/>
        <c:crosses val="autoZero"/>
        <c:auto val="1"/>
        <c:lblAlgn val="ctr"/>
        <c:lblOffset val="100"/>
        <c:noMultiLvlLbl val="0"/>
      </c:catAx>
      <c:valAx>
        <c:axId val="531419728"/>
        <c:scaling>
          <c:orientation val="minMax"/>
          <c:max val="75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Count</a:t>
                </a:r>
              </a:p>
            </c:rich>
          </c:tx>
          <c:layout>
            <c:manualLayout>
              <c:xMode val="edge"/>
              <c:yMode val="edge"/>
              <c:x val="1.4641080820725961E-3"/>
              <c:y val="5.70087288850016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2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A02D05-6542-40EF-8D2F-13471BA5D3FC}">
  <sheetPr>
    <tabColor theme="9" tint="0.59999389629810485"/>
  </sheetPr>
  <sheetViews>
    <sheetView zoomScale="11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839D58-BA95-4FEF-9083-C9EC411595E3}">
  <sheetPr>
    <tabColor theme="9" tint="0.59999389629810485"/>
  </sheetPr>
  <sheetViews>
    <sheetView zoomScale="11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25F199-C8AF-4EAF-978B-61E4B611D8DC}">
  <sheetPr>
    <tabColor theme="9" tint="0.59999389629810485"/>
  </sheetPr>
  <sheetViews>
    <sheetView zoomScale="6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72311D-02F9-4AB7-86A9-C3D5D365A57E}">
  <sheetPr>
    <tabColor theme="9" tint="0.59999389629810485"/>
  </sheetPr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400050</xdr:colOff>
      <xdr:row>0</xdr:row>
      <xdr:rowOff>85725</xdr:rowOff>
    </xdr:from>
    <xdr:to>
      <xdr:col>44</xdr:col>
      <xdr:colOff>133350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27ABF-6AEE-462B-9EDC-083461618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0.34597</cdr:x>
      <cdr:y>0.72139</cdr:y>
    </cdr:from>
    <cdr:to>
      <cdr:x>0.76889</cdr:x>
      <cdr:y>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7125AB2D-CD35-A82C-D064-E61A5DBABDF2}"/>
            </a:ext>
          </a:extLst>
        </cdr:cNvPr>
        <cdr:cNvSpPr/>
      </cdr:nvSpPr>
      <cdr:spPr>
        <a:xfrm xmlns:a="http://schemas.openxmlformats.org/drawingml/2006/main">
          <a:off x="1179739" y="2762250"/>
          <a:ext cx="1442136" cy="10668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0.19792</cdr:x>
      <cdr:y>0.08209</cdr:y>
    </cdr:from>
    <cdr:to>
      <cdr:x>0.3743</cdr:x>
      <cdr:y>0.94487</cdr:y>
    </cdr:to>
    <cdr:sp macro="" textlink="">
      <cdr:nvSpPr>
        <cdr:cNvPr id="3" name="Left Brace 2">
          <a:extLst xmlns:a="http://schemas.openxmlformats.org/drawingml/2006/main">
            <a:ext uri="{FF2B5EF4-FFF2-40B4-BE49-F238E27FC236}">
              <a16:creationId xmlns:a16="http://schemas.microsoft.com/office/drawing/2014/main" id="{ACF57898-F7DB-9CB1-01A0-9C4BE08F1F08}"/>
            </a:ext>
          </a:extLst>
        </cdr:cNvPr>
        <cdr:cNvSpPr/>
      </cdr:nvSpPr>
      <cdr:spPr>
        <a:xfrm xmlns:a="http://schemas.openxmlformats.org/drawingml/2006/main">
          <a:off x="674896" y="314325"/>
          <a:ext cx="601453" cy="3303629"/>
        </a:xfrm>
        <a:prstGeom xmlns:a="http://schemas.openxmlformats.org/drawingml/2006/main" prst="leftBrac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0.42024</cdr:x>
      <cdr:y>0.49829</cdr:y>
    </cdr:from>
    <cdr:to>
      <cdr:x>0.68691</cdr:x>
      <cdr:y>0.49829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F9F5FCA1-3CAE-A8BE-75AB-0ABDE54131E0}"/>
            </a:ext>
          </a:extLst>
        </cdr:cNvPr>
        <cdr:cNvCxnSpPr/>
      </cdr:nvCxnSpPr>
      <cdr:spPr>
        <a:xfrm xmlns:a="http://schemas.openxmlformats.org/drawingml/2006/main">
          <a:off x="1433008" y="1907976"/>
          <a:ext cx="90933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0.42094</cdr:x>
      <cdr:y>0.34537</cdr:y>
    </cdr:from>
    <cdr:to>
      <cdr:x>0.68761</cdr:x>
      <cdr:y>0.34537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41D635A5-A3FD-5927-B0F2-A865FC840ED5}"/>
            </a:ext>
          </a:extLst>
        </cdr:cNvPr>
        <cdr:cNvCxnSpPr/>
      </cdr:nvCxnSpPr>
      <cdr:spPr>
        <a:xfrm xmlns:a="http://schemas.openxmlformats.org/drawingml/2006/main">
          <a:off x="1435395" y="1322439"/>
          <a:ext cx="90933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0.42027</cdr:x>
      <cdr:y>0.19011</cdr:y>
    </cdr:from>
    <cdr:to>
      <cdr:x>0.68693</cdr:x>
      <cdr:y>0.19011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53DFA2D0-D8A8-358B-10B9-CCC87D743C4B}"/>
            </a:ext>
          </a:extLst>
        </cdr:cNvPr>
        <cdr:cNvCxnSpPr/>
      </cdr:nvCxnSpPr>
      <cdr:spPr>
        <a:xfrm xmlns:a="http://schemas.openxmlformats.org/drawingml/2006/main">
          <a:off x="1433087" y="727941"/>
          <a:ext cx="909298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0.0062</cdr:x>
      <cdr:y>0.00249</cdr:y>
    </cdr:from>
    <cdr:to>
      <cdr:x>0.40503</cdr:x>
      <cdr:y>0.08044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4CD72B0C-1C26-9826-63C1-D42EE532E932}"/>
            </a:ext>
          </a:extLst>
        </cdr:cNvPr>
        <cdr:cNvSpPr txBox="1"/>
      </cdr:nvSpPr>
      <cdr:spPr>
        <a:xfrm xmlns:a="http://schemas.openxmlformats.org/drawingml/2006/main">
          <a:off x="21141" y="9525"/>
          <a:ext cx="1359983" cy="2984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l"/>
          <a:r>
            <a:rPr lang="en-US" sz="2000" b="1">
              <a:solidFill>
                <a:srgbClr val="FF0000"/>
              </a:solidFill>
            </a:rPr>
            <a:t>60 </a:t>
          </a:r>
          <a:r>
            <a:rPr lang="en-US" sz="1600" b="1">
              <a:solidFill>
                <a:sysClr val="windowText" lastClr="000000"/>
              </a:solidFill>
            </a:rPr>
            <a:t>= GOAL</a:t>
          </a:r>
        </a:p>
      </cdr:txBody>
    </cdr:sp>
  </cdr:relSizeAnchor>
  <cdr:relSizeAnchor xmlns:cdr="http://schemas.openxmlformats.org/drawingml/2006/chartDrawing">
    <cdr:from>
      <cdr:x>0.42117</cdr:x>
      <cdr:y>0.64837</cdr:y>
    </cdr:from>
    <cdr:to>
      <cdr:x>0.68784</cdr:x>
      <cdr:y>0.64837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EF81B8-D60D-2B91-4568-E83B0BFD5BF8}"/>
            </a:ext>
          </a:extLst>
        </cdr:cNvPr>
        <cdr:cNvCxnSpPr/>
      </cdr:nvCxnSpPr>
      <cdr:spPr>
        <a:xfrm xmlns:a="http://schemas.openxmlformats.org/drawingml/2006/main">
          <a:off x="1436172" y="2482652"/>
          <a:ext cx="909332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953F43-5449-DB00-D8DD-2BF1764798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0.00812</cdr:x>
      <cdr:y>0.92658</cdr:y>
    </cdr:from>
    <cdr:to>
      <cdr:x>0.22667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6A451E2-615E-A58D-396E-8FAFE82FDAA5}"/>
            </a:ext>
          </a:extLst>
        </cdr:cNvPr>
        <cdr:cNvSpPr txBox="1"/>
      </cdr:nvSpPr>
      <cdr:spPr>
        <a:xfrm xmlns:a="http://schemas.openxmlformats.org/drawingml/2006/main">
          <a:off x="70313" y="5824945"/>
          <a:ext cx="1893566" cy="461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 negative = worsened </a:t>
          </a:r>
        </a:p>
        <a:p xmlns:a="http://schemas.openxmlformats.org/drawingml/2006/main">
          <a:pPr algn="ctr"/>
          <a:r>
            <a:rPr lang="en-US" sz="1100"/>
            <a:t>subjective</a:t>
          </a:r>
          <a:r>
            <a:rPr lang="en-US" sz="1100" baseline="0"/>
            <a:t> units</a:t>
          </a:r>
          <a:endParaRPr lang="en-US" sz="1100"/>
        </a:p>
      </cdr:txBody>
    </cdr:sp>
  </cdr:relSizeAnchor>
  <cdr:relSizeAnchor xmlns:cdr="http://schemas.openxmlformats.org/drawingml/2006/chartDrawing">
    <cdr:from>
      <cdr:x>0.00407</cdr:x>
      <cdr:y>0.06225</cdr:y>
    </cdr:from>
    <cdr:to>
      <cdr:x>0.10098</cdr:x>
      <cdr:y>0.14366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3463485-5D78-936A-966B-9F964B2C95F2}"/>
            </a:ext>
          </a:extLst>
        </cdr:cNvPr>
        <cdr:cNvSpPr txBox="1"/>
      </cdr:nvSpPr>
      <cdr:spPr>
        <a:xfrm xmlns:a="http://schemas.openxmlformats.org/drawingml/2006/main">
          <a:off x="35236" y="391205"/>
          <a:ext cx="839003" cy="511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Count of</a:t>
          </a:r>
          <a:r>
            <a:rPr lang="en-US" sz="1100" b="1" baseline="0"/>
            <a:t> ratings</a:t>
          </a:r>
          <a:endParaRPr lang="en-US" sz="1100" b="1"/>
        </a:p>
      </cdr:txBody>
    </cdr:sp>
  </cdr:relSizeAnchor>
  <cdr:relSizeAnchor xmlns:cdr="http://schemas.openxmlformats.org/drawingml/2006/chartDrawing">
    <cdr:from>
      <cdr:x>0.30863</cdr:x>
      <cdr:y>0.95398</cdr:y>
    </cdr:from>
    <cdr:to>
      <cdr:x>0.73046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C948A39-06A6-FC0B-9BFF-85A2E3ED392F}"/>
            </a:ext>
          </a:extLst>
        </cdr:cNvPr>
        <cdr:cNvSpPr txBox="1"/>
      </cdr:nvSpPr>
      <cdr:spPr>
        <a:xfrm xmlns:a="http://schemas.openxmlformats.org/drawingml/2006/main">
          <a:off x="2674055" y="5997222"/>
          <a:ext cx="3654778" cy="289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Difference</a:t>
          </a:r>
          <a:r>
            <a:rPr lang="en-US" sz="1100" b="1" baseline="0"/>
            <a:t> in Subjective Units After Use</a:t>
          </a:r>
          <a:endParaRPr lang="en-US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1FC4F-4D48-06DE-398A-15726A753E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0.03412</cdr:x>
      <cdr:y>0.84581</cdr:y>
    </cdr:from>
    <cdr:to>
      <cdr:x>0.95096</cdr:x>
      <cdr:y>0.84581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5973BDD-1E4C-499E-614D-76CCCC8DB732}"/>
            </a:ext>
          </a:extLst>
        </cdr:cNvPr>
        <cdr:cNvCxnSpPr/>
      </cdr:nvCxnSpPr>
      <cdr:spPr>
        <a:xfrm xmlns:a="http://schemas.openxmlformats.org/drawingml/2006/main">
          <a:off x="295922" y="5326602"/>
          <a:ext cx="7952913" cy="0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0.31391</cdr:x>
      <cdr:y>0.73997</cdr:y>
    </cdr:from>
    <cdr:to>
      <cdr:x>0.46429</cdr:x>
      <cdr:y>0.80595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5BD575E-3C51-9B49-5F39-2FDE43F44A76}"/>
            </a:ext>
          </a:extLst>
        </cdr:cNvPr>
        <cdr:cNvSpPr txBox="1"/>
      </cdr:nvSpPr>
      <cdr:spPr>
        <a:xfrm xmlns:a="http://schemas.openxmlformats.org/drawingml/2006/main">
          <a:off x="2719103" y="4656667"/>
          <a:ext cx="1302564" cy="415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0070C0"/>
              </a:solidFill>
            </a:rPr>
            <a:t>Median = 0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78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478E2-B9BF-510F-B635-944B6E9CD5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0.55256</cdr:x>
      <cdr:y>0.46645</cdr:y>
    </cdr:from>
    <cdr:to>
      <cdr:x>0.71248</cdr:x>
      <cdr:y>0.51784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D2981E-5C22-B1B3-BD0A-8D89CC4503F0}"/>
            </a:ext>
          </a:extLst>
        </cdr:cNvPr>
        <cdr:cNvSpPr txBox="1"/>
      </cdr:nvSpPr>
      <cdr:spPr>
        <a:xfrm xmlns:a="http://schemas.openxmlformats.org/drawingml/2006/main">
          <a:off x="4786292" y="2935376"/>
          <a:ext cx="1385235" cy="323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One Time Use</a:t>
          </a:r>
        </a:p>
        <a:p xmlns:a="http://schemas.openxmlformats.org/drawingml/2006/main">
          <a:r>
            <a:rPr lang="en-US" sz="1600"/>
            <a:t>(31 patients)</a:t>
          </a:r>
        </a:p>
      </cdr:txBody>
    </cdr:sp>
  </cdr:relSizeAnchor>
  <cdr:relSizeAnchor xmlns:cdr="http://schemas.openxmlformats.org/drawingml/2006/chartDrawing">
    <cdr:from>
      <cdr:x>0.29325</cdr:x>
      <cdr:y>0.65802</cdr:y>
    </cdr:from>
    <cdr:to>
      <cdr:x>0.4489</cdr:x>
      <cdr:y>0.74903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9EA4F4D-65C1-1D77-08F3-72255794F9B3}"/>
            </a:ext>
          </a:extLst>
        </cdr:cNvPr>
        <cdr:cNvSpPr txBox="1"/>
      </cdr:nvSpPr>
      <cdr:spPr>
        <a:xfrm xmlns:a="http://schemas.openxmlformats.org/drawingml/2006/main">
          <a:off x="2540104" y="4140945"/>
          <a:ext cx="1348248" cy="572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2 Time Use</a:t>
          </a:r>
        </a:p>
        <a:p xmlns:a="http://schemas.openxmlformats.org/drawingml/2006/main">
          <a:pPr algn="ctr"/>
          <a:r>
            <a:rPr lang="en-US" sz="1600"/>
            <a:t>(24 patients)</a:t>
          </a:r>
        </a:p>
      </cdr:txBody>
    </cdr:sp>
  </cdr:relSizeAnchor>
  <cdr:relSizeAnchor xmlns:cdr="http://schemas.openxmlformats.org/drawingml/2006/chartDrawing">
    <cdr:from>
      <cdr:x>0.34837</cdr:x>
      <cdr:y>0.23435</cdr:y>
    </cdr:from>
    <cdr:to>
      <cdr:x>0.50402</cdr:x>
      <cdr:y>0.34282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5BBE40D-15E4-E61D-6599-B63FA724FD01}"/>
            </a:ext>
          </a:extLst>
        </cdr:cNvPr>
        <cdr:cNvSpPr txBox="1"/>
      </cdr:nvSpPr>
      <cdr:spPr>
        <a:xfrm xmlns:a="http://schemas.openxmlformats.org/drawingml/2006/main">
          <a:off x="3017616" y="1474742"/>
          <a:ext cx="1348248" cy="682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/>
            <a:t>2 Time Use</a:t>
          </a:r>
        </a:p>
        <a:p xmlns:a="http://schemas.openxmlformats.org/drawingml/2006/main">
          <a:pPr algn="ctr"/>
          <a:r>
            <a:rPr lang="en-US" sz="1600" b="1"/>
            <a:t>(8</a:t>
          </a:r>
          <a:r>
            <a:rPr lang="en-US" sz="1600" b="1" baseline="0"/>
            <a:t> patients)</a:t>
          </a:r>
          <a:endParaRPr lang="en-US" sz="1600" b="1"/>
        </a:p>
      </cdr:txBody>
    </cdr:sp>
  </cdr:relSizeAnchor>
  <cdr:relSizeAnchor xmlns:cdr="http://schemas.openxmlformats.org/drawingml/2006/chartDrawing">
    <cdr:from>
      <cdr:x>0.25656</cdr:x>
      <cdr:y>0.40233</cdr:y>
    </cdr:from>
    <cdr:to>
      <cdr:x>0.41221</cdr:x>
      <cdr:y>0.51469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3E3C267-1663-A345-BC16-B029B76968C8}"/>
            </a:ext>
          </a:extLst>
        </cdr:cNvPr>
        <cdr:cNvSpPr txBox="1"/>
      </cdr:nvSpPr>
      <cdr:spPr>
        <a:xfrm xmlns:a="http://schemas.openxmlformats.org/drawingml/2006/main">
          <a:off x="2222298" y="2531859"/>
          <a:ext cx="1348248" cy="707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/>
            <a:t>3 Time Use</a:t>
          </a:r>
        </a:p>
        <a:p xmlns:a="http://schemas.openxmlformats.org/drawingml/2006/main">
          <a:pPr algn="ctr"/>
          <a:r>
            <a:rPr lang="en-US" sz="1600" b="1"/>
            <a:t>(9 patients)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78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0F00C-3C02-7A05-916C-5E7509BB68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agner, Emily L" id="{7B5B7029-A633-46A9-BCBD-E7206D26D275}" userId="S::emily.wagner_go.winona.edu#ext#@gundersenhealth.onmicrosoft.com::7b25de79-0f50-4527-9598-06cc5f362259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and, Kristin D" refreshedDate="45189.619314814816" createdVersion="8" refreshedVersion="8" minRefreshableVersion="3" recordCount="136" xr:uid="{3BC2F595-66AF-410F-8987-503CAE120096}">
  <cacheSource type="worksheet">
    <worksheetSource ref="A1:X1048576" sheet="Data"/>
  </cacheSource>
  <cacheFields count="24">
    <cacheField name="Date" numFmtId="164">
      <sharedItems containsNonDate="0" containsDate="1" containsString="0" containsBlank="1" minDate="2023-06-05T00:00:00" maxDate="2023-09-15T00:00:00"/>
    </cacheField>
    <cacheField name="Denom" numFmtId="1">
      <sharedItems containsString="0" containsBlank="1" containsNumber="1" containsInteger="1" minValue="0" maxValue="1"/>
    </cacheField>
    <cacheField name="Staff initials" numFmtId="1">
      <sharedItems containsBlank="1"/>
    </cacheField>
    <cacheField name="MRN" numFmtId="0">
      <sharedItems containsString="0" containsBlank="1" containsNumber="1" containsInteger="1" minValue="1122117" maxValue="91468918"/>
    </cacheField>
    <cacheField name="Gender" numFmtId="0">
      <sharedItems containsBlank="1" containsMixedTypes="1" containsNumber="1" containsInteger="1" minValue="13" maxValue="17"/>
    </cacheField>
    <cacheField name="Age" numFmtId="0">
      <sharedItems containsBlank="1" containsMixedTypes="1" containsNumber="1" containsInteger="1" minValue="13" maxValue="17"/>
    </cacheField>
    <cacheField name="MDD" numFmtId="0">
      <sharedItems containsString="0" containsBlank="1" containsNumber="1" containsInteger="1" minValue="1" maxValue="1"/>
    </cacheField>
    <cacheField name="Anxiety" numFmtId="0">
      <sharedItems containsString="0" containsBlank="1" containsNumber="1" containsInteger="1" minValue="1" maxValue="1"/>
    </cacheField>
    <cacheField name="ODD" numFmtId="0">
      <sharedItems containsString="0" containsBlank="1" containsNumber="1" containsInteger="1" minValue="1" maxValue="1"/>
    </cacheField>
    <cacheField name="PTSD" numFmtId="0">
      <sharedItems containsString="0" containsBlank="1" containsNumber="1" containsInteger="1" minValue="1" maxValue="1"/>
    </cacheField>
    <cacheField name="ADHD" numFmtId="0">
      <sharedItems containsString="0" containsBlank="1" containsNumber="1" containsInteger="1" minValue="1" maxValue="1"/>
    </cacheField>
    <cacheField name="SI" numFmtId="0">
      <sharedItems containsString="0" containsBlank="1" containsNumber="1" containsInteger="1" minValue="1" maxValue="1"/>
    </cacheField>
    <cacheField name="PSYCHOSIS" numFmtId="0">
      <sharedItems containsString="0" containsBlank="1" containsNumber="1" containsInteger="1" minValue="1" maxValue="1"/>
    </cacheField>
    <cacheField name="Autism" numFmtId="0">
      <sharedItems containsString="0" containsBlank="1" containsNumber="1" containsInteger="1" minValue="1" maxValue="1"/>
    </cacheField>
    <cacheField name="SUD" numFmtId="0">
      <sharedItems containsString="0" containsBlank="1" containsNumber="1" containsInteger="1" minValue="1" maxValue="1"/>
    </cacheField>
    <cacheField name="BPD" numFmtId="0">
      <sharedItems containsString="0" containsBlank="1" containsNumber="1" containsInteger="1" minValue="1" maxValue="1"/>
    </cacheField>
    <cacheField name="Impulse Control Disorder" numFmtId="0">
      <sharedItems containsString="0" containsBlank="1" containsNumber="1" containsInteger="1" minValue="1" maxValue="1"/>
    </cacheField>
    <cacheField name="Adjustment DO" numFmtId="0">
      <sharedItems containsString="0" containsBlank="1" containsNumber="1" containsInteger="1" minValue="1" maxValue="1"/>
    </cacheField>
    <cacheField name="HI" numFmtId="0">
      <sharedItems containsString="0" containsBlank="1" containsNumber="1" containsInteger="1" minValue="1" maxValue="1"/>
    </cacheField>
    <cacheField name="VH" numFmtId="0">
      <sharedItems containsString="0" containsBlank="1" containsNumber="1" containsInteger="1" minValue="1" maxValue="1"/>
    </cacheField>
    <cacheField name="Pt subjective units of distress prior to use (0-10)" numFmtId="0">
      <sharedItems containsBlank="1" containsMixedTypes="1" containsNumber="1" minValue="0" maxValue="8"/>
    </cacheField>
    <cacheField name="Pt subjective units of distress rating after use (1-10)" numFmtId="0">
      <sharedItems containsBlank="1" containsMixedTypes="1" containsNumber="1" minValue="0" maxValue="10"/>
    </cacheField>
    <cacheField name="Most recent Broset score before using room" numFmtId="0">
      <sharedItems containsString="0" containsBlank="1" containsNumber="1" containsInteger="1" minValue="0" maxValue="7" count="4">
        <n v="0"/>
        <m/>
        <n v="1"/>
        <n v="7" u="1"/>
      </sharedItems>
    </cacheField>
    <cacheField name=" Difference in subjective distress units after using room" numFmtId="0">
      <sharedItems containsBlank="1" containsMixedTypes="1" containsNumber="1" minValue="-3" maxValue="7" count="14">
        <n v="0"/>
        <n v="2"/>
        <n v="0.5"/>
        <n v="1"/>
        <n v="7"/>
        <m/>
        <n v="-1"/>
        <s v="did not rate"/>
        <n v="-3"/>
        <n v="2.5"/>
        <n v="5"/>
        <n v="4"/>
        <n v="3"/>
        <n v="1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and, Kristin D" refreshedDate="45189.619315509262" createdVersion="8" refreshedVersion="8" minRefreshableVersion="3" recordCount="136" xr:uid="{D615E96E-E04E-4C21-AAAC-FF24C4EF9B22}">
  <cacheSource type="worksheet">
    <worksheetSource ref="A1:W1048576" sheet="Data"/>
  </cacheSource>
  <cacheFields count="23">
    <cacheField name="Date" numFmtId="164">
      <sharedItems containsNonDate="0" containsDate="1" containsString="0" containsBlank="1" minDate="2023-06-05T00:00:00" maxDate="2023-09-15T00:00:00" count="103"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m/>
      </sharedItems>
    </cacheField>
    <cacheField name="Denom" numFmtId="1">
      <sharedItems containsString="0" containsBlank="1" containsNumber="1" containsInteger="1" minValue="0" maxValue="1"/>
    </cacheField>
    <cacheField name="Staff initials" numFmtId="1">
      <sharedItems containsBlank="1"/>
    </cacheField>
    <cacheField name="MRN" numFmtId="0">
      <sharedItems containsString="0" containsBlank="1" containsNumber="1" containsInteger="1" minValue="1122117" maxValue="91468918" count="48">
        <n v="22586788"/>
        <n v="23908346"/>
        <n v="10418804"/>
        <n v="23987761"/>
        <n v="20373957"/>
        <n v="23991623"/>
        <n v="23992787"/>
        <m/>
        <n v="23850639"/>
        <n v="10829240"/>
        <n v="23374226"/>
        <n v="91468918"/>
        <n v="23938848"/>
        <n v="10233708"/>
        <n v="21993076"/>
        <n v="23791247"/>
        <n v="23117104"/>
        <n v="24027328"/>
        <n v="23159544"/>
        <n v="24034852"/>
        <n v="10163830"/>
        <n v="20406591"/>
        <n v="21891650"/>
        <n v="22872592"/>
        <n v="10572451"/>
        <n v="23556285"/>
        <n v="10262236"/>
        <n v="23431876"/>
        <n v="20412664"/>
        <n v="22466189"/>
        <n v="24058596"/>
        <n v="20989760"/>
        <n v="10022382"/>
        <n v="20859369"/>
        <n v="1122117"/>
        <n v="24069478"/>
        <n v="20509659"/>
        <n v="24070088"/>
        <n v="24040743"/>
        <n v="20823712"/>
        <n v="10806040"/>
        <n v="23059363"/>
        <n v="10412666"/>
        <n v="22417950"/>
        <n v="10322352"/>
        <n v="20495149"/>
        <n v="23965113"/>
        <n v="20972667"/>
      </sharedItems>
    </cacheField>
    <cacheField name="Gender" numFmtId="0">
      <sharedItems containsBlank="1" containsMixedTypes="1" containsNumber="1" containsInteger="1" minValue="13" maxValue="17"/>
    </cacheField>
    <cacheField name="Age" numFmtId="0">
      <sharedItems containsBlank="1" containsMixedTypes="1" containsNumber="1" containsInteger="1" minValue="13" maxValue="17"/>
    </cacheField>
    <cacheField name="MDD" numFmtId="0">
      <sharedItems containsString="0" containsBlank="1" containsNumber="1" containsInteger="1" minValue="1" maxValue="1"/>
    </cacheField>
    <cacheField name="Anxiety" numFmtId="0">
      <sharedItems containsString="0" containsBlank="1" containsNumber="1" containsInteger="1" minValue="1" maxValue="1"/>
    </cacheField>
    <cacheField name="ODD" numFmtId="0">
      <sharedItems containsString="0" containsBlank="1" containsNumber="1" containsInteger="1" minValue="1" maxValue="1"/>
    </cacheField>
    <cacheField name="PTSD" numFmtId="0">
      <sharedItems containsString="0" containsBlank="1" containsNumber="1" containsInteger="1" minValue="1" maxValue="1"/>
    </cacheField>
    <cacheField name="ADHD" numFmtId="0">
      <sharedItems containsString="0" containsBlank="1" containsNumber="1" containsInteger="1" minValue="1" maxValue="1"/>
    </cacheField>
    <cacheField name="SI" numFmtId="0">
      <sharedItems containsString="0" containsBlank="1" containsNumber="1" containsInteger="1" minValue="1" maxValue="1"/>
    </cacheField>
    <cacheField name="PSYCHOSIS" numFmtId="0">
      <sharedItems containsString="0" containsBlank="1" containsNumber="1" containsInteger="1" minValue="1" maxValue="1"/>
    </cacheField>
    <cacheField name="Autism" numFmtId="0">
      <sharedItems containsString="0" containsBlank="1" containsNumber="1" containsInteger="1" minValue="1" maxValue="1"/>
    </cacheField>
    <cacheField name="SUD" numFmtId="0">
      <sharedItems containsString="0" containsBlank="1" containsNumber="1" containsInteger="1" minValue="1" maxValue="1"/>
    </cacheField>
    <cacheField name="BPD" numFmtId="0">
      <sharedItems containsString="0" containsBlank="1" containsNumber="1" containsInteger="1" minValue="1" maxValue="1"/>
    </cacheField>
    <cacheField name="Impulse Control Disorder" numFmtId="0">
      <sharedItems containsString="0" containsBlank="1" containsNumber="1" containsInteger="1" minValue="1" maxValue="1"/>
    </cacheField>
    <cacheField name="Adjustment DO" numFmtId="0">
      <sharedItems containsString="0" containsBlank="1" containsNumber="1" containsInteger="1" minValue="1" maxValue="1"/>
    </cacheField>
    <cacheField name="HI" numFmtId="0">
      <sharedItems containsString="0" containsBlank="1" containsNumber="1" containsInteger="1" minValue="1" maxValue="1"/>
    </cacheField>
    <cacheField name="VH" numFmtId="0">
      <sharedItems containsString="0" containsBlank="1" containsNumber="1" containsInteger="1" minValue="1" maxValue="1"/>
    </cacheField>
    <cacheField name="Pt subjective units of distress prior to use (0-10)" numFmtId="0">
      <sharedItems containsBlank="1" containsMixedTypes="1" containsNumber="1" minValue="0" maxValue="8"/>
    </cacheField>
    <cacheField name="Pt subjective units of distress rating after use (1-10)" numFmtId="0">
      <sharedItems containsBlank="1" containsMixedTypes="1" containsNumber="1" minValue="0" maxValue="10"/>
    </cacheField>
    <cacheField name="Most recent Broset score before using room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and, Kristin D" refreshedDate="45189.619402314813" createdVersion="8" refreshedVersion="8" minRefreshableVersion="3" recordCount="136" xr:uid="{A43178A8-AEA6-430D-B381-2948C3B72B14}">
  <cacheSource type="worksheet">
    <worksheetSource ref="A1:Y1048576" sheet="Data"/>
  </cacheSource>
  <cacheFields count="25">
    <cacheField name="Date" numFmtId="164">
      <sharedItems containsNonDate="0" containsDate="1" containsString="0" containsBlank="1" minDate="2023-06-05T00:00:00" maxDate="2023-09-15T00:00:00"/>
    </cacheField>
    <cacheField name="Denom" numFmtId="1">
      <sharedItems containsString="0" containsBlank="1" containsNumber="1" containsInteger="1" minValue="0" maxValue="1"/>
    </cacheField>
    <cacheField name="Staff initials" numFmtId="1">
      <sharedItems containsBlank="1"/>
    </cacheField>
    <cacheField name="MRN" numFmtId="0">
      <sharedItems containsString="0" containsBlank="1" containsNumber="1" containsInteger="1" minValue="1122117" maxValue="91468918"/>
    </cacheField>
    <cacheField name="Gender" numFmtId="0">
      <sharedItems containsBlank="1" containsMixedTypes="1" containsNumber="1" containsInteger="1" minValue="13" maxValue="17"/>
    </cacheField>
    <cacheField name="Age" numFmtId="0">
      <sharedItems containsBlank="1" containsMixedTypes="1" containsNumber="1" containsInteger="1" minValue="13" maxValue="17"/>
    </cacheField>
    <cacheField name="MDD" numFmtId="0">
      <sharedItems containsString="0" containsBlank="1" containsNumber="1" containsInteger="1" minValue="1" maxValue="1"/>
    </cacheField>
    <cacheField name="Anxiety" numFmtId="0">
      <sharedItems containsString="0" containsBlank="1" containsNumber="1" containsInteger="1" minValue="1" maxValue="1"/>
    </cacheField>
    <cacheField name="ODD" numFmtId="0">
      <sharedItems containsString="0" containsBlank="1" containsNumber="1" containsInteger="1" minValue="1" maxValue="1"/>
    </cacheField>
    <cacheField name="PTSD" numFmtId="0">
      <sharedItems containsString="0" containsBlank="1" containsNumber="1" containsInteger="1" minValue="1" maxValue="1"/>
    </cacheField>
    <cacheField name="ADHD" numFmtId="0">
      <sharedItems containsString="0" containsBlank="1" containsNumber="1" containsInteger="1" minValue="1" maxValue="1"/>
    </cacheField>
    <cacheField name="SI" numFmtId="0">
      <sharedItems containsString="0" containsBlank="1" containsNumber="1" containsInteger="1" minValue="1" maxValue="1"/>
    </cacheField>
    <cacheField name="PSYCHOSIS" numFmtId="0">
      <sharedItems containsString="0" containsBlank="1" containsNumber="1" containsInteger="1" minValue="1" maxValue="1"/>
    </cacheField>
    <cacheField name="Autism" numFmtId="0">
      <sharedItems containsString="0" containsBlank="1" containsNumber="1" containsInteger="1" minValue="1" maxValue="1"/>
    </cacheField>
    <cacheField name="SUD" numFmtId="0">
      <sharedItems containsString="0" containsBlank="1" containsNumber="1" containsInteger="1" minValue="1" maxValue="1"/>
    </cacheField>
    <cacheField name="BPD" numFmtId="0">
      <sharedItems containsString="0" containsBlank="1" containsNumber="1" containsInteger="1" minValue="1" maxValue="1"/>
    </cacheField>
    <cacheField name="Impulse Control Disorder" numFmtId="0">
      <sharedItems containsString="0" containsBlank="1" containsNumber="1" containsInteger="1" minValue="1" maxValue="1"/>
    </cacheField>
    <cacheField name="Adjustment DO" numFmtId="0">
      <sharedItems containsString="0" containsBlank="1" containsNumber="1" containsInteger="1" minValue="1" maxValue="1"/>
    </cacheField>
    <cacheField name="HI" numFmtId="0">
      <sharedItems containsString="0" containsBlank="1" containsNumber="1" containsInteger="1" minValue="1" maxValue="1"/>
    </cacheField>
    <cacheField name="VH" numFmtId="0">
      <sharedItems containsString="0" containsBlank="1" containsNumber="1" containsInteger="1" minValue="1" maxValue="1"/>
    </cacheField>
    <cacheField name="Pt subjective units of distress prior to use (0-10)" numFmtId="0">
      <sharedItems containsBlank="1" containsMixedTypes="1" containsNumber="1" minValue="0" maxValue="8"/>
    </cacheField>
    <cacheField name="Pt subjective units of distress rating after use (1-10)" numFmtId="0">
      <sharedItems containsBlank="1" containsMixedTypes="1" containsNumber="1" minValue="0" maxValue="10"/>
    </cacheField>
    <cacheField name="Most recent Broset score before using room" numFmtId="0">
      <sharedItems containsString="0" containsBlank="1" containsNumber="1" containsInteger="1" minValue="0" maxValue="1"/>
    </cacheField>
    <cacheField name=" Difference in subjective distress units after using room" numFmtId="0">
      <sharedItems containsBlank="1" containsMixedTypes="1" containsNumber="1" minValue="-3" maxValue="7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and, Kristin D" refreshedDate="45189.62121365741" createdVersion="8" refreshedVersion="8" minRefreshableVersion="3" recordCount="118" xr:uid="{BA473F88-7061-465D-B38B-DA056B2164EF}">
  <cacheSource type="worksheet">
    <worksheetSource ref="H1:I1048576" sheet="PIVOTS"/>
  </cacheSource>
  <cacheFields count="2">
    <cacheField name="MRN" numFmtId="0">
      <sharedItems containsBlank="1" containsMixedTypes="1" containsNumber="1" containsInteger="1" minValue="1122117" maxValue="91468918"/>
    </cacheField>
    <cacheField name="Count of use by MRN" numFmtId="0">
      <sharedItems containsString="0" containsBlank="1" containsNumber="1" containsInteger="1" minValue="1" maxValue="8" count="5">
        <n v="8"/>
        <n v="3"/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d v="2023-06-05T00:00:00"/>
    <n v="1"/>
    <m/>
    <n v="22586788"/>
    <s v="F"/>
    <n v="16"/>
    <n v="1"/>
    <m/>
    <n v="1"/>
    <n v="1"/>
    <m/>
    <m/>
    <m/>
    <m/>
    <m/>
    <m/>
    <m/>
    <m/>
    <m/>
    <m/>
    <n v="4"/>
    <n v="4"/>
    <x v="0"/>
    <x v="0"/>
  </r>
  <r>
    <d v="2023-06-05T00:00:00"/>
    <n v="1"/>
    <m/>
    <n v="22586788"/>
    <s v="F"/>
    <n v="17"/>
    <n v="1"/>
    <n v="1"/>
    <m/>
    <m/>
    <n v="1"/>
    <m/>
    <m/>
    <m/>
    <m/>
    <m/>
    <m/>
    <m/>
    <m/>
    <m/>
    <n v="5.5"/>
    <n v="5.5"/>
    <x v="0"/>
    <x v="0"/>
  </r>
  <r>
    <d v="2023-06-05T00:00:00"/>
    <n v="1"/>
    <m/>
    <n v="23908346"/>
    <s v="F"/>
    <n v="14"/>
    <n v="1"/>
    <n v="1"/>
    <m/>
    <m/>
    <m/>
    <m/>
    <m/>
    <m/>
    <m/>
    <m/>
    <m/>
    <m/>
    <m/>
    <m/>
    <n v="4"/>
    <n v="2"/>
    <x v="0"/>
    <x v="1"/>
  </r>
  <r>
    <d v="2023-06-06T00:00:00"/>
    <n v="1"/>
    <m/>
    <n v="10418804"/>
    <s v="M"/>
    <n v="16"/>
    <m/>
    <m/>
    <m/>
    <m/>
    <m/>
    <n v="1"/>
    <n v="1"/>
    <m/>
    <m/>
    <m/>
    <m/>
    <m/>
    <m/>
    <m/>
    <n v="2"/>
    <n v="1.5"/>
    <x v="0"/>
    <x v="2"/>
  </r>
  <r>
    <d v="2023-06-07T00:00:00"/>
    <n v="1"/>
    <m/>
    <n v="23987761"/>
    <s v="F"/>
    <n v="17"/>
    <n v="1"/>
    <m/>
    <m/>
    <m/>
    <n v="1"/>
    <n v="1"/>
    <m/>
    <m/>
    <m/>
    <m/>
    <m/>
    <m/>
    <m/>
    <m/>
    <n v="1"/>
    <n v="1"/>
    <x v="0"/>
    <x v="0"/>
  </r>
  <r>
    <d v="2023-06-08T00:00:00"/>
    <n v="1"/>
    <m/>
    <n v="20373957"/>
    <s v="F"/>
    <n v="16"/>
    <n v="1"/>
    <m/>
    <m/>
    <m/>
    <m/>
    <n v="1"/>
    <m/>
    <m/>
    <m/>
    <m/>
    <m/>
    <m/>
    <m/>
    <n v="1"/>
    <n v="5"/>
    <n v="4"/>
    <x v="0"/>
    <x v="3"/>
  </r>
  <r>
    <d v="2023-06-08T00:00:00"/>
    <n v="1"/>
    <m/>
    <n v="23987761"/>
    <s v="F"/>
    <n v="17"/>
    <n v="1"/>
    <n v="1"/>
    <m/>
    <m/>
    <n v="1"/>
    <m/>
    <m/>
    <m/>
    <m/>
    <m/>
    <m/>
    <m/>
    <m/>
    <m/>
    <n v="8"/>
    <n v="1"/>
    <x v="0"/>
    <x v="4"/>
  </r>
  <r>
    <d v="2023-06-08T00:00:00"/>
    <n v="1"/>
    <m/>
    <n v="23991623"/>
    <s v="M"/>
    <n v="13"/>
    <m/>
    <m/>
    <m/>
    <m/>
    <n v="1"/>
    <n v="1"/>
    <m/>
    <m/>
    <m/>
    <m/>
    <m/>
    <m/>
    <n v="1"/>
    <m/>
    <n v="5"/>
    <n v="4"/>
    <x v="0"/>
    <x v="3"/>
  </r>
  <r>
    <d v="2023-06-08T00:00:00"/>
    <n v="1"/>
    <m/>
    <n v="10418804"/>
    <s v="M"/>
    <n v="16"/>
    <m/>
    <m/>
    <m/>
    <m/>
    <m/>
    <n v="1"/>
    <n v="1"/>
    <m/>
    <m/>
    <m/>
    <m/>
    <m/>
    <m/>
    <m/>
    <n v="2"/>
    <n v="0"/>
    <x v="0"/>
    <x v="1"/>
  </r>
  <r>
    <d v="2023-06-09T00:00:00"/>
    <n v="1"/>
    <m/>
    <n v="23992787"/>
    <s v="M"/>
    <n v="17"/>
    <n v="1"/>
    <m/>
    <n v="1"/>
    <m/>
    <n v="1"/>
    <m/>
    <m/>
    <m/>
    <m/>
    <m/>
    <m/>
    <m/>
    <m/>
    <m/>
    <n v="6"/>
    <n v="5"/>
    <x v="0"/>
    <x v="3"/>
  </r>
  <r>
    <d v="2023-06-10T00:00:00"/>
    <n v="0"/>
    <m/>
    <m/>
    <m/>
    <m/>
    <m/>
    <m/>
    <m/>
    <m/>
    <m/>
    <m/>
    <m/>
    <m/>
    <m/>
    <m/>
    <m/>
    <m/>
    <m/>
    <m/>
    <m/>
    <m/>
    <x v="1"/>
    <x v="5"/>
  </r>
  <r>
    <d v="2023-06-11T00:00:00"/>
    <n v="0"/>
    <m/>
    <m/>
    <m/>
    <m/>
    <m/>
    <m/>
    <m/>
    <m/>
    <m/>
    <m/>
    <m/>
    <m/>
    <m/>
    <m/>
    <m/>
    <m/>
    <m/>
    <m/>
    <m/>
    <m/>
    <x v="1"/>
    <x v="5"/>
  </r>
  <r>
    <d v="2023-06-12T00:00:00"/>
    <n v="0"/>
    <m/>
    <m/>
    <m/>
    <m/>
    <m/>
    <m/>
    <m/>
    <m/>
    <m/>
    <m/>
    <m/>
    <m/>
    <m/>
    <m/>
    <m/>
    <m/>
    <m/>
    <m/>
    <m/>
    <m/>
    <x v="1"/>
    <x v="5"/>
  </r>
  <r>
    <d v="2023-06-13T00:00:00"/>
    <n v="0"/>
    <m/>
    <m/>
    <m/>
    <m/>
    <m/>
    <m/>
    <m/>
    <m/>
    <m/>
    <m/>
    <m/>
    <m/>
    <m/>
    <m/>
    <m/>
    <m/>
    <m/>
    <m/>
    <m/>
    <m/>
    <x v="1"/>
    <x v="5"/>
  </r>
  <r>
    <d v="2023-06-14T00:00:00"/>
    <n v="0"/>
    <m/>
    <m/>
    <m/>
    <m/>
    <m/>
    <m/>
    <m/>
    <m/>
    <m/>
    <m/>
    <m/>
    <m/>
    <m/>
    <m/>
    <m/>
    <m/>
    <m/>
    <m/>
    <m/>
    <m/>
    <x v="1"/>
    <x v="5"/>
  </r>
  <r>
    <d v="2023-06-15T00:00:00"/>
    <n v="0"/>
    <m/>
    <m/>
    <m/>
    <m/>
    <m/>
    <m/>
    <m/>
    <m/>
    <m/>
    <m/>
    <m/>
    <m/>
    <m/>
    <m/>
    <m/>
    <m/>
    <m/>
    <m/>
    <m/>
    <m/>
    <x v="1"/>
    <x v="5"/>
  </r>
  <r>
    <d v="2023-06-16T00:00:00"/>
    <n v="0"/>
    <m/>
    <m/>
    <m/>
    <m/>
    <m/>
    <m/>
    <m/>
    <m/>
    <m/>
    <m/>
    <m/>
    <m/>
    <m/>
    <m/>
    <m/>
    <m/>
    <m/>
    <m/>
    <m/>
    <m/>
    <x v="1"/>
    <x v="5"/>
  </r>
  <r>
    <d v="2023-06-17T00:00:00"/>
    <n v="0"/>
    <m/>
    <m/>
    <m/>
    <m/>
    <m/>
    <m/>
    <m/>
    <m/>
    <m/>
    <m/>
    <m/>
    <m/>
    <m/>
    <m/>
    <m/>
    <m/>
    <m/>
    <m/>
    <m/>
    <m/>
    <x v="1"/>
    <x v="5"/>
  </r>
  <r>
    <d v="2023-06-18T00:00:00"/>
    <n v="1"/>
    <m/>
    <n v="23850639"/>
    <s v="F"/>
    <n v="14"/>
    <n v="1"/>
    <n v="1"/>
    <n v="1"/>
    <m/>
    <m/>
    <m/>
    <m/>
    <m/>
    <m/>
    <m/>
    <m/>
    <m/>
    <m/>
    <m/>
    <n v="4"/>
    <n v="2"/>
    <x v="0"/>
    <x v="1"/>
  </r>
  <r>
    <d v="2023-06-19T00:00:00"/>
    <n v="0"/>
    <m/>
    <m/>
    <m/>
    <m/>
    <m/>
    <m/>
    <m/>
    <m/>
    <m/>
    <m/>
    <m/>
    <m/>
    <m/>
    <m/>
    <m/>
    <m/>
    <m/>
    <m/>
    <m/>
    <m/>
    <x v="1"/>
    <x v="5"/>
  </r>
  <r>
    <d v="2023-06-20T00:00:00"/>
    <n v="0"/>
    <m/>
    <m/>
    <m/>
    <m/>
    <m/>
    <m/>
    <m/>
    <m/>
    <m/>
    <m/>
    <m/>
    <m/>
    <m/>
    <m/>
    <m/>
    <m/>
    <m/>
    <m/>
    <m/>
    <m/>
    <x v="1"/>
    <x v="5"/>
  </r>
  <r>
    <d v="2023-06-21T00:00:00"/>
    <n v="1"/>
    <m/>
    <n v="10829240"/>
    <s v="F"/>
    <n v="15"/>
    <n v="1"/>
    <n v="1"/>
    <m/>
    <m/>
    <m/>
    <m/>
    <m/>
    <m/>
    <m/>
    <m/>
    <m/>
    <m/>
    <m/>
    <m/>
    <n v="4"/>
    <n v="4"/>
    <x v="0"/>
    <x v="0"/>
  </r>
  <r>
    <d v="2023-06-21T00:00:00"/>
    <n v="1"/>
    <m/>
    <n v="23374226"/>
    <s v="F"/>
    <n v="13"/>
    <n v="1"/>
    <n v="1"/>
    <m/>
    <m/>
    <m/>
    <m/>
    <m/>
    <m/>
    <m/>
    <m/>
    <m/>
    <m/>
    <m/>
    <m/>
    <n v="5"/>
    <n v="6"/>
    <x v="0"/>
    <x v="6"/>
  </r>
  <r>
    <d v="2023-06-21T00:00:00"/>
    <n v="1"/>
    <m/>
    <n v="91468918"/>
    <s v="F"/>
    <n v="13"/>
    <n v="1"/>
    <n v="1"/>
    <m/>
    <m/>
    <m/>
    <m/>
    <m/>
    <m/>
    <m/>
    <m/>
    <m/>
    <m/>
    <m/>
    <m/>
    <n v="4"/>
    <n v="4"/>
    <x v="0"/>
    <x v="0"/>
  </r>
  <r>
    <d v="2023-06-22T00:00:00"/>
    <n v="1"/>
    <m/>
    <n v="23938848"/>
    <s v="F"/>
    <n v="14"/>
    <n v="1"/>
    <m/>
    <m/>
    <m/>
    <m/>
    <n v="1"/>
    <m/>
    <m/>
    <m/>
    <m/>
    <m/>
    <m/>
    <m/>
    <m/>
    <n v="6"/>
    <s v="did not rate"/>
    <x v="0"/>
    <x v="7"/>
  </r>
  <r>
    <d v="2023-06-23T00:00:00"/>
    <n v="0"/>
    <m/>
    <m/>
    <m/>
    <m/>
    <m/>
    <m/>
    <m/>
    <m/>
    <m/>
    <m/>
    <m/>
    <m/>
    <m/>
    <m/>
    <m/>
    <m/>
    <m/>
    <m/>
    <m/>
    <m/>
    <x v="1"/>
    <x v="5"/>
  </r>
  <r>
    <d v="2023-06-24T00:00:00"/>
    <n v="0"/>
    <m/>
    <m/>
    <m/>
    <m/>
    <m/>
    <m/>
    <m/>
    <m/>
    <m/>
    <m/>
    <m/>
    <m/>
    <m/>
    <m/>
    <m/>
    <m/>
    <m/>
    <m/>
    <m/>
    <m/>
    <x v="1"/>
    <x v="5"/>
  </r>
  <r>
    <d v="2023-06-25T00:00:00"/>
    <n v="0"/>
    <m/>
    <m/>
    <m/>
    <m/>
    <m/>
    <m/>
    <m/>
    <m/>
    <m/>
    <m/>
    <m/>
    <m/>
    <m/>
    <m/>
    <m/>
    <m/>
    <m/>
    <m/>
    <m/>
    <m/>
    <x v="1"/>
    <x v="5"/>
  </r>
  <r>
    <d v="2023-06-26T00:00:00"/>
    <n v="0"/>
    <m/>
    <m/>
    <m/>
    <m/>
    <m/>
    <m/>
    <m/>
    <m/>
    <m/>
    <m/>
    <m/>
    <m/>
    <m/>
    <m/>
    <m/>
    <m/>
    <m/>
    <m/>
    <m/>
    <m/>
    <x v="1"/>
    <x v="5"/>
  </r>
  <r>
    <d v="2023-06-27T00:00:00"/>
    <n v="1"/>
    <m/>
    <n v="10233708"/>
    <s v="F"/>
    <n v="16"/>
    <m/>
    <n v="1"/>
    <n v="1"/>
    <m/>
    <n v="1"/>
    <m/>
    <m/>
    <m/>
    <m/>
    <m/>
    <m/>
    <m/>
    <m/>
    <m/>
    <n v="2"/>
    <n v="2"/>
    <x v="0"/>
    <x v="0"/>
  </r>
  <r>
    <d v="2023-06-27T00:00:00"/>
    <n v="1"/>
    <m/>
    <n v="91468918"/>
    <s v="F"/>
    <n v="13"/>
    <n v="1"/>
    <n v="1"/>
    <m/>
    <m/>
    <m/>
    <m/>
    <m/>
    <m/>
    <m/>
    <m/>
    <m/>
    <m/>
    <m/>
    <m/>
    <n v="0"/>
    <n v="0"/>
    <x v="0"/>
    <x v="0"/>
  </r>
  <r>
    <d v="2023-06-28T00:00:00"/>
    <n v="0"/>
    <m/>
    <m/>
    <m/>
    <m/>
    <m/>
    <m/>
    <m/>
    <m/>
    <m/>
    <m/>
    <m/>
    <m/>
    <m/>
    <m/>
    <m/>
    <m/>
    <m/>
    <m/>
    <m/>
    <m/>
    <x v="1"/>
    <x v="5"/>
  </r>
  <r>
    <d v="2023-06-29T00:00:00"/>
    <n v="0"/>
    <m/>
    <m/>
    <m/>
    <m/>
    <m/>
    <m/>
    <m/>
    <m/>
    <m/>
    <m/>
    <m/>
    <m/>
    <m/>
    <m/>
    <m/>
    <m/>
    <m/>
    <m/>
    <m/>
    <m/>
    <x v="1"/>
    <x v="5"/>
  </r>
  <r>
    <d v="2023-06-30T00:00:00"/>
    <n v="1"/>
    <m/>
    <n v="21993076"/>
    <s v="F"/>
    <n v="17"/>
    <n v="1"/>
    <m/>
    <m/>
    <m/>
    <m/>
    <n v="1"/>
    <m/>
    <m/>
    <m/>
    <m/>
    <m/>
    <m/>
    <m/>
    <m/>
    <s v="did not rate"/>
    <s v="did not rate"/>
    <x v="0"/>
    <x v="7"/>
  </r>
  <r>
    <d v="2023-07-01T00:00:00"/>
    <n v="1"/>
    <m/>
    <n v="23791247"/>
    <s v="F"/>
    <n v="14"/>
    <n v="1"/>
    <m/>
    <m/>
    <m/>
    <m/>
    <m/>
    <m/>
    <m/>
    <m/>
    <m/>
    <m/>
    <m/>
    <m/>
    <m/>
    <n v="7"/>
    <n v="7"/>
    <x v="0"/>
    <x v="0"/>
  </r>
  <r>
    <d v="2023-07-02T00:00:00"/>
    <n v="0"/>
    <m/>
    <m/>
    <m/>
    <m/>
    <m/>
    <m/>
    <m/>
    <m/>
    <m/>
    <m/>
    <m/>
    <m/>
    <m/>
    <m/>
    <m/>
    <m/>
    <m/>
    <m/>
    <m/>
    <m/>
    <x v="1"/>
    <x v="5"/>
  </r>
  <r>
    <d v="2023-07-03T00:00:00"/>
    <n v="0"/>
    <m/>
    <m/>
    <m/>
    <m/>
    <m/>
    <m/>
    <m/>
    <m/>
    <m/>
    <m/>
    <m/>
    <m/>
    <m/>
    <m/>
    <m/>
    <m/>
    <m/>
    <m/>
    <m/>
    <m/>
    <x v="1"/>
    <x v="5"/>
  </r>
  <r>
    <d v="2023-07-04T00:00:00"/>
    <n v="0"/>
    <m/>
    <m/>
    <m/>
    <m/>
    <m/>
    <m/>
    <m/>
    <m/>
    <m/>
    <m/>
    <m/>
    <m/>
    <m/>
    <m/>
    <m/>
    <m/>
    <m/>
    <m/>
    <m/>
    <m/>
    <x v="1"/>
    <x v="5"/>
  </r>
  <r>
    <d v="2023-07-05T00:00:00"/>
    <n v="0"/>
    <m/>
    <m/>
    <m/>
    <m/>
    <m/>
    <m/>
    <m/>
    <m/>
    <m/>
    <m/>
    <m/>
    <m/>
    <m/>
    <m/>
    <m/>
    <m/>
    <m/>
    <m/>
    <m/>
    <m/>
    <x v="1"/>
    <x v="5"/>
  </r>
  <r>
    <d v="2023-07-06T00:00:00"/>
    <n v="0"/>
    <m/>
    <m/>
    <m/>
    <m/>
    <m/>
    <m/>
    <m/>
    <m/>
    <m/>
    <m/>
    <m/>
    <m/>
    <m/>
    <m/>
    <m/>
    <m/>
    <m/>
    <m/>
    <m/>
    <m/>
    <x v="1"/>
    <x v="5"/>
  </r>
  <r>
    <d v="2023-07-07T00:00:00"/>
    <n v="0"/>
    <m/>
    <m/>
    <m/>
    <m/>
    <m/>
    <m/>
    <m/>
    <m/>
    <m/>
    <m/>
    <m/>
    <m/>
    <m/>
    <m/>
    <m/>
    <m/>
    <m/>
    <m/>
    <m/>
    <m/>
    <x v="1"/>
    <x v="5"/>
  </r>
  <r>
    <d v="2023-07-08T00:00:00"/>
    <n v="0"/>
    <m/>
    <m/>
    <m/>
    <m/>
    <m/>
    <m/>
    <m/>
    <m/>
    <m/>
    <m/>
    <m/>
    <m/>
    <m/>
    <m/>
    <m/>
    <m/>
    <m/>
    <m/>
    <m/>
    <m/>
    <x v="1"/>
    <x v="5"/>
  </r>
  <r>
    <d v="2023-07-09T00:00:00"/>
    <n v="0"/>
    <m/>
    <m/>
    <m/>
    <m/>
    <m/>
    <m/>
    <m/>
    <m/>
    <m/>
    <m/>
    <m/>
    <m/>
    <m/>
    <m/>
    <m/>
    <m/>
    <m/>
    <m/>
    <m/>
    <m/>
    <x v="1"/>
    <x v="5"/>
  </r>
  <r>
    <d v="2023-07-10T00:00:00"/>
    <n v="0"/>
    <m/>
    <m/>
    <m/>
    <m/>
    <m/>
    <m/>
    <m/>
    <m/>
    <m/>
    <m/>
    <m/>
    <m/>
    <m/>
    <m/>
    <m/>
    <m/>
    <m/>
    <m/>
    <m/>
    <m/>
    <x v="1"/>
    <x v="5"/>
  </r>
  <r>
    <d v="2023-07-11T00:00:00"/>
    <n v="0"/>
    <m/>
    <m/>
    <m/>
    <m/>
    <m/>
    <m/>
    <m/>
    <m/>
    <m/>
    <m/>
    <m/>
    <m/>
    <m/>
    <m/>
    <m/>
    <m/>
    <m/>
    <m/>
    <m/>
    <m/>
    <x v="1"/>
    <x v="5"/>
  </r>
  <r>
    <d v="2023-07-12T00:00:00"/>
    <n v="0"/>
    <m/>
    <m/>
    <m/>
    <m/>
    <m/>
    <m/>
    <m/>
    <m/>
    <m/>
    <m/>
    <m/>
    <m/>
    <m/>
    <m/>
    <m/>
    <m/>
    <m/>
    <m/>
    <m/>
    <m/>
    <x v="1"/>
    <x v="5"/>
  </r>
  <r>
    <d v="2023-07-13T00:00:00"/>
    <n v="0"/>
    <m/>
    <m/>
    <m/>
    <m/>
    <m/>
    <m/>
    <m/>
    <m/>
    <m/>
    <m/>
    <m/>
    <m/>
    <m/>
    <m/>
    <m/>
    <m/>
    <m/>
    <m/>
    <m/>
    <m/>
    <x v="1"/>
    <x v="5"/>
  </r>
  <r>
    <d v="2023-07-14T00:00:00"/>
    <n v="0"/>
    <m/>
    <m/>
    <m/>
    <m/>
    <m/>
    <m/>
    <m/>
    <m/>
    <m/>
    <m/>
    <m/>
    <m/>
    <m/>
    <m/>
    <m/>
    <m/>
    <m/>
    <m/>
    <m/>
    <m/>
    <x v="1"/>
    <x v="5"/>
  </r>
  <r>
    <d v="2023-07-15T00:00:00"/>
    <n v="0"/>
    <m/>
    <m/>
    <m/>
    <m/>
    <m/>
    <m/>
    <m/>
    <m/>
    <m/>
    <m/>
    <m/>
    <m/>
    <m/>
    <m/>
    <m/>
    <m/>
    <m/>
    <m/>
    <m/>
    <m/>
    <x v="1"/>
    <x v="5"/>
  </r>
  <r>
    <d v="2023-07-16T00:00:00"/>
    <n v="0"/>
    <m/>
    <m/>
    <m/>
    <m/>
    <m/>
    <m/>
    <m/>
    <m/>
    <m/>
    <m/>
    <m/>
    <m/>
    <m/>
    <m/>
    <m/>
    <m/>
    <m/>
    <m/>
    <m/>
    <m/>
    <x v="1"/>
    <x v="5"/>
  </r>
  <r>
    <d v="2023-07-17T00:00:00"/>
    <n v="1"/>
    <m/>
    <n v="23117104"/>
    <n v="15"/>
    <s v="F"/>
    <n v="1"/>
    <m/>
    <m/>
    <m/>
    <m/>
    <m/>
    <m/>
    <m/>
    <m/>
    <m/>
    <m/>
    <m/>
    <m/>
    <m/>
    <n v="2"/>
    <n v="0"/>
    <x v="0"/>
    <x v="1"/>
  </r>
  <r>
    <d v="2023-07-17T00:00:00"/>
    <n v="1"/>
    <m/>
    <n v="24027328"/>
    <n v="16"/>
    <s v="F"/>
    <n v="1"/>
    <n v="1"/>
    <m/>
    <m/>
    <m/>
    <m/>
    <m/>
    <m/>
    <m/>
    <m/>
    <m/>
    <m/>
    <m/>
    <m/>
    <n v="1"/>
    <n v="0"/>
    <x v="0"/>
    <x v="3"/>
  </r>
  <r>
    <d v="2023-07-18T00:00:00"/>
    <n v="0"/>
    <m/>
    <m/>
    <m/>
    <m/>
    <m/>
    <m/>
    <m/>
    <m/>
    <m/>
    <m/>
    <m/>
    <m/>
    <m/>
    <m/>
    <m/>
    <m/>
    <m/>
    <m/>
    <m/>
    <m/>
    <x v="1"/>
    <x v="5"/>
  </r>
  <r>
    <d v="2023-07-19T00:00:00"/>
    <n v="0"/>
    <m/>
    <m/>
    <m/>
    <m/>
    <m/>
    <m/>
    <m/>
    <m/>
    <m/>
    <m/>
    <m/>
    <m/>
    <m/>
    <m/>
    <m/>
    <m/>
    <m/>
    <m/>
    <m/>
    <m/>
    <x v="1"/>
    <x v="5"/>
  </r>
  <r>
    <d v="2023-07-20T00:00:00"/>
    <n v="0"/>
    <m/>
    <m/>
    <m/>
    <m/>
    <m/>
    <m/>
    <m/>
    <m/>
    <m/>
    <m/>
    <m/>
    <m/>
    <m/>
    <m/>
    <m/>
    <m/>
    <m/>
    <m/>
    <m/>
    <m/>
    <x v="1"/>
    <x v="5"/>
  </r>
  <r>
    <d v="2023-07-21T00:00:00"/>
    <n v="1"/>
    <s v="KCF"/>
    <n v="23159544"/>
    <n v="15"/>
    <s v="M"/>
    <m/>
    <m/>
    <n v="1"/>
    <m/>
    <n v="1"/>
    <m/>
    <m/>
    <n v="1"/>
    <m/>
    <m/>
    <m/>
    <m/>
    <m/>
    <m/>
    <n v="0"/>
    <n v="0"/>
    <x v="0"/>
    <x v="0"/>
  </r>
  <r>
    <d v="2023-07-22T00:00:00"/>
    <n v="0"/>
    <m/>
    <m/>
    <m/>
    <m/>
    <m/>
    <m/>
    <m/>
    <m/>
    <m/>
    <m/>
    <m/>
    <m/>
    <m/>
    <m/>
    <m/>
    <m/>
    <m/>
    <m/>
    <m/>
    <m/>
    <x v="1"/>
    <x v="5"/>
  </r>
  <r>
    <d v="2023-07-23T00:00:00"/>
    <n v="1"/>
    <s v="SNS"/>
    <n v="24034852"/>
    <n v="16"/>
    <s v="F"/>
    <m/>
    <m/>
    <m/>
    <m/>
    <m/>
    <n v="1"/>
    <m/>
    <m/>
    <m/>
    <m/>
    <m/>
    <m/>
    <m/>
    <m/>
    <n v="7"/>
    <n v="10"/>
    <x v="0"/>
    <x v="8"/>
  </r>
  <r>
    <d v="2023-07-24T00:00:00"/>
    <n v="0"/>
    <m/>
    <m/>
    <m/>
    <m/>
    <m/>
    <m/>
    <m/>
    <m/>
    <m/>
    <m/>
    <m/>
    <m/>
    <m/>
    <m/>
    <m/>
    <m/>
    <m/>
    <m/>
    <m/>
    <m/>
    <x v="1"/>
    <x v="5"/>
  </r>
  <r>
    <d v="2023-07-25T00:00:00"/>
    <n v="1"/>
    <s v="EG"/>
    <n v="10163830"/>
    <n v="16"/>
    <s v="M"/>
    <n v="1"/>
    <m/>
    <m/>
    <n v="1"/>
    <n v="1"/>
    <m/>
    <m/>
    <n v="1"/>
    <m/>
    <m/>
    <m/>
    <m/>
    <m/>
    <m/>
    <n v="6"/>
    <n v="6"/>
    <x v="2"/>
    <x v="0"/>
  </r>
  <r>
    <d v="2023-07-26T00:00:00"/>
    <n v="1"/>
    <m/>
    <n v="10163830"/>
    <n v="16"/>
    <s v="M"/>
    <n v="1"/>
    <m/>
    <m/>
    <n v="1"/>
    <n v="1"/>
    <m/>
    <m/>
    <n v="1"/>
    <m/>
    <m/>
    <m/>
    <m/>
    <m/>
    <m/>
    <n v="7"/>
    <n v="6"/>
    <x v="2"/>
    <x v="3"/>
  </r>
  <r>
    <d v="2023-07-27T00:00:00"/>
    <n v="0"/>
    <m/>
    <m/>
    <m/>
    <m/>
    <m/>
    <m/>
    <m/>
    <m/>
    <m/>
    <m/>
    <m/>
    <m/>
    <m/>
    <m/>
    <m/>
    <m/>
    <m/>
    <m/>
    <m/>
    <m/>
    <x v="1"/>
    <x v="5"/>
  </r>
  <r>
    <d v="2023-07-28T00:00:00"/>
    <n v="0"/>
    <m/>
    <m/>
    <m/>
    <m/>
    <m/>
    <m/>
    <m/>
    <m/>
    <m/>
    <m/>
    <m/>
    <m/>
    <m/>
    <m/>
    <m/>
    <m/>
    <m/>
    <m/>
    <m/>
    <m/>
    <x v="1"/>
    <x v="5"/>
  </r>
  <r>
    <d v="2023-07-29T00:00:00"/>
    <n v="0"/>
    <m/>
    <m/>
    <m/>
    <m/>
    <m/>
    <m/>
    <m/>
    <m/>
    <m/>
    <m/>
    <m/>
    <m/>
    <m/>
    <m/>
    <m/>
    <m/>
    <m/>
    <m/>
    <m/>
    <m/>
    <x v="1"/>
    <x v="5"/>
  </r>
  <r>
    <d v="2023-07-30T00:00:00"/>
    <n v="0"/>
    <m/>
    <m/>
    <m/>
    <m/>
    <m/>
    <m/>
    <m/>
    <m/>
    <m/>
    <m/>
    <m/>
    <m/>
    <m/>
    <m/>
    <m/>
    <m/>
    <m/>
    <m/>
    <m/>
    <m/>
    <x v="1"/>
    <x v="5"/>
  </r>
  <r>
    <d v="2023-07-31T00:00:00"/>
    <n v="1"/>
    <s v="JB"/>
    <n v="20406591"/>
    <n v="16"/>
    <s v="F"/>
    <n v="1"/>
    <n v="1"/>
    <m/>
    <n v="1"/>
    <n v="1"/>
    <m/>
    <m/>
    <m/>
    <m/>
    <m/>
    <m/>
    <m/>
    <m/>
    <m/>
    <n v="0"/>
    <n v="0"/>
    <x v="0"/>
    <x v="0"/>
  </r>
  <r>
    <d v="2023-08-01T00:00:00"/>
    <n v="1"/>
    <s v="JB"/>
    <n v="20406591"/>
    <n v="16"/>
    <s v="F"/>
    <n v="1"/>
    <n v="1"/>
    <m/>
    <n v="1"/>
    <n v="1"/>
    <m/>
    <m/>
    <m/>
    <m/>
    <m/>
    <m/>
    <m/>
    <m/>
    <m/>
    <n v="7"/>
    <n v="6.5"/>
    <x v="0"/>
    <x v="2"/>
  </r>
  <r>
    <d v="2023-08-02T00:00:00"/>
    <n v="0"/>
    <m/>
    <m/>
    <m/>
    <m/>
    <m/>
    <m/>
    <m/>
    <m/>
    <m/>
    <m/>
    <m/>
    <m/>
    <m/>
    <m/>
    <m/>
    <m/>
    <m/>
    <m/>
    <m/>
    <m/>
    <x v="1"/>
    <x v="5"/>
  </r>
  <r>
    <d v="2023-08-03T00:00:00"/>
    <n v="1"/>
    <s v="CB"/>
    <n v="21891650"/>
    <n v="13"/>
    <s v="F"/>
    <n v="1"/>
    <n v="1"/>
    <m/>
    <m/>
    <m/>
    <m/>
    <m/>
    <m/>
    <m/>
    <m/>
    <m/>
    <n v="1"/>
    <m/>
    <m/>
    <n v="3.5"/>
    <n v="1"/>
    <x v="0"/>
    <x v="9"/>
  </r>
  <r>
    <d v="2023-08-04T00:00:00"/>
    <n v="1"/>
    <s v="TB,MS,AN"/>
    <n v="22872592"/>
    <n v="14"/>
    <s v="F"/>
    <n v="1"/>
    <n v="1"/>
    <n v="1"/>
    <m/>
    <m/>
    <m/>
    <m/>
    <m/>
    <n v="1"/>
    <m/>
    <m/>
    <m/>
    <m/>
    <m/>
    <n v="0"/>
    <n v="0"/>
    <x v="0"/>
    <x v="0"/>
  </r>
  <r>
    <d v="2023-08-04T00:00:00"/>
    <n v="1"/>
    <s v="AN"/>
    <n v="10572451"/>
    <n v="15"/>
    <s v="F"/>
    <n v="1"/>
    <n v="1"/>
    <m/>
    <m/>
    <n v="1"/>
    <m/>
    <m/>
    <m/>
    <m/>
    <m/>
    <m/>
    <m/>
    <m/>
    <m/>
    <n v="5"/>
    <n v="8"/>
    <x v="0"/>
    <x v="8"/>
  </r>
  <r>
    <d v="2023-08-04T00:00:00"/>
    <n v="1"/>
    <s v="CC"/>
    <n v="23556285"/>
    <n v="17"/>
    <s v="F"/>
    <n v="1"/>
    <n v="1"/>
    <m/>
    <n v="1"/>
    <m/>
    <m/>
    <m/>
    <m/>
    <n v="1"/>
    <n v="1"/>
    <m/>
    <m/>
    <m/>
    <m/>
    <n v="0"/>
    <n v="0"/>
    <x v="0"/>
    <x v="0"/>
  </r>
  <r>
    <d v="2023-08-05T00:00:00"/>
    <n v="1"/>
    <s v="EB"/>
    <n v="10262236"/>
    <n v="16"/>
    <s v="M"/>
    <n v="1"/>
    <n v="1"/>
    <m/>
    <m/>
    <m/>
    <m/>
    <m/>
    <m/>
    <m/>
    <m/>
    <m/>
    <m/>
    <m/>
    <m/>
    <n v="2"/>
    <n v="1"/>
    <x v="0"/>
    <x v="3"/>
  </r>
  <r>
    <d v="2023-08-06T00:00:00"/>
    <n v="0"/>
    <m/>
    <m/>
    <m/>
    <m/>
    <m/>
    <m/>
    <m/>
    <m/>
    <m/>
    <m/>
    <m/>
    <m/>
    <m/>
    <m/>
    <m/>
    <m/>
    <m/>
    <m/>
    <m/>
    <m/>
    <x v="1"/>
    <x v="5"/>
  </r>
  <r>
    <d v="2023-08-07T00:00:00"/>
    <n v="0"/>
    <m/>
    <m/>
    <m/>
    <m/>
    <m/>
    <m/>
    <m/>
    <m/>
    <m/>
    <m/>
    <m/>
    <m/>
    <m/>
    <m/>
    <m/>
    <m/>
    <m/>
    <m/>
    <m/>
    <m/>
    <x v="1"/>
    <x v="5"/>
  </r>
  <r>
    <d v="2023-08-08T00:00:00"/>
    <n v="0"/>
    <m/>
    <m/>
    <m/>
    <m/>
    <m/>
    <m/>
    <m/>
    <m/>
    <m/>
    <m/>
    <m/>
    <m/>
    <m/>
    <m/>
    <m/>
    <m/>
    <m/>
    <m/>
    <m/>
    <m/>
    <x v="1"/>
    <x v="5"/>
  </r>
  <r>
    <d v="2023-08-09T00:00:00"/>
    <n v="0"/>
    <m/>
    <m/>
    <m/>
    <m/>
    <m/>
    <m/>
    <m/>
    <m/>
    <m/>
    <m/>
    <m/>
    <m/>
    <m/>
    <m/>
    <m/>
    <m/>
    <m/>
    <m/>
    <m/>
    <m/>
    <x v="1"/>
    <x v="5"/>
  </r>
  <r>
    <d v="2023-08-10T00:00:00"/>
    <n v="0"/>
    <m/>
    <m/>
    <m/>
    <m/>
    <m/>
    <m/>
    <m/>
    <m/>
    <m/>
    <m/>
    <m/>
    <m/>
    <m/>
    <m/>
    <m/>
    <m/>
    <m/>
    <m/>
    <m/>
    <m/>
    <x v="1"/>
    <x v="5"/>
  </r>
  <r>
    <d v="2023-08-11T00:00:00"/>
    <n v="0"/>
    <m/>
    <m/>
    <m/>
    <m/>
    <m/>
    <m/>
    <m/>
    <m/>
    <m/>
    <m/>
    <m/>
    <m/>
    <m/>
    <m/>
    <m/>
    <m/>
    <m/>
    <m/>
    <m/>
    <m/>
    <x v="1"/>
    <x v="5"/>
  </r>
  <r>
    <d v="2023-08-12T00:00:00"/>
    <n v="0"/>
    <m/>
    <m/>
    <m/>
    <m/>
    <m/>
    <m/>
    <m/>
    <m/>
    <m/>
    <m/>
    <m/>
    <m/>
    <m/>
    <m/>
    <m/>
    <m/>
    <m/>
    <m/>
    <m/>
    <m/>
    <x v="1"/>
    <x v="5"/>
  </r>
  <r>
    <d v="2023-08-13T00:00:00"/>
    <n v="1"/>
    <s v="SS"/>
    <n v="23431876"/>
    <n v="15"/>
    <s v="F"/>
    <n v="1"/>
    <m/>
    <m/>
    <m/>
    <m/>
    <m/>
    <m/>
    <m/>
    <m/>
    <m/>
    <m/>
    <m/>
    <m/>
    <m/>
    <n v="0"/>
    <n v="0"/>
    <x v="0"/>
    <x v="0"/>
  </r>
  <r>
    <d v="2023-08-14T00:00:00"/>
    <n v="0"/>
    <m/>
    <m/>
    <m/>
    <m/>
    <m/>
    <m/>
    <m/>
    <m/>
    <m/>
    <m/>
    <m/>
    <m/>
    <m/>
    <m/>
    <m/>
    <m/>
    <m/>
    <m/>
    <m/>
    <m/>
    <x v="1"/>
    <x v="5"/>
  </r>
  <r>
    <d v="2023-08-15T00:00:00"/>
    <n v="0"/>
    <m/>
    <m/>
    <m/>
    <m/>
    <m/>
    <m/>
    <m/>
    <m/>
    <m/>
    <m/>
    <m/>
    <m/>
    <m/>
    <m/>
    <m/>
    <m/>
    <m/>
    <m/>
    <m/>
    <m/>
    <x v="1"/>
    <x v="5"/>
  </r>
  <r>
    <d v="2023-08-16T00:00:00"/>
    <n v="1"/>
    <s v="SS"/>
    <n v="23431876"/>
    <n v="15"/>
    <s v="F"/>
    <n v="1"/>
    <m/>
    <m/>
    <m/>
    <m/>
    <m/>
    <m/>
    <m/>
    <m/>
    <m/>
    <m/>
    <m/>
    <m/>
    <m/>
    <n v="5"/>
    <n v="0"/>
    <x v="0"/>
    <x v="10"/>
  </r>
  <r>
    <d v="2023-08-16T00:00:00"/>
    <n v="1"/>
    <s v="SS"/>
    <n v="20412664"/>
    <n v="15"/>
    <s v="F"/>
    <n v="1"/>
    <m/>
    <m/>
    <m/>
    <m/>
    <n v="1"/>
    <m/>
    <m/>
    <m/>
    <m/>
    <m/>
    <m/>
    <m/>
    <m/>
    <n v="5"/>
    <n v="1"/>
    <x v="0"/>
    <x v="11"/>
  </r>
  <r>
    <d v="2023-08-16T00:00:00"/>
    <n v="1"/>
    <s v="SS"/>
    <n v="22466189"/>
    <n v="15"/>
    <s v="F"/>
    <m/>
    <m/>
    <m/>
    <m/>
    <m/>
    <n v="1"/>
    <m/>
    <m/>
    <m/>
    <m/>
    <m/>
    <m/>
    <m/>
    <m/>
    <n v="5"/>
    <n v="0"/>
    <x v="0"/>
    <x v="10"/>
  </r>
  <r>
    <d v="2023-08-17T00:00:00"/>
    <n v="1"/>
    <s v="SS"/>
    <n v="24058596"/>
    <n v="16"/>
    <s v="F"/>
    <n v="1"/>
    <n v="1"/>
    <m/>
    <m/>
    <m/>
    <n v="1"/>
    <m/>
    <m/>
    <m/>
    <m/>
    <m/>
    <m/>
    <m/>
    <m/>
    <n v="3"/>
    <n v="0"/>
    <x v="0"/>
    <x v="12"/>
  </r>
  <r>
    <d v="2023-08-17T00:00:00"/>
    <n v="1"/>
    <s v="SS"/>
    <n v="20412664"/>
    <n v="15"/>
    <s v="F"/>
    <n v="1"/>
    <m/>
    <m/>
    <m/>
    <m/>
    <n v="1"/>
    <m/>
    <m/>
    <m/>
    <m/>
    <m/>
    <m/>
    <m/>
    <m/>
    <n v="4"/>
    <n v="0"/>
    <x v="0"/>
    <x v="11"/>
  </r>
  <r>
    <d v="2023-08-18T00:00:00"/>
    <n v="0"/>
    <m/>
    <m/>
    <m/>
    <m/>
    <m/>
    <m/>
    <m/>
    <m/>
    <m/>
    <m/>
    <m/>
    <m/>
    <m/>
    <m/>
    <m/>
    <m/>
    <m/>
    <m/>
    <m/>
    <m/>
    <x v="1"/>
    <x v="5"/>
  </r>
  <r>
    <d v="2023-08-19T00:00:00"/>
    <n v="0"/>
    <m/>
    <m/>
    <m/>
    <m/>
    <m/>
    <m/>
    <m/>
    <m/>
    <m/>
    <m/>
    <m/>
    <m/>
    <m/>
    <m/>
    <m/>
    <m/>
    <m/>
    <m/>
    <m/>
    <m/>
    <x v="1"/>
    <x v="5"/>
  </r>
  <r>
    <d v="2023-08-20T00:00:00"/>
    <n v="0"/>
    <m/>
    <m/>
    <m/>
    <m/>
    <m/>
    <m/>
    <m/>
    <m/>
    <m/>
    <m/>
    <m/>
    <m/>
    <m/>
    <m/>
    <m/>
    <m/>
    <m/>
    <m/>
    <m/>
    <m/>
    <x v="1"/>
    <x v="5"/>
  </r>
  <r>
    <d v="2023-08-21T00:00:00"/>
    <n v="1"/>
    <s v="SS"/>
    <n v="20989760"/>
    <n v="16"/>
    <s v="M"/>
    <n v="1"/>
    <n v="1"/>
    <m/>
    <m/>
    <m/>
    <n v="1"/>
    <m/>
    <m/>
    <m/>
    <m/>
    <m/>
    <m/>
    <m/>
    <m/>
    <n v="3"/>
    <n v="2"/>
    <x v="2"/>
    <x v="3"/>
  </r>
  <r>
    <d v="2023-08-21T00:00:00"/>
    <n v="1"/>
    <s v="SS"/>
    <n v="20989760"/>
    <n v="16"/>
    <s v="M"/>
    <n v="1"/>
    <n v="1"/>
    <m/>
    <m/>
    <m/>
    <n v="1"/>
    <m/>
    <m/>
    <m/>
    <m/>
    <m/>
    <m/>
    <m/>
    <m/>
    <n v="2"/>
    <n v="0"/>
    <x v="0"/>
    <x v="1"/>
  </r>
  <r>
    <d v="2023-08-21T00:00:00"/>
    <n v="1"/>
    <s v="SS"/>
    <n v="20989760"/>
    <n v="16"/>
    <s v="M"/>
    <n v="1"/>
    <n v="1"/>
    <m/>
    <m/>
    <m/>
    <n v="1"/>
    <m/>
    <m/>
    <m/>
    <m/>
    <m/>
    <m/>
    <m/>
    <m/>
    <n v="1"/>
    <n v="0"/>
    <x v="0"/>
    <x v="3"/>
  </r>
  <r>
    <d v="2023-08-21T00:00:00"/>
    <n v="1"/>
    <s v="SS"/>
    <n v="20989760"/>
    <n v="16"/>
    <s v="M"/>
    <n v="1"/>
    <n v="1"/>
    <m/>
    <m/>
    <m/>
    <n v="1"/>
    <m/>
    <m/>
    <m/>
    <m/>
    <m/>
    <m/>
    <m/>
    <m/>
    <n v="1"/>
    <n v="0"/>
    <x v="0"/>
    <x v="3"/>
  </r>
  <r>
    <d v="2023-08-22T00:00:00"/>
    <n v="1"/>
    <s v="SS"/>
    <n v="10022382"/>
    <n v="17"/>
    <s v="F"/>
    <n v="1"/>
    <n v="1"/>
    <m/>
    <m/>
    <m/>
    <n v="1"/>
    <m/>
    <m/>
    <m/>
    <m/>
    <m/>
    <m/>
    <m/>
    <m/>
    <n v="4"/>
    <n v="0"/>
    <x v="0"/>
    <x v="11"/>
  </r>
  <r>
    <d v="2023-08-22T00:00:00"/>
    <n v="1"/>
    <s v="SS"/>
    <n v="20989760"/>
    <n v="16"/>
    <s v="M"/>
    <n v="1"/>
    <n v="1"/>
    <m/>
    <m/>
    <m/>
    <n v="1"/>
    <m/>
    <m/>
    <m/>
    <m/>
    <m/>
    <m/>
    <m/>
    <m/>
    <n v="3"/>
    <n v="1"/>
    <x v="0"/>
    <x v="1"/>
  </r>
  <r>
    <d v="2023-08-22T00:00:00"/>
    <n v="1"/>
    <s v="SP"/>
    <n v="20989760"/>
    <n v="16"/>
    <s v="M"/>
    <n v="1"/>
    <n v="1"/>
    <m/>
    <m/>
    <m/>
    <n v="1"/>
    <m/>
    <m/>
    <m/>
    <m/>
    <m/>
    <m/>
    <m/>
    <m/>
    <n v="1"/>
    <n v="0"/>
    <x v="0"/>
    <x v="3"/>
  </r>
  <r>
    <d v="2023-08-22T00:00:00"/>
    <n v="1"/>
    <s v="SS"/>
    <n v="20989760"/>
    <n v="16"/>
    <s v="M"/>
    <n v="1"/>
    <n v="1"/>
    <m/>
    <m/>
    <m/>
    <n v="1"/>
    <m/>
    <m/>
    <m/>
    <m/>
    <m/>
    <m/>
    <m/>
    <m/>
    <n v="3"/>
    <n v="0"/>
    <x v="0"/>
    <x v="12"/>
  </r>
  <r>
    <d v="2023-08-22T00:00:00"/>
    <n v="1"/>
    <s v="SS"/>
    <n v="20989760"/>
    <n v="16"/>
    <s v="M"/>
    <n v="1"/>
    <n v="1"/>
    <m/>
    <m/>
    <m/>
    <n v="1"/>
    <m/>
    <m/>
    <m/>
    <m/>
    <m/>
    <m/>
    <m/>
    <m/>
    <n v="1"/>
    <n v="0"/>
    <x v="0"/>
    <x v="3"/>
  </r>
  <r>
    <d v="2023-08-22T00:00:00"/>
    <n v="1"/>
    <s v="KK"/>
    <n v="10022382"/>
    <n v="17"/>
    <s v="F"/>
    <n v="1"/>
    <n v="1"/>
    <m/>
    <m/>
    <m/>
    <n v="1"/>
    <m/>
    <m/>
    <m/>
    <m/>
    <m/>
    <m/>
    <m/>
    <m/>
    <s v="did not rate"/>
    <s v="did not rate"/>
    <x v="0"/>
    <x v="7"/>
  </r>
  <r>
    <d v="2023-08-23T00:00:00"/>
    <n v="0"/>
    <m/>
    <m/>
    <m/>
    <m/>
    <m/>
    <m/>
    <m/>
    <m/>
    <m/>
    <m/>
    <m/>
    <m/>
    <m/>
    <m/>
    <m/>
    <m/>
    <m/>
    <m/>
    <m/>
    <m/>
    <x v="1"/>
    <x v="5"/>
  </r>
  <r>
    <d v="2023-08-24T00:00:00"/>
    <n v="0"/>
    <m/>
    <m/>
    <m/>
    <m/>
    <m/>
    <m/>
    <m/>
    <m/>
    <m/>
    <m/>
    <m/>
    <m/>
    <m/>
    <m/>
    <m/>
    <m/>
    <m/>
    <m/>
    <m/>
    <m/>
    <x v="1"/>
    <x v="5"/>
  </r>
  <r>
    <d v="2023-08-25T00:00:00"/>
    <n v="0"/>
    <m/>
    <m/>
    <m/>
    <m/>
    <m/>
    <m/>
    <m/>
    <m/>
    <m/>
    <m/>
    <m/>
    <m/>
    <m/>
    <m/>
    <m/>
    <m/>
    <m/>
    <m/>
    <m/>
    <m/>
    <x v="1"/>
    <x v="5"/>
  </r>
  <r>
    <d v="2023-08-26T00:00:00"/>
    <n v="0"/>
    <m/>
    <m/>
    <m/>
    <m/>
    <m/>
    <m/>
    <m/>
    <m/>
    <m/>
    <m/>
    <m/>
    <m/>
    <m/>
    <m/>
    <m/>
    <m/>
    <m/>
    <m/>
    <m/>
    <m/>
    <x v="1"/>
    <x v="5"/>
  </r>
  <r>
    <d v="2023-08-27T00:00:00"/>
    <n v="1"/>
    <s v="AH"/>
    <n v="20859369"/>
    <n v="17"/>
    <s v="M"/>
    <n v="1"/>
    <n v="1"/>
    <m/>
    <m/>
    <m/>
    <m/>
    <m/>
    <n v="1"/>
    <m/>
    <m/>
    <n v="1"/>
    <m/>
    <m/>
    <m/>
    <n v="7"/>
    <n v="4"/>
    <x v="0"/>
    <x v="12"/>
  </r>
  <r>
    <d v="2023-08-28T00:00:00"/>
    <n v="1"/>
    <s v="CB"/>
    <n v="1122117"/>
    <n v="16"/>
    <s v="M"/>
    <n v="1"/>
    <m/>
    <m/>
    <m/>
    <m/>
    <m/>
    <m/>
    <m/>
    <n v="1"/>
    <m/>
    <m/>
    <m/>
    <m/>
    <m/>
    <n v="0.5"/>
    <n v="0"/>
    <x v="0"/>
    <x v="2"/>
  </r>
  <r>
    <d v="2023-08-28T00:00:00"/>
    <n v="1"/>
    <s v="CB"/>
    <n v="24069478"/>
    <n v="16"/>
    <s v="M"/>
    <n v="1"/>
    <n v="1"/>
    <m/>
    <m/>
    <m/>
    <m/>
    <m/>
    <m/>
    <n v="1"/>
    <m/>
    <m/>
    <m/>
    <m/>
    <m/>
    <m/>
    <m/>
    <x v="1"/>
    <x v="0"/>
  </r>
  <r>
    <d v="2023-08-28T00:00:00"/>
    <n v="1"/>
    <s v="CB"/>
    <n v="20509659"/>
    <n v="14"/>
    <s v="F"/>
    <n v="1"/>
    <n v="1"/>
    <m/>
    <m/>
    <m/>
    <m/>
    <m/>
    <m/>
    <m/>
    <m/>
    <m/>
    <m/>
    <m/>
    <m/>
    <n v="2.5"/>
    <n v="1"/>
    <x v="0"/>
    <x v="13"/>
  </r>
  <r>
    <d v="2023-08-29T00:00:00"/>
    <n v="1"/>
    <s v="CB"/>
    <n v="24070088"/>
    <n v="15"/>
    <s v="F"/>
    <n v="1"/>
    <n v="1"/>
    <m/>
    <m/>
    <m/>
    <m/>
    <m/>
    <m/>
    <m/>
    <m/>
    <m/>
    <m/>
    <m/>
    <m/>
    <n v="2"/>
    <n v="0"/>
    <x v="0"/>
    <x v="1"/>
  </r>
  <r>
    <d v="2023-08-30T00:00:00"/>
    <n v="1"/>
    <s v="CB"/>
    <n v="24040743"/>
    <n v="16"/>
    <s v="F"/>
    <n v="1"/>
    <n v="1"/>
    <m/>
    <m/>
    <m/>
    <m/>
    <m/>
    <m/>
    <m/>
    <m/>
    <m/>
    <m/>
    <m/>
    <m/>
    <n v="4"/>
    <n v="3"/>
    <x v="0"/>
    <x v="3"/>
  </r>
  <r>
    <d v="2023-08-30T00:00:00"/>
    <n v="1"/>
    <s v="CB"/>
    <n v="24069478"/>
    <n v="16"/>
    <s v="M"/>
    <n v="1"/>
    <n v="1"/>
    <m/>
    <m/>
    <m/>
    <m/>
    <m/>
    <m/>
    <n v="1"/>
    <m/>
    <m/>
    <m/>
    <m/>
    <m/>
    <n v="5"/>
    <n v="3"/>
    <x v="0"/>
    <x v="1"/>
  </r>
  <r>
    <d v="2023-08-30T00:00:00"/>
    <n v="1"/>
    <s v="CB"/>
    <n v="20509659"/>
    <n v="14"/>
    <s v="F"/>
    <n v="1"/>
    <n v="1"/>
    <m/>
    <m/>
    <m/>
    <m/>
    <m/>
    <m/>
    <m/>
    <m/>
    <m/>
    <m/>
    <m/>
    <m/>
    <n v="2"/>
    <n v="2"/>
    <x v="0"/>
    <x v="0"/>
  </r>
  <r>
    <d v="2023-08-30T00:00:00"/>
    <n v="1"/>
    <s v="CB"/>
    <n v="24070088"/>
    <n v="15"/>
    <s v="F"/>
    <n v="1"/>
    <n v="1"/>
    <m/>
    <m/>
    <m/>
    <m/>
    <m/>
    <m/>
    <m/>
    <m/>
    <m/>
    <m/>
    <m/>
    <m/>
    <n v="2"/>
    <n v="0"/>
    <x v="0"/>
    <x v="1"/>
  </r>
  <r>
    <d v="2023-08-30T00:00:00"/>
    <n v="1"/>
    <s v="CC"/>
    <n v="24069478"/>
    <n v="16"/>
    <s v="M"/>
    <n v="1"/>
    <n v="1"/>
    <m/>
    <m/>
    <m/>
    <m/>
    <m/>
    <m/>
    <n v="1"/>
    <m/>
    <m/>
    <m/>
    <m/>
    <m/>
    <n v="2"/>
    <n v="0"/>
    <x v="0"/>
    <x v="1"/>
  </r>
  <r>
    <d v="2023-08-30T00:00:00"/>
    <n v="1"/>
    <s v="not marked"/>
    <n v="24040743"/>
    <n v="16"/>
    <s v="F"/>
    <n v="1"/>
    <n v="1"/>
    <m/>
    <m/>
    <m/>
    <m/>
    <m/>
    <m/>
    <m/>
    <m/>
    <m/>
    <m/>
    <m/>
    <m/>
    <n v="5"/>
    <n v="2"/>
    <x v="0"/>
    <x v="12"/>
  </r>
  <r>
    <d v="2023-08-31T00:00:00"/>
    <n v="0"/>
    <m/>
    <m/>
    <m/>
    <m/>
    <m/>
    <m/>
    <m/>
    <m/>
    <m/>
    <m/>
    <m/>
    <m/>
    <m/>
    <m/>
    <m/>
    <m/>
    <m/>
    <m/>
    <m/>
    <m/>
    <x v="1"/>
    <x v="5"/>
  </r>
  <r>
    <d v="2023-09-01T00:00:00"/>
    <n v="1"/>
    <s v="SS"/>
    <n v="20823712"/>
    <n v="17"/>
    <s v="F"/>
    <m/>
    <m/>
    <m/>
    <m/>
    <m/>
    <n v="1"/>
    <m/>
    <m/>
    <n v="1"/>
    <m/>
    <m/>
    <m/>
    <m/>
    <m/>
    <n v="2"/>
    <n v="2"/>
    <x v="0"/>
    <x v="0"/>
  </r>
  <r>
    <d v="2023-09-02T00:00:00"/>
    <n v="1"/>
    <s v="SS"/>
    <n v="20823712"/>
    <n v="17"/>
    <s v="F"/>
    <m/>
    <m/>
    <m/>
    <m/>
    <m/>
    <n v="1"/>
    <m/>
    <m/>
    <n v="1"/>
    <m/>
    <m/>
    <m/>
    <m/>
    <m/>
    <n v="2"/>
    <n v="1"/>
    <x v="0"/>
    <x v="3"/>
  </r>
  <r>
    <d v="2023-09-03T00:00:00"/>
    <n v="1"/>
    <s v="SS"/>
    <n v="10806040"/>
    <n v="17"/>
    <s v="F"/>
    <n v="1"/>
    <n v="1"/>
    <m/>
    <m/>
    <n v="1"/>
    <m/>
    <m/>
    <m/>
    <m/>
    <m/>
    <m/>
    <m/>
    <m/>
    <m/>
    <n v="7"/>
    <n v="2"/>
    <x v="0"/>
    <x v="10"/>
  </r>
  <r>
    <d v="2023-09-03T00:00:00"/>
    <n v="1"/>
    <s v="SS"/>
    <n v="20823712"/>
    <n v="17"/>
    <s v="F"/>
    <m/>
    <m/>
    <m/>
    <m/>
    <m/>
    <n v="1"/>
    <m/>
    <m/>
    <n v="1"/>
    <m/>
    <m/>
    <m/>
    <m/>
    <m/>
    <n v="2"/>
    <n v="1"/>
    <x v="0"/>
    <x v="3"/>
  </r>
  <r>
    <d v="2023-09-04T00:00:00"/>
    <n v="0"/>
    <m/>
    <m/>
    <m/>
    <m/>
    <m/>
    <m/>
    <m/>
    <m/>
    <m/>
    <m/>
    <m/>
    <m/>
    <m/>
    <m/>
    <m/>
    <m/>
    <m/>
    <m/>
    <m/>
    <m/>
    <x v="1"/>
    <x v="5"/>
  </r>
  <r>
    <d v="2023-09-05T00:00:00"/>
    <n v="0"/>
    <m/>
    <m/>
    <m/>
    <m/>
    <m/>
    <m/>
    <m/>
    <m/>
    <m/>
    <m/>
    <m/>
    <m/>
    <m/>
    <m/>
    <m/>
    <m/>
    <m/>
    <m/>
    <m/>
    <m/>
    <x v="1"/>
    <x v="5"/>
  </r>
  <r>
    <d v="2023-09-06T00:00:00"/>
    <n v="1"/>
    <s v="SS"/>
    <n v="23059363"/>
    <n v="16"/>
    <s v="F"/>
    <n v="1"/>
    <m/>
    <n v="1"/>
    <m/>
    <n v="1"/>
    <m/>
    <m/>
    <m/>
    <m/>
    <m/>
    <m/>
    <m/>
    <m/>
    <m/>
    <n v="7"/>
    <n v="7"/>
    <x v="0"/>
    <x v="0"/>
  </r>
  <r>
    <d v="2023-09-06T00:00:00"/>
    <n v="1"/>
    <s v="SS"/>
    <n v="10412666"/>
    <n v="15"/>
    <s v="F"/>
    <n v="1"/>
    <m/>
    <m/>
    <m/>
    <m/>
    <n v="1"/>
    <m/>
    <m/>
    <m/>
    <m/>
    <m/>
    <m/>
    <m/>
    <m/>
    <n v="4"/>
    <n v="3"/>
    <x v="0"/>
    <x v="3"/>
  </r>
  <r>
    <d v="2023-09-07T00:00:00"/>
    <n v="1"/>
    <s v="SS"/>
    <n v="22417950"/>
    <n v="16"/>
    <s v="F"/>
    <m/>
    <m/>
    <m/>
    <m/>
    <m/>
    <n v="1"/>
    <m/>
    <m/>
    <m/>
    <m/>
    <m/>
    <n v="1"/>
    <m/>
    <m/>
    <n v="2"/>
    <n v="0"/>
    <x v="0"/>
    <x v="1"/>
  </r>
  <r>
    <d v="2023-09-07T00:00:00"/>
    <n v="1"/>
    <s v="SS"/>
    <n v="10322352"/>
    <n v="15"/>
    <s v="F"/>
    <n v="1"/>
    <m/>
    <m/>
    <m/>
    <m/>
    <n v="1"/>
    <m/>
    <m/>
    <m/>
    <m/>
    <m/>
    <m/>
    <m/>
    <m/>
    <n v="7"/>
    <n v="4"/>
    <x v="0"/>
    <x v="12"/>
  </r>
  <r>
    <d v="2023-09-08T00:00:00"/>
    <n v="0"/>
    <m/>
    <m/>
    <m/>
    <m/>
    <m/>
    <m/>
    <m/>
    <m/>
    <m/>
    <m/>
    <m/>
    <m/>
    <m/>
    <m/>
    <m/>
    <m/>
    <m/>
    <m/>
    <m/>
    <m/>
    <x v="1"/>
    <x v="5"/>
  </r>
  <r>
    <d v="2023-09-09T00:00:00"/>
    <n v="1"/>
    <s v="EA"/>
    <n v="20495149"/>
    <n v="15"/>
    <s v="F"/>
    <n v="1"/>
    <m/>
    <m/>
    <m/>
    <m/>
    <n v="1"/>
    <m/>
    <m/>
    <m/>
    <m/>
    <m/>
    <m/>
    <m/>
    <m/>
    <n v="5"/>
    <n v="2"/>
    <x v="0"/>
    <x v="12"/>
  </r>
  <r>
    <d v="2023-09-10T00:00:00"/>
    <n v="0"/>
    <m/>
    <m/>
    <m/>
    <m/>
    <m/>
    <m/>
    <m/>
    <m/>
    <m/>
    <m/>
    <m/>
    <m/>
    <m/>
    <m/>
    <m/>
    <m/>
    <m/>
    <m/>
    <m/>
    <m/>
    <x v="1"/>
    <x v="5"/>
  </r>
  <r>
    <d v="2023-09-11T00:00:00"/>
    <n v="1"/>
    <s v="SMS"/>
    <n v="20495149"/>
    <n v="15"/>
    <s v="F"/>
    <n v="1"/>
    <m/>
    <n v="1"/>
    <n v="1"/>
    <n v="1"/>
    <n v="1"/>
    <m/>
    <m/>
    <m/>
    <m/>
    <m/>
    <m/>
    <m/>
    <m/>
    <n v="7"/>
    <n v="3"/>
    <x v="0"/>
    <x v="11"/>
  </r>
  <r>
    <d v="2023-09-11T00:00:00"/>
    <n v="1"/>
    <s v="AB"/>
    <n v="20495149"/>
    <n v="15"/>
    <s v="F"/>
    <n v="1"/>
    <m/>
    <n v="1"/>
    <n v="1"/>
    <n v="1"/>
    <n v="1"/>
    <m/>
    <m/>
    <m/>
    <m/>
    <m/>
    <m/>
    <m/>
    <m/>
    <n v="6"/>
    <n v="6"/>
    <x v="0"/>
    <x v="0"/>
  </r>
  <r>
    <d v="2023-09-12T00:00:00"/>
    <n v="1"/>
    <s v="SMS"/>
    <n v="23965113"/>
    <n v="13"/>
    <s v="F"/>
    <m/>
    <n v="1"/>
    <m/>
    <m/>
    <n v="1"/>
    <n v="1"/>
    <m/>
    <m/>
    <m/>
    <m/>
    <m/>
    <m/>
    <m/>
    <m/>
    <n v="5"/>
    <n v="3"/>
    <x v="0"/>
    <x v="1"/>
  </r>
  <r>
    <d v="2023-09-13T00:00:00"/>
    <n v="0"/>
    <m/>
    <m/>
    <m/>
    <m/>
    <m/>
    <m/>
    <m/>
    <m/>
    <m/>
    <m/>
    <m/>
    <m/>
    <m/>
    <m/>
    <m/>
    <m/>
    <m/>
    <m/>
    <m/>
    <m/>
    <x v="1"/>
    <x v="5"/>
  </r>
  <r>
    <d v="2023-09-14T00:00:00"/>
    <n v="1"/>
    <s v="GC"/>
    <n v="20972667"/>
    <n v="13"/>
    <s v="M"/>
    <m/>
    <m/>
    <m/>
    <m/>
    <m/>
    <n v="1"/>
    <m/>
    <m/>
    <m/>
    <m/>
    <m/>
    <m/>
    <m/>
    <m/>
    <n v="2"/>
    <n v="1"/>
    <x v="0"/>
    <x v="3"/>
  </r>
  <r>
    <m/>
    <m/>
    <m/>
    <m/>
    <m/>
    <m/>
    <m/>
    <m/>
    <m/>
    <m/>
    <m/>
    <m/>
    <m/>
    <m/>
    <m/>
    <m/>
    <m/>
    <m/>
    <m/>
    <m/>
    <m/>
    <m/>
    <x v="1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x v="0"/>
    <n v="1"/>
    <m/>
    <x v="0"/>
    <s v="F"/>
    <n v="16"/>
    <n v="1"/>
    <m/>
    <n v="1"/>
    <n v="1"/>
    <m/>
    <m/>
    <m/>
    <m/>
    <m/>
    <m/>
    <m/>
    <m/>
    <m/>
    <m/>
    <n v="4"/>
    <n v="4"/>
    <n v="0"/>
  </r>
  <r>
    <x v="0"/>
    <n v="1"/>
    <m/>
    <x v="0"/>
    <s v="F"/>
    <n v="17"/>
    <n v="1"/>
    <n v="1"/>
    <m/>
    <m/>
    <n v="1"/>
    <m/>
    <m/>
    <m/>
    <m/>
    <m/>
    <m/>
    <m/>
    <m/>
    <m/>
    <n v="5.5"/>
    <n v="5.5"/>
    <n v="0"/>
  </r>
  <r>
    <x v="0"/>
    <n v="1"/>
    <m/>
    <x v="1"/>
    <s v="F"/>
    <n v="14"/>
    <n v="1"/>
    <n v="1"/>
    <m/>
    <m/>
    <m/>
    <m/>
    <m/>
    <m/>
    <m/>
    <m/>
    <m/>
    <m/>
    <m/>
    <m/>
    <n v="4"/>
    <n v="2"/>
    <n v="0"/>
  </r>
  <r>
    <x v="1"/>
    <n v="1"/>
    <m/>
    <x v="2"/>
    <s v="M"/>
    <n v="16"/>
    <m/>
    <m/>
    <m/>
    <m/>
    <m/>
    <n v="1"/>
    <n v="1"/>
    <m/>
    <m/>
    <m/>
    <m/>
    <m/>
    <m/>
    <m/>
    <n v="2"/>
    <n v="1.5"/>
    <n v="0"/>
  </r>
  <r>
    <x v="2"/>
    <n v="1"/>
    <m/>
    <x v="3"/>
    <s v="F"/>
    <n v="17"/>
    <n v="1"/>
    <m/>
    <m/>
    <m/>
    <n v="1"/>
    <n v="1"/>
    <m/>
    <m/>
    <m/>
    <m/>
    <m/>
    <m/>
    <m/>
    <m/>
    <n v="1"/>
    <n v="1"/>
    <n v="0"/>
  </r>
  <r>
    <x v="3"/>
    <n v="1"/>
    <m/>
    <x v="4"/>
    <s v="F"/>
    <n v="16"/>
    <n v="1"/>
    <m/>
    <m/>
    <m/>
    <m/>
    <n v="1"/>
    <m/>
    <m/>
    <m/>
    <m/>
    <m/>
    <m/>
    <m/>
    <n v="1"/>
    <n v="5"/>
    <n v="4"/>
    <n v="0"/>
  </r>
  <r>
    <x v="3"/>
    <n v="1"/>
    <m/>
    <x v="3"/>
    <s v="F"/>
    <n v="17"/>
    <n v="1"/>
    <n v="1"/>
    <m/>
    <m/>
    <n v="1"/>
    <m/>
    <m/>
    <m/>
    <m/>
    <m/>
    <m/>
    <m/>
    <m/>
    <m/>
    <n v="8"/>
    <n v="1"/>
    <n v="0"/>
  </r>
  <r>
    <x v="3"/>
    <n v="1"/>
    <m/>
    <x v="5"/>
    <s v="M"/>
    <n v="13"/>
    <m/>
    <m/>
    <m/>
    <m/>
    <n v="1"/>
    <n v="1"/>
    <m/>
    <m/>
    <m/>
    <m/>
    <m/>
    <m/>
    <n v="1"/>
    <m/>
    <n v="5"/>
    <n v="4"/>
    <n v="0"/>
  </r>
  <r>
    <x v="3"/>
    <n v="1"/>
    <m/>
    <x v="2"/>
    <s v="M"/>
    <n v="16"/>
    <m/>
    <m/>
    <m/>
    <m/>
    <m/>
    <n v="1"/>
    <n v="1"/>
    <m/>
    <m/>
    <m/>
    <m/>
    <m/>
    <m/>
    <m/>
    <n v="2"/>
    <n v="0"/>
    <n v="0"/>
  </r>
  <r>
    <x v="4"/>
    <n v="1"/>
    <m/>
    <x v="6"/>
    <s v="M"/>
    <n v="17"/>
    <n v="1"/>
    <m/>
    <n v="1"/>
    <m/>
    <n v="1"/>
    <m/>
    <m/>
    <m/>
    <m/>
    <m/>
    <m/>
    <m/>
    <m/>
    <m/>
    <n v="6"/>
    <n v="5"/>
    <n v="0"/>
  </r>
  <r>
    <x v="5"/>
    <n v="0"/>
    <m/>
    <x v="7"/>
    <m/>
    <m/>
    <m/>
    <m/>
    <m/>
    <m/>
    <m/>
    <m/>
    <m/>
    <m/>
    <m/>
    <m/>
    <m/>
    <m/>
    <m/>
    <m/>
    <m/>
    <m/>
    <m/>
  </r>
  <r>
    <x v="6"/>
    <n v="0"/>
    <m/>
    <x v="7"/>
    <m/>
    <m/>
    <m/>
    <m/>
    <m/>
    <m/>
    <m/>
    <m/>
    <m/>
    <m/>
    <m/>
    <m/>
    <m/>
    <m/>
    <m/>
    <m/>
    <m/>
    <m/>
    <m/>
  </r>
  <r>
    <x v="7"/>
    <n v="0"/>
    <m/>
    <x v="7"/>
    <m/>
    <m/>
    <m/>
    <m/>
    <m/>
    <m/>
    <m/>
    <m/>
    <m/>
    <m/>
    <m/>
    <m/>
    <m/>
    <m/>
    <m/>
    <m/>
    <m/>
    <m/>
    <m/>
  </r>
  <r>
    <x v="8"/>
    <n v="0"/>
    <m/>
    <x v="7"/>
    <m/>
    <m/>
    <m/>
    <m/>
    <m/>
    <m/>
    <m/>
    <m/>
    <m/>
    <m/>
    <m/>
    <m/>
    <m/>
    <m/>
    <m/>
    <m/>
    <m/>
    <m/>
    <m/>
  </r>
  <r>
    <x v="9"/>
    <n v="0"/>
    <m/>
    <x v="7"/>
    <m/>
    <m/>
    <m/>
    <m/>
    <m/>
    <m/>
    <m/>
    <m/>
    <m/>
    <m/>
    <m/>
    <m/>
    <m/>
    <m/>
    <m/>
    <m/>
    <m/>
    <m/>
    <m/>
  </r>
  <r>
    <x v="10"/>
    <n v="0"/>
    <m/>
    <x v="7"/>
    <m/>
    <m/>
    <m/>
    <m/>
    <m/>
    <m/>
    <m/>
    <m/>
    <m/>
    <m/>
    <m/>
    <m/>
    <m/>
    <m/>
    <m/>
    <m/>
    <m/>
    <m/>
    <m/>
  </r>
  <r>
    <x v="11"/>
    <n v="0"/>
    <m/>
    <x v="7"/>
    <m/>
    <m/>
    <m/>
    <m/>
    <m/>
    <m/>
    <m/>
    <m/>
    <m/>
    <m/>
    <m/>
    <m/>
    <m/>
    <m/>
    <m/>
    <m/>
    <m/>
    <m/>
    <m/>
  </r>
  <r>
    <x v="12"/>
    <n v="0"/>
    <m/>
    <x v="7"/>
    <m/>
    <m/>
    <m/>
    <m/>
    <m/>
    <m/>
    <m/>
    <m/>
    <m/>
    <m/>
    <m/>
    <m/>
    <m/>
    <m/>
    <m/>
    <m/>
    <m/>
    <m/>
    <m/>
  </r>
  <r>
    <x v="13"/>
    <n v="1"/>
    <m/>
    <x v="8"/>
    <s v="F"/>
    <n v="14"/>
    <n v="1"/>
    <n v="1"/>
    <n v="1"/>
    <m/>
    <m/>
    <m/>
    <m/>
    <m/>
    <m/>
    <m/>
    <m/>
    <m/>
    <m/>
    <m/>
    <n v="4"/>
    <n v="2"/>
    <n v="0"/>
  </r>
  <r>
    <x v="14"/>
    <n v="0"/>
    <m/>
    <x v="7"/>
    <m/>
    <m/>
    <m/>
    <m/>
    <m/>
    <m/>
    <m/>
    <m/>
    <m/>
    <m/>
    <m/>
    <m/>
    <m/>
    <m/>
    <m/>
    <m/>
    <m/>
    <m/>
    <m/>
  </r>
  <r>
    <x v="15"/>
    <n v="0"/>
    <m/>
    <x v="7"/>
    <m/>
    <m/>
    <m/>
    <m/>
    <m/>
    <m/>
    <m/>
    <m/>
    <m/>
    <m/>
    <m/>
    <m/>
    <m/>
    <m/>
    <m/>
    <m/>
    <m/>
    <m/>
    <m/>
  </r>
  <r>
    <x v="16"/>
    <n v="1"/>
    <m/>
    <x v="9"/>
    <s v="F"/>
    <n v="15"/>
    <n v="1"/>
    <n v="1"/>
    <m/>
    <m/>
    <m/>
    <m/>
    <m/>
    <m/>
    <m/>
    <m/>
    <m/>
    <m/>
    <m/>
    <m/>
    <n v="4"/>
    <n v="4"/>
    <n v="0"/>
  </r>
  <r>
    <x v="16"/>
    <n v="1"/>
    <m/>
    <x v="10"/>
    <s v="F"/>
    <n v="13"/>
    <n v="1"/>
    <n v="1"/>
    <m/>
    <m/>
    <m/>
    <m/>
    <m/>
    <m/>
    <m/>
    <m/>
    <m/>
    <m/>
    <m/>
    <m/>
    <n v="5"/>
    <n v="6"/>
    <n v="0"/>
  </r>
  <r>
    <x v="16"/>
    <n v="1"/>
    <m/>
    <x v="11"/>
    <s v="F"/>
    <n v="13"/>
    <n v="1"/>
    <n v="1"/>
    <m/>
    <m/>
    <m/>
    <m/>
    <m/>
    <m/>
    <m/>
    <m/>
    <m/>
    <m/>
    <m/>
    <m/>
    <n v="4"/>
    <n v="4"/>
    <n v="0"/>
  </r>
  <r>
    <x v="17"/>
    <n v="1"/>
    <m/>
    <x v="12"/>
    <s v="F"/>
    <n v="14"/>
    <n v="1"/>
    <m/>
    <m/>
    <m/>
    <m/>
    <n v="1"/>
    <m/>
    <m/>
    <m/>
    <m/>
    <m/>
    <m/>
    <m/>
    <m/>
    <n v="6"/>
    <s v="did not rate"/>
    <n v="0"/>
  </r>
  <r>
    <x v="18"/>
    <n v="0"/>
    <m/>
    <x v="7"/>
    <m/>
    <m/>
    <m/>
    <m/>
    <m/>
    <m/>
    <m/>
    <m/>
    <m/>
    <m/>
    <m/>
    <m/>
    <m/>
    <m/>
    <m/>
    <m/>
    <m/>
    <m/>
    <m/>
  </r>
  <r>
    <x v="19"/>
    <n v="0"/>
    <m/>
    <x v="7"/>
    <m/>
    <m/>
    <m/>
    <m/>
    <m/>
    <m/>
    <m/>
    <m/>
    <m/>
    <m/>
    <m/>
    <m/>
    <m/>
    <m/>
    <m/>
    <m/>
    <m/>
    <m/>
    <m/>
  </r>
  <r>
    <x v="20"/>
    <n v="0"/>
    <m/>
    <x v="7"/>
    <m/>
    <m/>
    <m/>
    <m/>
    <m/>
    <m/>
    <m/>
    <m/>
    <m/>
    <m/>
    <m/>
    <m/>
    <m/>
    <m/>
    <m/>
    <m/>
    <m/>
    <m/>
    <m/>
  </r>
  <r>
    <x v="21"/>
    <n v="0"/>
    <m/>
    <x v="7"/>
    <m/>
    <m/>
    <m/>
    <m/>
    <m/>
    <m/>
    <m/>
    <m/>
    <m/>
    <m/>
    <m/>
    <m/>
    <m/>
    <m/>
    <m/>
    <m/>
    <m/>
    <m/>
    <m/>
  </r>
  <r>
    <x v="22"/>
    <n v="1"/>
    <m/>
    <x v="13"/>
    <s v="F"/>
    <n v="16"/>
    <m/>
    <n v="1"/>
    <n v="1"/>
    <m/>
    <n v="1"/>
    <m/>
    <m/>
    <m/>
    <m/>
    <m/>
    <m/>
    <m/>
    <m/>
    <m/>
    <n v="2"/>
    <n v="2"/>
    <n v="0"/>
  </r>
  <r>
    <x v="22"/>
    <n v="1"/>
    <m/>
    <x v="11"/>
    <s v="F"/>
    <n v="13"/>
    <n v="1"/>
    <n v="1"/>
    <m/>
    <m/>
    <m/>
    <m/>
    <m/>
    <m/>
    <m/>
    <m/>
    <m/>
    <m/>
    <m/>
    <m/>
    <n v="0"/>
    <n v="0"/>
    <n v="0"/>
  </r>
  <r>
    <x v="23"/>
    <n v="0"/>
    <m/>
    <x v="7"/>
    <m/>
    <m/>
    <m/>
    <m/>
    <m/>
    <m/>
    <m/>
    <m/>
    <m/>
    <m/>
    <m/>
    <m/>
    <m/>
    <m/>
    <m/>
    <m/>
    <m/>
    <m/>
    <m/>
  </r>
  <r>
    <x v="24"/>
    <n v="0"/>
    <m/>
    <x v="7"/>
    <m/>
    <m/>
    <m/>
    <m/>
    <m/>
    <m/>
    <m/>
    <m/>
    <m/>
    <m/>
    <m/>
    <m/>
    <m/>
    <m/>
    <m/>
    <m/>
    <m/>
    <m/>
    <m/>
  </r>
  <r>
    <x v="25"/>
    <n v="1"/>
    <m/>
    <x v="14"/>
    <s v="F"/>
    <n v="17"/>
    <n v="1"/>
    <m/>
    <m/>
    <m/>
    <m/>
    <n v="1"/>
    <m/>
    <m/>
    <m/>
    <m/>
    <m/>
    <m/>
    <m/>
    <m/>
    <s v="did not rate"/>
    <s v="did not rate"/>
    <n v="0"/>
  </r>
  <r>
    <x v="26"/>
    <n v="1"/>
    <m/>
    <x v="15"/>
    <s v="F"/>
    <n v="14"/>
    <n v="1"/>
    <m/>
    <m/>
    <m/>
    <m/>
    <m/>
    <m/>
    <m/>
    <m/>
    <m/>
    <m/>
    <m/>
    <m/>
    <m/>
    <n v="7"/>
    <n v="7"/>
    <n v="0"/>
  </r>
  <r>
    <x v="27"/>
    <n v="0"/>
    <m/>
    <x v="7"/>
    <m/>
    <m/>
    <m/>
    <m/>
    <m/>
    <m/>
    <m/>
    <m/>
    <m/>
    <m/>
    <m/>
    <m/>
    <m/>
    <m/>
    <m/>
    <m/>
    <m/>
    <m/>
    <m/>
  </r>
  <r>
    <x v="28"/>
    <n v="0"/>
    <m/>
    <x v="7"/>
    <m/>
    <m/>
    <m/>
    <m/>
    <m/>
    <m/>
    <m/>
    <m/>
    <m/>
    <m/>
    <m/>
    <m/>
    <m/>
    <m/>
    <m/>
    <m/>
    <m/>
    <m/>
    <m/>
  </r>
  <r>
    <x v="29"/>
    <n v="0"/>
    <m/>
    <x v="7"/>
    <m/>
    <m/>
    <m/>
    <m/>
    <m/>
    <m/>
    <m/>
    <m/>
    <m/>
    <m/>
    <m/>
    <m/>
    <m/>
    <m/>
    <m/>
    <m/>
    <m/>
    <m/>
    <m/>
  </r>
  <r>
    <x v="30"/>
    <n v="0"/>
    <m/>
    <x v="7"/>
    <m/>
    <m/>
    <m/>
    <m/>
    <m/>
    <m/>
    <m/>
    <m/>
    <m/>
    <m/>
    <m/>
    <m/>
    <m/>
    <m/>
    <m/>
    <m/>
    <m/>
    <m/>
    <m/>
  </r>
  <r>
    <x v="31"/>
    <n v="0"/>
    <m/>
    <x v="7"/>
    <m/>
    <m/>
    <m/>
    <m/>
    <m/>
    <m/>
    <m/>
    <m/>
    <m/>
    <m/>
    <m/>
    <m/>
    <m/>
    <m/>
    <m/>
    <m/>
    <m/>
    <m/>
    <m/>
  </r>
  <r>
    <x v="32"/>
    <n v="0"/>
    <m/>
    <x v="7"/>
    <m/>
    <m/>
    <m/>
    <m/>
    <m/>
    <m/>
    <m/>
    <m/>
    <m/>
    <m/>
    <m/>
    <m/>
    <m/>
    <m/>
    <m/>
    <m/>
    <m/>
    <m/>
    <m/>
  </r>
  <r>
    <x v="33"/>
    <n v="0"/>
    <m/>
    <x v="7"/>
    <m/>
    <m/>
    <m/>
    <m/>
    <m/>
    <m/>
    <m/>
    <m/>
    <m/>
    <m/>
    <m/>
    <m/>
    <m/>
    <m/>
    <m/>
    <m/>
    <m/>
    <m/>
    <m/>
  </r>
  <r>
    <x v="34"/>
    <n v="0"/>
    <m/>
    <x v="7"/>
    <m/>
    <m/>
    <m/>
    <m/>
    <m/>
    <m/>
    <m/>
    <m/>
    <m/>
    <m/>
    <m/>
    <m/>
    <m/>
    <m/>
    <m/>
    <m/>
    <m/>
    <m/>
    <m/>
  </r>
  <r>
    <x v="35"/>
    <n v="0"/>
    <m/>
    <x v="7"/>
    <m/>
    <m/>
    <m/>
    <m/>
    <m/>
    <m/>
    <m/>
    <m/>
    <m/>
    <m/>
    <m/>
    <m/>
    <m/>
    <m/>
    <m/>
    <m/>
    <m/>
    <m/>
    <m/>
  </r>
  <r>
    <x v="36"/>
    <n v="0"/>
    <m/>
    <x v="7"/>
    <m/>
    <m/>
    <m/>
    <m/>
    <m/>
    <m/>
    <m/>
    <m/>
    <m/>
    <m/>
    <m/>
    <m/>
    <m/>
    <m/>
    <m/>
    <m/>
    <m/>
    <m/>
    <m/>
  </r>
  <r>
    <x v="37"/>
    <n v="0"/>
    <m/>
    <x v="7"/>
    <m/>
    <m/>
    <m/>
    <m/>
    <m/>
    <m/>
    <m/>
    <m/>
    <m/>
    <m/>
    <m/>
    <m/>
    <m/>
    <m/>
    <m/>
    <m/>
    <m/>
    <m/>
    <m/>
  </r>
  <r>
    <x v="38"/>
    <n v="0"/>
    <m/>
    <x v="7"/>
    <m/>
    <m/>
    <m/>
    <m/>
    <m/>
    <m/>
    <m/>
    <m/>
    <m/>
    <m/>
    <m/>
    <m/>
    <m/>
    <m/>
    <m/>
    <m/>
    <m/>
    <m/>
    <m/>
  </r>
  <r>
    <x v="39"/>
    <n v="0"/>
    <m/>
    <x v="7"/>
    <m/>
    <m/>
    <m/>
    <m/>
    <m/>
    <m/>
    <m/>
    <m/>
    <m/>
    <m/>
    <m/>
    <m/>
    <m/>
    <m/>
    <m/>
    <m/>
    <m/>
    <m/>
    <m/>
  </r>
  <r>
    <x v="40"/>
    <n v="0"/>
    <m/>
    <x v="7"/>
    <m/>
    <m/>
    <m/>
    <m/>
    <m/>
    <m/>
    <m/>
    <m/>
    <m/>
    <m/>
    <m/>
    <m/>
    <m/>
    <m/>
    <m/>
    <m/>
    <m/>
    <m/>
    <m/>
  </r>
  <r>
    <x v="41"/>
    <n v="0"/>
    <m/>
    <x v="7"/>
    <m/>
    <m/>
    <m/>
    <m/>
    <m/>
    <m/>
    <m/>
    <m/>
    <m/>
    <m/>
    <m/>
    <m/>
    <m/>
    <m/>
    <m/>
    <m/>
    <m/>
    <m/>
    <m/>
  </r>
  <r>
    <x v="42"/>
    <n v="1"/>
    <m/>
    <x v="16"/>
    <n v="15"/>
    <s v="F"/>
    <n v="1"/>
    <m/>
    <m/>
    <m/>
    <m/>
    <m/>
    <m/>
    <m/>
    <m/>
    <m/>
    <m/>
    <m/>
    <m/>
    <m/>
    <n v="2"/>
    <n v="0"/>
    <n v="0"/>
  </r>
  <r>
    <x v="42"/>
    <n v="1"/>
    <m/>
    <x v="17"/>
    <n v="16"/>
    <s v="F"/>
    <n v="1"/>
    <n v="1"/>
    <m/>
    <m/>
    <m/>
    <m/>
    <m/>
    <m/>
    <m/>
    <m/>
    <m/>
    <m/>
    <m/>
    <m/>
    <n v="1"/>
    <n v="0"/>
    <n v="0"/>
  </r>
  <r>
    <x v="43"/>
    <n v="0"/>
    <m/>
    <x v="7"/>
    <m/>
    <m/>
    <m/>
    <m/>
    <m/>
    <m/>
    <m/>
    <m/>
    <m/>
    <m/>
    <m/>
    <m/>
    <m/>
    <m/>
    <m/>
    <m/>
    <m/>
    <m/>
    <m/>
  </r>
  <r>
    <x v="44"/>
    <n v="0"/>
    <m/>
    <x v="7"/>
    <m/>
    <m/>
    <m/>
    <m/>
    <m/>
    <m/>
    <m/>
    <m/>
    <m/>
    <m/>
    <m/>
    <m/>
    <m/>
    <m/>
    <m/>
    <m/>
    <m/>
    <m/>
    <m/>
  </r>
  <r>
    <x v="45"/>
    <n v="0"/>
    <m/>
    <x v="7"/>
    <m/>
    <m/>
    <m/>
    <m/>
    <m/>
    <m/>
    <m/>
    <m/>
    <m/>
    <m/>
    <m/>
    <m/>
    <m/>
    <m/>
    <m/>
    <m/>
    <m/>
    <m/>
    <m/>
  </r>
  <r>
    <x v="46"/>
    <n v="1"/>
    <s v="KCF"/>
    <x v="18"/>
    <n v="15"/>
    <s v="M"/>
    <m/>
    <m/>
    <n v="1"/>
    <m/>
    <n v="1"/>
    <m/>
    <m/>
    <n v="1"/>
    <m/>
    <m/>
    <m/>
    <m/>
    <m/>
    <m/>
    <n v="0"/>
    <n v="0"/>
    <n v="0"/>
  </r>
  <r>
    <x v="47"/>
    <n v="0"/>
    <m/>
    <x v="7"/>
    <m/>
    <m/>
    <m/>
    <m/>
    <m/>
    <m/>
    <m/>
    <m/>
    <m/>
    <m/>
    <m/>
    <m/>
    <m/>
    <m/>
    <m/>
    <m/>
    <m/>
    <m/>
    <m/>
  </r>
  <r>
    <x v="48"/>
    <n v="1"/>
    <s v="SNS"/>
    <x v="19"/>
    <n v="16"/>
    <s v="F"/>
    <m/>
    <m/>
    <m/>
    <m/>
    <m/>
    <n v="1"/>
    <m/>
    <m/>
    <m/>
    <m/>
    <m/>
    <m/>
    <m/>
    <m/>
    <n v="7"/>
    <n v="10"/>
    <n v="0"/>
  </r>
  <r>
    <x v="49"/>
    <n v="0"/>
    <m/>
    <x v="7"/>
    <m/>
    <m/>
    <m/>
    <m/>
    <m/>
    <m/>
    <m/>
    <m/>
    <m/>
    <m/>
    <m/>
    <m/>
    <m/>
    <m/>
    <m/>
    <m/>
    <m/>
    <m/>
    <m/>
  </r>
  <r>
    <x v="50"/>
    <n v="1"/>
    <s v="EG"/>
    <x v="20"/>
    <n v="16"/>
    <s v="M"/>
    <n v="1"/>
    <m/>
    <m/>
    <n v="1"/>
    <n v="1"/>
    <m/>
    <m/>
    <n v="1"/>
    <m/>
    <m/>
    <m/>
    <m/>
    <m/>
    <m/>
    <n v="6"/>
    <n v="6"/>
    <n v="1"/>
  </r>
  <r>
    <x v="51"/>
    <n v="1"/>
    <m/>
    <x v="20"/>
    <n v="16"/>
    <s v="M"/>
    <n v="1"/>
    <m/>
    <m/>
    <n v="1"/>
    <n v="1"/>
    <m/>
    <m/>
    <n v="1"/>
    <m/>
    <m/>
    <m/>
    <m/>
    <m/>
    <m/>
    <n v="7"/>
    <n v="6"/>
    <n v="1"/>
  </r>
  <r>
    <x v="52"/>
    <n v="0"/>
    <m/>
    <x v="7"/>
    <m/>
    <m/>
    <m/>
    <m/>
    <m/>
    <m/>
    <m/>
    <m/>
    <m/>
    <m/>
    <m/>
    <m/>
    <m/>
    <m/>
    <m/>
    <m/>
    <m/>
    <m/>
    <m/>
  </r>
  <r>
    <x v="53"/>
    <n v="0"/>
    <m/>
    <x v="7"/>
    <m/>
    <m/>
    <m/>
    <m/>
    <m/>
    <m/>
    <m/>
    <m/>
    <m/>
    <m/>
    <m/>
    <m/>
    <m/>
    <m/>
    <m/>
    <m/>
    <m/>
    <m/>
    <m/>
  </r>
  <r>
    <x v="54"/>
    <n v="0"/>
    <m/>
    <x v="7"/>
    <m/>
    <m/>
    <m/>
    <m/>
    <m/>
    <m/>
    <m/>
    <m/>
    <m/>
    <m/>
    <m/>
    <m/>
    <m/>
    <m/>
    <m/>
    <m/>
    <m/>
    <m/>
    <m/>
  </r>
  <r>
    <x v="55"/>
    <n v="0"/>
    <m/>
    <x v="7"/>
    <m/>
    <m/>
    <m/>
    <m/>
    <m/>
    <m/>
    <m/>
    <m/>
    <m/>
    <m/>
    <m/>
    <m/>
    <m/>
    <m/>
    <m/>
    <m/>
    <m/>
    <m/>
    <m/>
  </r>
  <r>
    <x v="56"/>
    <n v="1"/>
    <s v="JB"/>
    <x v="21"/>
    <n v="16"/>
    <s v="F"/>
    <n v="1"/>
    <n v="1"/>
    <m/>
    <n v="1"/>
    <n v="1"/>
    <m/>
    <m/>
    <m/>
    <m/>
    <m/>
    <m/>
    <m/>
    <m/>
    <m/>
    <n v="0"/>
    <n v="0"/>
    <n v="0"/>
  </r>
  <r>
    <x v="57"/>
    <n v="1"/>
    <s v="JB"/>
    <x v="21"/>
    <n v="16"/>
    <s v="F"/>
    <n v="1"/>
    <n v="1"/>
    <m/>
    <n v="1"/>
    <n v="1"/>
    <m/>
    <m/>
    <m/>
    <m/>
    <m/>
    <m/>
    <m/>
    <m/>
    <m/>
    <n v="7"/>
    <n v="6.5"/>
    <n v="0"/>
  </r>
  <r>
    <x v="58"/>
    <n v="0"/>
    <m/>
    <x v="7"/>
    <m/>
    <m/>
    <m/>
    <m/>
    <m/>
    <m/>
    <m/>
    <m/>
    <m/>
    <m/>
    <m/>
    <m/>
    <m/>
    <m/>
    <m/>
    <m/>
    <m/>
    <m/>
    <m/>
  </r>
  <r>
    <x v="59"/>
    <n v="1"/>
    <s v="CB"/>
    <x v="22"/>
    <n v="13"/>
    <s v="F"/>
    <n v="1"/>
    <n v="1"/>
    <m/>
    <m/>
    <m/>
    <m/>
    <m/>
    <m/>
    <m/>
    <m/>
    <m/>
    <n v="1"/>
    <m/>
    <m/>
    <n v="3.5"/>
    <n v="1"/>
    <n v="0"/>
  </r>
  <r>
    <x v="60"/>
    <n v="1"/>
    <s v="TB,MS,AN"/>
    <x v="23"/>
    <n v="14"/>
    <s v="F"/>
    <n v="1"/>
    <n v="1"/>
    <n v="1"/>
    <m/>
    <m/>
    <m/>
    <m/>
    <m/>
    <n v="1"/>
    <m/>
    <m/>
    <m/>
    <m/>
    <m/>
    <n v="0"/>
    <n v="0"/>
    <n v="0"/>
  </r>
  <r>
    <x v="60"/>
    <n v="1"/>
    <s v="AN"/>
    <x v="24"/>
    <n v="15"/>
    <s v="F"/>
    <n v="1"/>
    <n v="1"/>
    <m/>
    <m/>
    <n v="1"/>
    <m/>
    <m/>
    <m/>
    <m/>
    <m/>
    <m/>
    <m/>
    <m/>
    <m/>
    <n v="5"/>
    <n v="8"/>
    <n v="0"/>
  </r>
  <r>
    <x v="60"/>
    <n v="1"/>
    <s v="CC"/>
    <x v="25"/>
    <n v="17"/>
    <s v="F"/>
    <n v="1"/>
    <n v="1"/>
    <m/>
    <n v="1"/>
    <m/>
    <m/>
    <m/>
    <m/>
    <n v="1"/>
    <n v="1"/>
    <m/>
    <m/>
    <m/>
    <m/>
    <n v="0"/>
    <n v="0"/>
    <n v="0"/>
  </r>
  <r>
    <x v="61"/>
    <n v="1"/>
    <s v="EB"/>
    <x v="26"/>
    <n v="16"/>
    <s v="M"/>
    <n v="1"/>
    <n v="1"/>
    <m/>
    <m/>
    <m/>
    <m/>
    <m/>
    <m/>
    <m/>
    <m/>
    <m/>
    <m/>
    <m/>
    <m/>
    <n v="2"/>
    <n v="1"/>
    <n v="0"/>
  </r>
  <r>
    <x v="62"/>
    <n v="0"/>
    <m/>
    <x v="7"/>
    <m/>
    <m/>
    <m/>
    <m/>
    <m/>
    <m/>
    <m/>
    <m/>
    <m/>
    <m/>
    <m/>
    <m/>
    <m/>
    <m/>
    <m/>
    <m/>
    <m/>
    <m/>
    <m/>
  </r>
  <r>
    <x v="63"/>
    <n v="0"/>
    <m/>
    <x v="7"/>
    <m/>
    <m/>
    <m/>
    <m/>
    <m/>
    <m/>
    <m/>
    <m/>
    <m/>
    <m/>
    <m/>
    <m/>
    <m/>
    <m/>
    <m/>
    <m/>
    <m/>
    <m/>
    <m/>
  </r>
  <r>
    <x v="64"/>
    <n v="0"/>
    <m/>
    <x v="7"/>
    <m/>
    <m/>
    <m/>
    <m/>
    <m/>
    <m/>
    <m/>
    <m/>
    <m/>
    <m/>
    <m/>
    <m/>
    <m/>
    <m/>
    <m/>
    <m/>
    <m/>
    <m/>
    <m/>
  </r>
  <r>
    <x v="65"/>
    <n v="0"/>
    <m/>
    <x v="7"/>
    <m/>
    <m/>
    <m/>
    <m/>
    <m/>
    <m/>
    <m/>
    <m/>
    <m/>
    <m/>
    <m/>
    <m/>
    <m/>
    <m/>
    <m/>
    <m/>
    <m/>
    <m/>
    <m/>
  </r>
  <r>
    <x v="66"/>
    <n v="0"/>
    <m/>
    <x v="7"/>
    <m/>
    <m/>
    <m/>
    <m/>
    <m/>
    <m/>
    <m/>
    <m/>
    <m/>
    <m/>
    <m/>
    <m/>
    <m/>
    <m/>
    <m/>
    <m/>
    <m/>
    <m/>
    <m/>
  </r>
  <r>
    <x v="67"/>
    <n v="0"/>
    <m/>
    <x v="7"/>
    <m/>
    <m/>
    <m/>
    <m/>
    <m/>
    <m/>
    <m/>
    <m/>
    <m/>
    <m/>
    <m/>
    <m/>
    <m/>
    <m/>
    <m/>
    <m/>
    <m/>
    <m/>
    <m/>
  </r>
  <r>
    <x v="68"/>
    <n v="0"/>
    <m/>
    <x v="7"/>
    <m/>
    <m/>
    <m/>
    <m/>
    <m/>
    <m/>
    <m/>
    <m/>
    <m/>
    <m/>
    <m/>
    <m/>
    <m/>
    <m/>
    <m/>
    <m/>
    <m/>
    <m/>
    <m/>
  </r>
  <r>
    <x v="69"/>
    <n v="1"/>
    <s v="SS"/>
    <x v="27"/>
    <n v="15"/>
    <s v="F"/>
    <n v="1"/>
    <m/>
    <m/>
    <m/>
    <m/>
    <m/>
    <m/>
    <m/>
    <m/>
    <m/>
    <m/>
    <m/>
    <m/>
    <m/>
    <n v="0"/>
    <n v="0"/>
    <n v="0"/>
  </r>
  <r>
    <x v="70"/>
    <n v="0"/>
    <m/>
    <x v="7"/>
    <m/>
    <m/>
    <m/>
    <m/>
    <m/>
    <m/>
    <m/>
    <m/>
    <m/>
    <m/>
    <m/>
    <m/>
    <m/>
    <m/>
    <m/>
    <m/>
    <m/>
    <m/>
    <m/>
  </r>
  <r>
    <x v="71"/>
    <n v="0"/>
    <m/>
    <x v="7"/>
    <m/>
    <m/>
    <m/>
    <m/>
    <m/>
    <m/>
    <m/>
    <m/>
    <m/>
    <m/>
    <m/>
    <m/>
    <m/>
    <m/>
    <m/>
    <m/>
    <m/>
    <m/>
    <m/>
  </r>
  <r>
    <x v="72"/>
    <n v="1"/>
    <s v="SS"/>
    <x v="27"/>
    <n v="15"/>
    <s v="F"/>
    <n v="1"/>
    <m/>
    <m/>
    <m/>
    <m/>
    <m/>
    <m/>
    <m/>
    <m/>
    <m/>
    <m/>
    <m/>
    <m/>
    <m/>
    <n v="5"/>
    <n v="0"/>
    <n v="0"/>
  </r>
  <r>
    <x v="72"/>
    <n v="1"/>
    <s v="SS"/>
    <x v="28"/>
    <n v="15"/>
    <s v="F"/>
    <n v="1"/>
    <m/>
    <m/>
    <m/>
    <m/>
    <n v="1"/>
    <m/>
    <m/>
    <m/>
    <m/>
    <m/>
    <m/>
    <m/>
    <m/>
    <n v="5"/>
    <n v="1"/>
    <n v="0"/>
  </r>
  <r>
    <x v="72"/>
    <n v="1"/>
    <s v="SS"/>
    <x v="29"/>
    <n v="15"/>
    <s v="F"/>
    <m/>
    <m/>
    <m/>
    <m/>
    <m/>
    <n v="1"/>
    <m/>
    <m/>
    <m/>
    <m/>
    <m/>
    <m/>
    <m/>
    <m/>
    <n v="5"/>
    <n v="0"/>
    <n v="0"/>
  </r>
  <r>
    <x v="73"/>
    <n v="1"/>
    <s v="SS"/>
    <x v="30"/>
    <n v="16"/>
    <s v="F"/>
    <n v="1"/>
    <n v="1"/>
    <m/>
    <m/>
    <m/>
    <n v="1"/>
    <m/>
    <m/>
    <m/>
    <m/>
    <m/>
    <m/>
    <m/>
    <m/>
    <n v="3"/>
    <n v="0"/>
    <n v="0"/>
  </r>
  <r>
    <x v="73"/>
    <n v="1"/>
    <s v="SS"/>
    <x v="28"/>
    <n v="15"/>
    <s v="F"/>
    <n v="1"/>
    <m/>
    <m/>
    <m/>
    <m/>
    <n v="1"/>
    <m/>
    <m/>
    <m/>
    <m/>
    <m/>
    <m/>
    <m/>
    <m/>
    <n v="4"/>
    <n v="0"/>
    <n v="0"/>
  </r>
  <r>
    <x v="74"/>
    <n v="0"/>
    <m/>
    <x v="7"/>
    <m/>
    <m/>
    <m/>
    <m/>
    <m/>
    <m/>
    <m/>
    <m/>
    <m/>
    <m/>
    <m/>
    <m/>
    <m/>
    <m/>
    <m/>
    <m/>
    <m/>
    <m/>
    <m/>
  </r>
  <r>
    <x v="75"/>
    <n v="0"/>
    <m/>
    <x v="7"/>
    <m/>
    <m/>
    <m/>
    <m/>
    <m/>
    <m/>
    <m/>
    <m/>
    <m/>
    <m/>
    <m/>
    <m/>
    <m/>
    <m/>
    <m/>
    <m/>
    <m/>
    <m/>
    <m/>
  </r>
  <r>
    <x v="76"/>
    <n v="0"/>
    <m/>
    <x v="7"/>
    <m/>
    <m/>
    <m/>
    <m/>
    <m/>
    <m/>
    <m/>
    <m/>
    <m/>
    <m/>
    <m/>
    <m/>
    <m/>
    <m/>
    <m/>
    <m/>
    <m/>
    <m/>
    <m/>
  </r>
  <r>
    <x v="77"/>
    <n v="1"/>
    <s v="SS"/>
    <x v="31"/>
    <n v="16"/>
    <s v="M"/>
    <n v="1"/>
    <n v="1"/>
    <m/>
    <m/>
    <m/>
    <n v="1"/>
    <m/>
    <m/>
    <m/>
    <m/>
    <m/>
    <m/>
    <m/>
    <m/>
    <n v="3"/>
    <n v="2"/>
    <n v="1"/>
  </r>
  <r>
    <x v="77"/>
    <n v="1"/>
    <s v="SS"/>
    <x v="31"/>
    <n v="16"/>
    <s v="M"/>
    <n v="1"/>
    <n v="1"/>
    <m/>
    <m/>
    <m/>
    <n v="1"/>
    <m/>
    <m/>
    <m/>
    <m/>
    <m/>
    <m/>
    <m/>
    <m/>
    <n v="2"/>
    <n v="0"/>
    <n v="0"/>
  </r>
  <r>
    <x v="77"/>
    <n v="1"/>
    <s v="SS"/>
    <x v="31"/>
    <n v="16"/>
    <s v="M"/>
    <n v="1"/>
    <n v="1"/>
    <m/>
    <m/>
    <m/>
    <n v="1"/>
    <m/>
    <m/>
    <m/>
    <m/>
    <m/>
    <m/>
    <m/>
    <m/>
    <n v="1"/>
    <n v="0"/>
    <n v="0"/>
  </r>
  <r>
    <x v="77"/>
    <n v="1"/>
    <s v="SS"/>
    <x v="31"/>
    <n v="16"/>
    <s v="M"/>
    <n v="1"/>
    <n v="1"/>
    <m/>
    <m/>
    <m/>
    <n v="1"/>
    <m/>
    <m/>
    <m/>
    <m/>
    <m/>
    <m/>
    <m/>
    <m/>
    <n v="1"/>
    <n v="0"/>
    <n v="0"/>
  </r>
  <r>
    <x v="78"/>
    <n v="1"/>
    <s v="SS"/>
    <x v="32"/>
    <n v="17"/>
    <s v="F"/>
    <n v="1"/>
    <n v="1"/>
    <m/>
    <m/>
    <m/>
    <n v="1"/>
    <m/>
    <m/>
    <m/>
    <m/>
    <m/>
    <m/>
    <m/>
    <m/>
    <n v="4"/>
    <n v="0"/>
    <n v="0"/>
  </r>
  <r>
    <x v="78"/>
    <n v="1"/>
    <s v="SS"/>
    <x v="31"/>
    <n v="16"/>
    <s v="M"/>
    <n v="1"/>
    <n v="1"/>
    <m/>
    <m/>
    <m/>
    <n v="1"/>
    <m/>
    <m/>
    <m/>
    <m/>
    <m/>
    <m/>
    <m/>
    <m/>
    <n v="3"/>
    <n v="1"/>
    <n v="0"/>
  </r>
  <r>
    <x v="78"/>
    <n v="1"/>
    <s v="SP"/>
    <x v="31"/>
    <n v="16"/>
    <s v="M"/>
    <n v="1"/>
    <n v="1"/>
    <m/>
    <m/>
    <m/>
    <n v="1"/>
    <m/>
    <m/>
    <m/>
    <m/>
    <m/>
    <m/>
    <m/>
    <m/>
    <n v="1"/>
    <n v="0"/>
    <n v="0"/>
  </r>
  <r>
    <x v="78"/>
    <n v="1"/>
    <s v="SS"/>
    <x v="31"/>
    <n v="16"/>
    <s v="M"/>
    <n v="1"/>
    <n v="1"/>
    <m/>
    <m/>
    <m/>
    <n v="1"/>
    <m/>
    <m/>
    <m/>
    <m/>
    <m/>
    <m/>
    <m/>
    <m/>
    <n v="3"/>
    <n v="0"/>
    <n v="0"/>
  </r>
  <r>
    <x v="78"/>
    <n v="1"/>
    <s v="SS"/>
    <x v="31"/>
    <n v="16"/>
    <s v="M"/>
    <n v="1"/>
    <n v="1"/>
    <m/>
    <m/>
    <m/>
    <n v="1"/>
    <m/>
    <m/>
    <m/>
    <m/>
    <m/>
    <m/>
    <m/>
    <m/>
    <n v="1"/>
    <n v="0"/>
    <n v="0"/>
  </r>
  <r>
    <x v="78"/>
    <n v="1"/>
    <s v="KK"/>
    <x v="32"/>
    <n v="17"/>
    <s v="F"/>
    <n v="1"/>
    <n v="1"/>
    <m/>
    <m/>
    <m/>
    <n v="1"/>
    <m/>
    <m/>
    <m/>
    <m/>
    <m/>
    <m/>
    <m/>
    <m/>
    <s v="did not rate"/>
    <s v="did not rate"/>
    <n v="0"/>
  </r>
  <r>
    <x v="79"/>
    <n v="0"/>
    <m/>
    <x v="7"/>
    <m/>
    <m/>
    <m/>
    <m/>
    <m/>
    <m/>
    <m/>
    <m/>
    <m/>
    <m/>
    <m/>
    <m/>
    <m/>
    <m/>
    <m/>
    <m/>
    <m/>
    <m/>
    <m/>
  </r>
  <r>
    <x v="80"/>
    <n v="0"/>
    <m/>
    <x v="7"/>
    <m/>
    <m/>
    <m/>
    <m/>
    <m/>
    <m/>
    <m/>
    <m/>
    <m/>
    <m/>
    <m/>
    <m/>
    <m/>
    <m/>
    <m/>
    <m/>
    <m/>
    <m/>
    <m/>
  </r>
  <r>
    <x v="81"/>
    <n v="0"/>
    <m/>
    <x v="7"/>
    <m/>
    <m/>
    <m/>
    <m/>
    <m/>
    <m/>
    <m/>
    <m/>
    <m/>
    <m/>
    <m/>
    <m/>
    <m/>
    <m/>
    <m/>
    <m/>
    <m/>
    <m/>
    <m/>
  </r>
  <r>
    <x v="82"/>
    <n v="0"/>
    <m/>
    <x v="7"/>
    <m/>
    <m/>
    <m/>
    <m/>
    <m/>
    <m/>
    <m/>
    <m/>
    <m/>
    <m/>
    <m/>
    <m/>
    <m/>
    <m/>
    <m/>
    <m/>
    <m/>
    <m/>
    <m/>
  </r>
  <r>
    <x v="83"/>
    <n v="1"/>
    <s v="AH"/>
    <x v="33"/>
    <n v="17"/>
    <s v="M"/>
    <n v="1"/>
    <n v="1"/>
    <m/>
    <m/>
    <m/>
    <m/>
    <m/>
    <n v="1"/>
    <m/>
    <m/>
    <n v="1"/>
    <m/>
    <m/>
    <m/>
    <n v="7"/>
    <n v="4"/>
    <n v="0"/>
  </r>
  <r>
    <x v="84"/>
    <n v="1"/>
    <s v="CB"/>
    <x v="34"/>
    <n v="16"/>
    <s v="M"/>
    <n v="1"/>
    <m/>
    <m/>
    <m/>
    <m/>
    <m/>
    <m/>
    <m/>
    <n v="1"/>
    <m/>
    <m/>
    <m/>
    <m/>
    <m/>
    <n v="0.5"/>
    <n v="0"/>
    <n v="0"/>
  </r>
  <r>
    <x v="84"/>
    <n v="1"/>
    <s v="CB"/>
    <x v="35"/>
    <n v="16"/>
    <s v="M"/>
    <n v="1"/>
    <n v="1"/>
    <m/>
    <m/>
    <m/>
    <m/>
    <m/>
    <m/>
    <n v="1"/>
    <m/>
    <m/>
    <m/>
    <m/>
    <m/>
    <m/>
    <m/>
    <m/>
  </r>
  <r>
    <x v="84"/>
    <n v="1"/>
    <s v="CB"/>
    <x v="36"/>
    <n v="14"/>
    <s v="F"/>
    <n v="1"/>
    <n v="1"/>
    <m/>
    <m/>
    <m/>
    <m/>
    <m/>
    <m/>
    <m/>
    <m/>
    <m/>
    <m/>
    <m/>
    <m/>
    <n v="2.5"/>
    <n v="1"/>
    <n v="0"/>
  </r>
  <r>
    <x v="85"/>
    <n v="1"/>
    <s v="CB"/>
    <x v="37"/>
    <n v="15"/>
    <s v="F"/>
    <n v="1"/>
    <n v="1"/>
    <m/>
    <m/>
    <m/>
    <m/>
    <m/>
    <m/>
    <m/>
    <m/>
    <m/>
    <m/>
    <m/>
    <m/>
    <n v="2"/>
    <n v="0"/>
    <n v="0"/>
  </r>
  <r>
    <x v="86"/>
    <n v="1"/>
    <s v="CB"/>
    <x v="38"/>
    <n v="16"/>
    <s v="F"/>
    <n v="1"/>
    <n v="1"/>
    <m/>
    <m/>
    <m/>
    <m/>
    <m/>
    <m/>
    <m/>
    <m/>
    <m/>
    <m/>
    <m/>
    <m/>
    <n v="4"/>
    <n v="3"/>
    <n v="0"/>
  </r>
  <r>
    <x v="86"/>
    <n v="1"/>
    <s v="CB"/>
    <x v="35"/>
    <n v="16"/>
    <s v="M"/>
    <n v="1"/>
    <n v="1"/>
    <m/>
    <m/>
    <m/>
    <m/>
    <m/>
    <m/>
    <n v="1"/>
    <m/>
    <m/>
    <m/>
    <m/>
    <m/>
    <n v="5"/>
    <n v="3"/>
    <n v="0"/>
  </r>
  <r>
    <x v="86"/>
    <n v="1"/>
    <s v="CB"/>
    <x v="36"/>
    <n v="14"/>
    <s v="F"/>
    <n v="1"/>
    <n v="1"/>
    <m/>
    <m/>
    <m/>
    <m/>
    <m/>
    <m/>
    <m/>
    <m/>
    <m/>
    <m/>
    <m/>
    <m/>
    <n v="2"/>
    <n v="2"/>
    <n v="0"/>
  </r>
  <r>
    <x v="86"/>
    <n v="1"/>
    <s v="CB"/>
    <x v="37"/>
    <n v="15"/>
    <s v="F"/>
    <n v="1"/>
    <n v="1"/>
    <m/>
    <m/>
    <m/>
    <m/>
    <m/>
    <m/>
    <m/>
    <m/>
    <m/>
    <m/>
    <m/>
    <m/>
    <n v="2"/>
    <n v="0"/>
    <n v="0"/>
  </r>
  <r>
    <x v="86"/>
    <n v="1"/>
    <s v="CC"/>
    <x v="35"/>
    <n v="16"/>
    <s v="M"/>
    <n v="1"/>
    <n v="1"/>
    <m/>
    <m/>
    <m/>
    <m/>
    <m/>
    <m/>
    <n v="1"/>
    <m/>
    <m/>
    <m/>
    <m/>
    <m/>
    <n v="2"/>
    <n v="0"/>
    <n v="0"/>
  </r>
  <r>
    <x v="86"/>
    <n v="1"/>
    <s v="not marked"/>
    <x v="38"/>
    <n v="16"/>
    <s v="F"/>
    <n v="1"/>
    <n v="1"/>
    <m/>
    <m/>
    <m/>
    <m/>
    <m/>
    <m/>
    <m/>
    <m/>
    <m/>
    <m/>
    <m/>
    <m/>
    <n v="5"/>
    <n v="2"/>
    <n v="0"/>
  </r>
  <r>
    <x v="87"/>
    <n v="0"/>
    <m/>
    <x v="7"/>
    <m/>
    <m/>
    <m/>
    <m/>
    <m/>
    <m/>
    <m/>
    <m/>
    <m/>
    <m/>
    <m/>
    <m/>
    <m/>
    <m/>
    <m/>
    <m/>
    <m/>
    <m/>
    <m/>
  </r>
  <r>
    <x v="88"/>
    <n v="1"/>
    <s v="SS"/>
    <x v="39"/>
    <n v="17"/>
    <s v="F"/>
    <m/>
    <m/>
    <m/>
    <m/>
    <m/>
    <n v="1"/>
    <m/>
    <m/>
    <n v="1"/>
    <m/>
    <m/>
    <m/>
    <m/>
    <m/>
    <n v="2"/>
    <n v="2"/>
    <n v="0"/>
  </r>
  <r>
    <x v="89"/>
    <n v="1"/>
    <s v="SS"/>
    <x v="39"/>
    <n v="17"/>
    <s v="F"/>
    <m/>
    <m/>
    <m/>
    <m/>
    <m/>
    <n v="1"/>
    <m/>
    <m/>
    <n v="1"/>
    <m/>
    <m/>
    <m/>
    <m/>
    <m/>
    <n v="2"/>
    <n v="1"/>
    <n v="0"/>
  </r>
  <r>
    <x v="90"/>
    <n v="1"/>
    <s v="SS"/>
    <x v="40"/>
    <n v="17"/>
    <s v="F"/>
    <n v="1"/>
    <n v="1"/>
    <m/>
    <m/>
    <n v="1"/>
    <m/>
    <m/>
    <m/>
    <m/>
    <m/>
    <m/>
    <m/>
    <m/>
    <m/>
    <n v="7"/>
    <n v="2"/>
    <n v="0"/>
  </r>
  <r>
    <x v="90"/>
    <n v="1"/>
    <s v="SS"/>
    <x v="39"/>
    <n v="17"/>
    <s v="F"/>
    <m/>
    <m/>
    <m/>
    <m/>
    <m/>
    <n v="1"/>
    <m/>
    <m/>
    <n v="1"/>
    <m/>
    <m/>
    <m/>
    <m/>
    <m/>
    <n v="2"/>
    <n v="1"/>
    <n v="0"/>
  </r>
  <r>
    <x v="91"/>
    <n v="0"/>
    <m/>
    <x v="7"/>
    <m/>
    <m/>
    <m/>
    <m/>
    <m/>
    <m/>
    <m/>
    <m/>
    <m/>
    <m/>
    <m/>
    <m/>
    <m/>
    <m/>
    <m/>
    <m/>
    <m/>
    <m/>
    <m/>
  </r>
  <r>
    <x v="92"/>
    <n v="0"/>
    <m/>
    <x v="7"/>
    <m/>
    <m/>
    <m/>
    <m/>
    <m/>
    <m/>
    <m/>
    <m/>
    <m/>
    <m/>
    <m/>
    <m/>
    <m/>
    <m/>
    <m/>
    <m/>
    <m/>
    <m/>
    <m/>
  </r>
  <r>
    <x v="93"/>
    <n v="1"/>
    <s v="SS"/>
    <x v="41"/>
    <n v="16"/>
    <s v="F"/>
    <n v="1"/>
    <m/>
    <n v="1"/>
    <m/>
    <n v="1"/>
    <m/>
    <m/>
    <m/>
    <m/>
    <m/>
    <m/>
    <m/>
    <m/>
    <m/>
    <n v="7"/>
    <n v="7"/>
    <n v="0"/>
  </r>
  <r>
    <x v="93"/>
    <n v="1"/>
    <s v="SS"/>
    <x v="42"/>
    <n v="15"/>
    <s v="F"/>
    <n v="1"/>
    <m/>
    <m/>
    <m/>
    <m/>
    <n v="1"/>
    <m/>
    <m/>
    <m/>
    <m/>
    <m/>
    <m/>
    <m/>
    <m/>
    <n v="4"/>
    <n v="3"/>
    <n v="0"/>
  </r>
  <r>
    <x v="94"/>
    <n v="1"/>
    <s v="SS"/>
    <x v="43"/>
    <n v="16"/>
    <s v="F"/>
    <m/>
    <m/>
    <m/>
    <m/>
    <m/>
    <n v="1"/>
    <m/>
    <m/>
    <m/>
    <m/>
    <m/>
    <n v="1"/>
    <m/>
    <m/>
    <n v="2"/>
    <n v="0"/>
    <n v="0"/>
  </r>
  <r>
    <x v="94"/>
    <n v="1"/>
    <s v="SS"/>
    <x v="44"/>
    <n v="15"/>
    <s v="F"/>
    <n v="1"/>
    <m/>
    <m/>
    <m/>
    <m/>
    <n v="1"/>
    <m/>
    <m/>
    <m/>
    <m/>
    <m/>
    <m/>
    <m/>
    <m/>
    <n v="7"/>
    <n v="4"/>
    <n v="0"/>
  </r>
  <r>
    <x v="95"/>
    <n v="0"/>
    <m/>
    <x v="7"/>
    <m/>
    <m/>
    <m/>
    <m/>
    <m/>
    <m/>
    <m/>
    <m/>
    <m/>
    <m/>
    <m/>
    <m/>
    <m/>
    <m/>
    <m/>
    <m/>
    <m/>
    <m/>
    <m/>
  </r>
  <r>
    <x v="96"/>
    <n v="1"/>
    <s v="EA"/>
    <x v="45"/>
    <n v="15"/>
    <s v="F"/>
    <n v="1"/>
    <m/>
    <m/>
    <m/>
    <m/>
    <n v="1"/>
    <m/>
    <m/>
    <m/>
    <m/>
    <m/>
    <m/>
    <m/>
    <m/>
    <n v="5"/>
    <n v="2"/>
    <n v="0"/>
  </r>
  <r>
    <x v="97"/>
    <n v="0"/>
    <m/>
    <x v="7"/>
    <m/>
    <m/>
    <m/>
    <m/>
    <m/>
    <m/>
    <m/>
    <m/>
    <m/>
    <m/>
    <m/>
    <m/>
    <m/>
    <m/>
    <m/>
    <m/>
    <m/>
    <m/>
    <m/>
  </r>
  <r>
    <x v="98"/>
    <n v="1"/>
    <s v="SMS"/>
    <x v="45"/>
    <n v="15"/>
    <s v="F"/>
    <n v="1"/>
    <m/>
    <n v="1"/>
    <n v="1"/>
    <n v="1"/>
    <n v="1"/>
    <m/>
    <m/>
    <m/>
    <m/>
    <m/>
    <m/>
    <m/>
    <m/>
    <n v="7"/>
    <n v="3"/>
    <n v="0"/>
  </r>
  <r>
    <x v="98"/>
    <n v="1"/>
    <s v="AB"/>
    <x v="45"/>
    <n v="15"/>
    <s v="F"/>
    <n v="1"/>
    <m/>
    <n v="1"/>
    <n v="1"/>
    <n v="1"/>
    <n v="1"/>
    <m/>
    <m/>
    <m/>
    <m/>
    <m/>
    <m/>
    <m/>
    <m/>
    <n v="6"/>
    <n v="6"/>
    <n v="0"/>
  </r>
  <r>
    <x v="99"/>
    <n v="1"/>
    <s v="SMS"/>
    <x v="46"/>
    <n v="13"/>
    <s v="F"/>
    <m/>
    <n v="1"/>
    <m/>
    <m/>
    <n v="1"/>
    <n v="1"/>
    <m/>
    <m/>
    <m/>
    <m/>
    <m/>
    <m/>
    <m/>
    <m/>
    <n v="5"/>
    <n v="3"/>
    <n v="0"/>
  </r>
  <r>
    <x v="100"/>
    <n v="0"/>
    <m/>
    <x v="7"/>
    <m/>
    <m/>
    <m/>
    <m/>
    <m/>
    <m/>
    <m/>
    <m/>
    <m/>
    <m/>
    <m/>
    <m/>
    <m/>
    <m/>
    <m/>
    <m/>
    <m/>
    <m/>
    <m/>
  </r>
  <r>
    <x v="101"/>
    <n v="1"/>
    <s v="GC"/>
    <x v="47"/>
    <n v="13"/>
    <s v="M"/>
    <m/>
    <m/>
    <m/>
    <m/>
    <m/>
    <n v="1"/>
    <m/>
    <m/>
    <m/>
    <m/>
    <m/>
    <m/>
    <m/>
    <m/>
    <n v="2"/>
    <n v="1"/>
    <n v="0"/>
  </r>
  <r>
    <x v="102"/>
    <m/>
    <m/>
    <x v="7"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d v="2023-06-05T00:00:00"/>
    <n v="1"/>
    <m/>
    <n v="22586788"/>
    <s v="F"/>
    <n v="16"/>
    <n v="1"/>
    <m/>
    <n v="1"/>
    <n v="1"/>
    <m/>
    <m/>
    <m/>
    <m/>
    <m/>
    <m/>
    <m/>
    <m/>
    <m/>
    <m/>
    <n v="4"/>
    <n v="4"/>
    <n v="0"/>
    <n v="0"/>
    <m/>
  </r>
  <r>
    <d v="2023-06-05T00:00:00"/>
    <n v="1"/>
    <m/>
    <n v="22586788"/>
    <s v="F"/>
    <n v="17"/>
    <n v="1"/>
    <n v="1"/>
    <m/>
    <m/>
    <n v="1"/>
    <m/>
    <m/>
    <m/>
    <m/>
    <m/>
    <m/>
    <m/>
    <m/>
    <m/>
    <n v="5.5"/>
    <n v="5.5"/>
    <n v="0"/>
    <n v="0"/>
    <s v="5-6"/>
  </r>
  <r>
    <d v="2023-06-05T00:00:00"/>
    <n v="1"/>
    <m/>
    <n v="23908346"/>
    <s v="F"/>
    <n v="14"/>
    <n v="1"/>
    <n v="1"/>
    <m/>
    <m/>
    <m/>
    <m/>
    <m/>
    <m/>
    <m/>
    <m/>
    <m/>
    <m/>
    <m/>
    <m/>
    <n v="4"/>
    <n v="2"/>
    <n v="0"/>
    <n v="2"/>
    <m/>
  </r>
  <r>
    <d v="2023-06-06T00:00:00"/>
    <n v="1"/>
    <m/>
    <n v="10418804"/>
    <s v="M"/>
    <n v="16"/>
    <m/>
    <m/>
    <m/>
    <m/>
    <m/>
    <n v="1"/>
    <n v="1"/>
    <m/>
    <m/>
    <m/>
    <m/>
    <m/>
    <m/>
    <m/>
    <n v="2"/>
    <n v="1.5"/>
    <n v="0"/>
    <n v="0.5"/>
    <s v="1-2"/>
  </r>
  <r>
    <d v="2023-06-07T00:00:00"/>
    <n v="1"/>
    <m/>
    <n v="23987761"/>
    <s v="F"/>
    <n v="17"/>
    <n v="1"/>
    <m/>
    <m/>
    <m/>
    <n v="1"/>
    <n v="1"/>
    <m/>
    <m/>
    <m/>
    <m/>
    <m/>
    <m/>
    <m/>
    <m/>
    <n v="1"/>
    <n v="1"/>
    <n v="0"/>
    <n v="0"/>
    <m/>
  </r>
  <r>
    <d v="2023-06-08T00:00:00"/>
    <n v="1"/>
    <m/>
    <n v="20373957"/>
    <s v="F"/>
    <n v="16"/>
    <n v="1"/>
    <m/>
    <m/>
    <m/>
    <m/>
    <n v="1"/>
    <m/>
    <m/>
    <m/>
    <m/>
    <m/>
    <m/>
    <m/>
    <n v="1"/>
    <n v="5"/>
    <n v="4"/>
    <n v="0"/>
    <n v="1"/>
    <m/>
  </r>
  <r>
    <d v="2023-06-08T00:00:00"/>
    <n v="1"/>
    <m/>
    <n v="23987761"/>
    <s v="F"/>
    <n v="17"/>
    <n v="1"/>
    <n v="1"/>
    <m/>
    <m/>
    <n v="1"/>
    <m/>
    <m/>
    <m/>
    <m/>
    <m/>
    <m/>
    <m/>
    <m/>
    <m/>
    <n v="8"/>
    <n v="1"/>
    <n v="0"/>
    <n v="7"/>
    <m/>
  </r>
  <r>
    <d v="2023-06-08T00:00:00"/>
    <n v="1"/>
    <m/>
    <n v="23991623"/>
    <s v="M"/>
    <n v="13"/>
    <m/>
    <m/>
    <m/>
    <m/>
    <n v="1"/>
    <n v="1"/>
    <m/>
    <m/>
    <m/>
    <m/>
    <m/>
    <m/>
    <n v="1"/>
    <m/>
    <n v="5"/>
    <n v="4"/>
    <n v="0"/>
    <n v="1"/>
    <m/>
  </r>
  <r>
    <d v="2023-06-08T00:00:00"/>
    <n v="1"/>
    <m/>
    <n v="10418804"/>
    <s v="M"/>
    <n v="16"/>
    <m/>
    <m/>
    <m/>
    <m/>
    <m/>
    <n v="1"/>
    <n v="1"/>
    <m/>
    <m/>
    <m/>
    <m/>
    <m/>
    <m/>
    <m/>
    <n v="2"/>
    <n v="0"/>
    <n v="0"/>
    <n v="2"/>
    <m/>
  </r>
  <r>
    <d v="2023-06-09T00:00:00"/>
    <n v="1"/>
    <m/>
    <n v="23992787"/>
    <s v="M"/>
    <n v="17"/>
    <n v="1"/>
    <m/>
    <n v="1"/>
    <m/>
    <n v="1"/>
    <m/>
    <m/>
    <m/>
    <m/>
    <m/>
    <m/>
    <m/>
    <m/>
    <m/>
    <n v="6"/>
    <n v="5"/>
    <n v="0"/>
    <n v="1"/>
    <m/>
  </r>
  <r>
    <d v="2023-06-10T00:00:00"/>
    <n v="0"/>
    <m/>
    <m/>
    <m/>
    <m/>
    <m/>
    <m/>
    <m/>
    <m/>
    <m/>
    <m/>
    <m/>
    <m/>
    <m/>
    <m/>
    <m/>
    <m/>
    <m/>
    <m/>
    <m/>
    <m/>
    <m/>
    <m/>
    <m/>
  </r>
  <r>
    <d v="2023-06-11T00:00:00"/>
    <n v="0"/>
    <m/>
    <m/>
    <m/>
    <m/>
    <m/>
    <m/>
    <m/>
    <m/>
    <m/>
    <m/>
    <m/>
    <m/>
    <m/>
    <m/>
    <m/>
    <m/>
    <m/>
    <m/>
    <m/>
    <m/>
    <m/>
    <m/>
    <m/>
  </r>
  <r>
    <d v="2023-06-12T00:00:00"/>
    <n v="0"/>
    <m/>
    <m/>
    <m/>
    <m/>
    <m/>
    <m/>
    <m/>
    <m/>
    <m/>
    <m/>
    <m/>
    <m/>
    <m/>
    <m/>
    <m/>
    <m/>
    <m/>
    <m/>
    <m/>
    <m/>
    <m/>
    <m/>
    <m/>
  </r>
  <r>
    <d v="2023-06-13T00:00:00"/>
    <n v="0"/>
    <m/>
    <m/>
    <m/>
    <m/>
    <m/>
    <m/>
    <m/>
    <m/>
    <m/>
    <m/>
    <m/>
    <m/>
    <m/>
    <m/>
    <m/>
    <m/>
    <m/>
    <m/>
    <m/>
    <m/>
    <m/>
    <m/>
    <m/>
  </r>
  <r>
    <d v="2023-06-14T00:00:00"/>
    <n v="0"/>
    <m/>
    <m/>
    <m/>
    <m/>
    <m/>
    <m/>
    <m/>
    <m/>
    <m/>
    <m/>
    <m/>
    <m/>
    <m/>
    <m/>
    <m/>
    <m/>
    <m/>
    <m/>
    <m/>
    <m/>
    <m/>
    <m/>
    <m/>
  </r>
  <r>
    <d v="2023-06-15T00:00:00"/>
    <n v="0"/>
    <m/>
    <m/>
    <m/>
    <m/>
    <m/>
    <m/>
    <m/>
    <m/>
    <m/>
    <m/>
    <m/>
    <m/>
    <m/>
    <m/>
    <m/>
    <m/>
    <m/>
    <m/>
    <m/>
    <m/>
    <m/>
    <m/>
    <m/>
  </r>
  <r>
    <d v="2023-06-16T00:00:00"/>
    <n v="0"/>
    <m/>
    <m/>
    <m/>
    <m/>
    <m/>
    <m/>
    <m/>
    <m/>
    <m/>
    <m/>
    <m/>
    <m/>
    <m/>
    <m/>
    <m/>
    <m/>
    <m/>
    <m/>
    <m/>
    <m/>
    <m/>
    <m/>
    <m/>
  </r>
  <r>
    <d v="2023-06-17T00:00:00"/>
    <n v="0"/>
    <m/>
    <m/>
    <m/>
    <m/>
    <m/>
    <m/>
    <m/>
    <m/>
    <m/>
    <m/>
    <m/>
    <m/>
    <m/>
    <m/>
    <m/>
    <m/>
    <m/>
    <m/>
    <m/>
    <m/>
    <m/>
    <m/>
    <m/>
  </r>
  <r>
    <d v="2023-06-18T00:00:00"/>
    <n v="1"/>
    <m/>
    <n v="23850639"/>
    <s v="F"/>
    <n v="14"/>
    <n v="1"/>
    <n v="1"/>
    <n v="1"/>
    <m/>
    <m/>
    <m/>
    <m/>
    <m/>
    <m/>
    <m/>
    <m/>
    <m/>
    <m/>
    <m/>
    <n v="4"/>
    <n v="2"/>
    <n v="0"/>
    <n v="2"/>
    <m/>
  </r>
  <r>
    <d v="2023-06-19T00:00:00"/>
    <n v="0"/>
    <m/>
    <m/>
    <m/>
    <m/>
    <m/>
    <m/>
    <m/>
    <m/>
    <m/>
    <m/>
    <m/>
    <m/>
    <m/>
    <m/>
    <m/>
    <m/>
    <m/>
    <m/>
    <m/>
    <m/>
    <m/>
    <m/>
    <m/>
  </r>
  <r>
    <d v="2023-06-20T00:00:00"/>
    <n v="0"/>
    <m/>
    <m/>
    <m/>
    <m/>
    <m/>
    <m/>
    <m/>
    <m/>
    <m/>
    <m/>
    <m/>
    <m/>
    <m/>
    <m/>
    <m/>
    <m/>
    <m/>
    <m/>
    <m/>
    <m/>
    <m/>
    <m/>
    <m/>
  </r>
  <r>
    <d v="2023-06-21T00:00:00"/>
    <n v="1"/>
    <m/>
    <n v="10829240"/>
    <s v="F"/>
    <n v="15"/>
    <n v="1"/>
    <n v="1"/>
    <m/>
    <m/>
    <m/>
    <m/>
    <m/>
    <m/>
    <m/>
    <m/>
    <m/>
    <m/>
    <m/>
    <m/>
    <n v="4"/>
    <n v="4"/>
    <n v="0"/>
    <n v="0"/>
    <m/>
  </r>
  <r>
    <d v="2023-06-21T00:00:00"/>
    <n v="1"/>
    <m/>
    <n v="23374226"/>
    <s v="F"/>
    <n v="13"/>
    <n v="1"/>
    <n v="1"/>
    <m/>
    <m/>
    <m/>
    <m/>
    <m/>
    <m/>
    <m/>
    <m/>
    <m/>
    <m/>
    <m/>
    <m/>
    <n v="5"/>
    <n v="6"/>
    <n v="0"/>
    <n v="-1"/>
    <m/>
  </r>
  <r>
    <d v="2023-06-21T00:00:00"/>
    <n v="1"/>
    <m/>
    <n v="91468918"/>
    <s v="F"/>
    <n v="13"/>
    <n v="1"/>
    <n v="1"/>
    <m/>
    <m/>
    <m/>
    <m/>
    <m/>
    <m/>
    <m/>
    <m/>
    <m/>
    <m/>
    <m/>
    <m/>
    <n v="4"/>
    <n v="4"/>
    <n v="0"/>
    <n v="0"/>
    <m/>
  </r>
  <r>
    <d v="2023-06-22T00:00:00"/>
    <n v="1"/>
    <m/>
    <n v="23938848"/>
    <s v="F"/>
    <n v="14"/>
    <n v="1"/>
    <m/>
    <m/>
    <m/>
    <m/>
    <n v="1"/>
    <m/>
    <m/>
    <m/>
    <m/>
    <m/>
    <m/>
    <m/>
    <m/>
    <n v="6"/>
    <s v="did not rate"/>
    <n v="0"/>
    <s v="did not rate"/>
    <m/>
  </r>
  <r>
    <d v="2023-06-23T00:00:00"/>
    <n v="0"/>
    <m/>
    <m/>
    <m/>
    <m/>
    <m/>
    <m/>
    <m/>
    <m/>
    <m/>
    <m/>
    <m/>
    <m/>
    <m/>
    <m/>
    <m/>
    <m/>
    <m/>
    <m/>
    <m/>
    <m/>
    <m/>
    <m/>
    <m/>
  </r>
  <r>
    <d v="2023-06-24T00:00:00"/>
    <n v="0"/>
    <m/>
    <m/>
    <m/>
    <m/>
    <m/>
    <m/>
    <m/>
    <m/>
    <m/>
    <m/>
    <m/>
    <m/>
    <m/>
    <m/>
    <m/>
    <m/>
    <m/>
    <m/>
    <m/>
    <m/>
    <m/>
    <m/>
    <m/>
  </r>
  <r>
    <d v="2023-06-25T00:00:00"/>
    <n v="0"/>
    <m/>
    <m/>
    <m/>
    <m/>
    <m/>
    <m/>
    <m/>
    <m/>
    <m/>
    <m/>
    <m/>
    <m/>
    <m/>
    <m/>
    <m/>
    <m/>
    <m/>
    <m/>
    <m/>
    <m/>
    <m/>
    <m/>
    <m/>
  </r>
  <r>
    <d v="2023-06-26T00:00:00"/>
    <n v="0"/>
    <m/>
    <m/>
    <m/>
    <m/>
    <m/>
    <m/>
    <m/>
    <m/>
    <m/>
    <m/>
    <m/>
    <m/>
    <m/>
    <m/>
    <m/>
    <m/>
    <m/>
    <m/>
    <m/>
    <m/>
    <m/>
    <m/>
    <m/>
  </r>
  <r>
    <d v="2023-06-27T00:00:00"/>
    <n v="1"/>
    <m/>
    <n v="10233708"/>
    <s v="F"/>
    <n v="16"/>
    <m/>
    <n v="1"/>
    <n v="1"/>
    <m/>
    <n v="1"/>
    <m/>
    <m/>
    <m/>
    <m/>
    <m/>
    <m/>
    <m/>
    <m/>
    <m/>
    <n v="2"/>
    <n v="2"/>
    <n v="0"/>
    <n v="0"/>
    <m/>
  </r>
  <r>
    <d v="2023-06-27T00:00:00"/>
    <n v="1"/>
    <m/>
    <n v="91468918"/>
    <s v="F"/>
    <n v="13"/>
    <n v="1"/>
    <n v="1"/>
    <m/>
    <m/>
    <m/>
    <m/>
    <m/>
    <m/>
    <m/>
    <m/>
    <m/>
    <m/>
    <m/>
    <m/>
    <n v="0"/>
    <n v="0"/>
    <n v="0"/>
    <n v="0"/>
    <m/>
  </r>
  <r>
    <d v="2023-06-28T00:00:00"/>
    <n v="0"/>
    <m/>
    <m/>
    <m/>
    <m/>
    <m/>
    <m/>
    <m/>
    <m/>
    <m/>
    <m/>
    <m/>
    <m/>
    <m/>
    <m/>
    <m/>
    <m/>
    <m/>
    <m/>
    <m/>
    <m/>
    <m/>
    <m/>
    <m/>
  </r>
  <r>
    <d v="2023-06-29T00:00:00"/>
    <n v="0"/>
    <m/>
    <m/>
    <m/>
    <m/>
    <m/>
    <m/>
    <m/>
    <m/>
    <m/>
    <m/>
    <m/>
    <m/>
    <m/>
    <m/>
    <m/>
    <m/>
    <m/>
    <m/>
    <m/>
    <m/>
    <m/>
    <m/>
    <m/>
  </r>
  <r>
    <d v="2023-06-30T00:00:00"/>
    <n v="1"/>
    <m/>
    <n v="21993076"/>
    <s v="F"/>
    <n v="17"/>
    <n v="1"/>
    <m/>
    <m/>
    <m/>
    <m/>
    <n v="1"/>
    <m/>
    <m/>
    <m/>
    <m/>
    <m/>
    <m/>
    <m/>
    <m/>
    <s v="did not rate"/>
    <s v="did not rate"/>
    <n v="0"/>
    <s v="did not rate"/>
    <m/>
  </r>
  <r>
    <d v="2023-07-01T00:00:00"/>
    <n v="1"/>
    <m/>
    <n v="23791247"/>
    <s v="F"/>
    <n v="14"/>
    <n v="1"/>
    <m/>
    <m/>
    <m/>
    <m/>
    <m/>
    <m/>
    <m/>
    <m/>
    <m/>
    <m/>
    <m/>
    <m/>
    <m/>
    <n v="7"/>
    <n v="7"/>
    <n v="0"/>
    <n v="0"/>
    <m/>
  </r>
  <r>
    <d v="2023-07-02T00:00:00"/>
    <n v="0"/>
    <m/>
    <m/>
    <m/>
    <m/>
    <m/>
    <m/>
    <m/>
    <m/>
    <m/>
    <m/>
    <m/>
    <m/>
    <m/>
    <m/>
    <m/>
    <m/>
    <m/>
    <m/>
    <m/>
    <m/>
    <m/>
    <m/>
    <m/>
  </r>
  <r>
    <d v="2023-07-03T00:00:00"/>
    <n v="0"/>
    <m/>
    <m/>
    <m/>
    <m/>
    <m/>
    <m/>
    <m/>
    <m/>
    <m/>
    <m/>
    <m/>
    <m/>
    <m/>
    <m/>
    <m/>
    <m/>
    <m/>
    <m/>
    <m/>
    <m/>
    <m/>
    <m/>
    <m/>
  </r>
  <r>
    <d v="2023-07-04T00:00:00"/>
    <n v="0"/>
    <m/>
    <m/>
    <m/>
    <m/>
    <m/>
    <m/>
    <m/>
    <m/>
    <m/>
    <m/>
    <m/>
    <m/>
    <m/>
    <m/>
    <m/>
    <m/>
    <m/>
    <m/>
    <m/>
    <m/>
    <m/>
    <m/>
    <m/>
  </r>
  <r>
    <d v="2023-07-05T00:00:00"/>
    <n v="0"/>
    <m/>
    <m/>
    <m/>
    <m/>
    <m/>
    <m/>
    <m/>
    <m/>
    <m/>
    <m/>
    <m/>
    <m/>
    <m/>
    <m/>
    <m/>
    <m/>
    <m/>
    <m/>
    <m/>
    <m/>
    <m/>
    <m/>
    <m/>
  </r>
  <r>
    <d v="2023-07-06T00:00:00"/>
    <n v="0"/>
    <m/>
    <m/>
    <m/>
    <m/>
    <m/>
    <m/>
    <m/>
    <m/>
    <m/>
    <m/>
    <m/>
    <m/>
    <m/>
    <m/>
    <m/>
    <m/>
    <m/>
    <m/>
    <m/>
    <m/>
    <m/>
    <m/>
    <m/>
  </r>
  <r>
    <d v="2023-07-07T00:00:00"/>
    <n v="0"/>
    <m/>
    <m/>
    <m/>
    <m/>
    <m/>
    <m/>
    <m/>
    <m/>
    <m/>
    <m/>
    <m/>
    <m/>
    <m/>
    <m/>
    <m/>
    <m/>
    <m/>
    <m/>
    <m/>
    <m/>
    <m/>
    <m/>
    <m/>
  </r>
  <r>
    <d v="2023-07-08T00:00:00"/>
    <n v="0"/>
    <m/>
    <m/>
    <m/>
    <m/>
    <m/>
    <m/>
    <m/>
    <m/>
    <m/>
    <m/>
    <m/>
    <m/>
    <m/>
    <m/>
    <m/>
    <m/>
    <m/>
    <m/>
    <m/>
    <m/>
    <m/>
    <m/>
    <m/>
  </r>
  <r>
    <d v="2023-07-09T00:00:00"/>
    <n v="0"/>
    <m/>
    <m/>
    <m/>
    <m/>
    <m/>
    <m/>
    <m/>
    <m/>
    <m/>
    <m/>
    <m/>
    <m/>
    <m/>
    <m/>
    <m/>
    <m/>
    <m/>
    <m/>
    <m/>
    <m/>
    <m/>
    <m/>
    <m/>
  </r>
  <r>
    <d v="2023-07-10T00:00:00"/>
    <n v="0"/>
    <m/>
    <m/>
    <m/>
    <m/>
    <m/>
    <m/>
    <m/>
    <m/>
    <m/>
    <m/>
    <m/>
    <m/>
    <m/>
    <m/>
    <m/>
    <m/>
    <m/>
    <m/>
    <m/>
    <m/>
    <m/>
    <m/>
    <m/>
  </r>
  <r>
    <d v="2023-07-11T00:00:00"/>
    <n v="0"/>
    <m/>
    <m/>
    <m/>
    <m/>
    <m/>
    <m/>
    <m/>
    <m/>
    <m/>
    <m/>
    <m/>
    <m/>
    <m/>
    <m/>
    <m/>
    <m/>
    <m/>
    <m/>
    <m/>
    <m/>
    <m/>
    <m/>
    <m/>
  </r>
  <r>
    <d v="2023-07-12T00:00:00"/>
    <n v="0"/>
    <m/>
    <m/>
    <m/>
    <m/>
    <m/>
    <m/>
    <m/>
    <m/>
    <m/>
    <m/>
    <m/>
    <m/>
    <m/>
    <m/>
    <m/>
    <m/>
    <m/>
    <m/>
    <m/>
    <m/>
    <m/>
    <m/>
    <m/>
  </r>
  <r>
    <d v="2023-07-13T00:00:00"/>
    <n v="0"/>
    <m/>
    <m/>
    <m/>
    <m/>
    <m/>
    <m/>
    <m/>
    <m/>
    <m/>
    <m/>
    <m/>
    <m/>
    <m/>
    <m/>
    <m/>
    <m/>
    <m/>
    <m/>
    <m/>
    <m/>
    <m/>
    <m/>
    <m/>
  </r>
  <r>
    <d v="2023-07-14T00:00:00"/>
    <n v="0"/>
    <m/>
    <m/>
    <m/>
    <m/>
    <m/>
    <m/>
    <m/>
    <m/>
    <m/>
    <m/>
    <m/>
    <m/>
    <m/>
    <m/>
    <m/>
    <m/>
    <m/>
    <m/>
    <m/>
    <m/>
    <m/>
    <m/>
    <s v="Notified team of no use"/>
  </r>
  <r>
    <d v="2023-07-15T00:00:00"/>
    <n v="0"/>
    <m/>
    <m/>
    <m/>
    <m/>
    <m/>
    <m/>
    <m/>
    <m/>
    <m/>
    <m/>
    <m/>
    <m/>
    <m/>
    <m/>
    <m/>
    <m/>
    <m/>
    <m/>
    <m/>
    <m/>
    <m/>
    <m/>
    <m/>
  </r>
  <r>
    <d v="2023-07-16T00:00:00"/>
    <n v="0"/>
    <m/>
    <m/>
    <m/>
    <m/>
    <m/>
    <m/>
    <m/>
    <m/>
    <m/>
    <m/>
    <m/>
    <m/>
    <m/>
    <m/>
    <m/>
    <m/>
    <m/>
    <m/>
    <m/>
    <m/>
    <m/>
    <m/>
    <m/>
  </r>
  <r>
    <d v="2023-07-17T00:00:00"/>
    <n v="1"/>
    <m/>
    <n v="23117104"/>
    <n v="15"/>
    <s v="F"/>
    <n v="1"/>
    <m/>
    <m/>
    <m/>
    <m/>
    <m/>
    <m/>
    <m/>
    <m/>
    <m/>
    <m/>
    <m/>
    <m/>
    <m/>
    <n v="2"/>
    <n v="0"/>
    <n v="0"/>
    <n v="2"/>
    <m/>
  </r>
  <r>
    <d v="2023-07-17T00:00:00"/>
    <n v="1"/>
    <m/>
    <n v="24027328"/>
    <n v="16"/>
    <s v="F"/>
    <n v="1"/>
    <n v="1"/>
    <m/>
    <m/>
    <m/>
    <m/>
    <m/>
    <m/>
    <m/>
    <m/>
    <m/>
    <m/>
    <m/>
    <m/>
    <n v="1"/>
    <n v="0"/>
    <n v="0"/>
    <n v="1"/>
    <m/>
  </r>
  <r>
    <d v="2023-07-18T00:00:00"/>
    <n v="0"/>
    <m/>
    <m/>
    <m/>
    <m/>
    <m/>
    <m/>
    <m/>
    <m/>
    <m/>
    <m/>
    <m/>
    <m/>
    <m/>
    <m/>
    <m/>
    <m/>
    <m/>
    <m/>
    <m/>
    <m/>
    <m/>
    <m/>
    <m/>
  </r>
  <r>
    <d v="2023-07-19T00:00:00"/>
    <n v="0"/>
    <m/>
    <m/>
    <m/>
    <m/>
    <m/>
    <m/>
    <m/>
    <m/>
    <m/>
    <m/>
    <m/>
    <m/>
    <m/>
    <m/>
    <m/>
    <m/>
    <m/>
    <m/>
    <m/>
    <m/>
    <m/>
    <m/>
    <m/>
  </r>
  <r>
    <d v="2023-07-20T00:00:00"/>
    <n v="0"/>
    <m/>
    <m/>
    <m/>
    <m/>
    <m/>
    <m/>
    <m/>
    <m/>
    <m/>
    <m/>
    <m/>
    <m/>
    <m/>
    <m/>
    <m/>
    <m/>
    <m/>
    <m/>
    <m/>
    <m/>
    <m/>
    <m/>
    <m/>
  </r>
  <r>
    <d v="2023-07-21T00:00:00"/>
    <n v="1"/>
    <s v="KCF"/>
    <n v="23159544"/>
    <n v="15"/>
    <s v="M"/>
    <m/>
    <m/>
    <n v="1"/>
    <m/>
    <n v="1"/>
    <m/>
    <m/>
    <n v="1"/>
    <m/>
    <m/>
    <m/>
    <m/>
    <m/>
    <m/>
    <n v="0"/>
    <n v="0"/>
    <n v="0"/>
    <n v="0"/>
    <s v="Newsletter thermometer sent out"/>
  </r>
  <r>
    <d v="2023-07-22T00:00:00"/>
    <n v="0"/>
    <m/>
    <m/>
    <m/>
    <m/>
    <m/>
    <m/>
    <m/>
    <m/>
    <m/>
    <m/>
    <m/>
    <m/>
    <m/>
    <m/>
    <m/>
    <m/>
    <m/>
    <m/>
    <m/>
    <m/>
    <m/>
    <m/>
    <m/>
  </r>
  <r>
    <d v="2023-07-23T00:00:00"/>
    <n v="1"/>
    <s v="SNS"/>
    <n v="24034852"/>
    <n v="16"/>
    <s v="F"/>
    <m/>
    <m/>
    <m/>
    <m/>
    <m/>
    <n v="1"/>
    <m/>
    <m/>
    <m/>
    <m/>
    <m/>
    <m/>
    <m/>
    <m/>
    <n v="7"/>
    <n v="10"/>
    <n v="0"/>
    <n v="-3"/>
    <m/>
  </r>
  <r>
    <d v="2023-07-24T00:00:00"/>
    <n v="0"/>
    <m/>
    <m/>
    <m/>
    <m/>
    <m/>
    <m/>
    <m/>
    <m/>
    <m/>
    <m/>
    <m/>
    <m/>
    <m/>
    <m/>
    <m/>
    <m/>
    <m/>
    <m/>
    <m/>
    <m/>
    <m/>
    <m/>
    <m/>
  </r>
  <r>
    <d v="2023-07-25T00:00:00"/>
    <n v="1"/>
    <s v="EG"/>
    <n v="10163830"/>
    <n v="16"/>
    <s v="M"/>
    <n v="1"/>
    <m/>
    <m/>
    <n v="1"/>
    <n v="1"/>
    <m/>
    <m/>
    <n v="1"/>
    <m/>
    <m/>
    <m/>
    <m/>
    <m/>
    <m/>
    <n v="6"/>
    <n v="6"/>
    <n v="1"/>
    <n v="0"/>
    <m/>
  </r>
  <r>
    <d v="2023-07-26T00:00:00"/>
    <n v="1"/>
    <m/>
    <n v="10163830"/>
    <n v="16"/>
    <s v="M"/>
    <n v="1"/>
    <m/>
    <m/>
    <n v="1"/>
    <n v="1"/>
    <m/>
    <m/>
    <n v="1"/>
    <m/>
    <m/>
    <m/>
    <m/>
    <m/>
    <m/>
    <n v="7"/>
    <n v="6"/>
    <n v="1"/>
    <n v="1"/>
    <m/>
  </r>
  <r>
    <d v="2023-07-27T00:00:00"/>
    <n v="0"/>
    <m/>
    <m/>
    <m/>
    <m/>
    <m/>
    <m/>
    <m/>
    <m/>
    <m/>
    <m/>
    <m/>
    <m/>
    <m/>
    <m/>
    <m/>
    <m/>
    <m/>
    <m/>
    <m/>
    <m/>
    <m/>
    <m/>
    <s v="Newsletter thermometer sent out"/>
  </r>
  <r>
    <d v="2023-07-28T00:00:00"/>
    <n v="0"/>
    <m/>
    <m/>
    <m/>
    <m/>
    <m/>
    <m/>
    <m/>
    <m/>
    <m/>
    <m/>
    <m/>
    <m/>
    <m/>
    <m/>
    <m/>
    <m/>
    <m/>
    <m/>
    <m/>
    <m/>
    <m/>
    <m/>
    <m/>
  </r>
  <r>
    <d v="2023-07-29T00:00:00"/>
    <n v="0"/>
    <m/>
    <m/>
    <m/>
    <m/>
    <m/>
    <m/>
    <m/>
    <m/>
    <m/>
    <m/>
    <m/>
    <m/>
    <m/>
    <m/>
    <m/>
    <m/>
    <m/>
    <m/>
    <m/>
    <m/>
    <m/>
    <m/>
    <m/>
  </r>
  <r>
    <d v="2023-07-30T00:00:00"/>
    <n v="0"/>
    <m/>
    <m/>
    <m/>
    <m/>
    <m/>
    <m/>
    <m/>
    <m/>
    <m/>
    <m/>
    <m/>
    <m/>
    <m/>
    <m/>
    <m/>
    <m/>
    <m/>
    <m/>
    <m/>
    <m/>
    <m/>
    <m/>
    <m/>
  </r>
  <r>
    <d v="2023-07-31T00:00:00"/>
    <n v="1"/>
    <s v="JB"/>
    <n v="20406591"/>
    <n v="16"/>
    <s v="F"/>
    <n v="1"/>
    <n v="1"/>
    <m/>
    <n v="1"/>
    <n v="1"/>
    <m/>
    <m/>
    <m/>
    <m/>
    <m/>
    <m/>
    <m/>
    <m/>
    <m/>
    <n v="0"/>
    <n v="0"/>
    <n v="0"/>
    <n v="0"/>
    <m/>
  </r>
  <r>
    <d v="2023-08-01T00:00:00"/>
    <n v="1"/>
    <s v="JB"/>
    <n v="20406591"/>
    <n v="16"/>
    <s v="F"/>
    <n v="1"/>
    <n v="1"/>
    <m/>
    <n v="1"/>
    <n v="1"/>
    <m/>
    <m/>
    <m/>
    <m/>
    <m/>
    <m/>
    <m/>
    <m/>
    <m/>
    <n v="7"/>
    <n v="6.5"/>
    <n v="0"/>
    <n v="0.5"/>
    <m/>
  </r>
  <r>
    <d v="2023-08-02T00:00:00"/>
    <n v="0"/>
    <m/>
    <m/>
    <m/>
    <m/>
    <m/>
    <m/>
    <m/>
    <m/>
    <m/>
    <m/>
    <m/>
    <m/>
    <m/>
    <m/>
    <m/>
    <m/>
    <m/>
    <m/>
    <m/>
    <m/>
    <m/>
    <m/>
    <m/>
  </r>
  <r>
    <d v="2023-08-03T00:00:00"/>
    <n v="1"/>
    <s v="CB"/>
    <n v="21891650"/>
    <n v="13"/>
    <s v="F"/>
    <n v="1"/>
    <n v="1"/>
    <m/>
    <m/>
    <m/>
    <m/>
    <m/>
    <m/>
    <m/>
    <m/>
    <m/>
    <n v="1"/>
    <m/>
    <m/>
    <n v="3.5"/>
    <n v="1"/>
    <n v="0"/>
    <n v="2.5"/>
    <m/>
  </r>
  <r>
    <d v="2023-08-04T00:00:00"/>
    <n v="1"/>
    <s v="TB,MS,AN"/>
    <n v="22872592"/>
    <n v="14"/>
    <s v="F"/>
    <n v="1"/>
    <n v="1"/>
    <n v="1"/>
    <m/>
    <m/>
    <m/>
    <m/>
    <m/>
    <n v="1"/>
    <m/>
    <m/>
    <m/>
    <m/>
    <m/>
    <n v="0"/>
    <n v="0"/>
    <n v="0"/>
    <n v="0"/>
    <m/>
  </r>
  <r>
    <d v="2023-08-04T00:00:00"/>
    <n v="1"/>
    <s v="AN"/>
    <n v="10572451"/>
    <n v="15"/>
    <s v="F"/>
    <n v="1"/>
    <n v="1"/>
    <m/>
    <m/>
    <n v="1"/>
    <m/>
    <m/>
    <m/>
    <m/>
    <m/>
    <m/>
    <m/>
    <m/>
    <m/>
    <n v="5"/>
    <n v="8"/>
    <n v="0"/>
    <n v="-3"/>
    <m/>
  </r>
  <r>
    <d v="2023-08-04T00:00:00"/>
    <n v="1"/>
    <s v="CC"/>
    <n v="23556285"/>
    <n v="17"/>
    <s v="F"/>
    <n v="1"/>
    <n v="1"/>
    <m/>
    <n v="1"/>
    <m/>
    <m/>
    <m/>
    <m/>
    <n v="1"/>
    <n v="1"/>
    <m/>
    <m/>
    <m/>
    <m/>
    <n v="0"/>
    <n v="0"/>
    <n v="0"/>
    <n v="0"/>
    <m/>
  </r>
  <r>
    <d v="2023-08-05T00:00:00"/>
    <n v="1"/>
    <s v="EB"/>
    <n v="10262236"/>
    <n v="16"/>
    <s v="M"/>
    <n v="1"/>
    <n v="1"/>
    <m/>
    <m/>
    <m/>
    <m/>
    <m/>
    <m/>
    <m/>
    <m/>
    <m/>
    <m/>
    <m/>
    <m/>
    <n v="2"/>
    <n v="1"/>
    <n v="0"/>
    <n v="1"/>
    <m/>
  </r>
  <r>
    <d v="2023-08-06T00:00:00"/>
    <n v="0"/>
    <m/>
    <m/>
    <m/>
    <m/>
    <m/>
    <m/>
    <m/>
    <m/>
    <m/>
    <m/>
    <m/>
    <m/>
    <m/>
    <m/>
    <m/>
    <m/>
    <m/>
    <m/>
    <m/>
    <m/>
    <m/>
    <m/>
    <m/>
  </r>
  <r>
    <d v="2023-08-07T00:00:00"/>
    <n v="0"/>
    <m/>
    <m/>
    <m/>
    <m/>
    <m/>
    <m/>
    <m/>
    <m/>
    <m/>
    <m/>
    <m/>
    <m/>
    <m/>
    <m/>
    <m/>
    <m/>
    <m/>
    <m/>
    <m/>
    <m/>
    <m/>
    <m/>
    <m/>
  </r>
  <r>
    <d v="2023-08-08T00:00:00"/>
    <n v="0"/>
    <m/>
    <m/>
    <m/>
    <m/>
    <m/>
    <m/>
    <m/>
    <m/>
    <m/>
    <m/>
    <m/>
    <m/>
    <m/>
    <m/>
    <m/>
    <m/>
    <m/>
    <m/>
    <m/>
    <m/>
    <m/>
    <m/>
    <m/>
  </r>
  <r>
    <d v="2023-08-09T00:00:00"/>
    <n v="0"/>
    <m/>
    <m/>
    <m/>
    <m/>
    <m/>
    <m/>
    <m/>
    <m/>
    <m/>
    <m/>
    <m/>
    <m/>
    <m/>
    <m/>
    <m/>
    <m/>
    <m/>
    <m/>
    <m/>
    <m/>
    <m/>
    <m/>
    <m/>
  </r>
  <r>
    <d v="2023-08-10T00:00:00"/>
    <n v="0"/>
    <m/>
    <m/>
    <m/>
    <m/>
    <m/>
    <m/>
    <m/>
    <m/>
    <m/>
    <m/>
    <m/>
    <m/>
    <m/>
    <m/>
    <m/>
    <m/>
    <m/>
    <m/>
    <m/>
    <m/>
    <m/>
    <m/>
    <m/>
  </r>
  <r>
    <d v="2023-08-11T00:00:00"/>
    <n v="0"/>
    <m/>
    <m/>
    <m/>
    <m/>
    <m/>
    <m/>
    <m/>
    <m/>
    <m/>
    <m/>
    <m/>
    <m/>
    <m/>
    <m/>
    <m/>
    <m/>
    <m/>
    <m/>
    <m/>
    <m/>
    <m/>
    <m/>
    <m/>
  </r>
  <r>
    <d v="2023-08-12T00:00:00"/>
    <n v="0"/>
    <m/>
    <m/>
    <m/>
    <m/>
    <m/>
    <m/>
    <m/>
    <m/>
    <m/>
    <m/>
    <m/>
    <m/>
    <m/>
    <m/>
    <m/>
    <m/>
    <m/>
    <m/>
    <m/>
    <m/>
    <m/>
    <m/>
    <m/>
  </r>
  <r>
    <d v="2023-08-13T00:00:00"/>
    <n v="1"/>
    <s v="SS"/>
    <n v="23431876"/>
    <n v="15"/>
    <s v="F"/>
    <n v="1"/>
    <m/>
    <m/>
    <m/>
    <m/>
    <m/>
    <m/>
    <m/>
    <m/>
    <m/>
    <m/>
    <m/>
    <m/>
    <m/>
    <n v="0"/>
    <n v="0"/>
    <n v="0"/>
    <n v="0"/>
    <m/>
  </r>
  <r>
    <d v="2023-08-14T00:00:00"/>
    <n v="0"/>
    <m/>
    <m/>
    <m/>
    <m/>
    <m/>
    <m/>
    <m/>
    <m/>
    <m/>
    <m/>
    <m/>
    <m/>
    <m/>
    <m/>
    <m/>
    <m/>
    <m/>
    <m/>
    <m/>
    <m/>
    <m/>
    <m/>
    <m/>
  </r>
  <r>
    <d v="2023-08-15T00:00:00"/>
    <n v="0"/>
    <m/>
    <m/>
    <m/>
    <m/>
    <m/>
    <m/>
    <m/>
    <m/>
    <m/>
    <m/>
    <m/>
    <m/>
    <m/>
    <m/>
    <m/>
    <m/>
    <m/>
    <m/>
    <m/>
    <m/>
    <m/>
    <m/>
    <m/>
  </r>
  <r>
    <d v="2023-08-16T00:00:00"/>
    <n v="1"/>
    <s v="SS"/>
    <n v="23431876"/>
    <n v="15"/>
    <s v="F"/>
    <n v="1"/>
    <m/>
    <m/>
    <m/>
    <m/>
    <m/>
    <m/>
    <m/>
    <m/>
    <m/>
    <m/>
    <m/>
    <m/>
    <m/>
    <n v="5"/>
    <n v="0"/>
    <n v="0"/>
    <n v="5"/>
    <m/>
  </r>
  <r>
    <d v="2023-08-16T00:00:00"/>
    <n v="1"/>
    <s v="SS"/>
    <n v="20412664"/>
    <n v="15"/>
    <s v="F"/>
    <n v="1"/>
    <m/>
    <m/>
    <m/>
    <m/>
    <n v="1"/>
    <m/>
    <m/>
    <m/>
    <m/>
    <m/>
    <m/>
    <m/>
    <m/>
    <n v="5"/>
    <n v="1"/>
    <n v="0"/>
    <n v="4"/>
    <m/>
  </r>
  <r>
    <d v="2023-08-16T00:00:00"/>
    <n v="1"/>
    <s v="SS"/>
    <n v="22466189"/>
    <n v="15"/>
    <s v="F"/>
    <m/>
    <m/>
    <m/>
    <m/>
    <m/>
    <n v="1"/>
    <m/>
    <m/>
    <m/>
    <m/>
    <m/>
    <m/>
    <m/>
    <m/>
    <n v="5"/>
    <n v="0"/>
    <n v="0"/>
    <n v="5"/>
    <m/>
  </r>
  <r>
    <d v="2023-08-17T00:00:00"/>
    <n v="1"/>
    <s v="SS"/>
    <n v="24058596"/>
    <n v="16"/>
    <s v="F"/>
    <n v="1"/>
    <n v="1"/>
    <m/>
    <m/>
    <m/>
    <n v="1"/>
    <m/>
    <m/>
    <m/>
    <m/>
    <m/>
    <m/>
    <m/>
    <m/>
    <n v="3"/>
    <n v="0"/>
    <n v="0"/>
    <n v="3"/>
    <m/>
  </r>
  <r>
    <d v="2023-08-17T00:00:00"/>
    <n v="1"/>
    <s v="SS"/>
    <n v="20412664"/>
    <n v="15"/>
    <s v="F"/>
    <n v="1"/>
    <m/>
    <m/>
    <m/>
    <m/>
    <n v="1"/>
    <m/>
    <m/>
    <m/>
    <m/>
    <m/>
    <m/>
    <m/>
    <m/>
    <n v="4"/>
    <n v="0"/>
    <n v="0"/>
    <n v="4"/>
    <m/>
  </r>
  <r>
    <d v="2023-08-18T00:00:00"/>
    <n v="0"/>
    <m/>
    <m/>
    <m/>
    <m/>
    <m/>
    <m/>
    <m/>
    <m/>
    <m/>
    <m/>
    <m/>
    <m/>
    <m/>
    <m/>
    <m/>
    <m/>
    <m/>
    <m/>
    <m/>
    <m/>
    <m/>
    <m/>
    <m/>
  </r>
  <r>
    <d v="2023-08-19T00:00:00"/>
    <n v="0"/>
    <m/>
    <m/>
    <m/>
    <m/>
    <m/>
    <m/>
    <m/>
    <m/>
    <m/>
    <m/>
    <m/>
    <m/>
    <m/>
    <m/>
    <m/>
    <m/>
    <m/>
    <m/>
    <m/>
    <m/>
    <m/>
    <m/>
    <m/>
  </r>
  <r>
    <d v="2023-08-20T00:00:00"/>
    <n v="0"/>
    <m/>
    <m/>
    <m/>
    <m/>
    <m/>
    <m/>
    <m/>
    <m/>
    <m/>
    <m/>
    <m/>
    <m/>
    <m/>
    <m/>
    <m/>
    <m/>
    <m/>
    <m/>
    <m/>
    <m/>
    <m/>
    <m/>
    <m/>
  </r>
  <r>
    <d v="2023-08-21T00:00:00"/>
    <n v="1"/>
    <s v="SS"/>
    <n v="20989760"/>
    <n v="16"/>
    <s v="M"/>
    <n v="1"/>
    <n v="1"/>
    <m/>
    <m/>
    <m/>
    <n v="1"/>
    <m/>
    <m/>
    <m/>
    <m/>
    <m/>
    <m/>
    <m/>
    <m/>
    <n v="3"/>
    <n v="2"/>
    <n v="1"/>
    <n v="1"/>
    <m/>
  </r>
  <r>
    <d v="2023-08-21T00:00:00"/>
    <n v="1"/>
    <s v="SS"/>
    <n v="20989760"/>
    <n v="16"/>
    <s v="M"/>
    <n v="1"/>
    <n v="1"/>
    <m/>
    <m/>
    <m/>
    <n v="1"/>
    <m/>
    <m/>
    <m/>
    <m/>
    <m/>
    <m/>
    <m/>
    <m/>
    <n v="2"/>
    <n v="0"/>
    <n v="0"/>
    <n v="2"/>
    <m/>
  </r>
  <r>
    <d v="2023-08-21T00:00:00"/>
    <n v="1"/>
    <s v="SS"/>
    <n v="20989760"/>
    <n v="16"/>
    <s v="M"/>
    <n v="1"/>
    <n v="1"/>
    <m/>
    <m/>
    <m/>
    <n v="1"/>
    <m/>
    <m/>
    <m/>
    <m/>
    <m/>
    <m/>
    <m/>
    <m/>
    <n v="1"/>
    <n v="0"/>
    <n v="0"/>
    <n v="1"/>
    <m/>
  </r>
  <r>
    <d v="2023-08-21T00:00:00"/>
    <n v="1"/>
    <s v="SS"/>
    <n v="20989760"/>
    <n v="16"/>
    <s v="M"/>
    <n v="1"/>
    <n v="1"/>
    <m/>
    <m/>
    <m/>
    <n v="1"/>
    <m/>
    <m/>
    <m/>
    <m/>
    <m/>
    <m/>
    <m/>
    <m/>
    <n v="1"/>
    <n v="0"/>
    <n v="0"/>
    <n v="1"/>
    <m/>
  </r>
  <r>
    <d v="2023-08-22T00:00:00"/>
    <n v="1"/>
    <s v="SS"/>
    <n v="10022382"/>
    <n v="17"/>
    <s v="F"/>
    <n v="1"/>
    <n v="1"/>
    <m/>
    <m/>
    <m/>
    <n v="1"/>
    <m/>
    <m/>
    <m/>
    <m/>
    <m/>
    <m/>
    <m/>
    <m/>
    <n v="4"/>
    <n v="0"/>
    <n v="0"/>
    <n v="4"/>
    <m/>
  </r>
  <r>
    <d v="2023-08-22T00:00:00"/>
    <n v="1"/>
    <s v="SS"/>
    <n v="20989760"/>
    <n v="16"/>
    <s v="M"/>
    <n v="1"/>
    <n v="1"/>
    <m/>
    <m/>
    <m/>
    <n v="1"/>
    <m/>
    <m/>
    <m/>
    <m/>
    <m/>
    <m/>
    <m/>
    <m/>
    <n v="3"/>
    <n v="1"/>
    <n v="0"/>
    <n v="2"/>
    <m/>
  </r>
  <r>
    <d v="2023-08-22T00:00:00"/>
    <n v="1"/>
    <s v="SP"/>
    <n v="20989760"/>
    <n v="16"/>
    <s v="M"/>
    <n v="1"/>
    <n v="1"/>
    <m/>
    <m/>
    <m/>
    <n v="1"/>
    <m/>
    <m/>
    <m/>
    <m/>
    <m/>
    <m/>
    <m/>
    <m/>
    <n v="1"/>
    <n v="0"/>
    <n v="0"/>
    <n v="1"/>
    <m/>
  </r>
  <r>
    <d v="2023-08-22T00:00:00"/>
    <n v="1"/>
    <s v="SS"/>
    <n v="20989760"/>
    <n v="16"/>
    <s v="M"/>
    <n v="1"/>
    <n v="1"/>
    <m/>
    <m/>
    <m/>
    <n v="1"/>
    <m/>
    <m/>
    <m/>
    <m/>
    <m/>
    <m/>
    <m/>
    <m/>
    <n v="3"/>
    <n v="0"/>
    <n v="0"/>
    <n v="3"/>
    <m/>
  </r>
  <r>
    <d v="2023-08-22T00:00:00"/>
    <n v="1"/>
    <s v="SS"/>
    <n v="20989760"/>
    <n v="16"/>
    <s v="M"/>
    <n v="1"/>
    <n v="1"/>
    <m/>
    <m/>
    <m/>
    <n v="1"/>
    <m/>
    <m/>
    <m/>
    <m/>
    <m/>
    <m/>
    <m/>
    <m/>
    <n v="1"/>
    <n v="0"/>
    <n v="0"/>
    <n v="1"/>
    <m/>
  </r>
  <r>
    <d v="2023-08-22T00:00:00"/>
    <n v="1"/>
    <s v="KK"/>
    <n v="10022382"/>
    <n v="17"/>
    <s v="F"/>
    <n v="1"/>
    <n v="1"/>
    <m/>
    <m/>
    <m/>
    <n v="1"/>
    <m/>
    <m/>
    <m/>
    <m/>
    <m/>
    <m/>
    <m/>
    <m/>
    <s v="did not rate"/>
    <s v="did not rate"/>
    <n v="0"/>
    <s v="did not rate"/>
    <m/>
  </r>
  <r>
    <d v="2023-08-23T00:00:00"/>
    <n v="0"/>
    <m/>
    <m/>
    <m/>
    <m/>
    <m/>
    <m/>
    <m/>
    <m/>
    <m/>
    <m/>
    <m/>
    <m/>
    <m/>
    <m/>
    <m/>
    <m/>
    <m/>
    <m/>
    <m/>
    <m/>
    <m/>
    <m/>
    <m/>
  </r>
  <r>
    <d v="2023-08-24T00:00:00"/>
    <n v="0"/>
    <m/>
    <m/>
    <m/>
    <m/>
    <m/>
    <m/>
    <m/>
    <m/>
    <m/>
    <m/>
    <m/>
    <m/>
    <m/>
    <m/>
    <m/>
    <m/>
    <m/>
    <m/>
    <m/>
    <m/>
    <m/>
    <m/>
    <m/>
  </r>
  <r>
    <d v="2023-08-25T00:00:00"/>
    <n v="0"/>
    <m/>
    <m/>
    <m/>
    <m/>
    <m/>
    <m/>
    <m/>
    <m/>
    <m/>
    <m/>
    <m/>
    <m/>
    <m/>
    <m/>
    <m/>
    <m/>
    <m/>
    <m/>
    <m/>
    <m/>
    <m/>
    <m/>
    <m/>
  </r>
  <r>
    <d v="2023-08-26T00:00:00"/>
    <n v="0"/>
    <m/>
    <m/>
    <m/>
    <m/>
    <m/>
    <m/>
    <m/>
    <m/>
    <m/>
    <m/>
    <m/>
    <m/>
    <m/>
    <m/>
    <m/>
    <m/>
    <m/>
    <m/>
    <m/>
    <m/>
    <m/>
    <m/>
    <m/>
  </r>
  <r>
    <d v="2023-08-27T00:00:00"/>
    <n v="1"/>
    <s v="AH"/>
    <n v="20859369"/>
    <n v="17"/>
    <s v="M"/>
    <n v="1"/>
    <n v="1"/>
    <m/>
    <m/>
    <m/>
    <m/>
    <m/>
    <n v="1"/>
    <m/>
    <m/>
    <n v="1"/>
    <m/>
    <m/>
    <m/>
    <n v="7"/>
    <n v="4"/>
    <n v="0"/>
    <n v="3"/>
    <m/>
  </r>
  <r>
    <d v="2023-08-28T00:00:00"/>
    <n v="1"/>
    <s v="CB"/>
    <n v="1122117"/>
    <n v="16"/>
    <s v="M"/>
    <n v="1"/>
    <m/>
    <m/>
    <m/>
    <m/>
    <m/>
    <m/>
    <m/>
    <n v="1"/>
    <m/>
    <m/>
    <m/>
    <m/>
    <m/>
    <n v="0.5"/>
    <n v="0"/>
    <n v="0"/>
    <n v="0.5"/>
    <m/>
  </r>
  <r>
    <d v="2023-08-28T00:00:00"/>
    <n v="1"/>
    <s v="CB"/>
    <n v="24069478"/>
    <n v="16"/>
    <s v="M"/>
    <n v="1"/>
    <n v="1"/>
    <m/>
    <m/>
    <m/>
    <m/>
    <m/>
    <m/>
    <n v="1"/>
    <m/>
    <m/>
    <m/>
    <m/>
    <m/>
    <m/>
    <m/>
    <m/>
    <n v="0"/>
    <m/>
  </r>
  <r>
    <d v="2023-08-28T00:00:00"/>
    <n v="1"/>
    <s v="CB"/>
    <n v="20509659"/>
    <n v="14"/>
    <s v="F"/>
    <n v="1"/>
    <n v="1"/>
    <m/>
    <m/>
    <m/>
    <m/>
    <m/>
    <m/>
    <m/>
    <m/>
    <m/>
    <m/>
    <m/>
    <m/>
    <n v="2.5"/>
    <n v="1"/>
    <n v="0"/>
    <n v="1.5"/>
    <m/>
  </r>
  <r>
    <d v="2023-08-29T00:00:00"/>
    <n v="1"/>
    <s v="CB"/>
    <n v="24070088"/>
    <n v="15"/>
    <s v="F"/>
    <n v="1"/>
    <n v="1"/>
    <m/>
    <m/>
    <m/>
    <m/>
    <m/>
    <m/>
    <m/>
    <m/>
    <m/>
    <m/>
    <m/>
    <m/>
    <n v="2"/>
    <n v="0"/>
    <n v="0"/>
    <n v="2"/>
    <m/>
  </r>
  <r>
    <d v="2023-08-30T00:00:00"/>
    <n v="1"/>
    <s v="CB"/>
    <n v="24040743"/>
    <n v="16"/>
    <s v="F"/>
    <n v="1"/>
    <n v="1"/>
    <m/>
    <m/>
    <m/>
    <m/>
    <m/>
    <m/>
    <m/>
    <m/>
    <m/>
    <m/>
    <m/>
    <m/>
    <n v="4"/>
    <n v="3"/>
    <n v="0"/>
    <n v="1"/>
    <m/>
  </r>
  <r>
    <d v="2023-08-30T00:00:00"/>
    <n v="1"/>
    <s v="CB"/>
    <n v="24069478"/>
    <n v="16"/>
    <s v="M"/>
    <n v="1"/>
    <n v="1"/>
    <m/>
    <m/>
    <m/>
    <m/>
    <m/>
    <m/>
    <n v="1"/>
    <m/>
    <m/>
    <m/>
    <m/>
    <m/>
    <n v="5"/>
    <n v="3"/>
    <n v="0"/>
    <n v="2"/>
    <m/>
  </r>
  <r>
    <d v="2023-08-30T00:00:00"/>
    <n v="1"/>
    <s v="CB"/>
    <n v="20509659"/>
    <n v="14"/>
    <s v="F"/>
    <n v="1"/>
    <n v="1"/>
    <m/>
    <m/>
    <m/>
    <m/>
    <m/>
    <m/>
    <m/>
    <m/>
    <m/>
    <m/>
    <m/>
    <m/>
    <n v="2"/>
    <n v="2"/>
    <n v="0"/>
    <n v="0"/>
    <m/>
  </r>
  <r>
    <d v="2023-08-30T00:00:00"/>
    <n v="1"/>
    <s v="CB"/>
    <n v="24070088"/>
    <n v="15"/>
    <s v="F"/>
    <n v="1"/>
    <n v="1"/>
    <m/>
    <m/>
    <m/>
    <m/>
    <m/>
    <m/>
    <m/>
    <m/>
    <m/>
    <m/>
    <m/>
    <m/>
    <n v="2"/>
    <n v="0"/>
    <n v="0"/>
    <n v="2"/>
    <m/>
  </r>
  <r>
    <d v="2023-08-30T00:00:00"/>
    <n v="1"/>
    <s v="CC"/>
    <n v="24069478"/>
    <n v="16"/>
    <s v="M"/>
    <n v="1"/>
    <n v="1"/>
    <m/>
    <m/>
    <m/>
    <m/>
    <m/>
    <m/>
    <n v="1"/>
    <m/>
    <m/>
    <m/>
    <m/>
    <m/>
    <n v="2"/>
    <n v="0"/>
    <n v="0"/>
    <n v="2"/>
    <m/>
  </r>
  <r>
    <d v="2023-08-30T00:00:00"/>
    <n v="1"/>
    <s v="not marked"/>
    <n v="24040743"/>
    <n v="16"/>
    <s v="F"/>
    <n v="1"/>
    <n v="1"/>
    <m/>
    <m/>
    <m/>
    <m/>
    <m/>
    <m/>
    <m/>
    <m/>
    <m/>
    <m/>
    <m/>
    <m/>
    <n v="5"/>
    <n v="2"/>
    <n v="0"/>
    <n v="3"/>
    <m/>
  </r>
  <r>
    <d v="2023-08-31T00:00:00"/>
    <n v="0"/>
    <m/>
    <m/>
    <m/>
    <m/>
    <m/>
    <m/>
    <m/>
    <m/>
    <m/>
    <m/>
    <m/>
    <m/>
    <m/>
    <m/>
    <m/>
    <m/>
    <m/>
    <m/>
    <m/>
    <m/>
    <m/>
    <m/>
    <m/>
  </r>
  <r>
    <d v="2023-09-01T00:00:00"/>
    <n v="1"/>
    <s v="SS"/>
    <n v="20823712"/>
    <n v="17"/>
    <s v="F"/>
    <m/>
    <m/>
    <m/>
    <m/>
    <m/>
    <n v="1"/>
    <m/>
    <m/>
    <n v="1"/>
    <m/>
    <m/>
    <m/>
    <m/>
    <m/>
    <n v="2"/>
    <n v="2"/>
    <n v="0"/>
    <n v="0"/>
    <m/>
  </r>
  <r>
    <d v="2023-09-02T00:00:00"/>
    <n v="1"/>
    <s v="SS"/>
    <n v="20823712"/>
    <n v="17"/>
    <s v="F"/>
    <m/>
    <m/>
    <m/>
    <m/>
    <m/>
    <n v="1"/>
    <m/>
    <m/>
    <n v="1"/>
    <m/>
    <m/>
    <m/>
    <m/>
    <m/>
    <n v="2"/>
    <n v="1"/>
    <n v="0"/>
    <n v="1"/>
    <m/>
  </r>
  <r>
    <d v="2023-09-03T00:00:00"/>
    <n v="1"/>
    <s v="SS"/>
    <n v="10806040"/>
    <n v="17"/>
    <s v="F"/>
    <n v="1"/>
    <n v="1"/>
    <m/>
    <m/>
    <n v="1"/>
    <m/>
    <m/>
    <m/>
    <m/>
    <m/>
    <m/>
    <m/>
    <m/>
    <m/>
    <n v="7"/>
    <n v="2"/>
    <n v="0"/>
    <n v="5"/>
    <m/>
  </r>
  <r>
    <d v="2023-09-03T00:00:00"/>
    <n v="1"/>
    <s v="SS"/>
    <n v="20823712"/>
    <n v="17"/>
    <s v="F"/>
    <m/>
    <m/>
    <m/>
    <m/>
    <m/>
    <n v="1"/>
    <m/>
    <m/>
    <n v="1"/>
    <m/>
    <m/>
    <m/>
    <m/>
    <m/>
    <n v="2"/>
    <n v="1"/>
    <n v="0"/>
    <n v="1"/>
    <m/>
  </r>
  <r>
    <d v="2023-09-04T00:00:00"/>
    <n v="0"/>
    <m/>
    <m/>
    <m/>
    <m/>
    <m/>
    <m/>
    <m/>
    <m/>
    <m/>
    <m/>
    <m/>
    <m/>
    <m/>
    <m/>
    <m/>
    <m/>
    <m/>
    <m/>
    <m/>
    <m/>
    <m/>
    <m/>
    <m/>
  </r>
  <r>
    <d v="2023-09-05T00:00:00"/>
    <n v="0"/>
    <m/>
    <m/>
    <m/>
    <m/>
    <m/>
    <m/>
    <m/>
    <m/>
    <m/>
    <m/>
    <m/>
    <m/>
    <m/>
    <m/>
    <m/>
    <m/>
    <m/>
    <m/>
    <m/>
    <m/>
    <m/>
    <m/>
    <m/>
  </r>
  <r>
    <d v="2023-09-06T00:00:00"/>
    <n v="1"/>
    <s v="SS"/>
    <n v="23059363"/>
    <n v="16"/>
    <s v="F"/>
    <n v="1"/>
    <m/>
    <n v="1"/>
    <m/>
    <n v="1"/>
    <m/>
    <m/>
    <m/>
    <m/>
    <m/>
    <m/>
    <m/>
    <m/>
    <m/>
    <n v="7"/>
    <n v="7"/>
    <n v="0"/>
    <n v="0"/>
    <m/>
  </r>
  <r>
    <d v="2023-09-06T00:00:00"/>
    <n v="1"/>
    <s v="SS"/>
    <n v="10412666"/>
    <n v="15"/>
    <s v="F"/>
    <n v="1"/>
    <m/>
    <m/>
    <m/>
    <m/>
    <n v="1"/>
    <m/>
    <m/>
    <m/>
    <m/>
    <m/>
    <m/>
    <m/>
    <m/>
    <n v="4"/>
    <n v="3"/>
    <n v="0"/>
    <n v="1"/>
    <m/>
  </r>
  <r>
    <d v="2023-09-07T00:00:00"/>
    <n v="1"/>
    <s v="SS"/>
    <n v="22417950"/>
    <n v="16"/>
    <s v="F"/>
    <m/>
    <m/>
    <m/>
    <m/>
    <m/>
    <n v="1"/>
    <m/>
    <m/>
    <m/>
    <m/>
    <m/>
    <n v="1"/>
    <m/>
    <m/>
    <n v="2"/>
    <n v="0"/>
    <n v="0"/>
    <n v="2"/>
    <m/>
  </r>
  <r>
    <d v="2023-09-07T00:00:00"/>
    <n v="1"/>
    <s v="SS"/>
    <n v="10322352"/>
    <n v="15"/>
    <s v="F"/>
    <n v="1"/>
    <m/>
    <m/>
    <m/>
    <m/>
    <n v="1"/>
    <m/>
    <m/>
    <m/>
    <m/>
    <m/>
    <m/>
    <m/>
    <m/>
    <n v="7"/>
    <n v="4"/>
    <n v="0"/>
    <n v="3"/>
    <m/>
  </r>
  <r>
    <d v="2023-09-08T00:00:00"/>
    <n v="0"/>
    <m/>
    <m/>
    <m/>
    <m/>
    <m/>
    <m/>
    <m/>
    <m/>
    <m/>
    <m/>
    <m/>
    <m/>
    <m/>
    <m/>
    <m/>
    <m/>
    <m/>
    <m/>
    <m/>
    <m/>
    <m/>
    <m/>
    <m/>
  </r>
  <r>
    <d v="2023-09-09T00:00:00"/>
    <n v="1"/>
    <s v="EA"/>
    <n v="20495149"/>
    <n v="15"/>
    <s v="F"/>
    <n v="1"/>
    <m/>
    <m/>
    <m/>
    <m/>
    <n v="1"/>
    <m/>
    <m/>
    <m/>
    <m/>
    <m/>
    <m/>
    <m/>
    <m/>
    <n v="5"/>
    <n v="2"/>
    <n v="0"/>
    <n v="3"/>
    <m/>
  </r>
  <r>
    <d v="2023-09-10T00:00:00"/>
    <n v="0"/>
    <m/>
    <m/>
    <m/>
    <m/>
    <m/>
    <m/>
    <m/>
    <m/>
    <m/>
    <m/>
    <m/>
    <m/>
    <m/>
    <m/>
    <m/>
    <m/>
    <m/>
    <m/>
    <m/>
    <m/>
    <m/>
    <m/>
    <m/>
  </r>
  <r>
    <d v="2023-09-11T00:00:00"/>
    <n v="1"/>
    <s v="SMS"/>
    <n v="20495149"/>
    <n v="15"/>
    <s v="F"/>
    <n v="1"/>
    <m/>
    <n v="1"/>
    <n v="1"/>
    <n v="1"/>
    <n v="1"/>
    <m/>
    <m/>
    <m/>
    <m/>
    <m/>
    <m/>
    <m/>
    <m/>
    <n v="7"/>
    <n v="3"/>
    <n v="0"/>
    <n v="4"/>
    <m/>
  </r>
  <r>
    <d v="2023-09-11T00:00:00"/>
    <n v="1"/>
    <s v="AB"/>
    <n v="20495149"/>
    <n v="15"/>
    <s v="F"/>
    <n v="1"/>
    <m/>
    <n v="1"/>
    <n v="1"/>
    <n v="1"/>
    <n v="1"/>
    <m/>
    <m/>
    <m/>
    <m/>
    <m/>
    <m/>
    <m/>
    <m/>
    <n v="6"/>
    <n v="6"/>
    <n v="0"/>
    <n v="0"/>
    <m/>
  </r>
  <r>
    <d v="2023-09-12T00:00:00"/>
    <n v="1"/>
    <s v="SMS"/>
    <n v="23965113"/>
    <n v="13"/>
    <s v="F"/>
    <m/>
    <n v="1"/>
    <m/>
    <m/>
    <n v="1"/>
    <n v="1"/>
    <m/>
    <m/>
    <m/>
    <m/>
    <m/>
    <m/>
    <m/>
    <m/>
    <n v="5"/>
    <n v="3"/>
    <n v="0"/>
    <n v="2"/>
    <m/>
  </r>
  <r>
    <d v="2023-09-13T00:00:00"/>
    <n v="0"/>
    <m/>
    <m/>
    <m/>
    <m/>
    <m/>
    <m/>
    <m/>
    <m/>
    <m/>
    <m/>
    <m/>
    <m/>
    <m/>
    <m/>
    <m/>
    <m/>
    <m/>
    <m/>
    <m/>
    <m/>
    <m/>
    <m/>
    <m/>
  </r>
  <r>
    <d v="2023-09-14T00:00:00"/>
    <n v="1"/>
    <s v="GC"/>
    <n v="20972667"/>
    <n v="13"/>
    <s v="M"/>
    <m/>
    <m/>
    <m/>
    <m/>
    <m/>
    <n v="1"/>
    <m/>
    <m/>
    <m/>
    <m/>
    <m/>
    <m/>
    <m/>
    <m/>
    <n v="2"/>
    <n v="1"/>
    <n v="0"/>
    <n v="1"/>
    <s v="Begin leadership rounding -- Jessica and Carly 9/25 x 1 month"/>
  </r>
  <r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20989760"/>
    <x v="0"/>
  </r>
  <r>
    <n v="24069478"/>
    <x v="1"/>
  </r>
  <r>
    <n v="20495149"/>
    <x v="1"/>
  </r>
  <r>
    <n v="20823712"/>
    <x v="1"/>
  </r>
  <r>
    <n v="20509659"/>
    <x v="2"/>
  </r>
  <r>
    <n v="10022382"/>
    <x v="2"/>
  </r>
  <r>
    <n v="10163830"/>
    <x v="2"/>
  </r>
  <r>
    <n v="20406591"/>
    <x v="2"/>
  </r>
  <r>
    <n v="91468918"/>
    <x v="2"/>
  </r>
  <r>
    <n v="24040743"/>
    <x v="2"/>
  </r>
  <r>
    <n v="24070088"/>
    <x v="2"/>
  </r>
  <r>
    <n v="22586788"/>
    <x v="2"/>
  </r>
  <r>
    <n v="23987761"/>
    <x v="2"/>
  </r>
  <r>
    <n v="23431876"/>
    <x v="2"/>
  </r>
  <r>
    <n v="20412664"/>
    <x v="2"/>
  </r>
  <r>
    <n v="10418804"/>
    <x v="2"/>
  </r>
  <r>
    <n v="23374226"/>
    <x v="3"/>
  </r>
  <r>
    <n v="10806040"/>
    <x v="3"/>
  </r>
  <r>
    <n v="23938848"/>
    <x v="3"/>
  </r>
  <r>
    <n v="23159544"/>
    <x v="3"/>
  </r>
  <r>
    <n v="10322352"/>
    <x v="3"/>
  </r>
  <r>
    <n v="24034852"/>
    <x v="3"/>
  </r>
  <r>
    <n v="1122117"/>
    <x v="3"/>
  </r>
  <r>
    <n v="20373957"/>
    <x v="3"/>
  </r>
  <r>
    <n v="21993076"/>
    <x v="3"/>
  </r>
  <r>
    <n v="23991623"/>
    <x v="3"/>
  </r>
  <r>
    <n v="10412666"/>
    <x v="3"/>
  </r>
  <r>
    <n v="21891650"/>
    <x v="3"/>
  </r>
  <r>
    <n v="23965113"/>
    <x v="3"/>
  </r>
  <r>
    <n v="20972667"/>
    <x v="3"/>
  </r>
  <r>
    <n v="20859369"/>
    <x v="3"/>
  </r>
  <r>
    <n v="10572451"/>
    <x v="3"/>
  </r>
  <r>
    <n v="23908346"/>
    <x v="3"/>
  </r>
  <r>
    <n v="23556285"/>
    <x v="3"/>
  </r>
  <r>
    <n v="10233708"/>
    <x v="3"/>
  </r>
  <r>
    <n v="10262236"/>
    <x v="3"/>
  </r>
  <r>
    <n v="23791247"/>
    <x v="3"/>
  </r>
  <r>
    <n v="23992787"/>
    <x v="3"/>
  </r>
  <r>
    <n v="23059363"/>
    <x v="3"/>
  </r>
  <r>
    <n v="23850639"/>
    <x v="3"/>
  </r>
  <r>
    <n v="22417950"/>
    <x v="3"/>
  </r>
  <r>
    <n v="22466189"/>
    <x v="3"/>
  </r>
  <r>
    <n v="23117104"/>
    <x v="3"/>
  </r>
  <r>
    <n v="24058596"/>
    <x v="3"/>
  </r>
  <r>
    <n v="24027328"/>
    <x v="3"/>
  </r>
  <r>
    <n v="10829240"/>
    <x v="3"/>
  </r>
  <r>
    <n v="22872592"/>
    <x v="3"/>
  </r>
  <r>
    <s v="(blank)"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  <r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4804E3-E02C-446A-B6E5-D8F9A0A6B7EB}" name="PivotTable6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Date">
  <location ref="AG1:AG2" firstHeaderRow="1" firstDataRow="1" firstDataCol="0"/>
  <pivotFields count="23">
    <pivotField showAll="0" sortType="ascending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use" fld="1" baseField="0" baseItem="0"/>
  </dataFields>
  <formats count="6">
    <format dxfId="8">
      <pivotArea dataOnly="0" labelOnly="1" outline="0" axis="axisValues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CF35C-64FA-4CBB-9B7A-6ADCF675473F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 rowHeaderCaption="Date">
  <location ref="A1:B103" firstHeaderRow="1" firstDataRow="1" firstDataCol="1"/>
  <pivotFields count="23">
    <pivotField axis="axisRow" showAll="0" sortType="ascending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h="1" x="10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</rowItems>
  <colItems count="1">
    <i/>
  </colItems>
  <dataFields count="1">
    <dataField name="Sum of Denom" fld="1" baseField="0" baseItem="0"/>
  </dataFields>
  <formats count="3">
    <format dxfId="11">
      <pivotArea dataOnly="0" labelOnly="1" outline="0" axis="axisValues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FD57D7-3A8D-4EFE-B402-58ABCBF9839D}" name="PivotTable5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# times used">
  <location ref="N1:O6" firstHeaderRow="1" firstDataRow="1" firstDataCol="1"/>
  <pivotFields count="2">
    <pivotField showAll="0"/>
    <pivotField axis="axisRow" dataField="1" showAll="0">
      <items count="6">
        <item x="3"/>
        <item x="2"/>
        <item x="1"/>
        <item x="0"/>
        <item x="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" fld="1" baseField="0" baseItem="0"/>
  </dataFields>
  <chartFormats count="6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29760-33D0-4EE2-8DBF-067971EC4B62}" name="PivotTable3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MRN">
  <location ref="H1:I49" firstHeaderRow="1" firstDataRow="1" firstDataCol="1"/>
  <pivotFields count="23">
    <pivotField showAll="0"/>
    <pivotField showAll="0"/>
    <pivotField showAll="0"/>
    <pivotField axis="axisRow" dataField="1" showAll="0" sortType="descending">
      <items count="49">
        <item x="2"/>
        <item x="4"/>
        <item x="0"/>
        <item x="1"/>
        <item x="3"/>
        <item x="5"/>
        <item x="7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8">
    <i>
      <x v="31"/>
    </i>
    <i>
      <x v="35"/>
    </i>
    <i>
      <x v="45"/>
    </i>
    <i>
      <x v="39"/>
    </i>
    <i>
      <x v="36"/>
    </i>
    <i>
      <x v="32"/>
    </i>
    <i>
      <x v="20"/>
    </i>
    <i>
      <x v="21"/>
    </i>
    <i>
      <x v="11"/>
    </i>
    <i>
      <x v="38"/>
    </i>
    <i>
      <x v="37"/>
    </i>
    <i>
      <x v="2"/>
    </i>
    <i>
      <x v="4"/>
    </i>
    <i>
      <x v="27"/>
    </i>
    <i>
      <x v="28"/>
    </i>
    <i>
      <x/>
    </i>
    <i>
      <x v="10"/>
    </i>
    <i>
      <x v="40"/>
    </i>
    <i>
      <x v="12"/>
    </i>
    <i>
      <x v="18"/>
    </i>
    <i>
      <x v="44"/>
    </i>
    <i>
      <x v="19"/>
    </i>
    <i>
      <x v="34"/>
    </i>
    <i>
      <x v="1"/>
    </i>
    <i>
      <x v="14"/>
    </i>
    <i>
      <x v="5"/>
    </i>
    <i>
      <x v="42"/>
    </i>
    <i>
      <x v="22"/>
    </i>
    <i>
      <x v="46"/>
    </i>
    <i>
      <x v="47"/>
    </i>
    <i>
      <x v="33"/>
    </i>
    <i>
      <x v="24"/>
    </i>
    <i>
      <x v="3"/>
    </i>
    <i>
      <x v="25"/>
    </i>
    <i>
      <x v="13"/>
    </i>
    <i>
      <x v="26"/>
    </i>
    <i>
      <x v="15"/>
    </i>
    <i>
      <x v="7"/>
    </i>
    <i>
      <x v="41"/>
    </i>
    <i>
      <x v="8"/>
    </i>
    <i>
      <x v="43"/>
    </i>
    <i>
      <x v="29"/>
    </i>
    <i>
      <x v="16"/>
    </i>
    <i>
      <x v="30"/>
    </i>
    <i>
      <x v="17"/>
    </i>
    <i>
      <x v="9"/>
    </i>
    <i>
      <x v="23"/>
    </i>
    <i>
      <x v="6"/>
    </i>
  </rowItems>
  <colItems count="1">
    <i/>
  </colItems>
  <dataFields count="1">
    <dataField name="Count of use by MRN" fld="3" subtotal="count" baseField="1" baseItem="3"/>
  </dataFields>
  <formats count="3">
    <format dxfId="14">
      <pivotArea dataOnly="0" labelOnly="1" outline="0" axis="axisValues" fieldPosition="0"/>
    </format>
    <format dxfId="13">
      <pivotArea outline="0" collapsedLevelsAreSubtotals="1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74467-7F02-4742-9DD7-95EF37C10040}" name="PivotTable7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Broset Score before use">
  <location ref="K1:L4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1"/>
        <item m="1" x="3"/>
        <item t="default"/>
      </items>
    </pivotField>
    <pivotField showAll="0">
      <items count="15">
        <item x="0"/>
        <item x="2"/>
        <item x="3"/>
        <item x="1"/>
        <item x="4"/>
        <item h="1" x="5"/>
        <item x="6"/>
        <item x="7"/>
        <item x="8"/>
        <item h="1" x="9"/>
        <item h="1" x="10"/>
        <item h="1" x="11"/>
        <item h="1" x="12"/>
        <item h="1" x="13"/>
        <item t="default"/>
      </items>
    </pivotField>
  </pivotFields>
  <rowFields count="1">
    <field x="22"/>
  </rowFields>
  <rowItems count="3">
    <i>
      <x/>
    </i>
    <i>
      <x v="1"/>
    </i>
    <i>
      <x v="2"/>
    </i>
  </rowItems>
  <colItems count="1">
    <i/>
  </colItems>
  <dataFields count="1">
    <dataField name="Count " fld="22" subtotal="count" baseField="18" baseItem="1"/>
  </dataFields>
  <formats count="5">
    <format dxfId="19">
      <pivotArea dataOnly="0" labelOnly="1" outline="0" axis="axisValues" fieldPosition="0"/>
    </format>
    <format dxfId="18">
      <pivotArea outline="0" collapsedLevelsAreSubtotals="1" fieldPosition="0"/>
    </format>
    <format dxfId="17">
      <pivotArea dataOnly="0" labelOnly="1" outline="0" axis="axisValues" fieldPosition="0"/>
    </format>
    <format dxfId="16">
      <pivotArea field="23" type="button" dataOnly="0" labelOnly="1" outline="0"/>
    </format>
    <format dxfId="15">
      <pivotArea field="22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8519D-945A-420B-8467-756A635E507B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# SDU improvement after using room">
  <location ref="E1:F14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5">
        <item x="8"/>
        <item x="6"/>
        <item x="0"/>
        <item x="2"/>
        <item x="3"/>
        <item x="13"/>
        <item x="1"/>
        <item x="9"/>
        <item x="12"/>
        <item x="11"/>
        <item x="10"/>
        <item x="4"/>
        <item x="7"/>
        <item h="1" x="5"/>
        <item t="default"/>
      </items>
    </pivotField>
  </pivotFields>
  <rowFields count="1">
    <field x="2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Count" fld="23" subtotal="count" baseField="7" baseItem="0"/>
  </dataFields>
  <formats count="4">
    <format dxfId="23">
      <pivotArea dataOnly="0" labelOnly="1" outline="0" axis="axisValues" fieldPosition="0"/>
    </format>
    <format dxfId="22">
      <pivotArea outline="0" collapsedLevelsAreSubtotals="1" fieldPosition="0"/>
    </format>
    <format dxfId="21">
      <pivotArea dataOnly="0" labelOnly="1" outline="0" axis="axisValues" fieldPosition="0"/>
    </format>
    <format dxfId="20">
      <pivotArea field="23" type="button" dataOnly="0" labelOnly="1" outline="0" axis="axisRow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3" count="1" selected="0">
            <x v="1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2215C-D04D-42BF-B008-7A523E0898BE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ate">
  <location ref="Q1:AD2" firstHeaderRow="0" firstDataRow="1" firstDataCol="0"/>
  <pivotFields count="25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 MDD" fld="6" baseField="0" baseItem="0"/>
    <dataField name=" Anxiety" fld="7" baseField="0" baseItem="0"/>
    <dataField name=" SI" fld="11" baseField="0" baseItem="0"/>
    <dataField name=" ADHD" fld="10" baseField="0" baseItem="0"/>
    <dataField name="Sum of SUD" fld="14" baseField="0" baseItem="0"/>
    <dataField name=" ODD" fld="8" baseField="0" baseItem="0"/>
    <dataField name=" PTSD" fld="9" baseField="0" baseItem="0"/>
    <dataField name="Autism " fld="13" baseField="0" baseItem="0"/>
    <dataField name=" PSYCHOSIS" fld="12" baseField="0" baseItem="0"/>
    <dataField name="Adjustment " fld="17" baseField="0" baseItem="0"/>
    <dataField name=" HI" fld="18" baseField="0" baseItem="0"/>
    <dataField name="Sum of Impulse Control Disorder" fld="16" baseField="0" baseItem="0"/>
    <dataField name=" VH" fld="19" baseField="0" baseItem="0"/>
    <dataField name="Sum of BPD" fld="15" baseField="0" baseItem="0"/>
  </dataFields>
  <formats count="7">
    <format dxfId="30">
      <pivotArea dataOnly="0" labelOnly="1" outline="0" axis="axisValues" fieldPosition="0"/>
    </format>
    <format dxfId="29">
      <pivotArea outline="0" collapsedLevelsAreSubtotals="1" fieldPosition="0"/>
    </format>
    <format dxfId="28">
      <pivotArea dataOnly="0" labelOnly="1" outline="0" axis="axisValues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dataOnly="0" labelOnly="1" outline="0" fieldPosition="0">
        <references count="1">
          <reference field="4294967294" count="9">
            <x v="0"/>
            <x v="1"/>
            <x v="2"/>
            <x v="3"/>
            <x v="5"/>
            <x v="6"/>
            <x v="8"/>
            <x v="10"/>
            <x v="12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11"/>
          </reference>
        </references>
      </pivotArea>
    </format>
  </format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9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7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2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23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24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25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28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31">
      <pivotArea type="data" outline="0" fieldPosition="0">
        <references count="1">
          <reference field="429496729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1" dT="2023-04-05T20:42:43.52" personId="{7B5B7029-A633-46A9-BCBD-E7206D26D275}" id="{C794C82E-69AE-4DB3-91C6-D93F9301D022}">
    <text xml:space="preserve">Is this something you are needing to keep track of?  We would not need this for our project.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comments" Target="../comments2.xml"/><Relationship Id="rId4" Type="http://schemas.openxmlformats.org/officeDocument/2006/relationships/pivotTable" Target="../pivotTables/pivotTable4.xml"/><Relationship Id="rId9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Y136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7.85546875" style="4" customWidth="1"/>
    <col min="2" max="3" width="3.85546875" style="28" customWidth="1"/>
    <col min="4" max="4" width="11.85546875" style="6" hidden="1" customWidth="1"/>
    <col min="5" max="5" width="7.28515625" style="2" customWidth="1"/>
    <col min="6" max="6" width="5.42578125" style="6" customWidth="1"/>
    <col min="7" max="7" width="5.42578125" style="22" customWidth="1"/>
    <col min="8" max="8" width="4.5703125" style="2" customWidth="1"/>
    <col min="9" max="10" width="5.42578125" style="2" customWidth="1"/>
    <col min="11" max="11" width="6.140625" style="2" customWidth="1"/>
    <col min="12" max="12" width="3.85546875" style="2" customWidth="1"/>
    <col min="13" max="18" width="5.42578125" style="2" customWidth="1"/>
    <col min="19" max="19" width="3.7109375" style="2" customWidth="1"/>
    <col min="20" max="20" width="3.7109375" style="23" customWidth="1"/>
    <col min="21" max="21" width="14.140625" style="2" customWidth="1"/>
    <col min="22" max="22" width="15" style="2" customWidth="1"/>
    <col min="23" max="23" width="12.5703125" style="2" customWidth="1"/>
    <col min="24" max="24" width="12.28515625" style="11" customWidth="1"/>
    <col min="25" max="25" width="10.42578125" customWidth="1"/>
  </cols>
  <sheetData>
    <row r="1" spans="1:25" ht="75" x14ac:dyDescent="0.25">
      <c r="A1" s="3" t="s">
        <v>0</v>
      </c>
      <c r="B1" s="27" t="s">
        <v>1</v>
      </c>
      <c r="C1" s="27" t="s">
        <v>2</v>
      </c>
      <c r="D1" s="5" t="s">
        <v>3</v>
      </c>
      <c r="E1" s="29" t="s">
        <v>4</v>
      </c>
      <c r="F1" s="17" t="s">
        <v>5</v>
      </c>
      <c r="G1" s="19" t="s">
        <v>6</v>
      </c>
      <c r="H1" s="24" t="s">
        <v>7</v>
      </c>
      <c r="I1" s="20" t="s">
        <v>8</v>
      </c>
      <c r="J1" s="20" t="s">
        <v>9</v>
      </c>
      <c r="K1" s="24" t="s">
        <v>10</v>
      </c>
      <c r="L1" s="20" t="s">
        <v>11</v>
      </c>
      <c r="M1" s="24" t="s">
        <v>12</v>
      </c>
      <c r="N1" s="24" t="s">
        <v>13</v>
      </c>
      <c r="O1" s="24" t="s">
        <v>63</v>
      </c>
      <c r="P1" s="24" t="s">
        <v>64</v>
      </c>
      <c r="Q1" s="24" t="s">
        <v>71</v>
      </c>
      <c r="R1" s="24" t="s">
        <v>14</v>
      </c>
      <c r="S1" s="20" t="s">
        <v>15</v>
      </c>
      <c r="T1" s="21" t="s">
        <v>16</v>
      </c>
      <c r="U1" s="18" t="s">
        <v>17</v>
      </c>
      <c r="V1" s="1" t="s">
        <v>18</v>
      </c>
      <c r="W1" s="1" t="s">
        <v>19</v>
      </c>
      <c r="X1" s="10" t="s">
        <v>20</v>
      </c>
      <c r="Y1" s="9" t="s">
        <v>21</v>
      </c>
    </row>
    <row r="2" spans="1:25" x14ac:dyDescent="0.25">
      <c r="A2" s="4">
        <v>45082</v>
      </c>
      <c r="B2" s="28">
        <v>1</v>
      </c>
      <c r="D2" s="6">
        <v>22586788</v>
      </c>
      <c r="E2" s="2" t="s">
        <v>43</v>
      </c>
      <c r="F2" s="6">
        <v>16</v>
      </c>
      <c r="G2" s="22">
        <v>1</v>
      </c>
      <c r="I2" s="2">
        <v>1</v>
      </c>
      <c r="J2" s="2">
        <v>1</v>
      </c>
      <c r="U2" s="2">
        <v>4</v>
      </c>
      <c r="V2" s="2">
        <v>4</v>
      </c>
      <c r="W2" s="2">
        <v>0</v>
      </c>
      <c r="X2" s="11">
        <f t="shared" ref="X2:X11" si="0">U2-V2</f>
        <v>0</v>
      </c>
    </row>
    <row r="3" spans="1:25" x14ac:dyDescent="0.25">
      <c r="A3" s="4">
        <v>45082</v>
      </c>
      <c r="B3" s="28">
        <v>1</v>
      </c>
      <c r="D3" s="6">
        <v>22586788</v>
      </c>
      <c r="E3" s="2" t="s">
        <v>43</v>
      </c>
      <c r="F3" s="6">
        <v>17</v>
      </c>
      <c r="G3" s="22">
        <v>1</v>
      </c>
      <c r="H3" s="2">
        <v>1</v>
      </c>
      <c r="K3" s="2">
        <v>1</v>
      </c>
      <c r="U3" s="2">
        <v>5.5</v>
      </c>
      <c r="V3" s="2">
        <v>5.5</v>
      </c>
      <c r="W3" s="2">
        <v>0</v>
      </c>
      <c r="X3" s="11">
        <f t="shared" si="0"/>
        <v>0</v>
      </c>
      <c r="Y3" s="30" t="s">
        <v>44</v>
      </c>
    </row>
    <row r="4" spans="1:25" x14ac:dyDescent="0.25">
      <c r="A4" s="4">
        <v>45082</v>
      </c>
      <c r="B4" s="28">
        <v>1</v>
      </c>
      <c r="D4" s="6">
        <v>23908346</v>
      </c>
      <c r="E4" s="2" t="s">
        <v>43</v>
      </c>
      <c r="F4" s="6">
        <v>14</v>
      </c>
      <c r="G4" s="22">
        <v>1</v>
      </c>
      <c r="H4" s="2">
        <v>1</v>
      </c>
      <c r="U4" s="2">
        <v>4</v>
      </c>
      <c r="V4" s="2">
        <v>2</v>
      </c>
      <c r="W4" s="2">
        <v>0</v>
      </c>
      <c r="X4" s="11">
        <f t="shared" si="0"/>
        <v>2</v>
      </c>
    </row>
    <row r="5" spans="1:25" x14ac:dyDescent="0.25">
      <c r="A5" s="4">
        <v>45083</v>
      </c>
      <c r="B5" s="28">
        <v>1</v>
      </c>
      <c r="D5" s="6">
        <v>10418804</v>
      </c>
      <c r="E5" s="2" t="s">
        <v>46</v>
      </c>
      <c r="F5" s="6">
        <v>16</v>
      </c>
      <c r="L5" s="2">
        <v>1</v>
      </c>
      <c r="M5" s="2">
        <v>1</v>
      </c>
      <c r="U5" s="2">
        <v>2</v>
      </c>
      <c r="V5" s="2">
        <v>1.5</v>
      </c>
      <c r="W5" s="2">
        <v>0</v>
      </c>
      <c r="X5" s="11">
        <f t="shared" si="0"/>
        <v>0.5</v>
      </c>
      <c r="Y5" s="13" t="s">
        <v>47</v>
      </c>
    </row>
    <row r="6" spans="1:25" x14ac:dyDescent="0.25">
      <c r="A6" s="4">
        <v>45084</v>
      </c>
      <c r="B6" s="28">
        <v>1</v>
      </c>
      <c r="D6" s="6">
        <v>23987761</v>
      </c>
      <c r="E6" s="2" t="s">
        <v>43</v>
      </c>
      <c r="F6" s="6">
        <v>17</v>
      </c>
      <c r="G6" s="22">
        <v>1</v>
      </c>
      <c r="K6" s="2">
        <v>1</v>
      </c>
      <c r="L6" s="2">
        <v>1</v>
      </c>
      <c r="U6" s="2">
        <v>1</v>
      </c>
      <c r="V6" s="2">
        <v>1</v>
      </c>
      <c r="W6" s="2">
        <v>0</v>
      </c>
      <c r="X6" s="11">
        <f t="shared" si="0"/>
        <v>0</v>
      </c>
    </row>
    <row r="7" spans="1:25" x14ac:dyDescent="0.25">
      <c r="A7" s="4">
        <v>45085</v>
      </c>
      <c r="B7" s="28">
        <v>1</v>
      </c>
      <c r="D7" s="6">
        <v>20373957</v>
      </c>
      <c r="E7" s="2" t="s">
        <v>43</v>
      </c>
      <c r="F7" s="6">
        <v>16</v>
      </c>
      <c r="G7" s="22">
        <v>1</v>
      </c>
      <c r="L7" s="2">
        <v>1</v>
      </c>
      <c r="T7" s="23">
        <v>1</v>
      </c>
      <c r="U7" s="2">
        <v>5</v>
      </c>
      <c r="V7" s="2">
        <v>4</v>
      </c>
      <c r="W7" s="2">
        <v>0</v>
      </c>
      <c r="X7" s="11">
        <f t="shared" si="0"/>
        <v>1</v>
      </c>
    </row>
    <row r="8" spans="1:25" x14ac:dyDescent="0.25">
      <c r="A8" s="4">
        <v>45085</v>
      </c>
      <c r="B8" s="28">
        <v>1</v>
      </c>
      <c r="D8" s="6">
        <v>23987761</v>
      </c>
      <c r="E8" s="2" t="s">
        <v>43</v>
      </c>
      <c r="F8" s="6">
        <v>17</v>
      </c>
      <c r="G8" s="22">
        <v>1</v>
      </c>
      <c r="H8" s="2">
        <v>1</v>
      </c>
      <c r="K8" s="2">
        <v>1</v>
      </c>
      <c r="U8" s="2">
        <v>8</v>
      </c>
      <c r="V8" s="2">
        <v>1</v>
      </c>
      <c r="W8" s="2">
        <v>0</v>
      </c>
      <c r="X8" s="11">
        <f t="shared" si="0"/>
        <v>7</v>
      </c>
    </row>
    <row r="9" spans="1:25" x14ac:dyDescent="0.25">
      <c r="A9" s="4">
        <v>45085</v>
      </c>
      <c r="B9" s="28">
        <v>1</v>
      </c>
      <c r="D9" s="6">
        <v>23991623</v>
      </c>
      <c r="E9" s="2" t="s">
        <v>46</v>
      </c>
      <c r="F9" s="6">
        <v>13</v>
      </c>
      <c r="K9" s="2">
        <v>1</v>
      </c>
      <c r="L9" s="2">
        <v>1</v>
      </c>
      <c r="S9" s="2">
        <v>1</v>
      </c>
      <c r="U9" s="2">
        <v>5</v>
      </c>
      <c r="V9" s="2">
        <v>4</v>
      </c>
      <c r="W9" s="2">
        <v>0</v>
      </c>
      <c r="X9" s="11">
        <f t="shared" si="0"/>
        <v>1</v>
      </c>
    </row>
    <row r="10" spans="1:25" x14ac:dyDescent="0.25">
      <c r="A10" s="4">
        <v>45085</v>
      </c>
      <c r="B10" s="28">
        <v>1</v>
      </c>
      <c r="D10" s="6">
        <v>10418804</v>
      </c>
      <c r="E10" s="2" t="s">
        <v>46</v>
      </c>
      <c r="F10" s="6">
        <v>16</v>
      </c>
      <c r="L10" s="2">
        <v>1</v>
      </c>
      <c r="M10" s="2">
        <v>1</v>
      </c>
      <c r="U10" s="2">
        <v>2</v>
      </c>
      <c r="V10" s="2">
        <v>0</v>
      </c>
      <c r="W10" s="2">
        <v>0</v>
      </c>
      <c r="X10" s="11">
        <f t="shared" si="0"/>
        <v>2</v>
      </c>
    </row>
    <row r="11" spans="1:25" x14ac:dyDescent="0.25">
      <c r="A11" s="4">
        <v>45086</v>
      </c>
      <c r="B11" s="28">
        <v>1</v>
      </c>
      <c r="D11" s="6">
        <v>23992787</v>
      </c>
      <c r="E11" s="2" t="s">
        <v>46</v>
      </c>
      <c r="F11" s="6">
        <v>17</v>
      </c>
      <c r="G11" s="22">
        <v>1</v>
      </c>
      <c r="I11" s="2">
        <v>1</v>
      </c>
      <c r="K11" s="2">
        <v>1</v>
      </c>
      <c r="U11" s="2">
        <v>6</v>
      </c>
      <c r="V11" s="2">
        <v>5</v>
      </c>
      <c r="W11" s="2">
        <v>0</v>
      </c>
      <c r="X11" s="11">
        <f t="shared" si="0"/>
        <v>1</v>
      </c>
    </row>
    <row r="12" spans="1:25" x14ac:dyDescent="0.25">
      <c r="A12" s="4">
        <v>45087</v>
      </c>
      <c r="B12" s="28">
        <v>0</v>
      </c>
    </row>
    <row r="13" spans="1:25" x14ac:dyDescent="0.25">
      <c r="A13" s="4">
        <v>45088</v>
      </c>
      <c r="B13" s="28">
        <v>0</v>
      </c>
    </row>
    <row r="14" spans="1:25" x14ac:dyDescent="0.25">
      <c r="A14" s="4">
        <v>45089</v>
      </c>
      <c r="B14" s="28">
        <v>0</v>
      </c>
    </row>
    <row r="15" spans="1:25" x14ac:dyDescent="0.25">
      <c r="A15" s="4">
        <v>45090</v>
      </c>
      <c r="B15" s="28">
        <v>0</v>
      </c>
    </row>
    <row r="16" spans="1:25" x14ac:dyDescent="0.25">
      <c r="A16" s="4">
        <v>45091</v>
      </c>
      <c r="B16" s="28">
        <v>0</v>
      </c>
    </row>
    <row r="17" spans="1:24" x14ac:dyDescent="0.25">
      <c r="A17" s="4">
        <v>45092</v>
      </c>
      <c r="B17" s="28">
        <v>0</v>
      </c>
    </row>
    <row r="18" spans="1:24" x14ac:dyDescent="0.25">
      <c r="A18" s="4">
        <v>45093</v>
      </c>
      <c r="B18" s="28">
        <v>0</v>
      </c>
    </row>
    <row r="19" spans="1:24" x14ac:dyDescent="0.25">
      <c r="A19" s="4">
        <v>45094</v>
      </c>
      <c r="B19" s="28">
        <v>0</v>
      </c>
    </row>
    <row r="20" spans="1:24" x14ac:dyDescent="0.25">
      <c r="A20" s="4">
        <v>45095</v>
      </c>
      <c r="B20" s="28">
        <v>1</v>
      </c>
      <c r="D20" s="6">
        <v>23850639</v>
      </c>
      <c r="E20" s="2" t="s">
        <v>43</v>
      </c>
      <c r="F20" s="6">
        <v>14</v>
      </c>
      <c r="G20" s="22">
        <v>1</v>
      </c>
      <c r="H20" s="2">
        <v>1</v>
      </c>
      <c r="I20" s="2">
        <v>1</v>
      </c>
      <c r="U20" s="2">
        <v>4</v>
      </c>
      <c r="V20" s="2">
        <v>2</v>
      </c>
      <c r="W20" s="2">
        <v>0</v>
      </c>
      <c r="X20" s="11">
        <f>U20-V20</f>
        <v>2</v>
      </c>
    </row>
    <row r="21" spans="1:24" x14ac:dyDescent="0.25">
      <c r="A21" s="4">
        <v>45096</v>
      </c>
      <c r="B21" s="28">
        <v>0</v>
      </c>
    </row>
    <row r="22" spans="1:24" x14ac:dyDescent="0.25">
      <c r="A22" s="4">
        <v>45097</v>
      </c>
      <c r="B22" s="28">
        <v>0</v>
      </c>
    </row>
    <row r="23" spans="1:24" x14ac:dyDescent="0.25">
      <c r="A23" s="4">
        <v>45098</v>
      </c>
      <c r="B23" s="28">
        <v>1</v>
      </c>
      <c r="D23" s="6">
        <v>10829240</v>
      </c>
      <c r="E23" s="2" t="s">
        <v>43</v>
      </c>
      <c r="F23" s="6">
        <v>15</v>
      </c>
      <c r="G23" s="22">
        <v>1</v>
      </c>
      <c r="H23" s="2">
        <v>1</v>
      </c>
      <c r="U23" s="2">
        <v>4</v>
      </c>
      <c r="V23" s="2">
        <v>4</v>
      </c>
      <c r="W23" s="2">
        <v>0</v>
      </c>
      <c r="X23" s="11">
        <f>U23-V23</f>
        <v>0</v>
      </c>
    </row>
    <row r="24" spans="1:24" x14ac:dyDescent="0.25">
      <c r="A24" s="4">
        <v>45098</v>
      </c>
      <c r="B24" s="28">
        <v>1</v>
      </c>
      <c r="D24" s="6">
        <v>23374226</v>
      </c>
      <c r="E24" s="2" t="s">
        <v>43</v>
      </c>
      <c r="F24" s="6">
        <v>13</v>
      </c>
      <c r="G24" s="22">
        <v>1</v>
      </c>
      <c r="H24" s="2">
        <v>1</v>
      </c>
      <c r="U24" s="2">
        <v>5</v>
      </c>
      <c r="V24" s="2">
        <v>6</v>
      </c>
      <c r="W24" s="2">
        <v>0</v>
      </c>
      <c r="X24" s="11">
        <f>U24-V24</f>
        <v>-1</v>
      </c>
    </row>
    <row r="25" spans="1:24" x14ac:dyDescent="0.25">
      <c r="A25" s="4">
        <v>45098</v>
      </c>
      <c r="B25" s="28">
        <v>1</v>
      </c>
      <c r="D25" s="6">
        <v>91468918</v>
      </c>
      <c r="E25" s="2" t="s">
        <v>43</v>
      </c>
      <c r="F25" s="6">
        <v>13</v>
      </c>
      <c r="G25" s="22">
        <v>1</v>
      </c>
      <c r="H25" s="2">
        <v>1</v>
      </c>
      <c r="U25" s="2">
        <v>4</v>
      </c>
      <c r="V25" s="2">
        <v>4</v>
      </c>
      <c r="W25" s="2">
        <v>0</v>
      </c>
      <c r="X25" s="11">
        <f>U25-V25</f>
        <v>0</v>
      </c>
    </row>
    <row r="26" spans="1:24" x14ac:dyDescent="0.25">
      <c r="A26" s="4">
        <v>45099</v>
      </c>
      <c r="B26" s="28">
        <v>1</v>
      </c>
      <c r="D26" s="6">
        <v>23938848</v>
      </c>
      <c r="E26" s="2" t="s">
        <v>43</v>
      </c>
      <c r="F26" s="6">
        <v>14</v>
      </c>
      <c r="G26" s="22">
        <v>1</v>
      </c>
      <c r="L26" s="2">
        <v>1</v>
      </c>
      <c r="U26" s="2">
        <v>6</v>
      </c>
      <c r="V26" s="2" t="s">
        <v>48</v>
      </c>
      <c r="W26" s="2">
        <v>0</v>
      </c>
      <c r="X26" s="11" t="s">
        <v>48</v>
      </c>
    </row>
    <row r="27" spans="1:24" x14ac:dyDescent="0.25">
      <c r="A27" s="4">
        <v>45100</v>
      </c>
      <c r="B27" s="28">
        <v>0</v>
      </c>
    </row>
    <row r="28" spans="1:24" x14ac:dyDescent="0.25">
      <c r="A28" s="4">
        <v>45101</v>
      </c>
      <c r="B28" s="28">
        <v>0</v>
      </c>
    </row>
    <row r="29" spans="1:24" x14ac:dyDescent="0.25">
      <c r="A29" s="4">
        <v>45102</v>
      </c>
      <c r="B29" s="28">
        <v>0</v>
      </c>
    </row>
    <row r="30" spans="1:24" x14ac:dyDescent="0.25">
      <c r="A30" s="4">
        <v>45103</v>
      </c>
      <c r="B30" s="28">
        <v>0</v>
      </c>
    </row>
    <row r="31" spans="1:24" x14ac:dyDescent="0.25">
      <c r="A31" s="4">
        <v>45104</v>
      </c>
      <c r="B31" s="28">
        <v>1</v>
      </c>
      <c r="D31" s="6">
        <v>10233708</v>
      </c>
      <c r="E31" s="2" t="s">
        <v>43</v>
      </c>
      <c r="F31" s="6">
        <v>16</v>
      </c>
      <c r="H31" s="2">
        <v>1</v>
      </c>
      <c r="I31" s="2">
        <v>1</v>
      </c>
      <c r="K31" s="2">
        <v>1</v>
      </c>
      <c r="U31" s="2">
        <v>2</v>
      </c>
      <c r="V31" s="2">
        <v>2</v>
      </c>
      <c r="W31" s="2">
        <v>0</v>
      </c>
      <c r="X31" s="11">
        <f>U31-V31</f>
        <v>0</v>
      </c>
    </row>
    <row r="32" spans="1:24" x14ac:dyDescent="0.25">
      <c r="A32" s="4">
        <v>45104</v>
      </c>
      <c r="B32" s="28">
        <v>1</v>
      </c>
      <c r="D32" s="6">
        <v>91468918</v>
      </c>
      <c r="E32" s="2" t="s">
        <v>43</v>
      </c>
      <c r="F32" s="6">
        <v>13</v>
      </c>
      <c r="G32" s="22">
        <v>1</v>
      </c>
      <c r="H32" s="2">
        <v>1</v>
      </c>
      <c r="U32" s="2">
        <v>0</v>
      </c>
      <c r="V32" s="2">
        <v>0</v>
      </c>
      <c r="W32" s="2">
        <v>0</v>
      </c>
      <c r="X32" s="11">
        <f>U32-V32</f>
        <v>0</v>
      </c>
    </row>
    <row r="33" spans="1:24" x14ac:dyDescent="0.25">
      <c r="A33" s="4">
        <v>45105</v>
      </c>
      <c r="B33" s="28">
        <v>0</v>
      </c>
    </row>
    <row r="34" spans="1:24" x14ac:dyDescent="0.25">
      <c r="A34" s="4">
        <v>45106</v>
      </c>
      <c r="B34" s="28">
        <v>0</v>
      </c>
    </row>
    <row r="35" spans="1:24" x14ac:dyDescent="0.25">
      <c r="A35" s="4">
        <v>45107</v>
      </c>
      <c r="B35" s="28">
        <v>1</v>
      </c>
      <c r="D35" s="6">
        <v>21993076</v>
      </c>
      <c r="E35" s="2" t="s">
        <v>43</v>
      </c>
      <c r="F35" s="6">
        <v>17</v>
      </c>
      <c r="G35" s="22">
        <v>1</v>
      </c>
      <c r="L35" s="2">
        <v>1</v>
      </c>
      <c r="U35" s="2" t="s">
        <v>48</v>
      </c>
      <c r="V35" s="2" t="s">
        <v>48</v>
      </c>
      <c r="W35" s="2">
        <v>0</v>
      </c>
      <c r="X35" s="11" t="s">
        <v>48</v>
      </c>
    </row>
    <row r="36" spans="1:24" x14ac:dyDescent="0.25">
      <c r="A36" s="4">
        <v>45108</v>
      </c>
      <c r="B36" s="28">
        <v>1</v>
      </c>
      <c r="D36" s="6">
        <v>23791247</v>
      </c>
      <c r="E36" s="2" t="s">
        <v>43</v>
      </c>
      <c r="F36" s="6">
        <v>14</v>
      </c>
      <c r="G36" s="22">
        <v>1</v>
      </c>
      <c r="U36" s="2">
        <v>7</v>
      </c>
      <c r="V36" s="2">
        <v>7</v>
      </c>
      <c r="W36" s="2">
        <v>0</v>
      </c>
      <c r="X36" s="11">
        <f>U36-V36</f>
        <v>0</v>
      </c>
    </row>
    <row r="37" spans="1:24" x14ac:dyDescent="0.25">
      <c r="A37" s="4">
        <v>45109</v>
      </c>
      <c r="B37" s="28">
        <v>0</v>
      </c>
    </row>
    <row r="38" spans="1:24" x14ac:dyDescent="0.25">
      <c r="A38" s="4">
        <v>45110</v>
      </c>
      <c r="B38" s="28">
        <v>0</v>
      </c>
    </row>
    <row r="39" spans="1:24" x14ac:dyDescent="0.25">
      <c r="A39" s="4">
        <v>45111</v>
      </c>
      <c r="B39" s="28">
        <v>0</v>
      </c>
    </row>
    <row r="40" spans="1:24" x14ac:dyDescent="0.25">
      <c r="A40" s="4">
        <v>45112</v>
      </c>
      <c r="B40" s="28">
        <v>0</v>
      </c>
    </row>
    <row r="41" spans="1:24" x14ac:dyDescent="0.25">
      <c r="A41" s="4">
        <v>45113</v>
      </c>
      <c r="B41" s="28">
        <v>0</v>
      </c>
    </row>
    <row r="42" spans="1:24" x14ac:dyDescent="0.25">
      <c r="A42" s="4">
        <v>45114</v>
      </c>
      <c r="B42" s="28">
        <v>0</v>
      </c>
    </row>
    <row r="43" spans="1:24" x14ac:dyDescent="0.25">
      <c r="A43" s="4">
        <v>45115</v>
      </c>
      <c r="B43" s="28">
        <v>0</v>
      </c>
    </row>
    <row r="44" spans="1:24" x14ac:dyDescent="0.25">
      <c r="A44" s="4">
        <v>45116</v>
      </c>
      <c r="B44" s="28">
        <v>0</v>
      </c>
    </row>
    <row r="45" spans="1:24" x14ac:dyDescent="0.25">
      <c r="A45" s="4">
        <v>45117</v>
      </c>
      <c r="B45" s="28">
        <v>0</v>
      </c>
    </row>
    <row r="46" spans="1:24" x14ac:dyDescent="0.25">
      <c r="A46" s="4">
        <v>45118</v>
      </c>
      <c r="B46" s="28">
        <v>0</v>
      </c>
    </row>
    <row r="47" spans="1:24" x14ac:dyDescent="0.25">
      <c r="A47" s="4">
        <v>45119</v>
      </c>
      <c r="B47" s="28">
        <v>0</v>
      </c>
    </row>
    <row r="48" spans="1:24" x14ac:dyDescent="0.25">
      <c r="A48" s="4">
        <v>45120</v>
      </c>
      <c r="B48" s="28">
        <v>0</v>
      </c>
    </row>
    <row r="49" spans="1:25" x14ac:dyDescent="0.25">
      <c r="A49" s="4">
        <v>45121</v>
      </c>
      <c r="B49" s="28">
        <v>0</v>
      </c>
      <c r="Y49" t="s">
        <v>49</v>
      </c>
    </row>
    <row r="50" spans="1:25" x14ac:dyDescent="0.25">
      <c r="A50" s="4">
        <v>45122</v>
      </c>
      <c r="B50" s="28">
        <v>0</v>
      </c>
    </row>
    <row r="51" spans="1:25" x14ac:dyDescent="0.25">
      <c r="A51" s="4">
        <v>45123</v>
      </c>
      <c r="B51" s="28">
        <v>0</v>
      </c>
    </row>
    <row r="52" spans="1:25" x14ac:dyDescent="0.25">
      <c r="A52" s="4">
        <v>45124</v>
      </c>
      <c r="B52" s="28">
        <v>1</v>
      </c>
      <c r="D52" s="6">
        <v>23117104</v>
      </c>
      <c r="E52" s="2">
        <v>15</v>
      </c>
      <c r="F52" s="6" t="s">
        <v>43</v>
      </c>
      <c r="G52" s="22">
        <v>1</v>
      </c>
      <c r="U52" s="2">
        <v>2</v>
      </c>
      <c r="V52" s="2">
        <v>0</v>
      </c>
      <c r="W52" s="2">
        <v>0</v>
      </c>
      <c r="X52" s="11">
        <f>U52-V52</f>
        <v>2</v>
      </c>
    </row>
    <row r="53" spans="1:25" x14ac:dyDescent="0.25">
      <c r="A53" s="4">
        <v>45124</v>
      </c>
      <c r="B53" s="28">
        <v>1</v>
      </c>
      <c r="D53" s="31">
        <v>24027328</v>
      </c>
      <c r="E53" s="2">
        <v>16</v>
      </c>
      <c r="F53" s="6" t="s">
        <v>43</v>
      </c>
      <c r="G53" s="22">
        <v>1</v>
      </c>
      <c r="H53" s="2">
        <v>1</v>
      </c>
      <c r="U53" s="2">
        <v>1</v>
      </c>
      <c r="V53" s="2">
        <v>0</v>
      </c>
      <c r="W53" s="2">
        <v>0</v>
      </c>
      <c r="X53" s="11">
        <f>U53-V53</f>
        <v>1</v>
      </c>
    </row>
    <row r="54" spans="1:25" x14ac:dyDescent="0.25">
      <c r="A54" s="4">
        <v>45125</v>
      </c>
      <c r="B54" s="28">
        <v>0</v>
      </c>
    </row>
    <row r="55" spans="1:25" x14ac:dyDescent="0.25">
      <c r="A55" s="4">
        <v>45126</v>
      </c>
      <c r="B55" s="28">
        <v>0</v>
      </c>
    </row>
    <row r="56" spans="1:25" x14ac:dyDescent="0.25">
      <c r="A56" s="4">
        <v>45127</v>
      </c>
      <c r="B56" s="28">
        <v>0</v>
      </c>
    </row>
    <row r="57" spans="1:25" x14ac:dyDescent="0.25">
      <c r="A57" s="4">
        <v>45128</v>
      </c>
      <c r="B57" s="28">
        <v>1</v>
      </c>
      <c r="C57" s="28" t="s">
        <v>50</v>
      </c>
      <c r="D57" s="6">
        <v>23159544</v>
      </c>
      <c r="E57" s="2">
        <v>15</v>
      </c>
      <c r="F57" s="6" t="s">
        <v>46</v>
      </c>
      <c r="I57" s="2">
        <v>1</v>
      </c>
      <c r="K57" s="2">
        <v>1</v>
      </c>
      <c r="N57" s="2">
        <v>1</v>
      </c>
      <c r="U57" s="2">
        <v>0</v>
      </c>
      <c r="V57" s="2">
        <v>0</v>
      </c>
      <c r="W57" s="2">
        <v>0</v>
      </c>
      <c r="X57" s="11">
        <f>U57-V57</f>
        <v>0</v>
      </c>
      <c r="Y57" t="s">
        <v>51</v>
      </c>
    </row>
    <row r="58" spans="1:25" x14ac:dyDescent="0.25">
      <c r="A58" s="4">
        <v>45129</v>
      </c>
      <c r="B58" s="28">
        <v>0</v>
      </c>
    </row>
    <row r="59" spans="1:25" x14ac:dyDescent="0.25">
      <c r="A59" s="4">
        <v>45130</v>
      </c>
      <c r="B59" s="28">
        <v>1</v>
      </c>
      <c r="C59" s="28" t="s">
        <v>52</v>
      </c>
      <c r="D59" s="6">
        <v>24034852</v>
      </c>
      <c r="E59" s="2">
        <v>16</v>
      </c>
      <c r="F59" s="6" t="s">
        <v>43</v>
      </c>
      <c r="L59" s="2">
        <v>1</v>
      </c>
      <c r="U59" s="2">
        <v>7</v>
      </c>
      <c r="V59" s="2">
        <v>10</v>
      </c>
      <c r="W59" s="2">
        <v>0</v>
      </c>
      <c r="X59" s="11">
        <f>U59-V59</f>
        <v>-3</v>
      </c>
    </row>
    <row r="60" spans="1:25" x14ac:dyDescent="0.25">
      <c r="A60" s="4">
        <v>45131</v>
      </c>
      <c r="B60" s="28">
        <v>0</v>
      </c>
    </row>
    <row r="61" spans="1:25" x14ac:dyDescent="0.25">
      <c r="A61" s="4">
        <v>45132</v>
      </c>
      <c r="B61" s="28">
        <v>1</v>
      </c>
      <c r="C61" s="28" t="s">
        <v>53</v>
      </c>
      <c r="D61" s="6">
        <v>10163830</v>
      </c>
      <c r="E61" s="2">
        <v>16</v>
      </c>
      <c r="F61" s="6" t="s">
        <v>46</v>
      </c>
      <c r="G61" s="22">
        <v>1</v>
      </c>
      <c r="J61" s="2">
        <v>1</v>
      </c>
      <c r="K61" s="2">
        <v>1</v>
      </c>
      <c r="N61" s="2">
        <v>1</v>
      </c>
      <c r="U61" s="2">
        <v>6</v>
      </c>
      <c r="V61" s="2">
        <v>6</v>
      </c>
      <c r="W61" s="2">
        <v>1</v>
      </c>
      <c r="X61" s="11">
        <f>U61-V61</f>
        <v>0</v>
      </c>
    </row>
    <row r="62" spans="1:25" x14ac:dyDescent="0.25">
      <c r="A62" s="4">
        <v>45133</v>
      </c>
      <c r="B62" s="28">
        <v>1</v>
      </c>
      <c r="D62" s="6">
        <v>10163830</v>
      </c>
      <c r="E62" s="2">
        <v>16</v>
      </c>
      <c r="F62" s="6" t="s">
        <v>46</v>
      </c>
      <c r="G62" s="22">
        <v>1</v>
      </c>
      <c r="J62" s="2">
        <v>1</v>
      </c>
      <c r="K62" s="2">
        <v>1</v>
      </c>
      <c r="N62" s="2">
        <v>1</v>
      </c>
      <c r="U62" s="2">
        <v>7</v>
      </c>
      <c r="V62" s="2">
        <v>6</v>
      </c>
      <c r="W62" s="2">
        <v>1</v>
      </c>
      <c r="X62" s="11">
        <f>U62-V62</f>
        <v>1</v>
      </c>
    </row>
    <row r="63" spans="1:25" x14ac:dyDescent="0.25">
      <c r="A63" s="4">
        <v>45134</v>
      </c>
      <c r="B63" s="28">
        <v>0</v>
      </c>
      <c r="Y63" t="s">
        <v>51</v>
      </c>
    </row>
    <row r="64" spans="1:25" x14ac:dyDescent="0.25">
      <c r="A64" s="4">
        <v>45135</v>
      </c>
      <c r="B64" s="28">
        <v>0</v>
      </c>
    </row>
    <row r="65" spans="1:24" x14ac:dyDescent="0.25">
      <c r="A65" s="4">
        <v>45136</v>
      </c>
      <c r="B65" s="28">
        <v>0</v>
      </c>
    </row>
    <row r="66" spans="1:24" x14ac:dyDescent="0.25">
      <c r="A66" s="4">
        <v>45137</v>
      </c>
      <c r="B66" s="28">
        <v>0</v>
      </c>
    </row>
    <row r="67" spans="1:24" x14ac:dyDescent="0.25">
      <c r="A67" s="4">
        <v>45138</v>
      </c>
      <c r="B67" s="28">
        <v>1</v>
      </c>
      <c r="C67" s="28" t="s">
        <v>54</v>
      </c>
      <c r="D67" s="6">
        <v>20406591</v>
      </c>
      <c r="E67" s="2">
        <v>16</v>
      </c>
      <c r="F67" s="6" t="s">
        <v>43</v>
      </c>
      <c r="G67" s="22">
        <v>1</v>
      </c>
      <c r="H67" s="2">
        <v>1</v>
      </c>
      <c r="J67" s="2">
        <v>1</v>
      </c>
      <c r="K67" s="2">
        <v>1</v>
      </c>
      <c r="U67" s="2">
        <v>0</v>
      </c>
      <c r="V67" s="2">
        <v>0</v>
      </c>
      <c r="W67" s="2">
        <v>0</v>
      </c>
      <c r="X67" s="11">
        <f>U67-V67</f>
        <v>0</v>
      </c>
    </row>
    <row r="68" spans="1:24" x14ac:dyDescent="0.25">
      <c r="A68" s="4">
        <v>45139</v>
      </c>
      <c r="B68" s="28">
        <v>1</v>
      </c>
      <c r="C68" s="28" t="s">
        <v>54</v>
      </c>
      <c r="D68" s="6">
        <v>20406591</v>
      </c>
      <c r="E68" s="2">
        <v>16</v>
      </c>
      <c r="F68" s="6" t="s">
        <v>43</v>
      </c>
      <c r="G68" s="22">
        <v>1</v>
      </c>
      <c r="H68" s="2">
        <v>1</v>
      </c>
      <c r="J68" s="2">
        <v>1</v>
      </c>
      <c r="K68" s="2">
        <v>1</v>
      </c>
      <c r="U68" s="2">
        <v>7</v>
      </c>
      <c r="V68" s="2">
        <v>6.5</v>
      </c>
      <c r="W68" s="2">
        <v>0</v>
      </c>
      <c r="X68" s="11">
        <f>U68-V68</f>
        <v>0.5</v>
      </c>
    </row>
    <row r="69" spans="1:24" x14ac:dyDescent="0.25">
      <c r="A69" s="4">
        <v>45140</v>
      </c>
      <c r="B69" s="28">
        <v>0</v>
      </c>
    </row>
    <row r="70" spans="1:24" x14ac:dyDescent="0.25">
      <c r="A70" s="4">
        <v>45141</v>
      </c>
      <c r="B70" s="28">
        <v>1</v>
      </c>
      <c r="C70" s="28" t="s">
        <v>56</v>
      </c>
      <c r="D70" s="6">
        <v>21891650</v>
      </c>
      <c r="E70" s="2">
        <v>13</v>
      </c>
      <c r="F70" s="6" t="s">
        <v>43</v>
      </c>
      <c r="G70" s="22">
        <v>1</v>
      </c>
      <c r="H70" s="2">
        <v>1</v>
      </c>
      <c r="R70" s="2">
        <v>1</v>
      </c>
      <c r="U70" s="2">
        <v>3.5</v>
      </c>
      <c r="V70" s="2">
        <v>1</v>
      </c>
      <c r="W70" s="2">
        <v>0</v>
      </c>
      <c r="X70" s="11">
        <f>U70-V70</f>
        <v>2.5</v>
      </c>
    </row>
    <row r="71" spans="1:24" x14ac:dyDescent="0.25">
      <c r="A71" s="4">
        <v>45142</v>
      </c>
      <c r="B71" s="28">
        <v>1</v>
      </c>
      <c r="C71" s="28" t="s">
        <v>59</v>
      </c>
      <c r="D71" s="6">
        <v>22872592</v>
      </c>
      <c r="E71" s="2">
        <v>14</v>
      </c>
      <c r="F71" s="6" t="s">
        <v>43</v>
      </c>
      <c r="G71" s="22">
        <v>1</v>
      </c>
      <c r="H71" s="2">
        <v>1</v>
      </c>
      <c r="I71" s="2">
        <v>1</v>
      </c>
      <c r="O71" s="2">
        <v>1</v>
      </c>
      <c r="U71" s="2">
        <v>0</v>
      </c>
      <c r="V71" s="2">
        <v>0</v>
      </c>
      <c r="W71" s="2">
        <v>0</v>
      </c>
      <c r="X71" s="11">
        <f>U71-V71</f>
        <v>0</v>
      </c>
    </row>
    <row r="72" spans="1:24" x14ac:dyDescent="0.25">
      <c r="A72" s="4">
        <v>45142</v>
      </c>
      <c r="B72" s="28">
        <v>1</v>
      </c>
      <c r="C72" s="28" t="s">
        <v>60</v>
      </c>
      <c r="D72" s="6">
        <v>10572451</v>
      </c>
      <c r="E72" s="2">
        <v>15</v>
      </c>
      <c r="F72" s="6" t="s">
        <v>43</v>
      </c>
      <c r="G72" s="22">
        <v>1</v>
      </c>
      <c r="H72" s="2">
        <v>1</v>
      </c>
      <c r="K72" s="2">
        <v>1</v>
      </c>
      <c r="U72" s="2">
        <v>5</v>
      </c>
      <c r="V72" s="2">
        <v>8</v>
      </c>
      <c r="W72" s="2">
        <v>0</v>
      </c>
      <c r="X72" s="11">
        <f>U72-V72</f>
        <v>-3</v>
      </c>
    </row>
    <row r="73" spans="1:24" x14ac:dyDescent="0.25">
      <c r="A73" s="4">
        <v>45142</v>
      </c>
      <c r="B73" s="28">
        <v>1</v>
      </c>
      <c r="C73" s="28" t="s">
        <v>61</v>
      </c>
      <c r="D73" s="6">
        <v>23556285</v>
      </c>
      <c r="E73" s="2">
        <v>17</v>
      </c>
      <c r="F73" s="6" t="s">
        <v>43</v>
      </c>
      <c r="G73" s="22">
        <v>1</v>
      </c>
      <c r="H73" s="2">
        <v>1</v>
      </c>
      <c r="J73" s="2">
        <v>1</v>
      </c>
      <c r="O73" s="2">
        <v>1</v>
      </c>
      <c r="P73" s="2">
        <v>1</v>
      </c>
      <c r="U73" s="2">
        <v>0</v>
      </c>
      <c r="V73" s="2">
        <v>0</v>
      </c>
      <c r="W73" s="2">
        <v>0</v>
      </c>
      <c r="X73" s="11">
        <f>U73-V73</f>
        <v>0</v>
      </c>
    </row>
    <row r="74" spans="1:24" x14ac:dyDescent="0.25">
      <c r="A74" s="4">
        <v>45143</v>
      </c>
      <c r="B74" s="28">
        <v>1</v>
      </c>
      <c r="C74" s="28" t="s">
        <v>62</v>
      </c>
      <c r="D74" s="6">
        <v>10262236</v>
      </c>
      <c r="E74" s="2">
        <v>16</v>
      </c>
      <c r="F74" s="6" t="s">
        <v>46</v>
      </c>
      <c r="G74" s="22">
        <v>1</v>
      </c>
      <c r="H74" s="2">
        <v>1</v>
      </c>
      <c r="U74" s="2">
        <v>2</v>
      </c>
      <c r="V74" s="2">
        <v>1</v>
      </c>
      <c r="W74" s="2">
        <v>0</v>
      </c>
      <c r="X74" s="11">
        <f>U74-V74</f>
        <v>1</v>
      </c>
    </row>
    <row r="75" spans="1:24" x14ac:dyDescent="0.25">
      <c r="A75" s="4">
        <v>45144</v>
      </c>
      <c r="B75" s="28">
        <v>0</v>
      </c>
    </row>
    <row r="76" spans="1:24" x14ac:dyDescent="0.25">
      <c r="A76" s="4">
        <v>45145</v>
      </c>
      <c r="B76" s="28">
        <v>0</v>
      </c>
    </row>
    <row r="77" spans="1:24" x14ac:dyDescent="0.25">
      <c r="A77" s="4">
        <v>45146</v>
      </c>
      <c r="B77" s="28">
        <v>0</v>
      </c>
    </row>
    <row r="78" spans="1:24" x14ac:dyDescent="0.25">
      <c r="A78" s="4">
        <v>45147</v>
      </c>
      <c r="B78" s="28">
        <v>0</v>
      </c>
    </row>
    <row r="79" spans="1:24" x14ac:dyDescent="0.25">
      <c r="A79" s="4">
        <v>45148</v>
      </c>
      <c r="B79" s="28">
        <v>0</v>
      </c>
    </row>
    <row r="80" spans="1:24" x14ac:dyDescent="0.25">
      <c r="A80" s="4">
        <v>45149</v>
      </c>
      <c r="B80" s="28">
        <v>0</v>
      </c>
    </row>
    <row r="81" spans="1:24" x14ac:dyDescent="0.25">
      <c r="A81" s="4">
        <v>45150</v>
      </c>
      <c r="B81" s="28">
        <v>0</v>
      </c>
    </row>
    <row r="82" spans="1:24" x14ac:dyDescent="0.25">
      <c r="A82" s="4">
        <v>45151</v>
      </c>
      <c r="B82" s="28">
        <v>1</v>
      </c>
      <c r="C82" s="28" t="s">
        <v>67</v>
      </c>
      <c r="D82" s="6">
        <v>23431876</v>
      </c>
      <c r="E82" s="2">
        <v>15</v>
      </c>
      <c r="F82" s="6" t="s">
        <v>43</v>
      </c>
      <c r="G82" s="22">
        <v>1</v>
      </c>
      <c r="U82" s="2">
        <v>0</v>
      </c>
      <c r="V82" s="2">
        <v>0</v>
      </c>
      <c r="W82" s="2">
        <v>0</v>
      </c>
      <c r="X82" s="11">
        <f>U82-V82</f>
        <v>0</v>
      </c>
    </row>
    <row r="83" spans="1:24" x14ac:dyDescent="0.25">
      <c r="A83" s="4">
        <v>45152</v>
      </c>
      <c r="B83" s="28">
        <v>0</v>
      </c>
    </row>
    <row r="84" spans="1:24" x14ac:dyDescent="0.25">
      <c r="A84" s="4">
        <v>45153</v>
      </c>
      <c r="B84" s="28">
        <v>0</v>
      </c>
    </row>
    <row r="85" spans="1:24" x14ac:dyDescent="0.25">
      <c r="A85" s="4">
        <v>45154</v>
      </c>
      <c r="B85" s="28">
        <v>1</v>
      </c>
      <c r="C85" s="28" t="s">
        <v>67</v>
      </c>
      <c r="D85" s="6">
        <v>23431876</v>
      </c>
      <c r="E85" s="2">
        <v>15</v>
      </c>
      <c r="F85" s="6" t="s">
        <v>43</v>
      </c>
      <c r="G85" s="22">
        <v>1</v>
      </c>
      <c r="U85" s="2">
        <v>5</v>
      </c>
      <c r="V85" s="2">
        <v>0</v>
      </c>
      <c r="W85" s="2">
        <v>0</v>
      </c>
      <c r="X85" s="11">
        <f>U85-V85</f>
        <v>5</v>
      </c>
    </row>
    <row r="86" spans="1:24" x14ac:dyDescent="0.25">
      <c r="A86" s="4">
        <v>45154</v>
      </c>
      <c r="B86" s="28">
        <v>1</v>
      </c>
      <c r="C86" s="28" t="s">
        <v>67</v>
      </c>
      <c r="D86" s="6">
        <v>20412664</v>
      </c>
      <c r="E86" s="2">
        <v>15</v>
      </c>
      <c r="F86" s="6" t="s">
        <v>43</v>
      </c>
      <c r="G86" s="22">
        <v>1</v>
      </c>
      <c r="L86" s="2">
        <v>1</v>
      </c>
      <c r="U86" s="2">
        <v>5</v>
      </c>
      <c r="V86" s="2">
        <v>1</v>
      </c>
      <c r="W86" s="2">
        <v>0</v>
      </c>
      <c r="X86" s="11">
        <f>U86-V86</f>
        <v>4</v>
      </c>
    </row>
    <row r="87" spans="1:24" x14ac:dyDescent="0.25">
      <c r="A87" s="4">
        <v>45154</v>
      </c>
      <c r="B87" s="28">
        <v>1</v>
      </c>
      <c r="C87" s="28" t="s">
        <v>67</v>
      </c>
      <c r="D87" s="6">
        <v>22466189</v>
      </c>
      <c r="E87" s="2">
        <v>15</v>
      </c>
      <c r="F87" s="6" t="s">
        <v>43</v>
      </c>
      <c r="L87" s="2">
        <v>1</v>
      </c>
      <c r="U87" s="2">
        <v>5</v>
      </c>
      <c r="V87" s="2">
        <v>0</v>
      </c>
      <c r="W87" s="2">
        <v>0</v>
      </c>
      <c r="X87" s="11">
        <f>U87-V87</f>
        <v>5</v>
      </c>
    </row>
    <row r="88" spans="1:24" x14ac:dyDescent="0.25">
      <c r="A88" s="4">
        <v>45155</v>
      </c>
      <c r="B88" s="28">
        <v>1</v>
      </c>
      <c r="C88" s="28" t="s">
        <v>67</v>
      </c>
      <c r="D88" s="6">
        <v>24058596</v>
      </c>
      <c r="E88" s="2">
        <v>16</v>
      </c>
      <c r="F88" s="6" t="s">
        <v>43</v>
      </c>
      <c r="G88" s="22">
        <v>1</v>
      </c>
      <c r="H88" s="2">
        <v>1</v>
      </c>
      <c r="L88" s="2">
        <v>1</v>
      </c>
      <c r="U88" s="2">
        <v>3</v>
      </c>
      <c r="V88" s="2">
        <v>0</v>
      </c>
      <c r="W88" s="2">
        <v>0</v>
      </c>
      <c r="X88" s="11">
        <f>U88-V88</f>
        <v>3</v>
      </c>
    </row>
    <row r="89" spans="1:24" x14ac:dyDescent="0.25">
      <c r="A89" s="4">
        <v>45155</v>
      </c>
      <c r="B89" s="28">
        <v>1</v>
      </c>
      <c r="C89" s="28" t="s">
        <v>67</v>
      </c>
      <c r="D89" s="6">
        <v>20412664</v>
      </c>
      <c r="E89" s="2">
        <v>15</v>
      </c>
      <c r="F89" s="6" t="s">
        <v>43</v>
      </c>
      <c r="G89" s="22">
        <v>1</v>
      </c>
      <c r="L89" s="2">
        <v>1</v>
      </c>
      <c r="U89" s="2">
        <v>4</v>
      </c>
      <c r="V89" s="2">
        <v>0</v>
      </c>
      <c r="W89" s="2">
        <v>0</v>
      </c>
      <c r="X89" s="11">
        <f>U89-V89</f>
        <v>4</v>
      </c>
    </row>
    <row r="90" spans="1:24" x14ac:dyDescent="0.25">
      <c r="A90" s="4">
        <v>45156</v>
      </c>
      <c r="B90" s="28">
        <v>0</v>
      </c>
    </row>
    <row r="91" spans="1:24" x14ac:dyDescent="0.25">
      <c r="A91" s="4">
        <v>45157</v>
      </c>
      <c r="B91" s="28">
        <v>0</v>
      </c>
    </row>
    <row r="92" spans="1:24" x14ac:dyDescent="0.25">
      <c r="A92" s="4">
        <v>45158</v>
      </c>
      <c r="B92" s="28">
        <v>0</v>
      </c>
    </row>
    <row r="93" spans="1:24" x14ac:dyDescent="0.25">
      <c r="A93" s="4">
        <v>45159</v>
      </c>
      <c r="B93" s="28">
        <v>1</v>
      </c>
      <c r="C93" s="28" t="s">
        <v>67</v>
      </c>
      <c r="D93" s="6">
        <v>20989760</v>
      </c>
      <c r="E93" s="2">
        <v>16</v>
      </c>
      <c r="F93" s="6" t="s">
        <v>46</v>
      </c>
      <c r="G93" s="22">
        <v>1</v>
      </c>
      <c r="H93" s="2">
        <v>1</v>
      </c>
      <c r="L93" s="2">
        <v>1</v>
      </c>
      <c r="U93" s="2">
        <v>3</v>
      </c>
      <c r="V93" s="2">
        <v>2</v>
      </c>
      <c r="W93" s="2">
        <v>1</v>
      </c>
      <c r="X93" s="11">
        <f t="shared" ref="X93:X101" si="1">U93-V93</f>
        <v>1</v>
      </c>
    </row>
    <row r="94" spans="1:24" x14ac:dyDescent="0.25">
      <c r="A94" s="4">
        <v>45159</v>
      </c>
      <c r="B94" s="28">
        <v>1</v>
      </c>
      <c r="C94" s="28" t="s">
        <v>67</v>
      </c>
      <c r="D94" s="6">
        <v>20989760</v>
      </c>
      <c r="E94" s="2">
        <v>16</v>
      </c>
      <c r="F94" s="6" t="s">
        <v>46</v>
      </c>
      <c r="G94" s="22">
        <v>1</v>
      </c>
      <c r="H94" s="2">
        <v>1</v>
      </c>
      <c r="L94" s="2">
        <v>1</v>
      </c>
      <c r="U94" s="2">
        <v>2</v>
      </c>
      <c r="V94" s="2">
        <v>0</v>
      </c>
      <c r="W94" s="2">
        <v>0</v>
      </c>
      <c r="X94" s="11">
        <f t="shared" si="1"/>
        <v>2</v>
      </c>
    </row>
    <row r="95" spans="1:24" x14ac:dyDescent="0.25">
      <c r="A95" s="4">
        <v>45159</v>
      </c>
      <c r="B95" s="28">
        <v>1</v>
      </c>
      <c r="C95" s="28" t="s">
        <v>67</v>
      </c>
      <c r="D95" s="6">
        <v>20989760</v>
      </c>
      <c r="E95" s="2">
        <v>16</v>
      </c>
      <c r="F95" s="6" t="s">
        <v>46</v>
      </c>
      <c r="G95" s="22">
        <v>1</v>
      </c>
      <c r="H95" s="2">
        <v>1</v>
      </c>
      <c r="L95" s="2">
        <v>1</v>
      </c>
      <c r="U95" s="2">
        <v>1</v>
      </c>
      <c r="V95" s="2">
        <v>0</v>
      </c>
      <c r="W95" s="2">
        <v>0</v>
      </c>
      <c r="X95" s="11">
        <f t="shared" si="1"/>
        <v>1</v>
      </c>
    </row>
    <row r="96" spans="1:24" x14ac:dyDescent="0.25">
      <c r="A96" s="4">
        <v>45159</v>
      </c>
      <c r="B96" s="28">
        <v>1</v>
      </c>
      <c r="C96" s="28" t="s">
        <v>67</v>
      </c>
      <c r="D96" s="6">
        <v>20989760</v>
      </c>
      <c r="E96" s="2">
        <v>16</v>
      </c>
      <c r="F96" s="6" t="s">
        <v>46</v>
      </c>
      <c r="G96" s="22">
        <v>1</v>
      </c>
      <c r="H96" s="2">
        <v>1</v>
      </c>
      <c r="L96" s="2">
        <v>1</v>
      </c>
      <c r="U96" s="2">
        <v>1</v>
      </c>
      <c r="V96" s="2">
        <v>0</v>
      </c>
      <c r="W96" s="2">
        <v>0</v>
      </c>
      <c r="X96" s="11">
        <f t="shared" si="1"/>
        <v>1</v>
      </c>
    </row>
    <row r="97" spans="1:24" x14ac:dyDescent="0.25">
      <c r="A97" s="4">
        <v>45160</v>
      </c>
      <c r="B97" s="28">
        <v>1</v>
      </c>
      <c r="C97" s="28" t="s">
        <v>67</v>
      </c>
      <c r="D97" s="6">
        <v>10022382</v>
      </c>
      <c r="E97" s="2">
        <v>17</v>
      </c>
      <c r="F97" s="6" t="s">
        <v>43</v>
      </c>
      <c r="G97" s="22">
        <v>1</v>
      </c>
      <c r="H97" s="2">
        <v>1</v>
      </c>
      <c r="L97" s="2">
        <v>1</v>
      </c>
      <c r="U97" s="2">
        <v>4</v>
      </c>
      <c r="V97" s="2">
        <v>0</v>
      </c>
      <c r="W97" s="2">
        <v>0</v>
      </c>
      <c r="X97" s="11">
        <f t="shared" si="1"/>
        <v>4</v>
      </c>
    </row>
    <row r="98" spans="1:24" x14ac:dyDescent="0.25">
      <c r="A98" s="4">
        <v>45160</v>
      </c>
      <c r="B98" s="28">
        <v>1</v>
      </c>
      <c r="C98" s="28" t="s">
        <v>67</v>
      </c>
      <c r="D98" s="6">
        <v>20989760</v>
      </c>
      <c r="E98" s="2">
        <v>16</v>
      </c>
      <c r="F98" s="6" t="s">
        <v>46</v>
      </c>
      <c r="G98" s="22">
        <v>1</v>
      </c>
      <c r="H98" s="2">
        <v>1</v>
      </c>
      <c r="L98" s="2">
        <v>1</v>
      </c>
      <c r="U98" s="2">
        <v>3</v>
      </c>
      <c r="V98" s="2">
        <v>1</v>
      </c>
      <c r="W98" s="2">
        <v>0</v>
      </c>
      <c r="X98" s="11">
        <f t="shared" si="1"/>
        <v>2</v>
      </c>
    </row>
    <row r="99" spans="1:24" x14ac:dyDescent="0.25">
      <c r="A99" s="4">
        <v>45160</v>
      </c>
      <c r="B99" s="28">
        <v>1</v>
      </c>
      <c r="C99" s="28" t="s">
        <v>55</v>
      </c>
      <c r="D99" s="6">
        <v>20989760</v>
      </c>
      <c r="E99" s="2">
        <v>16</v>
      </c>
      <c r="F99" s="6" t="s">
        <v>46</v>
      </c>
      <c r="G99" s="22">
        <v>1</v>
      </c>
      <c r="H99" s="2">
        <v>1</v>
      </c>
      <c r="L99" s="2">
        <v>1</v>
      </c>
      <c r="U99" s="2">
        <v>1</v>
      </c>
      <c r="V99" s="2">
        <v>0</v>
      </c>
      <c r="W99" s="2">
        <v>0</v>
      </c>
      <c r="X99" s="11">
        <f t="shared" si="1"/>
        <v>1</v>
      </c>
    </row>
    <row r="100" spans="1:24" x14ac:dyDescent="0.25">
      <c r="A100" s="4">
        <v>45160</v>
      </c>
      <c r="B100" s="28">
        <v>1</v>
      </c>
      <c r="C100" s="28" t="s">
        <v>67</v>
      </c>
      <c r="D100" s="6">
        <v>20989760</v>
      </c>
      <c r="E100" s="2">
        <v>16</v>
      </c>
      <c r="F100" s="6" t="s">
        <v>46</v>
      </c>
      <c r="G100" s="22">
        <v>1</v>
      </c>
      <c r="H100" s="2">
        <v>1</v>
      </c>
      <c r="L100" s="2">
        <v>1</v>
      </c>
      <c r="U100" s="2">
        <v>3</v>
      </c>
      <c r="V100" s="2">
        <v>0</v>
      </c>
      <c r="W100" s="2">
        <v>0</v>
      </c>
      <c r="X100" s="11">
        <f t="shared" si="1"/>
        <v>3</v>
      </c>
    </row>
    <row r="101" spans="1:24" x14ac:dyDescent="0.25">
      <c r="A101" s="4">
        <v>45160</v>
      </c>
      <c r="B101" s="28">
        <v>1</v>
      </c>
      <c r="C101" s="28" t="s">
        <v>67</v>
      </c>
      <c r="D101" s="6">
        <v>20989760</v>
      </c>
      <c r="E101" s="2">
        <v>16</v>
      </c>
      <c r="F101" s="6" t="s">
        <v>46</v>
      </c>
      <c r="G101" s="22">
        <v>1</v>
      </c>
      <c r="H101" s="2">
        <v>1</v>
      </c>
      <c r="L101" s="2">
        <v>1</v>
      </c>
      <c r="U101" s="2">
        <v>1</v>
      </c>
      <c r="V101" s="2">
        <v>0</v>
      </c>
      <c r="W101" s="2">
        <v>0</v>
      </c>
      <c r="X101" s="11">
        <f t="shared" si="1"/>
        <v>1</v>
      </c>
    </row>
    <row r="102" spans="1:24" x14ac:dyDescent="0.25">
      <c r="A102" s="4">
        <v>45160</v>
      </c>
      <c r="B102" s="28">
        <v>1</v>
      </c>
      <c r="C102" s="28" t="s">
        <v>68</v>
      </c>
      <c r="D102" s="6">
        <v>10022382</v>
      </c>
      <c r="E102" s="2">
        <v>17</v>
      </c>
      <c r="F102" s="6" t="s">
        <v>43</v>
      </c>
      <c r="G102" s="22">
        <v>1</v>
      </c>
      <c r="H102" s="2">
        <v>1</v>
      </c>
      <c r="L102" s="2">
        <v>1</v>
      </c>
      <c r="U102" s="2" t="s">
        <v>48</v>
      </c>
      <c r="V102" s="2" t="s">
        <v>48</v>
      </c>
      <c r="W102" s="2">
        <v>0</v>
      </c>
      <c r="X102" s="2" t="s">
        <v>48</v>
      </c>
    </row>
    <row r="103" spans="1:24" x14ac:dyDescent="0.25">
      <c r="A103" s="4">
        <v>45161</v>
      </c>
      <c r="B103" s="28">
        <v>0</v>
      </c>
    </row>
    <row r="104" spans="1:24" x14ac:dyDescent="0.25">
      <c r="A104" s="4">
        <v>45162</v>
      </c>
      <c r="B104" s="28">
        <v>0</v>
      </c>
    </row>
    <row r="105" spans="1:24" x14ac:dyDescent="0.25">
      <c r="A105" s="4">
        <v>45163</v>
      </c>
      <c r="B105" s="28">
        <v>0</v>
      </c>
    </row>
    <row r="106" spans="1:24" x14ac:dyDescent="0.25">
      <c r="A106" s="4">
        <v>45164</v>
      </c>
      <c r="B106" s="28">
        <v>0</v>
      </c>
    </row>
    <row r="107" spans="1:24" x14ac:dyDescent="0.25">
      <c r="A107" s="4">
        <v>45165</v>
      </c>
      <c r="B107" s="28">
        <v>1</v>
      </c>
      <c r="C107" s="28" t="s">
        <v>69</v>
      </c>
      <c r="D107" s="6">
        <v>20859369</v>
      </c>
      <c r="E107" s="2">
        <v>17</v>
      </c>
      <c r="F107" s="6" t="s">
        <v>46</v>
      </c>
      <c r="G107" s="22">
        <v>1</v>
      </c>
      <c r="H107" s="2">
        <v>1</v>
      </c>
      <c r="N107" s="2">
        <v>1</v>
      </c>
      <c r="Q107" s="2">
        <v>1</v>
      </c>
      <c r="U107" s="2">
        <v>7</v>
      </c>
      <c r="V107" s="2">
        <v>4</v>
      </c>
      <c r="W107" s="2">
        <v>0</v>
      </c>
      <c r="X107" s="11">
        <f t="shared" ref="X107:X117" si="2">U107-V107</f>
        <v>3</v>
      </c>
    </row>
    <row r="108" spans="1:24" x14ac:dyDescent="0.25">
      <c r="A108" s="4">
        <v>45166</v>
      </c>
      <c r="B108" s="28">
        <v>1</v>
      </c>
      <c r="C108" s="28" t="s">
        <v>56</v>
      </c>
      <c r="D108" s="6">
        <v>1122117</v>
      </c>
      <c r="E108" s="2">
        <v>16</v>
      </c>
      <c r="F108" s="6" t="s">
        <v>46</v>
      </c>
      <c r="G108" s="22">
        <v>1</v>
      </c>
      <c r="O108" s="2">
        <v>1</v>
      </c>
      <c r="U108" s="2">
        <v>0.5</v>
      </c>
      <c r="V108" s="2">
        <v>0</v>
      </c>
      <c r="W108" s="2">
        <v>0</v>
      </c>
      <c r="X108" s="11">
        <f t="shared" si="2"/>
        <v>0.5</v>
      </c>
    </row>
    <row r="109" spans="1:24" x14ac:dyDescent="0.25">
      <c r="A109" s="4">
        <v>45166</v>
      </c>
      <c r="B109" s="28">
        <v>1</v>
      </c>
      <c r="C109" s="28" t="s">
        <v>56</v>
      </c>
      <c r="D109" s="6">
        <v>24069478</v>
      </c>
      <c r="E109" s="2">
        <v>16</v>
      </c>
      <c r="F109" s="6" t="s">
        <v>46</v>
      </c>
      <c r="G109" s="22">
        <v>1</v>
      </c>
      <c r="H109" s="2">
        <v>1</v>
      </c>
      <c r="O109" s="2">
        <v>1</v>
      </c>
      <c r="X109" s="11">
        <f t="shared" si="2"/>
        <v>0</v>
      </c>
    </row>
    <row r="110" spans="1:24" x14ac:dyDescent="0.25">
      <c r="A110" s="4">
        <v>45166</v>
      </c>
      <c r="B110" s="28">
        <v>1</v>
      </c>
      <c r="C110" s="28" t="s">
        <v>56</v>
      </c>
      <c r="D110" s="6">
        <v>20509659</v>
      </c>
      <c r="E110" s="2">
        <v>14</v>
      </c>
      <c r="F110" s="6" t="s">
        <v>43</v>
      </c>
      <c r="G110" s="22">
        <v>1</v>
      </c>
      <c r="H110" s="2">
        <v>1</v>
      </c>
      <c r="U110" s="2">
        <v>2.5</v>
      </c>
      <c r="V110" s="2">
        <v>1</v>
      </c>
      <c r="W110" s="2">
        <v>0</v>
      </c>
      <c r="X110" s="11">
        <f t="shared" si="2"/>
        <v>1.5</v>
      </c>
    </row>
    <row r="111" spans="1:24" x14ac:dyDescent="0.25">
      <c r="A111" s="4">
        <v>45167</v>
      </c>
      <c r="B111" s="28">
        <v>1</v>
      </c>
      <c r="C111" s="28" t="s">
        <v>56</v>
      </c>
      <c r="D111" s="6">
        <v>24070088</v>
      </c>
      <c r="E111" s="2">
        <v>15</v>
      </c>
      <c r="F111" s="6" t="s">
        <v>43</v>
      </c>
      <c r="G111" s="22">
        <v>1</v>
      </c>
      <c r="H111" s="2">
        <v>1</v>
      </c>
      <c r="U111" s="2">
        <v>2</v>
      </c>
      <c r="V111" s="2">
        <v>0</v>
      </c>
      <c r="W111" s="2">
        <v>0</v>
      </c>
      <c r="X111" s="11">
        <f t="shared" si="2"/>
        <v>2</v>
      </c>
    </row>
    <row r="112" spans="1:24" x14ac:dyDescent="0.25">
      <c r="A112" s="4">
        <v>45168</v>
      </c>
      <c r="B112" s="28">
        <v>1</v>
      </c>
      <c r="C112" s="28" t="s">
        <v>56</v>
      </c>
      <c r="D112" s="6">
        <v>24040743</v>
      </c>
      <c r="E112" s="2">
        <v>16</v>
      </c>
      <c r="F112" s="6" t="s">
        <v>43</v>
      </c>
      <c r="G112" s="22">
        <v>1</v>
      </c>
      <c r="H112" s="2">
        <v>1</v>
      </c>
      <c r="U112" s="2">
        <v>4</v>
      </c>
      <c r="V112" s="2">
        <v>3</v>
      </c>
      <c r="W112" s="2">
        <v>0</v>
      </c>
      <c r="X112" s="11">
        <f t="shared" si="2"/>
        <v>1</v>
      </c>
    </row>
    <row r="113" spans="1:24" x14ac:dyDescent="0.25">
      <c r="A113" s="4">
        <v>45168</v>
      </c>
      <c r="B113" s="28">
        <v>1</v>
      </c>
      <c r="C113" s="28" t="s">
        <v>56</v>
      </c>
      <c r="D113" s="6">
        <v>24069478</v>
      </c>
      <c r="E113" s="2">
        <v>16</v>
      </c>
      <c r="F113" s="6" t="s">
        <v>46</v>
      </c>
      <c r="G113" s="22">
        <v>1</v>
      </c>
      <c r="H113" s="2">
        <v>1</v>
      </c>
      <c r="O113" s="2">
        <v>1</v>
      </c>
      <c r="U113" s="2">
        <v>5</v>
      </c>
      <c r="V113" s="2">
        <v>3</v>
      </c>
      <c r="W113" s="2">
        <v>0</v>
      </c>
      <c r="X113" s="11">
        <f t="shared" si="2"/>
        <v>2</v>
      </c>
    </row>
    <row r="114" spans="1:24" x14ac:dyDescent="0.25">
      <c r="A114" s="4">
        <v>45168</v>
      </c>
      <c r="B114" s="28">
        <v>1</v>
      </c>
      <c r="C114" s="28" t="s">
        <v>56</v>
      </c>
      <c r="D114" s="6">
        <v>20509659</v>
      </c>
      <c r="E114" s="2">
        <v>14</v>
      </c>
      <c r="F114" s="6" t="s">
        <v>43</v>
      </c>
      <c r="G114" s="22">
        <v>1</v>
      </c>
      <c r="H114" s="2">
        <v>1</v>
      </c>
      <c r="U114" s="2">
        <v>2</v>
      </c>
      <c r="V114" s="2">
        <v>2</v>
      </c>
      <c r="W114" s="2">
        <v>0</v>
      </c>
      <c r="X114" s="11">
        <f t="shared" si="2"/>
        <v>0</v>
      </c>
    </row>
    <row r="115" spans="1:24" x14ac:dyDescent="0.25">
      <c r="A115" s="4">
        <v>45168</v>
      </c>
      <c r="B115" s="28">
        <v>1</v>
      </c>
      <c r="C115" s="28" t="s">
        <v>56</v>
      </c>
      <c r="D115" s="6">
        <v>24070088</v>
      </c>
      <c r="E115" s="2">
        <v>15</v>
      </c>
      <c r="F115" s="6" t="s">
        <v>43</v>
      </c>
      <c r="G115" s="22">
        <v>1</v>
      </c>
      <c r="H115" s="2">
        <v>1</v>
      </c>
      <c r="U115" s="2">
        <v>2</v>
      </c>
      <c r="V115" s="2">
        <v>0</v>
      </c>
      <c r="W115" s="2">
        <v>0</v>
      </c>
      <c r="X115" s="11">
        <f t="shared" si="2"/>
        <v>2</v>
      </c>
    </row>
    <row r="116" spans="1:24" ht="24" customHeight="1" x14ac:dyDescent="0.25">
      <c r="A116" s="4">
        <v>45168</v>
      </c>
      <c r="B116" s="28">
        <v>1</v>
      </c>
      <c r="C116" s="28" t="s">
        <v>61</v>
      </c>
      <c r="D116" s="6">
        <v>24069478</v>
      </c>
      <c r="E116" s="2">
        <v>16</v>
      </c>
      <c r="F116" s="6" t="s">
        <v>46</v>
      </c>
      <c r="G116" s="22">
        <v>1</v>
      </c>
      <c r="H116" s="2">
        <v>1</v>
      </c>
      <c r="O116" s="2">
        <v>1</v>
      </c>
      <c r="U116" s="2">
        <v>2</v>
      </c>
      <c r="V116" s="2">
        <v>0</v>
      </c>
      <c r="W116" s="2">
        <v>0</v>
      </c>
      <c r="X116" s="11">
        <f t="shared" si="2"/>
        <v>2</v>
      </c>
    </row>
    <row r="117" spans="1:24" x14ac:dyDescent="0.25">
      <c r="A117" s="4">
        <v>45168</v>
      </c>
      <c r="B117" s="28">
        <v>1</v>
      </c>
      <c r="C117" s="28" t="s">
        <v>70</v>
      </c>
      <c r="D117" s="6">
        <v>24040743</v>
      </c>
      <c r="E117" s="2">
        <v>16</v>
      </c>
      <c r="F117" s="6" t="s">
        <v>43</v>
      </c>
      <c r="G117" s="22">
        <v>1</v>
      </c>
      <c r="H117" s="2">
        <v>1</v>
      </c>
      <c r="U117" s="2">
        <v>5</v>
      </c>
      <c r="V117" s="2">
        <v>2</v>
      </c>
      <c r="W117" s="2">
        <v>0</v>
      </c>
      <c r="X117" s="11">
        <f t="shared" si="2"/>
        <v>3</v>
      </c>
    </row>
    <row r="118" spans="1:24" s="42" customFormat="1" x14ac:dyDescent="0.25">
      <c r="A118" s="35">
        <v>45169</v>
      </c>
      <c r="B118" s="36">
        <v>0</v>
      </c>
      <c r="C118" s="36"/>
      <c r="D118" s="37"/>
      <c r="E118" s="38"/>
      <c r="F118" s="37"/>
      <c r="G118" s="39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40"/>
      <c r="U118" s="38"/>
      <c r="V118" s="38"/>
      <c r="W118" s="38"/>
      <c r="X118" s="41"/>
    </row>
    <row r="119" spans="1:24" x14ac:dyDescent="0.25">
      <c r="A119" s="4">
        <v>45170</v>
      </c>
      <c r="B119" s="28">
        <v>1</v>
      </c>
      <c r="C119" s="28" t="s">
        <v>67</v>
      </c>
      <c r="D119" s="6">
        <v>20823712</v>
      </c>
      <c r="E119" s="2">
        <v>17</v>
      </c>
      <c r="F119" s="6" t="s">
        <v>43</v>
      </c>
      <c r="L119" s="2">
        <v>1</v>
      </c>
      <c r="O119" s="2">
        <v>1</v>
      </c>
      <c r="U119" s="2">
        <v>2</v>
      </c>
      <c r="V119" s="2">
        <v>2</v>
      </c>
      <c r="W119" s="2">
        <v>0</v>
      </c>
      <c r="X119" s="11">
        <f>U119-V119</f>
        <v>0</v>
      </c>
    </row>
    <row r="120" spans="1:24" x14ac:dyDescent="0.25">
      <c r="A120" s="4">
        <v>45171</v>
      </c>
      <c r="B120" s="28">
        <v>1</v>
      </c>
      <c r="C120" s="28" t="s">
        <v>67</v>
      </c>
      <c r="D120" s="6">
        <v>20823712</v>
      </c>
      <c r="E120" s="2">
        <v>17</v>
      </c>
      <c r="F120" s="6" t="s">
        <v>43</v>
      </c>
      <c r="L120" s="2">
        <v>1</v>
      </c>
      <c r="O120" s="2">
        <v>1</v>
      </c>
      <c r="U120" s="2">
        <v>2</v>
      </c>
      <c r="V120" s="2">
        <v>1</v>
      </c>
      <c r="W120" s="2">
        <v>0</v>
      </c>
      <c r="X120" s="11">
        <f>U120-V120</f>
        <v>1</v>
      </c>
    </row>
    <row r="121" spans="1:24" x14ac:dyDescent="0.25">
      <c r="A121" s="4">
        <v>45172</v>
      </c>
      <c r="B121" s="28">
        <v>1</v>
      </c>
      <c r="C121" s="28" t="s">
        <v>67</v>
      </c>
      <c r="D121" s="6">
        <v>10806040</v>
      </c>
      <c r="E121" s="2">
        <v>17</v>
      </c>
      <c r="F121" s="6" t="s">
        <v>43</v>
      </c>
      <c r="G121" s="22">
        <v>1</v>
      </c>
      <c r="H121" s="2">
        <v>1</v>
      </c>
      <c r="K121" s="2">
        <v>1</v>
      </c>
      <c r="U121" s="2">
        <v>7</v>
      </c>
      <c r="V121" s="2">
        <v>2</v>
      </c>
      <c r="W121" s="2">
        <v>0</v>
      </c>
      <c r="X121" s="11">
        <f>U121-V121</f>
        <v>5</v>
      </c>
    </row>
    <row r="122" spans="1:24" x14ac:dyDescent="0.25">
      <c r="A122" s="4">
        <v>45172</v>
      </c>
      <c r="B122" s="28">
        <v>1</v>
      </c>
      <c r="C122" s="28" t="s">
        <v>67</v>
      </c>
      <c r="D122" s="6">
        <v>20823712</v>
      </c>
      <c r="E122" s="2">
        <v>17</v>
      </c>
      <c r="F122" s="6" t="s">
        <v>43</v>
      </c>
      <c r="L122" s="2">
        <v>1</v>
      </c>
      <c r="O122" s="2">
        <v>1</v>
      </c>
      <c r="U122" s="2">
        <v>2</v>
      </c>
      <c r="V122" s="2">
        <v>1</v>
      </c>
      <c r="W122" s="2">
        <v>0</v>
      </c>
      <c r="X122" s="11">
        <f>U122-V122</f>
        <v>1</v>
      </c>
    </row>
    <row r="123" spans="1:24" x14ac:dyDescent="0.25">
      <c r="A123" s="4">
        <v>45173</v>
      </c>
      <c r="B123" s="28">
        <v>0</v>
      </c>
    </row>
    <row r="124" spans="1:24" x14ac:dyDescent="0.25">
      <c r="A124" s="4">
        <v>45174</v>
      </c>
      <c r="B124" s="28">
        <v>0</v>
      </c>
    </row>
    <row r="125" spans="1:24" x14ac:dyDescent="0.25">
      <c r="A125" s="4">
        <v>45175</v>
      </c>
      <c r="B125" s="28">
        <v>1</v>
      </c>
      <c r="C125" s="28" t="s">
        <v>67</v>
      </c>
      <c r="D125" s="6">
        <v>23059363</v>
      </c>
      <c r="E125" s="2">
        <v>16</v>
      </c>
      <c r="F125" s="6" t="s">
        <v>43</v>
      </c>
      <c r="G125" s="22">
        <v>1</v>
      </c>
      <c r="I125" s="2">
        <v>1</v>
      </c>
      <c r="K125" s="2">
        <v>1</v>
      </c>
      <c r="U125" s="2">
        <v>7</v>
      </c>
      <c r="V125" s="2">
        <v>7</v>
      </c>
      <c r="W125" s="2">
        <v>0</v>
      </c>
      <c r="X125" s="11">
        <f>U125-V125</f>
        <v>0</v>
      </c>
    </row>
    <row r="126" spans="1:24" x14ac:dyDescent="0.25">
      <c r="A126" s="4">
        <v>45175</v>
      </c>
      <c r="B126" s="28">
        <v>1</v>
      </c>
      <c r="C126" s="28" t="s">
        <v>67</v>
      </c>
      <c r="D126" s="6">
        <v>10412666</v>
      </c>
      <c r="E126" s="2">
        <v>15</v>
      </c>
      <c r="F126" s="6" t="s">
        <v>43</v>
      </c>
      <c r="G126" s="22">
        <v>1</v>
      </c>
      <c r="L126" s="2">
        <v>1</v>
      </c>
      <c r="U126" s="2">
        <v>4</v>
      </c>
      <c r="V126" s="2">
        <v>3</v>
      </c>
      <c r="W126" s="2">
        <v>0</v>
      </c>
      <c r="X126" s="11">
        <f>U126-V126</f>
        <v>1</v>
      </c>
    </row>
    <row r="127" spans="1:24" x14ac:dyDescent="0.25">
      <c r="A127" s="4">
        <v>45176</v>
      </c>
      <c r="B127" s="28">
        <v>1</v>
      </c>
      <c r="C127" s="28" t="s">
        <v>67</v>
      </c>
      <c r="D127" s="6">
        <v>22417950</v>
      </c>
      <c r="E127" s="2">
        <v>16</v>
      </c>
      <c r="F127" s="6" t="s">
        <v>43</v>
      </c>
      <c r="L127" s="2">
        <v>1</v>
      </c>
      <c r="R127" s="2">
        <v>1</v>
      </c>
      <c r="U127" s="2">
        <v>2</v>
      </c>
      <c r="V127" s="2">
        <v>0</v>
      </c>
      <c r="W127" s="2">
        <v>0</v>
      </c>
      <c r="X127" s="11">
        <f>U127-V127</f>
        <v>2</v>
      </c>
    </row>
    <row r="128" spans="1:24" x14ac:dyDescent="0.25">
      <c r="A128" s="4">
        <v>45176</v>
      </c>
      <c r="B128" s="28">
        <v>1</v>
      </c>
      <c r="C128" s="28" t="s">
        <v>67</v>
      </c>
      <c r="D128" s="6">
        <v>10322352</v>
      </c>
      <c r="E128" s="2">
        <v>15</v>
      </c>
      <c r="F128" s="6" t="s">
        <v>43</v>
      </c>
      <c r="G128" s="22">
        <v>1</v>
      </c>
      <c r="L128" s="2">
        <v>1</v>
      </c>
      <c r="U128" s="2">
        <v>7</v>
      </c>
      <c r="V128" s="2">
        <v>4</v>
      </c>
      <c r="W128" s="2">
        <v>0</v>
      </c>
      <c r="X128" s="11">
        <f>U128-V128</f>
        <v>3</v>
      </c>
    </row>
    <row r="129" spans="1:25" x14ac:dyDescent="0.25">
      <c r="A129" s="4">
        <v>45177</v>
      </c>
      <c r="B129" s="28">
        <v>0</v>
      </c>
    </row>
    <row r="130" spans="1:25" x14ac:dyDescent="0.25">
      <c r="A130" s="4">
        <v>45178</v>
      </c>
      <c r="B130" s="28">
        <v>1</v>
      </c>
      <c r="C130" s="28" t="s">
        <v>73</v>
      </c>
      <c r="D130" s="6">
        <v>20495149</v>
      </c>
      <c r="E130" s="2">
        <v>15</v>
      </c>
      <c r="F130" s="6" t="s">
        <v>43</v>
      </c>
      <c r="G130" s="22">
        <v>1</v>
      </c>
      <c r="L130" s="2">
        <v>1</v>
      </c>
      <c r="U130" s="2">
        <v>5</v>
      </c>
      <c r="V130" s="2">
        <v>2</v>
      </c>
      <c r="W130" s="2">
        <v>0</v>
      </c>
      <c r="X130" s="11">
        <f>U130-V130</f>
        <v>3</v>
      </c>
    </row>
    <row r="131" spans="1:25" x14ac:dyDescent="0.25">
      <c r="A131" s="4">
        <v>45179</v>
      </c>
      <c r="B131" s="28">
        <v>0</v>
      </c>
    </row>
    <row r="132" spans="1:25" x14ac:dyDescent="0.25">
      <c r="A132" s="4">
        <v>45180</v>
      </c>
      <c r="B132" s="28">
        <v>1</v>
      </c>
      <c r="C132" s="28" t="s">
        <v>74</v>
      </c>
      <c r="D132" s="6">
        <v>20495149</v>
      </c>
      <c r="E132" s="2">
        <v>15</v>
      </c>
      <c r="F132" s="6" t="s">
        <v>43</v>
      </c>
      <c r="G132" s="22">
        <v>1</v>
      </c>
      <c r="I132" s="2">
        <v>1</v>
      </c>
      <c r="J132" s="2">
        <v>1</v>
      </c>
      <c r="K132" s="2">
        <v>1</v>
      </c>
      <c r="L132" s="2">
        <v>1</v>
      </c>
      <c r="U132" s="2">
        <v>7</v>
      </c>
      <c r="V132" s="2">
        <v>3</v>
      </c>
      <c r="W132" s="2">
        <v>0</v>
      </c>
      <c r="X132" s="11">
        <f>U132-V132</f>
        <v>4</v>
      </c>
    </row>
    <row r="133" spans="1:25" x14ac:dyDescent="0.25">
      <c r="A133" s="4">
        <v>45180</v>
      </c>
      <c r="B133" s="28">
        <v>1</v>
      </c>
      <c r="C133" s="28" t="s">
        <v>75</v>
      </c>
      <c r="D133" s="6">
        <v>20495149</v>
      </c>
      <c r="E133" s="2">
        <v>15</v>
      </c>
      <c r="F133" s="6" t="s">
        <v>43</v>
      </c>
      <c r="G133" s="22">
        <v>1</v>
      </c>
      <c r="I133" s="2">
        <v>1</v>
      </c>
      <c r="J133" s="2">
        <v>1</v>
      </c>
      <c r="K133" s="2">
        <v>1</v>
      </c>
      <c r="L133" s="2">
        <v>1</v>
      </c>
      <c r="U133" s="2">
        <v>6</v>
      </c>
      <c r="V133" s="2">
        <v>6</v>
      </c>
      <c r="W133" s="2">
        <v>0</v>
      </c>
      <c r="X133" s="11">
        <f>U133-V133</f>
        <v>0</v>
      </c>
    </row>
    <row r="134" spans="1:25" x14ac:dyDescent="0.25">
      <c r="A134" s="4">
        <v>45181</v>
      </c>
      <c r="B134" s="28">
        <v>1</v>
      </c>
      <c r="C134" s="28" t="s">
        <v>74</v>
      </c>
      <c r="D134" s="6">
        <v>23965113</v>
      </c>
      <c r="E134" s="2">
        <v>13</v>
      </c>
      <c r="F134" s="6" t="s">
        <v>43</v>
      </c>
      <c r="H134" s="2">
        <v>1</v>
      </c>
      <c r="K134" s="2">
        <v>1</v>
      </c>
      <c r="L134" s="2">
        <v>1</v>
      </c>
      <c r="U134" s="2">
        <v>5</v>
      </c>
      <c r="V134" s="2">
        <v>3</v>
      </c>
      <c r="W134" s="2">
        <v>0</v>
      </c>
      <c r="X134" s="11">
        <f>U134-V134</f>
        <v>2</v>
      </c>
    </row>
    <row r="135" spans="1:25" x14ac:dyDescent="0.25">
      <c r="A135" s="4">
        <v>45182</v>
      </c>
      <c r="B135" s="28">
        <v>0</v>
      </c>
    </row>
    <row r="136" spans="1:25" s="42" customFormat="1" x14ac:dyDescent="0.25">
      <c r="A136" s="35">
        <v>45183</v>
      </c>
      <c r="B136" s="36">
        <v>1</v>
      </c>
      <c r="C136" s="36" t="s">
        <v>76</v>
      </c>
      <c r="D136" s="37">
        <v>20972667</v>
      </c>
      <c r="E136" s="38">
        <v>13</v>
      </c>
      <c r="F136" s="37" t="s">
        <v>46</v>
      </c>
      <c r="G136" s="39"/>
      <c r="H136" s="38"/>
      <c r="I136" s="38"/>
      <c r="J136" s="38"/>
      <c r="K136" s="38"/>
      <c r="L136" s="38">
        <v>1</v>
      </c>
      <c r="M136" s="38"/>
      <c r="N136" s="38"/>
      <c r="O136" s="38"/>
      <c r="P136" s="38"/>
      <c r="Q136" s="38"/>
      <c r="R136" s="38"/>
      <c r="S136" s="38"/>
      <c r="T136" s="40"/>
      <c r="U136" s="38">
        <v>2</v>
      </c>
      <c r="V136" s="38">
        <v>1</v>
      </c>
      <c r="W136" s="38">
        <v>0</v>
      </c>
      <c r="X136" s="41">
        <f>U136-V136</f>
        <v>1</v>
      </c>
      <c r="Y136" s="42" t="s">
        <v>78</v>
      </c>
    </row>
  </sheetData>
  <sortState xmlns:xlrd2="http://schemas.microsoft.com/office/spreadsheetml/2017/richdata2" ref="AU1:BC2">
    <sortCondition descending="1" ref="AV2"/>
  </sortState>
  <conditionalFormatting sqref="D107:D117">
    <cfRule type="duplicateValues" dxfId="2" priority="1"/>
  </conditionalFormatting>
  <conditionalFormatting sqref="D111:D113 D1:D52 D54:D108 D115:D1048576">
    <cfRule type="duplicateValues" dxfId="1" priority="2"/>
    <cfRule type="duplicateValues" dxfId="0" priority="3"/>
  </conditionalFormatting>
  <pageMargins left="0.7" right="0.7" top="0.75" bottom="0.75" header="0.3" footer="0.3"/>
  <pageSetup orientation="landscape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A7944-F239-49C4-BCC2-0127B4545018}">
  <sheetPr>
    <tabColor rgb="FF00B050"/>
  </sheetPr>
  <dimension ref="A1:AL118"/>
  <sheetViews>
    <sheetView workbookViewId="0">
      <selection activeCell="H1" sqref="H1:H1048576"/>
    </sheetView>
  </sheetViews>
  <sheetFormatPr defaultRowHeight="15" x14ac:dyDescent="0.25"/>
  <cols>
    <col min="1" max="1" width="9.7109375" bestFit="1" customWidth="1"/>
    <col min="2" max="2" width="5.7109375" style="2" bestFit="1" customWidth="1"/>
    <col min="3" max="3" width="6.42578125" style="2" customWidth="1"/>
    <col min="4" max="4" width="2.140625" customWidth="1"/>
    <col min="5" max="5" width="21.28515625" bestFit="1" customWidth="1"/>
    <col min="6" max="6" width="5.5703125" style="2" bestFit="1" customWidth="1"/>
    <col min="7" max="7" width="2.42578125" customWidth="1"/>
    <col min="8" max="8" width="9" hidden="1" customWidth="1"/>
    <col min="9" max="9" width="8" bestFit="1" customWidth="1"/>
    <col min="10" max="10" width="4" customWidth="1"/>
    <col min="11" max="11" width="14.28515625" bestFit="1" customWidth="1"/>
    <col min="12" max="12" width="5.5703125" bestFit="1" customWidth="1"/>
    <col min="13" max="13" width="4.28515625" customWidth="1"/>
    <col min="14" max="14" width="14.42578125" bestFit="1" customWidth="1"/>
    <col min="15" max="15" width="4.85546875" bestFit="1" customWidth="1"/>
    <col min="16" max="16" width="7.7109375" customWidth="1"/>
    <col min="17" max="17" width="5.85546875" bestFit="1" customWidth="1"/>
    <col min="18" max="18" width="8.28515625" bestFit="1" customWidth="1"/>
    <col min="19" max="19" width="3" bestFit="1" customWidth="1"/>
    <col min="20" max="20" width="6.5703125" bestFit="1" customWidth="1"/>
    <col min="21" max="21" width="11.28515625" bestFit="1" customWidth="1"/>
    <col min="22" max="22" width="5.42578125" bestFit="1" customWidth="1"/>
    <col min="23" max="23" width="5.85546875" bestFit="1" customWidth="1"/>
    <col min="24" max="24" width="7.7109375" bestFit="1" customWidth="1"/>
    <col min="25" max="25" width="11.140625" bestFit="1" customWidth="1"/>
    <col min="26" max="26" width="11.85546875" bestFit="1" customWidth="1"/>
    <col min="27" max="27" width="3.28515625" bestFit="1" customWidth="1"/>
    <col min="28" max="28" width="8.5703125" bestFit="1" customWidth="1"/>
    <col min="29" max="29" width="4" bestFit="1" customWidth="1"/>
    <col min="30" max="30" width="11.140625" bestFit="1" customWidth="1"/>
    <col min="31" max="31" width="4" bestFit="1" customWidth="1"/>
    <col min="32" max="32" width="4.140625" customWidth="1"/>
    <col min="33" max="33" width="9.85546875" customWidth="1"/>
    <col min="34" max="34" width="0.140625" hidden="1" customWidth="1"/>
    <col min="35" max="35" width="5.42578125" hidden="1" customWidth="1"/>
    <col min="36" max="36" width="17.7109375" hidden="1" customWidth="1"/>
    <col min="37" max="37" width="61.28515625" customWidth="1"/>
  </cols>
  <sheetData>
    <row r="1" spans="1:35" ht="60" x14ac:dyDescent="0.25">
      <c r="A1" s="7" t="s">
        <v>25</v>
      </c>
      <c r="B1" s="12" t="s">
        <v>26</v>
      </c>
      <c r="C1" s="25">
        <f>MEDIAN(B:B)</f>
        <v>0</v>
      </c>
      <c r="E1" s="14" t="s">
        <v>27</v>
      </c>
      <c r="F1" s="12" t="s">
        <v>28</v>
      </c>
      <c r="H1" s="7" t="s">
        <v>3</v>
      </c>
      <c r="I1" s="12" t="s">
        <v>29</v>
      </c>
      <c r="J1" s="12"/>
      <c r="K1" s="14" t="s">
        <v>30</v>
      </c>
      <c r="L1" s="12" t="s">
        <v>31</v>
      </c>
      <c r="M1" s="12"/>
      <c r="N1" s="7" t="s">
        <v>32</v>
      </c>
      <c r="O1" t="s">
        <v>77</v>
      </c>
      <c r="P1" s="26" t="s">
        <v>33</v>
      </c>
      <c r="Q1" s="15" t="s">
        <v>34</v>
      </c>
      <c r="R1" s="15" t="s">
        <v>35</v>
      </c>
      <c r="S1" s="15" t="s">
        <v>37</v>
      </c>
      <c r="T1" s="15" t="s">
        <v>36</v>
      </c>
      <c r="U1" s="15" t="s">
        <v>65</v>
      </c>
      <c r="V1" s="15" t="s">
        <v>38</v>
      </c>
      <c r="W1" s="15" t="s">
        <v>39</v>
      </c>
      <c r="X1" s="15" t="s">
        <v>57</v>
      </c>
      <c r="Y1" s="15" t="s">
        <v>40</v>
      </c>
      <c r="Z1" s="15" t="s">
        <v>58</v>
      </c>
      <c r="AA1" s="15" t="s">
        <v>41</v>
      </c>
      <c r="AB1" s="43" t="s">
        <v>72</v>
      </c>
      <c r="AC1" s="15" t="s">
        <v>42</v>
      </c>
      <c r="AD1" s="15" t="s">
        <v>66</v>
      </c>
      <c r="AG1" s="32" t="s">
        <v>22</v>
      </c>
      <c r="AH1" s="34" t="s">
        <v>23</v>
      </c>
      <c r="AI1" s="33" t="s">
        <v>24</v>
      </c>
    </row>
    <row r="2" spans="1:35" x14ac:dyDescent="0.25">
      <c r="A2" s="8">
        <v>45082</v>
      </c>
      <c r="B2" s="2">
        <v>3</v>
      </c>
      <c r="E2" s="6">
        <v>-3</v>
      </c>
      <c r="F2" s="2">
        <v>2</v>
      </c>
      <c r="H2" s="6">
        <v>20989760</v>
      </c>
      <c r="I2" s="2">
        <v>8</v>
      </c>
      <c r="J2" s="2"/>
      <c r="K2" s="6">
        <v>0</v>
      </c>
      <c r="L2" s="2">
        <v>68</v>
      </c>
      <c r="M2" s="2"/>
      <c r="N2" s="6">
        <v>1</v>
      </c>
      <c r="O2">
        <v>31</v>
      </c>
      <c r="Q2" s="16">
        <v>59</v>
      </c>
      <c r="R2" s="16">
        <v>40</v>
      </c>
      <c r="S2" s="16">
        <v>33</v>
      </c>
      <c r="T2" s="16">
        <v>17</v>
      </c>
      <c r="U2" s="16">
        <v>9</v>
      </c>
      <c r="V2" s="16">
        <v>9</v>
      </c>
      <c r="W2" s="16">
        <v>8</v>
      </c>
      <c r="X2" s="16">
        <v>4</v>
      </c>
      <c r="Y2" s="16">
        <v>2</v>
      </c>
      <c r="Z2" s="16">
        <v>2</v>
      </c>
      <c r="AA2" s="16">
        <v>1</v>
      </c>
      <c r="AB2" s="16">
        <v>1</v>
      </c>
      <c r="AC2" s="16">
        <v>1</v>
      </c>
      <c r="AD2" s="16">
        <v>1</v>
      </c>
      <c r="AG2" s="16">
        <v>72</v>
      </c>
      <c r="AH2" s="15">
        <f>AG2</f>
        <v>72</v>
      </c>
      <c r="AI2" s="16">
        <v>60</v>
      </c>
    </row>
    <row r="3" spans="1:35" x14ac:dyDescent="0.25">
      <c r="A3" s="8">
        <v>45083</v>
      </c>
      <c r="B3" s="2">
        <v>1</v>
      </c>
      <c r="E3" s="6">
        <v>-1</v>
      </c>
      <c r="F3" s="2">
        <v>1</v>
      </c>
      <c r="H3" s="6">
        <v>24069478</v>
      </c>
      <c r="I3" s="2">
        <v>3</v>
      </c>
      <c r="J3" s="2"/>
      <c r="K3" s="6">
        <v>1</v>
      </c>
      <c r="L3" s="2">
        <v>3</v>
      </c>
      <c r="M3" s="2"/>
      <c r="N3" s="6">
        <v>2</v>
      </c>
      <c r="O3">
        <v>24</v>
      </c>
      <c r="AF3" s="13"/>
    </row>
    <row r="4" spans="1:35" x14ac:dyDescent="0.25">
      <c r="A4" s="8">
        <v>45084</v>
      </c>
      <c r="B4" s="2">
        <v>1</v>
      </c>
      <c r="E4" s="6">
        <v>0</v>
      </c>
      <c r="F4" s="2">
        <v>19</v>
      </c>
      <c r="H4" s="6">
        <v>20495149</v>
      </c>
      <c r="I4" s="2">
        <v>3</v>
      </c>
      <c r="J4" s="2"/>
      <c r="K4" s="6" t="s">
        <v>45</v>
      </c>
      <c r="L4" s="2"/>
      <c r="M4" s="2"/>
      <c r="N4" s="6">
        <v>3</v>
      </c>
      <c r="O4">
        <v>9</v>
      </c>
    </row>
    <row r="5" spans="1:35" x14ac:dyDescent="0.25">
      <c r="A5" s="8">
        <v>45085</v>
      </c>
      <c r="B5" s="2">
        <v>4</v>
      </c>
      <c r="E5" s="6">
        <v>0.5</v>
      </c>
      <c r="F5" s="2">
        <v>3</v>
      </c>
      <c r="H5" s="6">
        <v>20823712</v>
      </c>
      <c r="I5" s="2">
        <v>3</v>
      </c>
      <c r="J5" s="2"/>
      <c r="M5" s="2"/>
      <c r="N5" s="6">
        <v>8</v>
      </c>
      <c r="O5">
        <v>8</v>
      </c>
      <c r="AF5" s="13"/>
    </row>
    <row r="6" spans="1:35" x14ac:dyDescent="0.25">
      <c r="A6" s="8">
        <v>45086</v>
      </c>
      <c r="B6" s="2">
        <v>1</v>
      </c>
      <c r="E6" s="6">
        <v>1</v>
      </c>
      <c r="F6" s="2">
        <v>16</v>
      </c>
      <c r="H6" s="6">
        <v>20509659</v>
      </c>
      <c r="I6" s="2">
        <v>2</v>
      </c>
      <c r="J6" s="2"/>
      <c r="M6" s="2"/>
      <c r="N6" s="6" t="s">
        <v>45</v>
      </c>
    </row>
    <row r="7" spans="1:35" x14ac:dyDescent="0.25">
      <c r="A7" s="8">
        <v>45087</v>
      </c>
      <c r="B7" s="2">
        <v>0</v>
      </c>
      <c r="E7" s="6">
        <v>1.5</v>
      </c>
      <c r="F7" s="2">
        <v>1</v>
      </c>
      <c r="H7" s="6">
        <v>10022382</v>
      </c>
      <c r="I7" s="2">
        <v>2</v>
      </c>
      <c r="J7" s="2"/>
      <c r="M7" s="2"/>
    </row>
    <row r="8" spans="1:35" x14ac:dyDescent="0.25">
      <c r="A8" s="8">
        <v>45088</v>
      </c>
      <c r="B8" s="2">
        <v>0</v>
      </c>
      <c r="E8" s="6">
        <v>2</v>
      </c>
      <c r="F8" s="2">
        <v>12</v>
      </c>
      <c r="H8" s="6">
        <v>10163830</v>
      </c>
      <c r="I8" s="2">
        <v>2</v>
      </c>
      <c r="J8" s="2"/>
      <c r="M8" s="2"/>
    </row>
    <row r="9" spans="1:35" x14ac:dyDescent="0.25">
      <c r="A9" s="8">
        <v>45089</v>
      </c>
      <c r="B9" s="2">
        <v>0</v>
      </c>
      <c r="E9" s="6">
        <v>2.5</v>
      </c>
      <c r="F9" s="2">
        <v>1</v>
      </c>
      <c r="H9" s="6">
        <v>20406591</v>
      </c>
      <c r="I9" s="2">
        <v>2</v>
      </c>
      <c r="J9" s="2"/>
      <c r="M9" s="2"/>
    </row>
    <row r="10" spans="1:35" x14ac:dyDescent="0.25">
      <c r="A10" s="8">
        <v>45090</v>
      </c>
      <c r="B10" s="2">
        <v>0</v>
      </c>
      <c r="E10" s="6">
        <v>3</v>
      </c>
      <c r="F10" s="2">
        <v>6</v>
      </c>
      <c r="H10" s="6">
        <v>91468918</v>
      </c>
      <c r="I10" s="2">
        <v>2</v>
      </c>
      <c r="J10" s="2"/>
      <c r="M10" s="2"/>
    </row>
    <row r="11" spans="1:35" x14ac:dyDescent="0.25">
      <c r="A11" s="8">
        <v>45091</v>
      </c>
      <c r="B11" s="2">
        <v>0</v>
      </c>
      <c r="C11"/>
      <c r="E11" s="6">
        <v>4</v>
      </c>
      <c r="F11" s="2">
        <v>4</v>
      </c>
      <c r="H11" s="6">
        <v>24040743</v>
      </c>
      <c r="I11" s="2">
        <v>2</v>
      </c>
      <c r="J11" s="2"/>
      <c r="M11" s="2"/>
    </row>
    <row r="12" spans="1:35" x14ac:dyDescent="0.25">
      <c r="A12" s="8">
        <v>45092</v>
      </c>
      <c r="B12" s="2">
        <v>0</v>
      </c>
      <c r="E12" s="6">
        <v>5</v>
      </c>
      <c r="F12" s="2">
        <v>3</v>
      </c>
      <c r="H12" s="6">
        <v>24070088</v>
      </c>
      <c r="I12" s="2">
        <v>2</v>
      </c>
      <c r="J12" s="2"/>
      <c r="M12" s="2"/>
    </row>
    <row r="13" spans="1:35" x14ac:dyDescent="0.25">
      <c r="A13" s="8">
        <v>45093</v>
      </c>
      <c r="B13" s="2">
        <v>0</v>
      </c>
      <c r="E13" s="6">
        <v>7</v>
      </c>
      <c r="F13" s="2">
        <v>1</v>
      </c>
      <c r="H13" s="6">
        <v>22586788</v>
      </c>
      <c r="I13" s="2">
        <v>2</v>
      </c>
      <c r="J13" s="2"/>
      <c r="M13" s="2"/>
    </row>
    <row r="14" spans="1:35" x14ac:dyDescent="0.25">
      <c r="A14" s="8">
        <v>45094</v>
      </c>
      <c r="B14" s="2">
        <v>0</v>
      </c>
      <c r="E14" s="6" t="s">
        <v>48</v>
      </c>
      <c r="F14" s="2">
        <v>3</v>
      </c>
      <c r="H14" s="6">
        <v>23987761</v>
      </c>
      <c r="I14" s="2">
        <v>2</v>
      </c>
      <c r="J14" s="2"/>
      <c r="M14" s="2"/>
    </row>
    <row r="15" spans="1:35" x14ac:dyDescent="0.25">
      <c r="A15" s="8">
        <v>45095</v>
      </c>
      <c r="B15" s="2">
        <v>1</v>
      </c>
      <c r="H15" s="6">
        <v>23431876</v>
      </c>
      <c r="I15" s="2">
        <v>2</v>
      </c>
      <c r="J15" s="2"/>
      <c r="M15" s="2"/>
    </row>
    <row r="16" spans="1:35" x14ac:dyDescent="0.25">
      <c r="A16" s="8">
        <v>45096</v>
      </c>
      <c r="B16" s="2">
        <v>0</v>
      </c>
      <c r="H16" s="6">
        <v>20412664</v>
      </c>
      <c r="I16" s="2">
        <v>2</v>
      </c>
      <c r="J16" s="2"/>
    </row>
    <row r="17" spans="1:12" x14ac:dyDescent="0.25">
      <c r="A17" s="8">
        <v>45097</v>
      </c>
      <c r="B17" s="2">
        <v>0</v>
      </c>
      <c r="H17" s="6">
        <v>10418804</v>
      </c>
      <c r="I17" s="2">
        <v>2</v>
      </c>
      <c r="J17" s="2"/>
    </row>
    <row r="18" spans="1:12" x14ac:dyDescent="0.25">
      <c r="A18" s="8">
        <v>45098</v>
      </c>
      <c r="B18" s="2">
        <v>3</v>
      </c>
      <c r="H18" s="6">
        <v>23374226</v>
      </c>
      <c r="I18" s="2">
        <v>1</v>
      </c>
      <c r="J18" s="2"/>
    </row>
    <row r="19" spans="1:12" x14ac:dyDescent="0.25">
      <c r="A19" s="8">
        <v>45099</v>
      </c>
      <c r="B19" s="2">
        <v>1</v>
      </c>
      <c r="H19" s="6">
        <v>10806040</v>
      </c>
      <c r="I19" s="2">
        <v>1</v>
      </c>
      <c r="J19" s="2"/>
      <c r="K19" s="2"/>
      <c r="L19" s="2"/>
    </row>
    <row r="20" spans="1:12" x14ac:dyDescent="0.25">
      <c r="A20" s="8">
        <v>45100</v>
      </c>
      <c r="B20" s="2">
        <v>0</v>
      </c>
      <c r="H20" s="6">
        <v>23938848</v>
      </c>
      <c r="I20" s="2">
        <v>1</v>
      </c>
      <c r="J20" s="2"/>
      <c r="K20" s="2"/>
      <c r="L20" s="2"/>
    </row>
    <row r="21" spans="1:12" x14ac:dyDescent="0.25">
      <c r="A21" s="8">
        <v>45101</v>
      </c>
      <c r="B21" s="2">
        <v>0</v>
      </c>
      <c r="H21" s="6">
        <v>23159544</v>
      </c>
      <c r="I21" s="2">
        <v>1</v>
      </c>
      <c r="J21" s="2"/>
      <c r="K21" s="2"/>
      <c r="L21" s="2"/>
    </row>
    <row r="22" spans="1:12" x14ac:dyDescent="0.25">
      <c r="A22" s="8">
        <v>45102</v>
      </c>
      <c r="B22" s="2">
        <v>0</v>
      </c>
      <c r="H22" s="6">
        <v>10322352</v>
      </c>
      <c r="I22" s="2">
        <v>1</v>
      </c>
      <c r="J22" s="2"/>
      <c r="K22" s="2"/>
      <c r="L22" s="2"/>
    </row>
    <row r="23" spans="1:12" x14ac:dyDescent="0.25">
      <c r="A23" s="8">
        <v>45103</v>
      </c>
      <c r="B23" s="2">
        <v>0</v>
      </c>
      <c r="H23" s="6">
        <v>24034852</v>
      </c>
      <c r="I23" s="2">
        <v>1</v>
      </c>
    </row>
    <row r="24" spans="1:12" x14ac:dyDescent="0.25">
      <c r="A24" s="8">
        <v>45104</v>
      </c>
      <c r="B24" s="2">
        <v>2</v>
      </c>
      <c r="H24" s="6">
        <v>1122117</v>
      </c>
      <c r="I24" s="2">
        <v>1</v>
      </c>
    </row>
    <row r="25" spans="1:12" x14ac:dyDescent="0.25">
      <c r="A25" s="8">
        <v>45105</v>
      </c>
      <c r="B25" s="2">
        <v>0</v>
      </c>
      <c r="H25" s="6">
        <v>20373957</v>
      </c>
      <c r="I25" s="2">
        <v>1</v>
      </c>
    </row>
    <row r="26" spans="1:12" x14ac:dyDescent="0.25">
      <c r="A26" s="8">
        <v>45106</v>
      </c>
      <c r="B26" s="2">
        <v>0</v>
      </c>
      <c r="H26" s="6">
        <v>21993076</v>
      </c>
      <c r="I26" s="2">
        <v>1</v>
      </c>
    </row>
    <row r="27" spans="1:12" x14ac:dyDescent="0.25">
      <c r="A27" s="8">
        <v>45107</v>
      </c>
      <c r="B27" s="2">
        <v>1</v>
      </c>
      <c r="H27" s="6">
        <v>23991623</v>
      </c>
      <c r="I27" s="2">
        <v>1</v>
      </c>
    </row>
    <row r="28" spans="1:12" x14ac:dyDescent="0.25">
      <c r="A28" s="8">
        <v>45108</v>
      </c>
      <c r="B28" s="2">
        <v>1</v>
      </c>
      <c r="H28" s="6">
        <v>10412666</v>
      </c>
      <c r="I28" s="2">
        <v>1</v>
      </c>
    </row>
    <row r="29" spans="1:12" x14ac:dyDescent="0.25">
      <c r="A29" s="8">
        <v>45109</v>
      </c>
      <c r="B29" s="2">
        <v>0</v>
      </c>
      <c r="H29" s="6">
        <v>21891650</v>
      </c>
      <c r="I29" s="2">
        <v>1</v>
      </c>
    </row>
    <row r="30" spans="1:12" x14ac:dyDescent="0.25">
      <c r="A30" s="8">
        <v>45110</v>
      </c>
      <c r="B30" s="2">
        <v>0</v>
      </c>
      <c r="H30" s="6">
        <v>23965113</v>
      </c>
      <c r="I30" s="2">
        <v>1</v>
      </c>
    </row>
    <row r="31" spans="1:12" x14ac:dyDescent="0.25">
      <c r="A31" s="8">
        <v>45111</v>
      </c>
      <c r="B31" s="2">
        <v>0</v>
      </c>
      <c r="H31" s="6">
        <v>20972667</v>
      </c>
      <c r="I31" s="2">
        <v>1</v>
      </c>
    </row>
    <row r="32" spans="1:12" x14ac:dyDescent="0.25">
      <c r="A32" s="8">
        <v>45112</v>
      </c>
      <c r="B32" s="2">
        <v>0</v>
      </c>
      <c r="H32" s="6">
        <v>20859369</v>
      </c>
      <c r="I32" s="2">
        <v>1</v>
      </c>
    </row>
    <row r="33" spans="1:9" x14ac:dyDescent="0.25">
      <c r="A33" s="8">
        <v>45113</v>
      </c>
      <c r="B33" s="2">
        <v>0</v>
      </c>
      <c r="H33" s="6">
        <v>10572451</v>
      </c>
      <c r="I33" s="2">
        <v>1</v>
      </c>
    </row>
    <row r="34" spans="1:9" x14ac:dyDescent="0.25">
      <c r="A34" s="8">
        <v>45114</v>
      </c>
      <c r="B34" s="2">
        <v>0</v>
      </c>
      <c r="H34" s="6">
        <v>23908346</v>
      </c>
      <c r="I34" s="2">
        <v>1</v>
      </c>
    </row>
    <row r="35" spans="1:9" x14ac:dyDescent="0.25">
      <c r="A35" s="8">
        <v>45115</v>
      </c>
      <c r="B35" s="2">
        <v>0</v>
      </c>
      <c r="H35" s="6">
        <v>23556285</v>
      </c>
      <c r="I35" s="2">
        <v>1</v>
      </c>
    </row>
    <row r="36" spans="1:9" x14ac:dyDescent="0.25">
      <c r="A36" s="8">
        <v>45116</v>
      </c>
      <c r="B36" s="2">
        <v>0</v>
      </c>
      <c r="H36" s="6">
        <v>10233708</v>
      </c>
      <c r="I36" s="2">
        <v>1</v>
      </c>
    </row>
    <row r="37" spans="1:9" x14ac:dyDescent="0.25">
      <c r="A37" s="8">
        <v>45117</v>
      </c>
      <c r="B37" s="2">
        <v>0</v>
      </c>
      <c r="H37" s="6">
        <v>10262236</v>
      </c>
      <c r="I37" s="2">
        <v>1</v>
      </c>
    </row>
    <row r="38" spans="1:9" x14ac:dyDescent="0.25">
      <c r="A38" s="8">
        <v>45118</v>
      </c>
      <c r="B38" s="2">
        <v>0</v>
      </c>
      <c r="H38" s="6">
        <v>23791247</v>
      </c>
      <c r="I38" s="2">
        <v>1</v>
      </c>
    </row>
    <row r="39" spans="1:9" x14ac:dyDescent="0.25">
      <c r="A39" s="8">
        <v>45119</v>
      </c>
      <c r="B39" s="2">
        <v>0</v>
      </c>
      <c r="H39" s="6">
        <v>23992787</v>
      </c>
      <c r="I39" s="2">
        <v>1</v>
      </c>
    </row>
    <row r="40" spans="1:9" x14ac:dyDescent="0.25">
      <c r="A40" s="8">
        <v>45120</v>
      </c>
      <c r="B40" s="2">
        <v>0</v>
      </c>
      <c r="H40" s="6">
        <v>23059363</v>
      </c>
      <c r="I40" s="2">
        <v>1</v>
      </c>
    </row>
    <row r="41" spans="1:9" x14ac:dyDescent="0.25">
      <c r="A41" s="8">
        <v>45121</v>
      </c>
      <c r="B41" s="2">
        <v>0</v>
      </c>
      <c r="H41" s="6">
        <v>23850639</v>
      </c>
      <c r="I41" s="2">
        <v>1</v>
      </c>
    </row>
    <row r="42" spans="1:9" x14ac:dyDescent="0.25">
      <c r="A42" s="8">
        <v>45122</v>
      </c>
      <c r="B42" s="2">
        <v>0</v>
      </c>
      <c r="H42" s="6">
        <v>22417950</v>
      </c>
      <c r="I42" s="2">
        <v>1</v>
      </c>
    </row>
    <row r="43" spans="1:9" x14ac:dyDescent="0.25">
      <c r="A43" s="8">
        <v>45123</v>
      </c>
      <c r="B43" s="2">
        <v>0</v>
      </c>
      <c r="H43" s="6">
        <v>22466189</v>
      </c>
      <c r="I43" s="2">
        <v>1</v>
      </c>
    </row>
    <row r="44" spans="1:9" x14ac:dyDescent="0.25">
      <c r="A44" s="8">
        <v>45124</v>
      </c>
      <c r="B44" s="2">
        <v>2</v>
      </c>
      <c r="H44" s="6">
        <v>23117104</v>
      </c>
      <c r="I44" s="2">
        <v>1</v>
      </c>
    </row>
    <row r="45" spans="1:9" x14ac:dyDescent="0.25">
      <c r="A45" s="8">
        <v>45125</v>
      </c>
      <c r="B45" s="2">
        <v>0</v>
      </c>
      <c r="H45" s="6">
        <v>24058596</v>
      </c>
      <c r="I45" s="2">
        <v>1</v>
      </c>
    </row>
    <row r="46" spans="1:9" x14ac:dyDescent="0.25">
      <c r="A46" s="8">
        <v>45126</v>
      </c>
      <c r="B46" s="2">
        <v>0</v>
      </c>
      <c r="H46" s="6">
        <v>24027328</v>
      </c>
      <c r="I46" s="2">
        <v>1</v>
      </c>
    </row>
    <row r="47" spans="1:9" x14ac:dyDescent="0.25">
      <c r="A47" s="8">
        <v>45127</v>
      </c>
      <c r="B47" s="2">
        <v>0</v>
      </c>
      <c r="H47" s="6">
        <v>10829240</v>
      </c>
      <c r="I47" s="2">
        <v>1</v>
      </c>
    </row>
    <row r="48" spans="1:9" x14ac:dyDescent="0.25">
      <c r="A48" s="8">
        <v>45128</v>
      </c>
      <c r="B48" s="2">
        <v>1</v>
      </c>
      <c r="H48" s="6">
        <v>22872592</v>
      </c>
      <c r="I48" s="2">
        <v>1</v>
      </c>
    </row>
    <row r="49" spans="1:9" x14ac:dyDescent="0.25">
      <c r="A49" s="8">
        <v>45129</v>
      </c>
      <c r="B49" s="2">
        <v>0</v>
      </c>
      <c r="H49" s="6" t="s">
        <v>45</v>
      </c>
      <c r="I49" s="2"/>
    </row>
    <row r="50" spans="1:9" x14ac:dyDescent="0.25">
      <c r="A50" s="8">
        <v>45130</v>
      </c>
      <c r="B50" s="2">
        <v>1</v>
      </c>
    </row>
    <row r="51" spans="1:9" x14ac:dyDescent="0.25">
      <c r="A51" s="8">
        <v>45131</v>
      </c>
      <c r="B51" s="2">
        <v>0</v>
      </c>
    </row>
    <row r="52" spans="1:9" x14ac:dyDescent="0.25">
      <c r="A52" s="8">
        <v>45132</v>
      </c>
      <c r="B52" s="2">
        <v>1</v>
      </c>
    </row>
    <row r="53" spans="1:9" x14ac:dyDescent="0.25">
      <c r="A53" s="8">
        <v>45133</v>
      </c>
      <c r="B53" s="2">
        <v>1</v>
      </c>
    </row>
    <row r="54" spans="1:9" x14ac:dyDescent="0.25">
      <c r="A54" s="8">
        <v>45134</v>
      </c>
      <c r="B54" s="2">
        <v>0</v>
      </c>
    </row>
    <row r="55" spans="1:9" x14ac:dyDescent="0.25">
      <c r="A55" s="8">
        <v>45135</v>
      </c>
      <c r="B55" s="2">
        <v>0</v>
      </c>
    </row>
    <row r="56" spans="1:9" x14ac:dyDescent="0.25">
      <c r="A56" s="8">
        <v>45136</v>
      </c>
      <c r="B56" s="2">
        <v>0</v>
      </c>
    </row>
    <row r="57" spans="1:9" x14ac:dyDescent="0.25">
      <c r="A57" s="8">
        <v>45137</v>
      </c>
      <c r="B57" s="2">
        <v>0</v>
      </c>
    </row>
    <row r="58" spans="1:9" x14ac:dyDescent="0.25">
      <c r="A58" s="8">
        <v>45138</v>
      </c>
      <c r="B58" s="2">
        <v>1</v>
      </c>
    </row>
    <row r="59" spans="1:9" x14ac:dyDescent="0.25">
      <c r="A59" s="8">
        <v>45139</v>
      </c>
      <c r="B59" s="2">
        <v>1</v>
      </c>
    </row>
    <row r="60" spans="1:9" x14ac:dyDescent="0.25">
      <c r="A60" s="8">
        <v>45140</v>
      </c>
      <c r="B60" s="2">
        <v>0</v>
      </c>
    </row>
    <row r="61" spans="1:9" x14ac:dyDescent="0.25">
      <c r="A61" s="8">
        <v>45141</v>
      </c>
      <c r="B61" s="2">
        <v>1</v>
      </c>
    </row>
    <row r="62" spans="1:9" x14ac:dyDescent="0.25">
      <c r="A62" s="8">
        <v>45142</v>
      </c>
      <c r="B62" s="2">
        <v>3</v>
      </c>
    </row>
    <row r="63" spans="1:9" x14ac:dyDescent="0.25">
      <c r="A63" s="8">
        <v>45143</v>
      </c>
      <c r="B63" s="2">
        <v>1</v>
      </c>
    </row>
    <row r="64" spans="1:9" x14ac:dyDescent="0.25">
      <c r="A64" s="8">
        <v>45144</v>
      </c>
      <c r="B64" s="2">
        <v>0</v>
      </c>
    </row>
    <row r="65" spans="1:2" x14ac:dyDescent="0.25">
      <c r="A65" s="8">
        <v>45145</v>
      </c>
      <c r="B65" s="2">
        <v>0</v>
      </c>
    </row>
    <row r="66" spans="1:2" x14ac:dyDescent="0.25">
      <c r="A66" s="8">
        <v>45146</v>
      </c>
      <c r="B66" s="2">
        <v>0</v>
      </c>
    </row>
    <row r="67" spans="1:2" x14ac:dyDescent="0.25">
      <c r="A67" s="8">
        <v>45147</v>
      </c>
      <c r="B67" s="2">
        <v>0</v>
      </c>
    </row>
    <row r="68" spans="1:2" x14ac:dyDescent="0.25">
      <c r="A68" s="8">
        <v>45148</v>
      </c>
      <c r="B68" s="2">
        <v>0</v>
      </c>
    </row>
    <row r="69" spans="1:2" x14ac:dyDescent="0.25">
      <c r="A69" s="8">
        <v>45149</v>
      </c>
      <c r="B69" s="2">
        <v>0</v>
      </c>
    </row>
    <row r="70" spans="1:2" x14ac:dyDescent="0.25">
      <c r="A70" s="8">
        <v>45150</v>
      </c>
      <c r="B70" s="2">
        <v>0</v>
      </c>
    </row>
    <row r="71" spans="1:2" x14ac:dyDescent="0.25">
      <c r="A71" s="8">
        <v>45151</v>
      </c>
      <c r="B71" s="2">
        <v>1</v>
      </c>
    </row>
    <row r="72" spans="1:2" x14ac:dyDescent="0.25">
      <c r="A72" s="8">
        <v>45152</v>
      </c>
      <c r="B72" s="2">
        <v>0</v>
      </c>
    </row>
    <row r="73" spans="1:2" x14ac:dyDescent="0.25">
      <c r="A73" s="8">
        <v>45153</v>
      </c>
      <c r="B73" s="2">
        <v>0</v>
      </c>
    </row>
    <row r="74" spans="1:2" x14ac:dyDescent="0.25">
      <c r="A74" s="8">
        <v>45154</v>
      </c>
      <c r="B74" s="2">
        <v>3</v>
      </c>
    </row>
    <row r="75" spans="1:2" x14ac:dyDescent="0.25">
      <c r="A75" s="8">
        <v>45155</v>
      </c>
      <c r="B75" s="2">
        <v>2</v>
      </c>
    </row>
    <row r="76" spans="1:2" x14ac:dyDescent="0.25">
      <c r="A76" s="8">
        <v>45156</v>
      </c>
      <c r="B76" s="2">
        <v>0</v>
      </c>
    </row>
    <row r="77" spans="1:2" x14ac:dyDescent="0.25">
      <c r="A77" s="8">
        <v>45157</v>
      </c>
      <c r="B77" s="2">
        <v>0</v>
      </c>
    </row>
    <row r="78" spans="1:2" x14ac:dyDescent="0.25">
      <c r="A78" s="8">
        <v>45158</v>
      </c>
      <c r="B78" s="2">
        <v>0</v>
      </c>
    </row>
    <row r="79" spans="1:2" x14ac:dyDescent="0.25">
      <c r="A79" s="8">
        <v>45159</v>
      </c>
      <c r="B79" s="2">
        <v>4</v>
      </c>
    </row>
    <row r="80" spans="1:2" x14ac:dyDescent="0.25">
      <c r="A80" s="8">
        <v>45160</v>
      </c>
      <c r="B80" s="2">
        <v>6</v>
      </c>
    </row>
    <row r="81" spans="1:2" x14ac:dyDescent="0.25">
      <c r="A81" s="8">
        <v>45161</v>
      </c>
      <c r="B81" s="2">
        <v>0</v>
      </c>
    </row>
    <row r="82" spans="1:2" x14ac:dyDescent="0.25">
      <c r="A82" s="8">
        <v>45162</v>
      </c>
      <c r="B82" s="2">
        <v>0</v>
      </c>
    </row>
    <row r="83" spans="1:2" x14ac:dyDescent="0.25">
      <c r="A83" s="8">
        <v>45163</v>
      </c>
      <c r="B83" s="2">
        <v>0</v>
      </c>
    </row>
    <row r="84" spans="1:2" x14ac:dyDescent="0.25">
      <c r="A84" s="8">
        <v>45164</v>
      </c>
      <c r="B84" s="2">
        <v>0</v>
      </c>
    </row>
    <row r="85" spans="1:2" x14ac:dyDescent="0.25">
      <c r="A85" s="8">
        <v>45165</v>
      </c>
      <c r="B85" s="2">
        <v>1</v>
      </c>
    </row>
    <row r="86" spans="1:2" x14ac:dyDescent="0.25">
      <c r="A86" s="8">
        <v>45166</v>
      </c>
      <c r="B86" s="2">
        <v>3</v>
      </c>
    </row>
    <row r="87" spans="1:2" x14ac:dyDescent="0.25">
      <c r="A87" s="8">
        <v>45167</v>
      </c>
      <c r="B87" s="2">
        <v>1</v>
      </c>
    </row>
    <row r="88" spans="1:2" x14ac:dyDescent="0.25">
      <c r="A88" s="8">
        <v>45168</v>
      </c>
      <c r="B88" s="2">
        <v>6</v>
      </c>
    </row>
    <row r="89" spans="1:2" x14ac:dyDescent="0.25">
      <c r="A89" s="8">
        <v>45169</v>
      </c>
      <c r="B89" s="2">
        <v>0</v>
      </c>
    </row>
    <row r="90" spans="1:2" x14ac:dyDescent="0.25">
      <c r="A90" s="8">
        <v>45170</v>
      </c>
      <c r="B90" s="2">
        <v>1</v>
      </c>
    </row>
    <row r="91" spans="1:2" x14ac:dyDescent="0.25">
      <c r="A91" s="8">
        <v>45171</v>
      </c>
      <c r="B91" s="2">
        <v>1</v>
      </c>
    </row>
    <row r="92" spans="1:2" x14ac:dyDescent="0.25">
      <c r="A92" s="8">
        <v>45172</v>
      </c>
      <c r="B92" s="2">
        <v>2</v>
      </c>
    </row>
    <row r="93" spans="1:2" x14ac:dyDescent="0.25">
      <c r="A93" s="8">
        <v>45173</v>
      </c>
      <c r="B93" s="2">
        <v>0</v>
      </c>
    </row>
    <row r="94" spans="1:2" x14ac:dyDescent="0.25">
      <c r="A94" s="8">
        <v>45174</v>
      </c>
      <c r="B94" s="2">
        <v>0</v>
      </c>
    </row>
    <row r="95" spans="1:2" x14ac:dyDescent="0.25">
      <c r="A95" s="8">
        <v>45175</v>
      </c>
      <c r="B95" s="2">
        <v>2</v>
      </c>
    </row>
    <row r="96" spans="1:2" x14ac:dyDescent="0.25">
      <c r="A96" s="8">
        <v>45176</v>
      </c>
      <c r="B96" s="2">
        <v>2</v>
      </c>
    </row>
    <row r="97" spans="1:2" x14ac:dyDescent="0.25">
      <c r="A97" s="8">
        <v>45177</v>
      </c>
      <c r="B97" s="2">
        <v>0</v>
      </c>
    </row>
    <row r="98" spans="1:2" x14ac:dyDescent="0.25">
      <c r="A98" s="8">
        <v>45178</v>
      </c>
      <c r="B98" s="2">
        <v>1</v>
      </c>
    </row>
    <row r="99" spans="1:2" x14ac:dyDescent="0.25">
      <c r="A99" s="8">
        <v>45179</v>
      </c>
      <c r="B99" s="2">
        <v>0</v>
      </c>
    </row>
    <row r="100" spans="1:2" x14ac:dyDescent="0.25">
      <c r="A100" s="8">
        <v>45180</v>
      </c>
      <c r="B100" s="2">
        <v>2</v>
      </c>
    </row>
    <row r="101" spans="1:2" x14ac:dyDescent="0.25">
      <c r="A101" s="8">
        <v>45181</v>
      </c>
      <c r="B101" s="2">
        <v>1</v>
      </c>
    </row>
    <row r="102" spans="1:2" x14ac:dyDescent="0.25">
      <c r="A102" s="8">
        <v>45182</v>
      </c>
      <c r="B102" s="2">
        <v>0</v>
      </c>
    </row>
    <row r="103" spans="1:2" x14ac:dyDescent="0.25">
      <c r="A103" s="8">
        <v>45183</v>
      </c>
      <c r="B103" s="2">
        <v>1</v>
      </c>
    </row>
    <row r="118" spans="1:38" x14ac:dyDescent="0.25">
      <c r="A118" s="42"/>
      <c r="B118" s="38"/>
      <c r="C118" s="38"/>
      <c r="D118" s="42"/>
      <c r="E118" s="42"/>
      <c r="F118" s="38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</row>
  </sheetData>
  <pageMargins left="0.7" right="0.7" top="0.75" bottom="0.75" header="0.3" footer="0.3"/>
  <drawing r:id="rId8"/>
  <legacyDrawing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B7301CFDEF0E40B43BAB2B5221BDB7" ma:contentTypeVersion="7" ma:contentTypeDescription="Create a new document." ma:contentTypeScope="" ma:versionID="25d099e78b2205181fa19048f9fed7ba">
  <xsd:schema xmlns:xsd="http://www.w3.org/2001/XMLSchema" xmlns:xs="http://www.w3.org/2001/XMLSchema" xmlns:p="http://schemas.microsoft.com/office/2006/metadata/properties" xmlns:ns2="ba9e7069-d233-4498-9863-551a53276e41" xmlns:ns3="16622c0f-49a2-4865-b37c-06f1ce3f21f2" targetNamespace="http://schemas.microsoft.com/office/2006/metadata/properties" ma:root="true" ma:fieldsID="3768295db36712aeb842145b772866bb" ns2:_="" ns3:_="">
    <xsd:import namespace="ba9e7069-d233-4498-9863-551a53276e41"/>
    <xsd:import namespace="16622c0f-49a2-4865-b37c-06f1ce3f21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9e7069-d233-4498-9863-551a53276e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622c0f-49a2-4865-b37c-06f1ce3f21f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9B9045-9865-4C5E-9143-DAE7059FD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9e7069-d233-4498-9863-551a53276e41"/>
    <ds:schemaRef ds:uri="16622c0f-49a2-4865-b37c-06f1ce3f21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BDDA27-6430-45B9-A3D2-FE256CA3BB4D}">
  <ds:schemaRefs>
    <ds:schemaRef ds:uri="ba9e7069-d233-4498-9863-551a53276e41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6622c0f-49a2-4865-b37c-06f1ce3f21f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B41A8BF-02F8-403B-8B6E-9685A626F3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Data</vt:lpstr>
      <vt:lpstr>PIVOTS</vt:lpstr>
      <vt:lpstr>bar_SUD difference</vt:lpstr>
      <vt:lpstr>ch_room use</vt:lpstr>
      <vt:lpstr>pie_use</vt:lpstr>
      <vt:lpstr>bar_Diagnosis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Soland, Kristin D</dc:creator>
  <cp:keywords/>
  <dc:description/>
  <cp:lastModifiedBy>Bergen, Silas R</cp:lastModifiedBy>
  <cp:revision/>
  <dcterms:created xsi:type="dcterms:W3CDTF">2015-06-05T18:17:20Z</dcterms:created>
  <dcterms:modified xsi:type="dcterms:W3CDTF">2023-10-25T15:42:21Z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0x01010004B7301CFDEF0E40B43BAB2B5221BDB7</vt:lpwstr>
  </property>
  <property fmtid="{D5CDD505-2E9C-101B-9397-08002B2CF9AE}" pid="3" name="MSIP_Label_51c4f4a0-0758-4978-9db2-14b419affcd6_Enabled">
    <vt:lpwstr>true</vt:lpwstr>
  </property>
  <property fmtid="{D5CDD505-2E9C-101B-9397-08002B2CF9AE}" pid="4" name="MSIP_Label_51c4f4a0-0758-4978-9db2-14b419affcd6_SetDate">
    <vt:lpwstr>2022-11-14T15:12:05Z</vt:lpwstr>
  </property>
  <property fmtid="{D5CDD505-2E9C-101B-9397-08002B2CF9AE}" pid="5" name="MSIP_Label_51c4f4a0-0758-4978-9db2-14b419affcd6_Method">
    <vt:lpwstr>Standard</vt:lpwstr>
  </property>
  <property fmtid="{D5CDD505-2E9C-101B-9397-08002B2CF9AE}" pid="6" name="MSIP_Label_51c4f4a0-0758-4978-9db2-14b419affcd6_Name">
    <vt:lpwstr>Internal</vt:lpwstr>
  </property>
  <property fmtid="{D5CDD505-2E9C-101B-9397-08002B2CF9AE}" pid="7" name="MSIP_Label_51c4f4a0-0758-4978-9db2-14b419affcd6_SiteId">
    <vt:lpwstr>82d27775-0a13-4a21-bc03-349a3f9350a8</vt:lpwstr>
  </property>
  <property fmtid="{D5CDD505-2E9C-101B-9397-08002B2CF9AE}" pid="8" name="MSIP_Label_51c4f4a0-0758-4978-9db2-14b419affcd6_ActionId">
    <vt:lpwstr>ac53b83f-1e7e-4ed3-9d77-d8d688307251</vt:lpwstr>
  </property>
  <property fmtid="{D5CDD505-2E9C-101B-9397-08002B2CF9AE}" pid="9" name="MSIP_Label_51c4f4a0-0758-4978-9db2-14b419affcd6_ContentBits">
    <vt:lpwstr>0</vt:lpwstr>
  </property>
</Properties>
</file>