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0127588_student_hcmus_edu_vn/Documents/Document/Nam 3 - HK1/Data Mining/"/>
    </mc:Choice>
  </mc:AlternateContent>
  <xr:revisionPtr revIDLastSave="418" documentId="8_{62806F11-FA92-4CF8-9823-7D7B52CE4193}" xr6:coauthVersionLast="47" xr6:coauthVersionMax="47" xr10:uidLastSave="{1DB20463-92AD-41BE-9BBC-EC80F8E0A873}"/>
  <bookViews>
    <workbookView xWindow="1560" yWindow="1560" windowWidth="21600" windowHeight="11835" activeTab="3" xr2:uid="{7ECCC352-A25A-40BD-9EE5-FD461EB7A5B5}"/>
  </bookViews>
  <sheets>
    <sheet name="ILA" sheetId="4" r:id="rId1"/>
    <sheet name="Bài 1" sheetId="1" r:id="rId2"/>
    <sheet name="Bài 2" sheetId="2" r:id="rId3"/>
    <sheet name="Bài 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D68" i="1"/>
  <c r="D66" i="1"/>
  <c r="D62" i="1"/>
  <c r="D60" i="1"/>
  <c r="D59" i="1"/>
  <c r="D58" i="1"/>
  <c r="D57" i="1"/>
  <c r="C28" i="1"/>
  <c r="C29" i="1"/>
  <c r="C30" i="1"/>
  <c r="C31" i="1"/>
  <c r="C32" i="1"/>
  <c r="C33" i="1"/>
  <c r="C34" i="1"/>
  <c r="C35" i="1"/>
  <c r="C36" i="1"/>
  <c r="C27" i="1"/>
  <c r="C14" i="1"/>
  <c r="C15" i="1"/>
  <c r="C16" i="1"/>
  <c r="C17" i="1"/>
  <c r="C18" i="1"/>
  <c r="C19" i="1"/>
  <c r="C20" i="1"/>
  <c r="C21" i="1"/>
  <c r="C22" i="1"/>
  <c r="C23" i="1"/>
  <c r="C24" i="1"/>
  <c r="C13" i="1"/>
</calcChain>
</file>

<file path=xl/sharedStrings.xml><?xml version="1.0" encoding="utf-8"?>
<sst xmlns="http://schemas.openxmlformats.org/spreadsheetml/2006/main" count="356" uniqueCount="117">
  <si>
    <t>A</t>
  </si>
  <si>
    <t>TID</t>
  </si>
  <si>
    <t>B</t>
  </si>
  <si>
    <t>C</t>
  </si>
  <si>
    <t>D</t>
  </si>
  <si>
    <t xml:space="preserve">E </t>
  </si>
  <si>
    <t>F</t>
  </si>
  <si>
    <t>G</t>
  </si>
  <si>
    <t>H</t>
  </si>
  <si>
    <t>I</t>
  </si>
  <si>
    <t>K</t>
  </si>
  <si>
    <t>L</t>
  </si>
  <si>
    <t xml:space="preserve">M </t>
  </si>
  <si>
    <t>M</t>
  </si>
  <si>
    <t>E</t>
  </si>
  <si>
    <t>P</t>
  </si>
  <si>
    <t>sup_count</t>
  </si>
  <si>
    <t>support</t>
  </si>
  <si>
    <t>n =</t>
  </si>
  <si>
    <t>min_sup</t>
  </si>
  <si>
    <t>min_conf</t>
  </si>
  <si>
    <t>Column1</t>
  </si>
  <si>
    <t>C1</t>
  </si>
  <si>
    <t>L1</t>
  </si>
  <si>
    <t>sup</t>
  </si>
  <si>
    <t>conf</t>
  </si>
  <si>
    <t>L2</t>
  </si>
  <si>
    <t>B C</t>
  </si>
  <si>
    <t>B D</t>
  </si>
  <si>
    <t>B H</t>
  </si>
  <si>
    <t>B K</t>
  </si>
  <si>
    <t>C D</t>
  </si>
  <si>
    <t>C H</t>
  </si>
  <si>
    <t>C K</t>
  </si>
  <si>
    <t>D H</t>
  </si>
  <si>
    <t>D K</t>
  </si>
  <si>
    <t>H K</t>
  </si>
  <si>
    <t>C2</t>
  </si>
  <si>
    <t>C3</t>
  </si>
  <si>
    <t>B C D</t>
  </si>
  <si>
    <t>B C H</t>
  </si>
  <si>
    <t>loai vi</t>
  </si>
  <si>
    <t>B C K</t>
  </si>
  <si>
    <t>B D H</t>
  </si>
  <si>
    <t>B D K</t>
  </si>
  <si>
    <t>B H K</t>
  </si>
  <si>
    <t>D H K</t>
  </si>
  <si>
    <t>Column2</t>
  </si>
  <si>
    <t>Column3</t>
  </si>
  <si>
    <t>C4</t>
  </si>
  <si>
    <t>B D H K</t>
  </si>
  <si>
    <t>L4</t>
  </si>
  <si>
    <t>L3</t>
  </si>
  <si>
    <t>Close</t>
  </si>
  <si>
    <t>Max</t>
  </si>
  <si>
    <t>Cau a)</t>
  </si>
  <si>
    <t>Cau b)</t>
  </si>
  <si>
    <t>item1 and 2 =&gt; 3 and  4</t>
  </si>
  <si>
    <t>Chỉ có tập BDHK phổ bién -&gt; mọi tập con đều thỏa min_sup</t>
  </si>
  <si>
    <t>BD - HK</t>
  </si>
  <si>
    <t>HK - BD</t>
  </si>
  <si>
    <t>BH - DK</t>
  </si>
  <si>
    <t>DK - BH</t>
  </si>
  <si>
    <t>BK - DH</t>
  </si>
  <si>
    <t>DH - BK</t>
  </si>
  <si>
    <t>loại</t>
  </si>
  <si>
    <t>D =&gt; item</t>
  </si>
  <si>
    <t>D =&gt; K</t>
  </si>
  <si>
    <t>D =&gt; H</t>
  </si>
  <si>
    <t>D =&gt; B</t>
  </si>
  <si>
    <t>Min =  P2 P3</t>
  </si>
  <si>
    <t>P1</t>
  </si>
  <si>
    <t>P2 P3</t>
  </si>
  <si>
    <t>P4</t>
  </si>
  <si>
    <t>P5</t>
  </si>
  <si>
    <t>P6</t>
  </si>
  <si>
    <t>P7</t>
  </si>
  <si>
    <t>XXX</t>
  </si>
  <si>
    <t>Min = P5 P7</t>
  </si>
  <si>
    <t xml:space="preserve">P5 P7 </t>
  </si>
  <si>
    <t>MIN  = 0.14</t>
  </si>
  <si>
    <t>P1 P5 P7</t>
  </si>
  <si>
    <t>MIN = 0.22</t>
  </si>
  <si>
    <t>P12357</t>
  </si>
  <si>
    <t>MIN = 0.24</t>
  </si>
  <si>
    <t>P123 567</t>
  </si>
  <si>
    <t>SINGLE LINK</t>
  </si>
  <si>
    <t>COMPLETE LINK</t>
  </si>
  <si>
    <t>MIN  = 0.17</t>
  </si>
  <si>
    <t>P2 P3 P6</t>
  </si>
  <si>
    <t>XX</t>
  </si>
  <si>
    <t>Entropy(S) = -P.logP - QlogQ</t>
  </si>
  <si>
    <t>P: True</t>
  </si>
  <si>
    <t>Q: False</t>
  </si>
  <si>
    <t>Gain(S,A) = Entropy(S) - sum (|S_v| / |S| * Entropy(S_v))</t>
  </si>
  <si>
    <t>Convert</t>
  </si>
  <si>
    <t>Đối tượng</t>
  </si>
  <si>
    <t>Mây</t>
  </si>
  <si>
    <t>Áp suát</t>
  </si>
  <si>
    <t xml:space="preserve">Gió </t>
  </si>
  <si>
    <t>Kết quả</t>
  </si>
  <si>
    <t>X</t>
  </si>
  <si>
    <t>Ap suat = 1 ==&gt; 1</t>
  </si>
  <si>
    <t>May = 0 ==&gt; 0</t>
  </si>
  <si>
    <t>brick</t>
  </si>
  <si>
    <t>sphere</t>
  </si>
  <si>
    <t>pillar</t>
  </si>
  <si>
    <t>wedge</t>
  </si>
  <si>
    <t>Wedge khoong xuat hien o bat ki bang con 1 nao</t>
  </si>
  <si>
    <t>May = 1, Apsuat = 2 ==&gt; 1</t>
  </si>
  <si>
    <t>May = 1, gio = 1 ==&gt; 1</t>
  </si>
  <si>
    <t>Ap suat = 0, Gio = 0 ==&gt;0</t>
  </si>
  <si>
    <t>loại cái này</t>
  </si>
  <si>
    <t>không mưa</t>
  </si>
  <si>
    <t>mưa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</si>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</sst>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FFFF00"/>
        <bgColor theme="5"/>
      </patternFill>
    </fill>
    <fill>
      <patternFill patternType="solid">
        <fgColor theme="4" tint="0.39997558519241921"/>
        <bgColor rgb="FFED7D31"/>
      </patternFill>
    </fill>
    <fill>
      <patternFill patternType="solid">
        <fgColor theme="4" tint="0.39997558519241921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theme="5" tint="0.79998168889431442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rgb="FFF4B084"/>
      </left>
      <right/>
      <top/>
      <bottom style="thin">
        <color rgb="FFF4B084"/>
      </bottom>
      <diagonal/>
    </border>
    <border>
      <left/>
      <right/>
      <top/>
      <bottom style="thin">
        <color rgb="FFF4B084"/>
      </bottom>
      <diagonal/>
    </border>
    <border>
      <left/>
      <right style="thin">
        <color rgb="FFF4B084"/>
      </right>
      <top/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2" fontId="0" fillId="0" borderId="0" xfId="0" applyNumberFormat="1"/>
    <xf numFmtId="2" fontId="0" fillId="0" borderId="0" xfId="1" applyNumberFormat="1" applyFont="1"/>
    <xf numFmtId="0" fontId="4" fillId="5" borderId="4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3" borderId="5" xfId="0" applyFont="1" applyFill="1" applyBorder="1"/>
    <xf numFmtId="0" fontId="5" fillId="7" borderId="1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5" fillId="8" borderId="1" xfId="0" applyFont="1" applyFill="1" applyBorder="1"/>
    <xf numFmtId="0" fontId="5" fillId="8" borderId="2" xfId="0" applyFont="1" applyFill="1" applyBorder="1"/>
    <xf numFmtId="0" fontId="5" fillId="8" borderId="3" xfId="0" applyFont="1" applyFill="1" applyBorder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5" fillId="9" borderId="2" xfId="0" applyFont="1" applyFill="1" applyBorder="1"/>
    <xf numFmtId="0" fontId="0" fillId="10" borderId="0" xfId="0" applyFill="1"/>
    <xf numFmtId="0" fontId="5" fillId="10" borderId="2" xfId="0" applyFont="1" applyFill="1" applyBorder="1"/>
    <xf numFmtId="0" fontId="5" fillId="10" borderId="5" xfId="0" applyFont="1" applyFill="1" applyBorder="1"/>
  </cellXfs>
  <cellStyles count="2">
    <cellStyle name="Comma" xfId="1" builtinId="3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 style="thin">
          <color theme="5" tint="0.39997558519241921"/>
        </left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top style="thin">
          <color theme="5" tint="0.39997558519241921"/>
        </top>
      </border>
    </dxf>
    <dxf>
      <border outline="0">
        <top style="thin">
          <color rgb="FFF4B084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</dxf>
    <dxf>
      <border outline="0">
        <bottom style="thin">
          <color rgb="FFF4B08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ED7D31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border outline="0">
        <top style="thin">
          <color theme="5" tint="0.39997558519241921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 style="thin">
          <color theme="5" tint="0.39997558519241921"/>
        </left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top style="thin">
          <color theme="5" tint="0.39997558519241921"/>
        </top>
      </border>
    </dxf>
    <dxf>
      <border outline="0">
        <top style="thin">
          <color rgb="FFF4B084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</dxf>
    <dxf>
      <border outline="0">
        <bottom style="thin">
          <color rgb="FFF4B08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ED7D31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border outline="0">
        <top style="thin">
          <color theme="5" tint="0.39997558519241921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 style="thin">
          <color theme="5" tint="0.39997558519241921"/>
        </left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top style="thin">
          <color theme="5" tint="0.39997558519241921"/>
        </top>
      </border>
    </dxf>
    <dxf>
      <border outline="0">
        <top style="thin">
          <color rgb="FFF4B084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</dxf>
    <dxf>
      <border outline="0">
        <bottom style="thin">
          <color rgb="FFF4B08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ED7D31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border outline="0">
        <top style="thin">
          <color theme="5" tint="0.39997558519241921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  <border diagonalUp="0" diagonalDown="0">
        <left style="thin">
          <color theme="5" tint="0.39997558519241921"/>
        </left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top style="thin">
          <color theme="5" tint="0.39997558519241921"/>
        </top>
      </border>
    </dxf>
    <dxf>
      <border outline="0">
        <top style="thin">
          <color rgb="FFF4B084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 tint="0.79998168889431442"/>
          <bgColor theme="4" tint="0.39997558519241921"/>
        </patternFill>
      </fill>
    </dxf>
    <dxf>
      <border outline="0">
        <bottom style="thin">
          <color rgb="FFF4B08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ED7D31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border outline="0">
        <top style="thin">
          <color theme="5" tint="0.39997558519241921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rgb="FFFFFF00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5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>
          <bgColor rgb="FFFFFF00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0</xdr:row>
      <xdr:rowOff>57150</xdr:rowOff>
    </xdr:from>
    <xdr:to>
      <xdr:col>9</xdr:col>
      <xdr:colOff>38739</xdr:colOff>
      <xdr:row>12</xdr:row>
      <xdr:rowOff>76522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F053EB-6633-D521-7330-8926BCA2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57150"/>
          <a:ext cx="4582164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44645</xdr:rowOff>
    </xdr:from>
    <xdr:to>
      <xdr:col>4</xdr:col>
      <xdr:colOff>342900</xdr:colOff>
      <xdr:row>69</xdr:row>
      <xdr:rowOff>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DDA26D-B0F2-601B-BDE8-5E56202A9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141145"/>
          <a:ext cx="3038475" cy="300417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46</xdr:row>
      <xdr:rowOff>123825</xdr:rowOff>
    </xdr:from>
    <xdr:to>
      <xdr:col>12</xdr:col>
      <xdr:colOff>604116</xdr:colOff>
      <xdr:row>67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1D862C-9047-2623-F6DF-760A9FD91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8886825"/>
          <a:ext cx="3775941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514987</xdr:colOff>
      <xdr:row>17</xdr:row>
      <xdr:rowOff>19345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1AB74F-BC88-C6C8-81C1-9FA59A000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4563112" cy="211484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5</xdr:row>
      <xdr:rowOff>0</xdr:rowOff>
    </xdr:from>
    <xdr:to>
      <xdr:col>12</xdr:col>
      <xdr:colOff>190500</xdr:colOff>
      <xdr:row>27</xdr:row>
      <xdr:rowOff>135235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56C05D-4E76-1FCE-2B72-FC118F97E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48200" y="952500"/>
          <a:ext cx="3248025" cy="43262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F543EF-5AD1-4FB7-8B77-BD3AE7B1B55C}" name="Table2" displayName="Table2" ref="A2:M7" totalsRowShown="0">
  <autoFilter ref="A2:M7" xr:uid="{20F543EF-5AD1-4FB7-8B77-BD3AE7B1B55C}"/>
  <tableColumns count="13">
    <tableColumn id="1" xr3:uid="{7970D661-F953-4ADB-9EE8-7932A887A750}" name="TID"/>
    <tableColumn id="2" xr3:uid="{C73A9487-1BF4-4F4B-91B7-2AFE7FE27313}" name="A"/>
    <tableColumn id="3" xr3:uid="{9EBB8D5F-9183-4AFD-9131-48494604987A}" name="B"/>
    <tableColumn id="4" xr3:uid="{E8C8264B-61BF-4CD6-A7CE-569028C51824}" name="C" dataDxfId="85"/>
    <tableColumn id="5" xr3:uid="{C3798210-322D-433F-8D78-A4E93FC4A6A0}" name="D"/>
    <tableColumn id="6" xr3:uid="{FB58826A-627A-4FD4-AAA6-5625D6CE43F3}" name="E "/>
    <tableColumn id="7" xr3:uid="{54CEC4BD-23A7-4356-9170-A8236C54CBB7}" name="F"/>
    <tableColumn id="8" xr3:uid="{71366950-9BFE-4E77-94E6-9678C6FE2C08}" name="G"/>
    <tableColumn id="9" xr3:uid="{3F7E4DF4-DF20-46A9-BCC5-CC82E8AFA303}" name="H"/>
    <tableColumn id="10" xr3:uid="{515EA76C-2A20-449D-961E-BB8C41B03A98}" name="I"/>
    <tableColumn id="11" xr3:uid="{6C98669E-123F-4CEF-B2E5-CCFA0DD13C8E}" name="K"/>
    <tableColumn id="12" xr3:uid="{B88D9C5F-6889-45C0-B229-2AA0607CA8FA}" name="M "/>
    <tableColumn id="13" xr3:uid="{8A7CE44A-F8B7-4545-AAAA-5B989F44F934}" name="P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3C3453-EE56-4F3B-8428-49EF0855038D}" name="Table9" displayName="Table9" ref="A35:E39" totalsRowShown="0">
  <autoFilter ref="A35:E39" xr:uid="{FD3C3453-EE56-4F3B-8428-49EF0855038D}"/>
  <tableColumns count="5">
    <tableColumn id="1" xr3:uid="{29EAD215-4275-4E87-BBED-284E81D5350D}" name="XXX"/>
    <tableColumn id="2" xr3:uid="{04BB81DF-0729-4624-9F7E-BB7BF119D3D4}" name="P1 P5 P7"/>
    <tableColumn id="3" xr3:uid="{6D2562E3-E083-4A06-A0CE-B25F51E026C9}" name="P2 P3"/>
    <tableColumn id="4" xr3:uid="{C2A95C41-ABAA-4692-B590-2BF17E4437F1}" name="P4"/>
    <tableColumn id="5" xr3:uid="{264AC09A-BE1B-471C-B90B-D5BF5CCE3E85}" name="P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AEC600-6884-4820-93F8-CAEAF229BADD}" name="Table10" displayName="Table10" ref="A43:D46" totalsRowShown="0">
  <autoFilter ref="A43:D46" xr:uid="{C8AEC600-6884-4820-93F8-CAEAF229BADD}"/>
  <tableColumns count="4">
    <tableColumn id="1" xr3:uid="{39B95916-9F38-4366-B95C-AD236611464F}" name="XXX"/>
    <tableColumn id="2" xr3:uid="{D2687715-D32D-4692-8BA8-071ACC322552}" name="P12357"/>
    <tableColumn id="3" xr3:uid="{92603C72-E8F2-4F97-B20F-FC3B24D17A2D}" name="P4"/>
    <tableColumn id="4" xr3:uid="{57BE595B-1380-478B-B8A3-C79E4C2C6DCF}" name="P6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35321B-615E-4D96-B4E6-72DE36052ADA}" name="Table11" displayName="Table11" ref="A50:C52" totalsRowShown="0">
  <autoFilter ref="A50:C52" xr:uid="{DB35321B-615E-4D96-B4E6-72DE36052ADA}"/>
  <tableColumns count="3">
    <tableColumn id="1" xr3:uid="{E6117941-A21B-453E-A264-4E295648E88A}" name="Column1"/>
    <tableColumn id="2" xr3:uid="{9D7A6EE7-44D3-4F17-B41B-2746694681E6}" name="P123 567"/>
    <tableColumn id="3" xr3:uid="{B27D3135-C517-4F07-B92F-15571A42845F}" name="P4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0A0A42F-0420-4DF2-B518-FBD40421260B}" name="Table114" displayName="Table114" ref="I16:O22" totalsRowShown="0">
  <autoFilter ref="I16:O22" xr:uid="{B0A0A42F-0420-4DF2-B518-FBD40421260B}"/>
  <tableColumns count="7">
    <tableColumn id="1" xr3:uid="{FBAA7507-07F8-4435-87CE-17B9EEF059AD}" name="XXX"/>
    <tableColumn id="2" xr3:uid="{BF59B2B3-2FCB-4ED8-9CE4-5F8F9357A8EA}" name="P1"/>
    <tableColumn id="3" xr3:uid="{3CE3EFDF-3682-40BE-A628-05D28E27DE01}" name="P2 P3"/>
    <tableColumn id="4" xr3:uid="{48C7C841-7C14-4819-AADE-6FC78C3CD78D}" name="P4"/>
    <tableColumn id="5" xr3:uid="{D489BFA2-4AC6-4238-9B78-0B1AFCF79BBA}" name="P5"/>
    <tableColumn id="6" xr3:uid="{54C871C3-AD48-4768-AEB7-F7ACBA2CE1FF}" name="P6"/>
    <tableColumn id="7" xr3:uid="{24534793-7CD8-424D-BB93-5439312A6756}" name="P7"/>
  </tableColumns>
  <tableStyleInfo name="TableStyleLight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1875FCE-20F6-434B-9419-20807F5BAC53}" name="Table615" displayName="Table615" ref="I26:N31" totalsRowShown="0">
  <autoFilter ref="I26:N31" xr:uid="{91875FCE-20F6-434B-9419-20807F5BAC53}"/>
  <tableColumns count="6">
    <tableColumn id="1" xr3:uid="{8151AF93-47F6-4FB3-B5C1-65E5D1B6FACD}" name="XXX"/>
    <tableColumn id="2" xr3:uid="{8B6F48F7-627B-4978-9175-6C7A210C879D}" name="P1"/>
    <tableColumn id="3" xr3:uid="{AD167F80-BCA2-4E89-86BD-7C485D375A49}" name="P2 P3"/>
    <tableColumn id="4" xr3:uid="{ED68D4DC-3808-4141-9ABE-C9822D6FE3F5}" name="P4"/>
    <tableColumn id="5" xr3:uid="{F0C33F9C-28E8-4210-826F-1BA69711C4CC}" name="P5 P7 "/>
    <tableColumn id="6" xr3:uid="{DF1762EB-61BE-42A7-9467-E4A1EEF4B735}" name="P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513E356-73CE-4A84-898E-E5FEA51FAC71}" name="Table916" displayName="Table916" ref="I35:M39" totalsRowShown="0">
  <autoFilter ref="I35:M39" xr:uid="{4513E356-73CE-4A84-898E-E5FEA51FAC71}"/>
  <tableColumns count="5">
    <tableColumn id="1" xr3:uid="{65AD769B-478D-4726-B85D-574D342D33D6}" name="XXX"/>
    <tableColumn id="2" xr3:uid="{AFA3FE3D-A3B3-4F04-8BE0-92D62EF079FF}" name="P1 P5 P7"/>
    <tableColumn id="3" xr3:uid="{4A7A259F-2ECA-4A6E-AD66-AB9A1CC902AD}" name="P2 P3"/>
    <tableColumn id="4" xr3:uid="{86690E98-81E5-4B87-97D5-EB6058D543D4}" name="P4"/>
    <tableColumn id="5" xr3:uid="{A917EEE1-ADBD-4E78-906A-DBFE7DDE1F0D}" name="P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CE8124E-E903-4060-809A-E0D807EFD2A9}" name="Table16" displayName="Table16" ref="A21:E29" totalsRowShown="0">
  <autoFilter ref="A21:E29" xr:uid="{3CE8124E-E903-4060-809A-E0D807EFD2A9}"/>
  <tableColumns count="5">
    <tableColumn id="1" xr3:uid="{73642403-7255-4959-BF3D-E4EDA47B2E7F}" name="Đối tượng"/>
    <tableColumn id="2" xr3:uid="{AFDB8B04-8411-4BCC-8C27-B82D2D7147C6}" name="Mây"/>
    <tableColumn id="3" xr3:uid="{BD819067-701B-4F34-8E77-791A586DBF4A}" name="Áp suát"/>
    <tableColumn id="4" xr3:uid="{28C458C2-DF36-40D0-8A97-3BC51D56629E}" name="Gió "/>
    <tableColumn id="5" xr3:uid="{E72B470A-38D8-4058-9971-AF870020527E}" name="Kết quả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B0FE7E3-B78B-4CF3-895C-4C2B0A3446BE}" name="Table18" displayName="Table18" ref="A31:E35" totalsRowShown="0" headerRowDxfId="79" dataDxfId="77" headerRowBorderDxfId="78" tableBorderDxfId="76" totalsRowBorderDxfId="75">
  <autoFilter ref="A31:E35" xr:uid="{7B0FE7E3-B78B-4CF3-895C-4C2B0A3446BE}"/>
  <tableColumns count="5">
    <tableColumn id="1" xr3:uid="{E17175BE-8F84-4DD9-A843-7C1F9099BFF9}" name="Đối tượng" dataDxfId="74"/>
    <tableColumn id="2" xr3:uid="{034C5D21-2262-4A59-9140-591CB12A43E2}" name="Mây" dataDxfId="73"/>
    <tableColumn id="3" xr3:uid="{A52C474F-5B03-438D-BA7E-B68E160AE4EA}" name="Áp suát" dataDxfId="72"/>
    <tableColumn id="4" xr3:uid="{1115DDD0-089C-4BC2-8957-11CC950D7EAB}" name="Gió " dataDxfId="71"/>
    <tableColumn id="5" xr3:uid="{66EE5C8A-5D7C-4B1A-B66F-27433E864365}" name="Kết quả" dataDxfId="70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354F30F-3EAA-4902-BD9E-F8419775B7D4}" name="Table19" displayName="Table19" ref="A37:E41" totalsRowShown="0" headerRowDxfId="69" dataDxfId="67" headerRowBorderDxfId="68" tableBorderDxfId="66" totalsRowBorderDxfId="65">
  <autoFilter ref="A37:E41" xr:uid="{F354F30F-3EAA-4902-BD9E-F8419775B7D4}"/>
  <tableColumns count="5">
    <tableColumn id="1" xr3:uid="{4A8A5295-110F-4914-8A72-EBC3156713E6}" name="Đối tượng" dataDxfId="64"/>
    <tableColumn id="2" xr3:uid="{33CC28C2-46B8-4585-A5E1-A87439EDAC21}" name="Mây" dataDxfId="63"/>
    <tableColumn id="3" xr3:uid="{5955B6B3-7CF6-48B4-8B97-228A5A20D8CA}" name="Áp suát" dataDxfId="62"/>
    <tableColumn id="4" xr3:uid="{360576CE-5CA1-4FF8-9302-96B8A25462BB}" name="Gió " dataDxfId="61"/>
    <tableColumn id="5" xr3:uid="{94A537CE-8CA3-4F66-8D01-08B4DBB7E325}" name="Kết quả" dataDxfId="60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9F45D01-1AA6-4DB9-B271-1032269E00E2}" name="Table1823" displayName="Table1823" ref="A45:E48" totalsRowShown="0" headerRowDxfId="59" dataDxfId="57" headerRowBorderDxfId="58" tableBorderDxfId="56" totalsRowBorderDxfId="55">
  <autoFilter ref="A45:E48" xr:uid="{D9F45D01-1AA6-4DB9-B271-1032269E00E2}"/>
  <tableColumns count="5">
    <tableColumn id="1" xr3:uid="{2FE1F946-3FC4-4ADF-9B1E-20968EF17747}" name="Đối tượng" dataDxfId="54"/>
    <tableColumn id="2" xr3:uid="{74BB11E7-6DBD-4C5A-818E-5F72FBC4F218}" name="Mây" dataDxfId="53"/>
    <tableColumn id="3" xr3:uid="{E14957F3-5B02-4ADC-99DD-D1A64C227E72}" name="Áp suát" dataDxfId="52"/>
    <tableColumn id="4" xr3:uid="{4170D243-B7AD-4641-86A6-9C21229BEC9A}" name="Gió " dataDxfId="51"/>
    <tableColumn id="5" xr3:uid="{3A58E404-6CFE-47DB-8EC1-83E513C5035D}" name="Kết quả" dataDxfId="5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9F26C0-1DA8-4A2D-B8A3-1A07DB04842C}" name="Table3" displayName="Table3" ref="A12:C24" totalsRowShown="0">
  <autoFilter ref="A12:C24" xr:uid="{6F9F26C0-1DA8-4A2D-B8A3-1A07DB04842C}"/>
  <tableColumns count="3">
    <tableColumn id="1" xr3:uid="{F5556307-87EF-4DFD-BE48-F8AA2EC45D7E}" name="C1"/>
    <tableColumn id="2" xr3:uid="{7942D684-D319-410D-945E-6326E2ECE5FE}" name="sup_count"/>
    <tableColumn id="3" xr3:uid="{087B19DD-D173-48DD-BD3B-933A37357BEF}" name="support">
      <calculatedColumnFormula>B13/5</calculatedColumnFormula>
    </tableColumn>
  </tableColumns>
  <tableStyleInfo name="TableStyleLight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502F19-5DBF-48ED-AF09-5AAC9AAD7ECD}" name="Table1924" displayName="Table1924" ref="A50:E54" totalsRowShown="0" headerRowDxfId="49" dataDxfId="47" headerRowBorderDxfId="48" tableBorderDxfId="46" totalsRowBorderDxfId="45">
  <autoFilter ref="A50:E54" xr:uid="{3D502F19-5DBF-48ED-AF09-5AAC9AAD7ECD}"/>
  <tableColumns count="5">
    <tableColumn id="1" xr3:uid="{0906F823-91EB-4A2E-9D96-8397C1CDEF50}" name="Đối tượng" dataDxfId="44"/>
    <tableColumn id="2" xr3:uid="{9244295A-7A9E-45F3-B024-D33F001F1AF8}" name="Mây" dataDxfId="43"/>
    <tableColumn id="3" xr3:uid="{E5BBF58E-0F79-4276-92DC-9E12E7EDA6B0}" name="Áp suát" dataDxfId="42"/>
    <tableColumn id="4" xr3:uid="{545A5118-AB5E-44DA-B8A8-3B2E8A8A6A53}" name="Gió " dataDxfId="41"/>
    <tableColumn id="5" xr3:uid="{218F3B00-41EC-43D4-B702-CC6E8FB1F637}" name="Kết quả" dataDxfId="40"/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0AA81D6-B3AE-4A0A-A5EC-13C7FE1BBD91}" name="Table182325" displayName="Table182325" ref="A60:E63" totalsRowShown="0" headerRowDxfId="39" dataDxfId="37" headerRowBorderDxfId="38" tableBorderDxfId="36" totalsRowBorderDxfId="35">
  <autoFilter ref="A60:E63" xr:uid="{20AA81D6-B3AE-4A0A-A5EC-13C7FE1BBD91}"/>
  <tableColumns count="5">
    <tableColumn id="1" xr3:uid="{91CAA221-873E-43DD-8147-08ED20EB4DBA}" name="Đối tượng" dataDxfId="34"/>
    <tableColumn id="2" xr3:uid="{38A1B544-3AE3-40E7-A6E1-FCFF9ED770F8}" name="Mây" dataDxfId="33"/>
    <tableColumn id="3" xr3:uid="{1B41BF77-46D7-445B-A8CA-E41DE4DA0C74}" name="Áp suát" dataDxfId="32"/>
    <tableColumn id="4" xr3:uid="{A4C6DD47-2F95-4339-ABBB-1AA79FDB27EE}" name="Gió " dataDxfId="31"/>
    <tableColumn id="5" xr3:uid="{4518EEA7-A8E1-467B-94A3-3940D0D2706A}" name="Kết quả" dataDxfId="30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6C7E59-AE7F-4969-B866-1B722BB1DB2A}" name="Table192426" displayName="Table192426" ref="A65:E66" totalsRowShown="0" headerRowDxfId="29" dataDxfId="27" headerRowBorderDxfId="28" tableBorderDxfId="26" totalsRowBorderDxfId="25">
  <autoFilter ref="A65:E66" xr:uid="{5C6C7E59-AE7F-4969-B866-1B722BB1DB2A}"/>
  <tableColumns count="5">
    <tableColumn id="1" xr3:uid="{CB6FEB4F-7F11-402D-BB7E-4F25069F9E0B}" name="Đối tượng" dataDxfId="24"/>
    <tableColumn id="2" xr3:uid="{D46FCFB2-BCFC-48DC-8914-6F542F719119}" name="Mây" dataDxfId="23"/>
    <tableColumn id="3" xr3:uid="{C760429F-E481-40C1-9979-41258D384BE8}" name="Áp suát" dataDxfId="22"/>
    <tableColumn id="4" xr3:uid="{F8FA5DDC-5963-42D0-AAE2-FA5311F03DA7}" name="Gió " dataDxfId="21"/>
    <tableColumn id="5" xr3:uid="{2F4015EC-CB0F-4E27-880E-BA366C06A922}" name="Kết quả" dataDxfId="20"/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55FD2F7-7FA6-47FD-A0E9-C9C683DCC395}" name="Table18232527" displayName="Table18232527" ref="A70:E71" totalsRowShown="0" headerRowDxfId="19" dataDxfId="17" headerRowBorderDxfId="18" tableBorderDxfId="16" totalsRowBorderDxfId="15">
  <autoFilter ref="A70:E71" xr:uid="{D55FD2F7-7FA6-47FD-A0E9-C9C683DCC395}"/>
  <tableColumns count="5">
    <tableColumn id="1" xr3:uid="{088F8D3D-73A3-4284-AB03-DEFD3C0670E6}" name="Đối tượng" dataDxfId="14"/>
    <tableColumn id="2" xr3:uid="{29844EAA-188A-4DE5-8734-0B7E813A762A}" name="Mây" dataDxfId="13"/>
    <tableColumn id="3" xr3:uid="{6A8CDEBC-9A7C-4B24-95E1-45D6273A98C7}" name="Áp suát" dataDxfId="12"/>
    <tableColumn id="4" xr3:uid="{28050343-022A-49CD-99C7-CE4757C855C2}" name="Gió " dataDxfId="11"/>
    <tableColumn id="5" xr3:uid="{32B73EC8-89AA-43F9-834C-C46A0BED77CC}" name="Kết quả" dataDxfId="10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DF41B27-0CBE-4440-A996-EC331A12E773}" name="Table19242628" displayName="Table19242628" ref="A73:E74" totalsRowShown="0" headerRowDxfId="9" dataDxfId="7" headerRowBorderDxfId="8" tableBorderDxfId="6" totalsRowBorderDxfId="5">
  <autoFilter ref="A73:E74" xr:uid="{4DF41B27-0CBE-4440-A996-EC331A12E773}"/>
  <tableColumns count="5">
    <tableColumn id="1" xr3:uid="{193F0DCD-A120-4112-87AA-025649C4D70E}" name="Đối tượng" dataDxfId="4"/>
    <tableColumn id="2" xr3:uid="{8E58004A-9B58-4D6A-A6EA-B2013408DE99}" name="Mây" dataDxfId="3"/>
    <tableColumn id="3" xr3:uid="{F368B695-A82B-453A-B850-804233A7B920}" name="Áp suát" dataDxfId="2"/>
    <tableColumn id="4" xr3:uid="{5E3FFA5D-3B5B-4B30-85AE-61B25D43CFD0}" name="Gió " dataDxfId="1"/>
    <tableColumn id="5" xr3:uid="{644F95C8-B956-4A4A-B9D5-9DDCBAB806B6}" name="Kết quả" dataDxfId="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8E18CE-C514-49AF-B29E-F47070DA24CB}" name="Table4" displayName="Table4" ref="E12:G17" totalsRowShown="0" headerRowDxfId="84" dataDxfId="83">
  <autoFilter ref="E12:G17" xr:uid="{378E18CE-C514-49AF-B29E-F47070DA24CB}"/>
  <tableColumns count="3">
    <tableColumn id="1" xr3:uid="{EB05C183-F79D-4B42-A803-FBE4ADB95C92}" name="L1" dataDxfId="82"/>
    <tableColumn id="2" xr3:uid="{2632C0A4-8920-4811-9B26-F06681F9D3EA}" name="sup" dataDxfId="81"/>
    <tableColumn id="3" xr3:uid="{8F2C669C-1172-47C1-9857-49627E6480DF}" name="conf" dataDxfId="80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D1E4CE-E4EF-4CA0-875D-8E4310F7FAEF}" name="Table5" displayName="Table5" ref="A26:C36" totalsRowShown="0">
  <autoFilter ref="A26:C36" xr:uid="{CED1E4CE-E4EF-4CA0-875D-8E4310F7FAEF}"/>
  <tableColumns count="3">
    <tableColumn id="1" xr3:uid="{184948C1-05B9-4414-BB78-F406D1B1E2D8}" name="C2"/>
    <tableColumn id="2" xr3:uid="{18688D5E-087F-483B-AF2A-13F1BD19FF05}" name="sup_count"/>
    <tableColumn id="3" xr3:uid="{EEF5789A-971C-49B2-8FFD-98E9A252B38C}" name="support">
      <calculatedColumnFormula xml:space="preserve"> B27/5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299811-B826-4F9D-822E-384A7B410461}" name="Table7" displayName="Table7" ref="A38:C46" totalsRowShown="0">
  <autoFilter ref="A38:C46" xr:uid="{DD299811-B826-4F9D-822E-384A7B410461}"/>
  <tableColumns count="3">
    <tableColumn id="1" xr3:uid="{3CF043B6-1E94-4C71-A5DB-935D54F91EF3}" name="Column1"/>
    <tableColumn id="2" xr3:uid="{D05AAF1B-184F-44B2-B985-DD168D487A77}" name="Column2"/>
    <tableColumn id="3" xr3:uid="{C3A82280-DE11-4C01-888D-7DE0BDD2D416}" name="Column3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EB325D-9A74-4F2A-B449-8E182D73F818}" name="Table8" displayName="Table8" ref="E26:G33" totalsRowShown="0">
  <autoFilter ref="E26:G33" xr:uid="{7CEB325D-9A74-4F2A-B449-8E182D73F818}"/>
  <tableColumns count="3">
    <tableColumn id="1" xr3:uid="{9786477E-144D-4FE6-855E-D3FB274CA103}" name="L2"/>
    <tableColumn id="2" xr3:uid="{92C997AA-54EE-4FF8-B510-FA8D351A5B73}" name="sup"/>
    <tableColumn id="3" xr3:uid="{A4257AC7-8842-40E5-A1AF-3F26D3070D74}" name="con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78802BE-8C56-416B-92CA-69718308EC9C}" name="Table12" displayName="Table12" ref="E37:G41" totalsRowShown="0">
  <autoFilter ref="E37:G41" xr:uid="{C78802BE-8C56-416B-92CA-69718308EC9C}"/>
  <tableColumns count="3">
    <tableColumn id="1" xr3:uid="{B3DE0B08-A392-41BD-8ED4-718F1B557863}" name="L3"/>
    <tableColumn id="2" xr3:uid="{5B59A60D-5588-4BF5-ABC7-2D0D53B071AD}" name="sup"/>
    <tableColumn id="3" xr3:uid="{8ED9CF7E-EE0D-40CB-8523-206A68F526B3}" name="conf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46CE0-1609-4B74-B03B-04A86C182793}" name="Table1" displayName="Table1" ref="A16:G22" totalsRowShown="0">
  <autoFilter ref="A16:G22" xr:uid="{98F46CE0-1609-4B74-B03B-04A86C182793}"/>
  <tableColumns count="7">
    <tableColumn id="1" xr3:uid="{7EA0C3E8-143C-4074-9AE2-425408DAC02A}" name="XXX"/>
    <tableColumn id="2" xr3:uid="{13E98942-E9D8-4044-8FA0-7CE5DE81A6B1}" name="P1"/>
    <tableColumn id="3" xr3:uid="{BA12CFA6-5E08-44A6-A079-07B3236D6D73}" name="P2 P3"/>
    <tableColumn id="4" xr3:uid="{703A91A1-0D19-44E4-A5D1-9BD16CBD4442}" name="P4"/>
    <tableColumn id="5" xr3:uid="{8F20FF37-8278-452F-A955-A1206F649E7F}" name="P5"/>
    <tableColumn id="6" xr3:uid="{C1263105-3751-4FAD-A4E8-D323733CC09F}" name="P6"/>
    <tableColumn id="7" xr3:uid="{26C887CB-8657-40CB-B5B2-106A7F93EB65}" name="P7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3A1B9F-79D0-4183-A539-625677D26134}" name="Table6" displayName="Table6" ref="A26:F31" totalsRowShown="0">
  <autoFilter ref="A26:F31" xr:uid="{503A1B9F-79D0-4183-A539-625677D26134}"/>
  <tableColumns count="6">
    <tableColumn id="1" xr3:uid="{2A35F687-56AF-46D2-AF3B-974C638DC644}" name="XXX"/>
    <tableColumn id="2" xr3:uid="{0893233B-254A-483B-80A7-B7B4BCEF5D75}" name="P1"/>
    <tableColumn id="3" xr3:uid="{44E5E76C-9F93-439F-BE28-4BCF569E91AE}" name="P2 P3"/>
    <tableColumn id="4" xr3:uid="{6F00C759-422C-480A-BF12-1E0301F8AEF2}" name="P4"/>
    <tableColumn id="5" xr3:uid="{57532F5D-CD84-4904-82A3-B06066BB603F}" name="P5 P7 "/>
    <tableColumn id="6" xr3:uid="{B28BC6C7-56CF-4C61-AA99-5709B050EFC2}" name="P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1129-79C1-4FC6-BF10-E16D981A90CC}">
  <dimension ref="A1:G38"/>
  <sheetViews>
    <sheetView workbookViewId="0">
      <selection activeCell="G37" sqref="G37"/>
    </sheetView>
  </sheetViews>
  <sheetFormatPr defaultRowHeight="15" x14ac:dyDescent="0.25"/>
  <sheetData>
    <row r="1" spans="1:5" x14ac:dyDescent="0.25">
      <c r="A1">
        <v>1</v>
      </c>
      <c r="B1">
        <v>1</v>
      </c>
      <c r="C1">
        <v>2</v>
      </c>
      <c r="D1" t="s">
        <v>104</v>
      </c>
      <c r="E1">
        <v>1</v>
      </c>
    </row>
    <row r="2" spans="1:5" x14ac:dyDescent="0.25">
      <c r="A2">
        <v>2</v>
      </c>
      <c r="B2">
        <v>0</v>
      </c>
      <c r="C2">
        <v>0</v>
      </c>
      <c r="D2" t="s">
        <v>105</v>
      </c>
      <c r="E2">
        <v>1</v>
      </c>
    </row>
    <row r="3" spans="1:5" x14ac:dyDescent="0.25">
      <c r="A3">
        <v>3</v>
      </c>
      <c r="B3">
        <v>2</v>
      </c>
      <c r="C3" s="21">
        <v>1</v>
      </c>
      <c r="D3" t="s">
        <v>106</v>
      </c>
      <c r="E3">
        <v>1</v>
      </c>
    </row>
    <row r="4" spans="1:5" x14ac:dyDescent="0.25">
      <c r="A4">
        <v>4</v>
      </c>
      <c r="B4">
        <v>2</v>
      </c>
      <c r="C4" s="21">
        <v>1</v>
      </c>
      <c r="D4" t="s">
        <v>105</v>
      </c>
      <c r="E4">
        <v>1</v>
      </c>
    </row>
    <row r="7" spans="1:5" x14ac:dyDescent="0.25">
      <c r="A7">
        <v>1</v>
      </c>
      <c r="B7">
        <v>0</v>
      </c>
      <c r="C7">
        <v>0</v>
      </c>
      <c r="D7" t="s">
        <v>107</v>
      </c>
      <c r="E7">
        <v>0</v>
      </c>
    </row>
    <row r="8" spans="1:5" x14ac:dyDescent="0.25">
      <c r="A8">
        <v>2</v>
      </c>
      <c r="B8">
        <v>2</v>
      </c>
      <c r="C8">
        <v>0</v>
      </c>
      <c r="D8" t="s">
        <v>107</v>
      </c>
      <c r="E8">
        <v>0</v>
      </c>
    </row>
    <row r="9" spans="1:5" x14ac:dyDescent="0.25">
      <c r="A9">
        <v>3</v>
      </c>
      <c r="B9">
        <v>2</v>
      </c>
      <c r="C9">
        <v>0</v>
      </c>
      <c r="D9" t="s">
        <v>106</v>
      </c>
      <c r="E9">
        <v>0</v>
      </c>
    </row>
    <row r="11" spans="1:5" s="21" customFormat="1" x14ac:dyDescent="0.25"/>
    <row r="14" spans="1:5" x14ac:dyDescent="0.25">
      <c r="A14">
        <v>1</v>
      </c>
      <c r="B14" s="21">
        <v>1</v>
      </c>
      <c r="C14">
        <v>2</v>
      </c>
      <c r="D14" t="s">
        <v>104</v>
      </c>
      <c r="E14">
        <v>1</v>
      </c>
    </row>
    <row r="15" spans="1:5" x14ac:dyDescent="0.25">
      <c r="A15">
        <v>2</v>
      </c>
      <c r="B15">
        <v>0</v>
      </c>
      <c r="C15">
        <v>0</v>
      </c>
      <c r="D15" t="s">
        <v>105</v>
      </c>
      <c r="E15">
        <v>1</v>
      </c>
    </row>
    <row r="18" spans="1:5" x14ac:dyDescent="0.25">
      <c r="A18">
        <v>1</v>
      </c>
      <c r="B18">
        <v>0</v>
      </c>
      <c r="C18">
        <v>0</v>
      </c>
      <c r="D18" t="s">
        <v>107</v>
      </c>
      <c r="E18">
        <v>0</v>
      </c>
    </row>
    <row r="19" spans="1:5" x14ac:dyDescent="0.25">
      <c r="A19">
        <v>2</v>
      </c>
      <c r="B19">
        <v>2</v>
      </c>
      <c r="C19">
        <v>0</v>
      </c>
      <c r="D19" t="s">
        <v>107</v>
      </c>
      <c r="E19">
        <v>0</v>
      </c>
    </row>
    <row r="20" spans="1:5" x14ac:dyDescent="0.25">
      <c r="A20">
        <v>3</v>
      </c>
      <c r="B20">
        <v>2</v>
      </c>
      <c r="C20">
        <v>0</v>
      </c>
      <c r="D20" t="s">
        <v>106</v>
      </c>
      <c r="E20">
        <v>0</v>
      </c>
    </row>
    <row r="22" spans="1:5" s="21" customFormat="1" x14ac:dyDescent="0.25"/>
    <row r="24" spans="1:5" x14ac:dyDescent="0.25">
      <c r="A24">
        <v>2</v>
      </c>
      <c r="B24">
        <v>0</v>
      </c>
      <c r="C24">
        <v>0</v>
      </c>
      <c r="D24" s="21" t="s">
        <v>105</v>
      </c>
      <c r="E24">
        <v>1</v>
      </c>
    </row>
    <row r="27" spans="1:5" x14ac:dyDescent="0.25">
      <c r="A27">
        <v>1</v>
      </c>
      <c r="B27">
        <v>0</v>
      </c>
      <c r="C27">
        <v>0</v>
      </c>
      <c r="D27" t="s">
        <v>107</v>
      </c>
      <c r="E27">
        <v>0</v>
      </c>
    </row>
    <row r="28" spans="1:5" x14ac:dyDescent="0.25">
      <c r="A28">
        <v>2</v>
      </c>
      <c r="B28">
        <v>2</v>
      </c>
      <c r="C28">
        <v>0</v>
      </c>
      <c r="D28" t="s">
        <v>107</v>
      </c>
      <c r="E28">
        <v>0</v>
      </c>
    </row>
    <row r="29" spans="1:5" x14ac:dyDescent="0.25">
      <c r="A29">
        <v>3</v>
      </c>
      <c r="B29">
        <v>2</v>
      </c>
      <c r="C29">
        <v>0</v>
      </c>
      <c r="D29" t="s">
        <v>106</v>
      </c>
      <c r="E29">
        <v>0</v>
      </c>
    </row>
    <row r="32" spans="1:5" s="21" customFormat="1" x14ac:dyDescent="0.25"/>
    <row r="36" spans="1:7" x14ac:dyDescent="0.25">
      <c r="A36">
        <v>1</v>
      </c>
      <c r="B36">
        <v>0</v>
      </c>
      <c r="C36">
        <v>0</v>
      </c>
      <c r="D36" s="21" t="s">
        <v>107</v>
      </c>
      <c r="E36">
        <v>0</v>
      </c>
      <c r="G36" t="s">
        <v>108</v>
      </c>
    </row>
    <row r="37" spans="1:7" x14ac:dyDescent="0.25">
      <c r="A37">
        <v>2</v>
      </c>
      <c r="B37">
        <v>2</v>
      </c>
      <c r="C37">
        <v>0</v>
      </c>
      <c r="D37" s="21" t="s">
        <v>107</v>
      </c>
      <c r="E37">
        <v>0</v>
      </c>
    </row>
    <row r="38" spans="1:7" x14ac:dyDescent="0.25">
      <c r="A38">
        <v>3</v>
      </c>
      <c r="B38">
        <v>2</v>
      </c>
      <c r="C38">
        <v>0</v>
      </c>
      <c r="D38" t="s">
        <v>106</v>
      </c>
      <c r="E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D16E-6139-41B3-9705-122F127FFE5A}">
  <dimension ref="A1:M68"/>
  <sheetViews>
    <sheetView topLeftCell="A43" workbookViewId="0">
      <selection activeCell="E70" sqref="E70"/>
    </sheetView>
  </sheetViews>
  <sheetFormatPr defaultRowHeight="15" x14ac:dyDescent="0.25"/>
  <cols>
    <col min="1" max="1" width="11" customWidth="1"/>
    <col min="2" max="2" width="12.28515625" customWidth="1"/>
    <col min="3" max="3" width="11.7109375" customWidth="1"/>
    <col min="4" max="4" width="8.140625" style="5" customWidth="1"/>
    <col min="5" max="5" width="7.5703125" customWidth="1"/>
    <col min="6" max="6" width="7.42578125" customWidth="1"/>
    <col min="7" max="7" width="7.5703125" customWidth="1"/>
    <col min="8" max="8" width="8" customWidth="1"/>
    <col min="9" max="9" width="7.28515625" customWidth="1"/>
    <col min="10" max="10" width="7.140625" customWidth="1"/>
    <col min="11" max="11" width="7.7109375" customWidth="1"/>
    <col min="12" max="12" width="7" customWidth="1"/>
    <col min="13" max="13" width="6" customWidth="1"/>
  </cols>
  <sheetData>
    <row r="1" spans="1:13" x14ac:dyDescent="0.25">
      <c r="A1" t="s">
        <v>55</v>
      </c>
    </row>
    <row r="2" spans="1:13" x14ac:dyDescent="0.25">
      <c r="A2" t="s">
        <v>1</v>
      </c>
      <c r="B2" t="s">
        <v>0</v>
      </c>
      <c r="C2" t="s">
        <v>2</v>
      </c>
      <c r="D2" s="5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15</v>
      </c>
    </row>
    <row r="3" spans="1:13" x14ac:dyDescent="0.25">
      <c r="A3">
        <v>10</v>
      </c>
      <c r="B3" t="s">
        <v>0</v>
      </c>
      <c r="C3" t="s">
        <v>2</v>
      </c>
      <c r="D3" s="5" t="s">
        <v>3</v>
      </c>
      <c r="E3" t="s">
        <v>4</v>
      </c>
      <c r="I3" t="s">
        <v>8</v>
      </c>
      <c r="K3" t="s">
        <v>10</v>
      </c>
      <c r="L3" t="s">
        <v>13</v>
      </c>
    </row>
    <row r="4" spans="1:13" x14ac:dyDescent="0.25">
      <c r="A4">
        <v>20</v>
      </c>
      <c r="E4" t="s">
        <v>4</v>
      </c>
      <c r="F4" t="s">
        <v>14</v>
      </c>
      <c r="H4" t="s">
        <v>7</v>
      </c>
      <c r="I4" t="s">
        <v>8</v>
      </c>
      <c r="J4" t="s">
        <v>9</v>
      </c>
      <c r="M4" t="s">
        <v>15</v>
      </c>
    </row>
    <row r="5" spans="1:13" x14ac:dyDescent="0.25">
      <c r="A5">
        <v>30</v>
      </c>
      <c r="C5" t="s">
        <v>2</v>
      </c>
      <c r="D5" s="5" t="s">
        <v>3</v>
      </c>
      <c r="E5" t="s">
        <v>4</v>
      </c>
      <c r="H5" t="s">
        <v>7</v>
      </c>
      <c r="I5" t="s">
        <v>8</v>
      </c>
      <c r="K5" t="s">
        <v>10</v>
      </c>
    </row>
    <row r="6" spans="1:13" x14ac:dyDescent="0.25">
      <c r="A6">
        <v>40</v>
      </c>
      <c r="B6" t="s">
        <v>0</v>
      </c>
      <c r="C6" t="s">
        <v>2</v>
      </c>
      <c r="D6" s="5" t="s">
        <v>3</v>
      </c>
      <c r="F6" t="s">
        <v>14</v>
      </c>
      <c r="J6" t="s">
        <v>9</v>
      </c>
      <c r="M6" t="s">
        <v>15</v>
      </c>
    </row>
    <row r="7" spans="1:13" x14ac:dyDescent="0.25">
      <c r="A7">
        <v>50</v>
      </c>
      <c r="C7" t="s">
        <v>2</v>
      </c>
      <c r="E7" t="s">
        <v>4</v>
      </c>
      <c r="G7" t="s">
        <v>6</v>
      </c>
      <c r="I7" t="s">
        <v>8</v>
      </c>
      <c r="K7" t="s">
        <v>10</v>
      </c>
      <c r="L7" t="s">
        <v>13</v>
      </c>
    </row>
    <row r="9" spans="1:13" x14ac:dyDescent="0.25">
      <c r="A9" t="s">
        <v>20</v>
      </c>
      <c r="B9">
        <v>1</v>
      </c>
    </row>
    <row r="10" spans="1:13" x14ac:dyDescent="0.25">
      <c r="A10" t="s">
        <v>19</v>
      </c>
      <c r="B10">
        <v>0.6</v>
      </c>
    </row>
    <row r="11" spans="1:13" x14ac:dyDescent="0.25">
      <c r="A11" t="s">
        <v>18</v>
      </c>
      <c r="B11">
        <v>5</v>
      </c>
    </row>
    <row r="12" spans="1:13" x14ac:dyDescent="0.25">
      <c r="A12" t="s">
        <v>22</v>
      </c>
      <c r="B12" t="s">
        <v>16</v>
      </c>
      <c r="C12" t="s">
        <v>17</v>
      </c>
      <c r="E12" s="3" t="s">
        <v>23</v>
      </c>
      <c r="F12" s="3" t="s">
        <v>24</v>
      </c>
      <c r="G12" s="3" t="s">
        <v>25</v>
      </c>
      <c r="I12" t="s">
        <v>11</v>
      </c>
      <c r="J12" t="s">
        <v>24</v>
      </c>
      <c r="K12" t="s">
        <v>25</v>
      </c>
      <c r="L12" t="s">
        <v>53</v>
      </c>
      <c r="M12" t="s">
        <v>54</v>
      </c>
    </row>
    <row r="13" spans="1:13" x14ac:dyDescent="0.25">
      <c r="A13" t="s">
        <v>0</v>
      </c>
      <c r="B13">
        <v>2</v>
      </c>
      <c r="C13">
        <f>B13/5</f>
        <v>0.4</v>
      </c>
      <c r="E13" s="3" t="s">
        <v>2</v>
      </c>
      <c r="F13" s="3">
        <v>4</v>
      </c>
      <c r="G13" s="3">
        <v>0.8</v>
      </c>
      <c r="I13" s="2" t="s">
        <v>2</v>
      </c>
      <c r="J13" s="2">
        <v>4</v>
      </c>
      <c r="K13" s="2">
        <v>0.8</v>
      </c>
    </row>
    <row r="14" spans="1:13" x14ac:dyDescent="0.25">
      <c r="A14" t="s">
        <v>2</v>
      </c>
      <c r="B14">
        <v>4</v>
      </c>
      <c r="C14">
        <f t="shared" ref="C14:C24" si="0">B14/5</f>
        <v>0.8</v>
      </c>
      <c r="E14" s="4" t="s">
        <v>3</v>
      </c>
      <c r="F14" s="4">
        <v>3</v>
      </c>
      <c r="G14" s="4">
        <v>0.6</v>
      </c>
      <c r="I14" s="1" t="s">
        <v>3</v>
      </c>
      <c r="J14" s="1">
        <v>3</v>
      </c>
      <c r="K14" s="1">
        <v>0.6</v>
      </c>
    </row>
    <row r="15" spans="1:13" x14ac:dyDescent="0.25">
      <c r="A15" t="s">
        <v>3</v>
      </c>
      <c r="B15">
        <v>3</v>
      </c>
      <c r="C15">
        <f t="shared" si="0"/>
        <v>0.6</v>
      </c>
      <c r="E15" s="3" t="s">
        <v>4</v>
      </c>
      <c r="F15" s="3">
        <v>4</v>
      </c>
      <c r="G15" s="3">
        <v>0.8</v>
      </c>
      <c r="I15" s="2" t="s">
        <v>4</v>
      </c>
      <c r="J15" s="2">
        <v>4</v>
      </c>
      <c r="K15" s="2">
        <v>0.8</v>
      </c>
    </row>
    <row r="16" spans="1:13" x14ac:dyDescent="0.25">
      <c r="A16" t="s">
        <v>4</v>
      </c>
      <c r="B16">
        <v>4</v>
      </c>
      <c r="C16">
        <f t="shared" si="0"/>
        <v>0.8</v>
      </c>
      <c r="E16" s="3" t="s">
        <v>8</v>
      </c>
      <c r="F16" s="3">
        <v>4</v>
      </c>
      <c r="G16" s="3">
        <v>0.8</v>
      </c>
      <c r="I16" s="2" t="s">
        <v>8</v>
      </c>
      <c r="J16" s="2">
        <v>4</v>
      </c>
      <c r="K16" s="2">
        <v>0.8</v>
      </c>
    </row>
    <row r="17" spans="1:13" x14ac:dyDescent="0.25">
      <c r="A17" t="s">
        <v>14</v>
      </c>
      <c r="B17">
        <v>2</v>
      </c>
      <c r="C17">
        <f t="shared" si="0"/>
        <v>0.4</v>
      </c>
      <c r="E17" s="3" t="s">
        <v>10</v>
      </c>
      <c r="F17" s="3">
        <v>3</v>
      </c>
      <c r="G17" s="3">
        <v>0.6</v>
      </c>
      <c r="I17" s="2" t="s">
        <v>10</v>
      </c>
      <c r="J17" s="2">
        <v>3</v>
      </c>
      <c r="K17" s="2">
        <v>0.6</v>
      </c>
    </row>
    <row r="18" spans="1:13" x14ac:dyDescent="0.25">
      <c r="A18" t="s">
        <v>6</v>
      </c>
      <c r="B18">
        <v>1</v>
      </c>
      <c r="C18">
        <f t="shared" si="0"/>
        <v>0.2</v>
      </c>
    </row>
    <row r="19" spans="1:13" x14ac:dyDescent="0.25">
      <c r="A19" t="s">
        <v>7</v>
      </c>
      <c r="B19">
        <v>2</v>
      </c>
      <c r="C19">
        <f t="shared" si="0"/>
        <v>0.4</v>
      </c>
      <c r="I19" t="s">
        <v>27</v>
      </c>
      <c r="J19">
        <v>3</v>
      </c>
      <c r="K19">
        <v>0.6</v>
      </c>
      <c r="L19">
        <v>1</v>
      </c>
      <c r="M19">
        <v>1</v>
      </c>
    </row>
    <row r="20" spans="1:13" x14ac:dyDescent="0.25">
      <c r="A20" t="s">
        <v>8</v>
      </c>
      <c r="B20">
        <v>4</v>
      </c>
      <c r="C20">
        <f t="shared" si="0"/>
        <v>0.8</v>
      </c>
      <c r="I20" t="s">
        <v>28</v>
      </c>
      <c r="J20">
        <v>3</v>
      </c>
      <c r="K20">
        <v>0.6</v>
      </c>
    </row>
    <row r="21" spans="1:13" x14ac:dyDescent="0.25">
      <c r="A21" t="s">
        <v>9</v>
      </c>
      <c r="B21">
        <v>2</v>
      </c>
      <c r="C21">
        <f t="shared" si="0"/>
        <v>0.4</v>
      </c>
      <c r="I21" t="s">
        <v>29</v>
      </c>
      <c r="J21">
        <v>3</v>
      </c>
      <c r="K21">
        <v>0.6</v>
      </c>
    </row>
    <row r="22" spans="1:13" x14ac:dyDescent="0.25">
      <c r="A22" t="s">
        <v>10</v>
      </c>
      <c r="B22">
        <v>3</v>
      </c>
      <c r="C22">
        <f t="shared" si="0"/>
        <v>0.6</v>
      </c>
      <c r="I22" t="s">
        <v>30</v>
      </c>
      <c r="J22">
        <v>3</v>
      </c>
      <c r="K22">
        <v>0.6</v>
      </c>
    </row>
    <row r="23" spans="1:13" x14ac:dyDescent="0.25">
      <c r="A23" t="s">
        <v>13</v>
      </c>
      <c r="B23">
        <v>2</v>
      </c>
      <c r="C23">
        <f t="shared" si="0"/>
        <v>0.4</v>
      </c>
      <c r="I23" t="s">
        <v>34</v>
      </c>
      <c r="J23">
        <v>4</v>
      </c>
      <c r="K23">
        <v>0.8</v>
      </c>
      <c r="L23">
        <v>1</v>
      </c>
    </row>
    <row r="24" spans="1:13" x14ac:dyDescent="0.25">
      <c r="A24" t="s">
        <v>15</v>
      </c>
      <c r="B24">
        <v>2</v>
      </c>
      <c r="C24">
        <f t="shared" si="0"/>
        <v>0.4</v>
      </c>
      <c r="I24" t="s">
        <v>35</v>
      </c>
      <c r="J24">
        <v>3</v>
      </c>
      <c r="K24">
        <v>0.6</v>
      </c>
    </row>
    <row r="25" spans="1:13" x14ac:dyDescent="0.25">
      <c r="I25" t="s">
        <v>36</v>
      </c>
      <c r="J25">
        <v>3</v>
      </c>
      <c r="K25">
        <v>0.6</v>
      </c>
    </row>
    <row r="26" spans="1:13" x14ac:dyDescent="0.25">
      <c r="A26" t="s">
        <v>37</v>
      </c>
      <c r="B26" t="s">
        <v>16</v>
      </c>
      <c r="C26" t="s">
        <v>17</v>
      </c>
      <c r="E26" t="s">
        <v>26</v>
      </c>
      <c r="F26" t="s">
        <v>24</v>
      </c>
      <c r="G26" t="s">
        <v>25</v>
      </c>
    </row>
    <row r="27" spans="1:13" x14ac:dyDescent="0.25">
      <c r="A27" t="s">
        <v>27</v>
      </c>
      <c r="B27">
        <v>3</v>
      </c>
      <c r="C27">
        <f xml:space="preserve"> B27/5</f>
        <v>0.6</v>
      </c>
      <c r="E27" t="s">
        <v>27</v>
      </c>
      <c r="F27">
        <v>3</v>
      </c>
      <c r="G27">
        <v>0.6</v>
      </c>
      <c r="I27" t="s">
        <v>43</v>
      </c>
      <c r="J27">
        <v>3</v>
      </c>
      <c r="K27">
        <v>0.6</v>
      </c>
    </row>
    <row r="28" spans="1:13" x14ac:dyDescent="0.25">
      <c r="A28" t="s">
        <v>28</v>
      </c>
      <c r="B28">
        <v>3</v>
      </c>
      <c r="C28">
        <f t="shared" ref="C28:C36" si="1" xml:space="preserve"> B28/5</f>
        <v>0.6</v>
      </c>
      <c r="E28" t="s">
        <v>28</v>
      </c>
      <c r="F28">
        <v>3</v>
      </c>
      <c r="G28">
        <v>0.6</v>
      </c>
      <c r="I28" t="s">
        <v>44</v>
      </c>
      <c r="J28">
        <v>3</v>
      </c>
      <c r="K28">
        <v>0.6</v>
      </c>
    </row>
    <row r="29" spans="1:13" x14ac:dyDescent="0.25">
      <c r="A29" t="s">
        <v>29</v>
      </c>
      <c r="B29">
        <v>3</v>
      </c>
      <c r="C29">
        <f t="shared" si="1"/>
        <v>0.6</v>
      </c>
      <c r="E29" t="s">
        <v>29</v>
      </c>
      <c r="F29">
        <v>3</v>
      </c>
      <c r="G29">
        <v>0.6</v>
      </c>
      <c r="I29" t="s">
        <v>45</v>
      </c>
      <c r="J29">
        <v>3</v>
      </c>
      <c r="K29">
        <v>0.6</v>
      </c>
    </row>
    <row r="30" spans="1:13" x14ac:dyDescent="0.25">
      <c r="A30" t="s">
        <v>30</v>
      </c>
      <c r="B30">
        <v>3</v>
      </c>
      <c r="C30">
        <f t="shared" si="1"/>
        <v>0.6</v>
      </c>
      <c r="E30" t="s">
        <v>30</v>
      </c>
      <c r="F30">
        <v>3</v>
      </c>
      <c r="G30">
        <v>0.6</v>
      </c>
      <c r="I30" t="s">
        <v>46</v>
      </c>
      <c r="J30">
        <v>3</v>
      </c>
      <c r="K30">
        <v>0.6</v>
      </c>
    </row>
    <row r="31" spans="1:13" x14ac:dyDescent="0.25">
      <c r="A31" t="s">
        <v>31</v>
      </c>
      <c r="B31">
        <v>2</v>
      </c>
      <c r="C31">
        <f t="shared" si="1"/>
        <v>0.4</v>
      </c>
      <c r="E31" t="s">
        <v>34</v>
      </c>
      <c r="F31">
        <v>4</v>
      </c>
      <c r="G31">
        <v>0.8</v>
      </c>
      <c r="I31" t="s">
        <v>50</v>
      </c>
      <c r="J31">
        <v>3</v>
      </c>
      <c r="K31">
        <v>0.6</v>
      </c>
      <c r="L31">
        <v>1</v>
      </c>
      <c r="M31">
        <v>1</v>
      </c>
    </row>
    <row r="32" spans="1:13" x14ac:dyDescent="0.25">
      <c r="A32" t="s">
        <v>32</v>
      </c>
      <c r="B32">
        <v>2</v>
      </c>
      <c r="C32">
        <f t="shared" si="1"/>
        <v>0.4</v>
      </c>
      <c r="E32" t="s">
        <v>35</v>
      </c>
      <c r="F32">
        <v>3</v>
      </c>
      <c r="G32">
        <v>0.6</v>
      </c>
    </row>
    <row r="33" spans="1:7" x14ac:dyDescent="0.25">
      <c r="A33" t="s">
        <v>33</v>
      </c>
      <c r="B33">
        <v>2</v>
      </c>
      <c r="C33">
        <f t="shared" si="1"/>
        <v>0.4</v>
      </c>
      <c r="E33" t="s">
        <v>36</v>
      </c>
      <c r="F33">
        <v>3</v>
      </c>
      <c r="G33">
        <v>0.6</v>
      </c>
    </row>
    <row r="34" spans="1:7" x14ac:dyDescent="0.25">
      <c r="A34" t="s">
        <v>34</v>
      </c>
      <c r="B34">
        <v>4</v>
      </c>
      <c r="C34">
        <f t="shared" si="1"/>
        <v>0.8</v>
      </c>
    </row>
    <row r="35" spans="1:7" x14ac:dyDescent="0.25">
      <c r="A35" t="s">
        <v>35</v>
      </c>
      <c r="B35">
        <v>3</v>
      </c>
      <c r="C35">
        <f t="shared" si="1"/>
        <v>0.6</v>
      </c>
    </row>
    <row r="36" spans="1:7" x14ac:dyDescent="0.25">
      <c r="A36" t="s">
        <v>36</v>
      </c>
      <c r="B36">
        <v>3</v>
      </c>
      <c r="C36">
        <f t="shared" si="1"/>
        <v>0.6</v>
      </c>
    </row>
    <row r="37" spans="1:7" x14ac:dyDescent="0.25">
      <c r="E37" t="s">
        <v>52</v>
      </c>
      <c r="F37" t="s">
        <v>24</v>
      </c>
      <c r="G37" t="s">
        <v>25</v>
      </c>
    </row>
    <row r="38" spans="1:7" x14ac:dyDescent="0.25">
      <c r="A38" t="s">
        <v>21</v>
      </c>
      <c r="B38" t="s">
        <v>47</v>
      </c>
      <c r="C38" t="s">
        <v>48</v>
      </c>
      <c r="E38" t="s">
        <v>43</v>
      </c>
      <c r="F38">
        <v>3</v>
      </c>
      <c r="G38">
        <v>0.6</v>
      </c>
    </row>
    <row r="39" spans="1:7" x14ac:dyDescent="0.25">
      <c r="A39" t="s">
        <v>38</v>
      </c>
      <c r="B39" t="s">
        <v>41</v>
      </c>
      <c r="C39" t="s">
        <v>16</v>
      </c>
      <c r="E39" t="s">
        <v>44</v>
      </c>
      <c r="F39">
        <v>3</v>
      </c>
      <c r="G39">
        <v>0.6</v>
      </c>
    </row>
    <row r="40" spans="1:7" x14ac:dyDescent="0.25">
      <c r="A40" t="s">
        <v>39</v>
      </c>
      <c r="B40" t="s">
        <v>31</v>
      </c>
      <c r="E40" t="s">
        <v>45</v>
      </c>
      <c r="F40">
        <v>3</v>
      </c>
      <c r="G40">
        <v>0.6</v>
      </c>
    </row>
    <row r="41" spans="1:7" x14ac:dyDescent="0.25">
      <c r="A41" t="s">
        <v>40</v>
      </c>
      <c r="B41" t="s">
        <v>32</v>
      </c>
      <c r="E41" t="s">
        <v>46</v>
      </c>
      <c r="F41">
        <v>3</v>
      </c>
      <c r="G41">
        <v>0.6</v>
      </c>
    </row>
    <row r="42" spans="1:7" x14ac:dyDescent="0.25">
      <c r="A42" t="s">
        <v>42</v>
      </c>
      <c r="B42" t="s">
        <v>33</v>
      </c>
    </row>
    <row r="43" spans="1:7" x14ac:dyDescent="0.25">
      <c r="A43" t="s">
        <v>43</v>
      </c>
      <c r="C43">
        <v>3</v>
      </c>
      <c r="E43" t="s">
        <v>51</v>
      </c>
    </row>
    <row r="44" spans="1:7" x14ac:dyDescent="0.25">
      <c r="A44" t="s">
        <v>44</v>
      </c>
      <c r="C44">
        <v>3</v>
      </c>
      <c r="E44" t="s">
        <v>50</v>
      </c>
      <c r="F44">
        <v>3</v>
      </c>
      <c r="G44">
        <v>0.6</v>
      </c>
    </row>
    <row r="45" spans="1:7" x14ac:dyDescent="0.25">
      <c r="A45" t="s">
        <v>45</v>
      </c>
      <c r="C45">
        <v>3</v>
      </c>
    </row>
    <row r="46" spans="1:7" x14ac:dyDescent="0.25">
      <c r="A46" t="s">
        <v>46</v>
      </c>
      <c r="C46">
        <v>3</v>
      </c>
    </row>
    <row r="49" spans="1:8" x14ac:dyDescent="0.25">
      <c r="A49" t="s">
        <v>49</v>
      </c>
      <c r="F49" t="s">
        <v>51</v>
      </c>
    </row>
    <row r="50" spans="1:8" x14ac:dyDescent="0.25">
      <c r="A50" t="s">
        <v>50</v>
      </c>
      <c r="B50">
        <v>3</v>
      </c>
      <c r="C50">
        <v>0.6</v>
      </c>
      <c r="F50" t="s">
        <v>50</v>
      </c>
      <c r="G50">
        <v>3</v>
      </c>
      <c r="H50">
        <v>0.6</v>
      </c>
    </row>
    <row r="53" spans="1:8" x14ac:dyDescent="0.25">
      <c r="A53" t="s">
        <v>56</v>
      </c>
    </row>
    <row r="54" spans="1:8" x14ac:dyDescent="0.25">
      <c r="A54" t="s">
        <v>57</v>
      </c>
    </row>
    <row r="55" spans="1:8" x14ac:dyDescent="0.25">
      <c r="A55" t="s">
        <v>58</v>
      </c>
    </row>
    <row r="56" spans="1:8" x14ac:dyDescent="0.25">
      <c r="C56" t="s">
        <v>16</v>
      </c>
      <c r="D56" s="5" t="s">
        <v>25</v>
      </c>
    </row>
    <row r="57" spans="1:8" x14ac:dyDescent="0.25">
      <c r="A57">
        <v>1</v>
      </c>
      <c r="B57" t="s">
        <v>59</v>
      </c>
      <c r="C57">
        <v>3</v>
      </c>
      <c r="D57" s="6">
        <f>3/3</f>
        <v>1</v>
      </c>
    </row>
    <row r="58" spans="1:8" x14ac:dyDescent="0.25">
      <c r="A58">
        <v>2</v>
      </c>
      <c r="B58" t="s">
        <v>60</v>
      </c>
      <c r="C58">
        <v>3</v>
      </c>
      <c r="D58" s="5">
        <f>3/3</f>
        <v>1</v>
      </c>
    </row>
    <row r="59" spans="1:8" x14ac:dyDescent="0.25">
      <c r="A59">
        <v>3</v>
      </c>
      <c r="B59" t="s">
        <v>61</v>
      </c>
      <c r="C59">
        <v>3</v>
      </c>
      <c r="D59" s="5">
        <f>3/3</f>
        <v>1</v>
      </c>
    </row>
    <row r="60" spans="1:8" x14ac:dyDescent="0.25">
      <c r="A60">
        <v>4</v>
      </c>
      <c r="B60" t="s">
        <v>62</v>
      </c>
      <c r="C60">
        <v>3</v>
      </c>
      <c r="D60" s="5">
        <f>3/3</f>
        <v>1</v>
      </c>
    </row>
    <row r="61" spans="1:8" x14ac:dyDescent="0.25">
      <c r="A61">
        <v>5</v>
      </c>
      <c r="B61" t="s">
        <v>63</v>
      </c>
      <c r="C61">
        <v>3</v>
      </c>
      <c r="D61" s="5">
        <v>1</v>
      </c>
    </row>
    <row r="62" spans="1:8" x14ac:dyDescent="0.25">
      <c r="A62">
        <v>6</v>
      </c>
      <c r="B62" t="s">
        <v>64</v>
      </c>
      <c r="C62">
        <v>3</v>
      </c>
      <c r="D62" s="5">
        <f>3/4</f>
        <v>0.75</v>
      </c>
      <c r="E62" t="s">
        <v>65</v>
      </c>
    </row>
    <row r="64" spans="1:8" x14ac:dyDescent="0.25">
      <c r="A64" t="s">
        <v>66</v>
      </c>
    </row>
    <row r="65" spans="1:5" x14ac:dyDescent="0.25">
      <c r="C65" t="s">
        <v>16</v>
      </c>
      <c r="D65" s="5" t="s">
        <v>25</v>
      </c>
    </row>
    <row r="66" spans="1:5" x14ac:dyDescent="0.25">
      <c r="A66">
        <v>1</v>
      </c>
      <c r="B66" t="s">
        <v>69</v>
      </c>
      <c r="C66">
        <v>3</v>
      </c>
      <c r="D66" s="5">
        <f>3/4</f>
        <v>0.75</v>
      </c>
      <c r="E66" t="s">
        <v>65</v>
      </c>
    </row>
    <row r="67" spans="1:5" x14ac:dyDescent="0.25">
      <c r="A67">
        <v>2</v>
      </c>
      <c r="B67" t="s">
        <v>68</v>
      </c>
      <c r="C67">
        <v>3</v>
      </c>
      <c r="D67" s="5">
        <f t="shared" ref="D67:D68" si="2">3/4</f>
        <v>0.75</v>
      </c>
      <c r="E67" t="s">
        <v>65</v>
      </c>
    </row>
    <row r="68" spans="1:5" x14ac:dyDescent="0.25">
      <c r="A68">
        <v>3</v>
      </c>
      <c r="B68" t="s">
        <v>67</v>
      </c>
      <c r="C68">
        <v>3</v>
      </c>
      <c r="D68" s="5">
        <f t="shared" si="2"/>
        <v>0.75</v>
      </c>
      <c r="E68" t="s">
        <v>65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0C70-D49C-484D-9D7F-7449F3202937}">
  <dimension ref="A14:O52"/>
  <sheetViews>
    <sheetView topLeftCell="A61" workbookViewId="0">
      <selection activeCell="H72" sqref="H72"/>
    </sheetView>
  </sheetViews>
  <sheetFormatPr defaultRowHeight="15" x14ac:dyDescent="0.25"/>
  <cols>
    <col min="1" max="1" width="11.42578125" bestFit="1" customWidth="1"/>
    <col min="2" max="2" width="10.7109375" customWidth="1"/>
    <col min="9" max="9" width="11.42578125" bestFit="1" customWidth="1"/>
  </cols>
  <sheetData>
    <row r="14" spans="1:15" x14ac:dyDescent="0.25">
      <c r="C14" t="s">
        <v>86</v>
      </c>
      <c r="K14" t="s">
        <v>87</v>
      </c>
    </row>
    <row r="15" spans="1:15" x14ac:dyDescent="0.25">
      <c r="A15" t="s">
        <v>70</v>
      </c>
      <c r="B15">
        <v>0.06</v>
      </c>
      <c r="I15" t="s">
        <v>70</v>
      </c>
      <c r="J15">
        <v>0.06</v>
      </c>
    </row>
    <row r="16" spans="1:15" x14ac:dyDescent="0.25">
      <c r="A16" t="s">
        <v>77</v>
      </c>
      <c r="B16" t="s">
        <v>71</v>
      </c>
      <c r="C16" t="s">
        <v>72</v>
      </c>
      <c r="D16" t="s">
        <v>73</v>
      </c>
      <c r="E16" t="s">
        <v>74</v>
      </c>
      <c r="F16" t="s">
        <v>75</v>
      </c>
      <c r="G16" t="s">
        <v>76</v>
      </c>
      <c r="I16" t="s">
        <v>77</v>
      </c>
      <c r="J16" t="s">
        <v>71</v>
      </c>
      <c r="K16" t="s">
        <v>72</v>
      </c>
      <c r="L16" t="s">
        <v>73</v>
      </c>
      <c r="M16" t="s">
        <v>74</v>
      </c>
      <c r="N16" t="s">
        <v>75</v>
      </c>
      <c r="O16" t="s">
        <v>76</v>
      </c>
    </row>
    <row r="17" spans="1:15" x14ac:dyDescent="0.25">
      <c r="A17" t="s">
        <v>71</v>
      </c>
      <c r="B17">
        <v>0</v>
      </c>
      <c r="I17" t="s">
        <v>71</v>
      </c>
      <c r="J17">
        <v>0</v>
      </c>
    </row>
    <row r="18" spans="1:15" x14ac:dyDescent="0.25">
      <c r="A18" t="s">
        <v>72</v>
      </c>
      <c r="B18">
        <v>0.23</v>
      </c>
      <c r="C18">
        <v>0</v>
      </c>
      <c r="I18" t="s">
        <v>72</v>
      </c>
      <c r="J18">
        <v>0.27</v>
      </c>
      <c r="K18">
        <v>0</v>
      </c>
    </row>
    <row r="19" spans="1:15" x14ac:dyDescent="0.25">
      <c r="A19" t="s">
        <v>73</v>
      </c>
      <c r="B19">
        <v>0.56000000000000005</v>
      </c>
      <c r="C19">
        <v>0.59</v>
      </c>
      <c r="D19">
        <v>0</v>
      </c>
      <c r="I19" t="s">
        <v>73</v>
      </c>
      <c r="J19">
        <v>0.56000000000000005</v>
      </c>
      <c r="K19">
        <v>0.75</v>
      </c>
      <c r="L19">
        <v>0</v>
      </c>
    </row>
    <row r="20" spans="1:15" x14ac:dyDescent="0.25">
      <c r="A20" t="s">
        <v>74</v>
      </c>
      <c r="B20">
        <v>0.17</v>
      </c>
      <c r="C20">
        <v>0.28000000000000003</v>
      </c>
      <c r="D20">
        <v>0.44</v>
      </c>
      <c r="E20">
        <v>0</v>
      </c>
      <c r="I20" t="s">
        <v>74</v>
      </c>
      <c r="J20">
        <v>0.17</v>
      </c>
      <c r="K20">
        <v>0.33</v>
      </c>
      <c r="L20">
        <v>0.44</v>
      </c>
      <c r="M20">
        <v>0</v>
      </c>
    </row>
    <row r="21" spans="1:15" x14ac:dyDescent="0.25">
      <c r="A21" t="s">
        <v>75</v>
      </c>
      <c r="B21">
        <v>0.4</v>
      </c>
      <c r="C21">
        <v>0.24</v>
      </c>
      <c r="D21">
        <v>0.48</v>
      </c>
      <c r="E21">
        <v>0.37</v>
      </c>
      <c r="F21">
        <v>0</v>
      </c>
      <c r="I21" t="s">
        <v>75</v>
      </c>
      <c r="J21">
        <v>0.4</v>
      </c>
      <c r="K21">
        <v>0.25</v>
      </c>
      <c r="L21">
        <v>0.48</v>
      </c>
      <c r="M21">
        <v>0.37</v>
      </c>
      <c r="N21">
        <v>0</v>
      </c>
    </row>
    <row r="22" spans="1:15" x14ac:dyDescent="0.25">
      <c r="A22" t="s">
        <v>76</v>
      </c>
      <c r="B22">
        <v>0.14000000000000001</v>
      </c>
      <c r="C22">
        <v>0.22</v>
      </c>
      <c r="D22">
        <v>0.46</v>
      </c>
      <c r="E22">
        <v>0.09</v>
      </c>
      <c r="F22">
        <v>0.31</v>
      </c>
      <c r="G22">
        <v>0</v>
      </c>
      <c r="I22" t="s">
        <v>76</v>
      </c>
      <c r="J22">
        <v>0.14000000000000001</v>
      </c>
      <c r="K22">
        <v>0.26</v>
      </c>
      <c r="L22">
        <v>0.46</v>
      </c>
      <c r="M22">
        <v>0.09</v>
      </c>
      <c r="N22">
        <v>0.31</v>
      </c>
      <c r="O22">
        <v>0</v>
      </c>
    </row>
    <row r="24" spans="1:15" x14ac:dyDescent="0.25">
      <c r="A24" t="s">
        <v>78</v>
      </c>
      <c r="B24">
        <v>0.09</v>
      </c>
      <c r="I24" t="s">
        <v>78</v>
      </c>
      <c r="J24">
        <v>0.09</v>
      </c>
    </row>
    <row r="26" spans="1:15" x14ac:dyDescent="0.25">
      <c r="A26" t="s">
        <v>77</v>
      </c>
      <c r="B26" t="s">
        <v>71</v>
      </c>
      <c r="C26" t="s">
        <v>72</v>
      </c>
      <c r="D26" t="s">
        <v>73</v>
      </c>
      <c r="E26" t="s">
        <v>79</v>
      </c>
      <c r="F26" t="s">
        <v>75</v>
      </c>
      <c r="I26" t="s">
        <v>77</v>
      </c>
      <c r="J26" t="s">
        <v>71</v>
      </c>
      <c r="K26" t="s">
        <v>72</v>
      </c>
      <c r="L26" t="s">
        <v>73</v>
      </c>
      <c r="M26" t="s">
        <v>79</v>
      </c>
      <c r="N26" t="s">
        <v>75</v>
      </c>
    </row>
    <row r="27" spans="1:15" x14ac:dyDescent="0.25">
      <c r="A27" t="s">
        <v>71</v>
      </c>
      <c r="B27">
        <v>0</v>
      </c>
      <c r="I27" t="s">
        <v>71</v>
      </c>
      <c r="J27">
        <v>0</v>
      </c>
    </row>
    <row r="28" spans="1:15" x14ac:dyDescent="0.25">
      <c r="A28" t="s">
        <v>72</v>
      </c>
      <c r="B28">
        <v>0.23</v>
      </c>
      <c r="C28">
        <v>0</v>
      </c>
      <c r="I28" t="s">
        <v>72</v>
      </c>
      <c r="J28">
        <v>0.23</v>
      </c>
      <c r="K28">
        <v>0</v>
      </c>
    </row>
    <row r="29" spans="1:15" x14ac:dyDescent="0.25">
      <c r="A29" t="s">
        <v>73</v>
      </c>
      <c r="B29">
        <v>0.56000000000000005</v>
      </c>
      <c r="C29">
        <v>0.59</v>
      </c>
      <c r="D29">
        <v>0</v>
      </c>
      <c r="I29" t="s">
        <v>73</v>
      </c>
      <c r="J29">
        <v>0.56000000000000005</v>
      </c>
      <c r="K29">
        <v>0.59</v>
      </c>
      <c r="L29">
        <v>0</v>
      </c>
    </row>
    <row r="30" spans="1:15" x14ac:dyDescent="0.25">
      <c r="A30" t="s">
        <v>79</v>
      </c>
      <c r="B30">
        <v>0.14000000000000001</v>
      </c>
      <c r="C30">
        <v>0.22</v>
      </c>
      <c r="D30">
        <v>0.44</v>
      </c>
      <c r="E30">
        <v>0</v>
      </c>
      <c r="I30" t="s">
        <v>79</v>
      </c>
      <c r="J30">
        <v>0.17</v>
      </c>
      <c r="K30">
        <v>0.33</v>
      </c>
      <c r="L30">
        <v>0.46</v>
      </c>
      <c r="M30">
        <v>0</v>
      </c>
    </row>
    <row r="31" spans="1:15" x14ac:dyDescent="0.25">
      <c r="A31" t="s">
        <v>75</v>
      </c>
      <c r="B31">
        <v>0.4</v>
      </c>
      <c r="C31">
        <v>0.24</v>
      </c>
      <c r="D31">
        <v>0.48</v>
      </c>
      <c r="E31">
        <v>0.31</v>
      </c>
      <c r="F31">
        <v>0</v>
      </c>
      <c r="I31" t="s">
        <v>75</v>
      </c>
      <c r="J31">
        <v>0.4</v>
      </c>
      <c r="K31">
        <v>0.24</v>
      </c>
      <c r="L31">
        <v>0.48</v>
      </c>
      <c r="M31">
        <v>0.37</v>
      </c>
      <c r="N31">
        <v>0</v>
      </c>
    </row>
    <row r="33" spans="1:13" x14ac:dyDescent="0.25">
      <c r="A33" t="s">
        <v>80</v>
      </c>
      <c r="B33" t="s">
        <v>81</v>
      </c>
      <c r="I33" t="s">
        <v>88</v>
      </c>
      <c r="J33" t="s">
        <v>81</v>
      </c>
    </row>
    <row r="35" spans="1:13" x14ac:dyDescent="0.25">
      <c r="A35" t="s">
        <v>77</v>
      </c>
      <c r="B35" t="s">
        <v>81</v>
      </c>
      <c r="C35" t="s">
        <v>72</v>
      </c>
      <c r="D35" t="s">
        <v>73</v>
      </c>
      <c r="E35" t="s">
        <v>75</v>
      </c>
      <c r="I35" t="s">
        <v>77</v>
      </c>
      <c r="J35" t="s">
        <v>81</v>
      </c>
      <c r="K35" t="s">
        <v>72</v>
      </c>
      <c r="L35" t="s">
        <v>73</v>
      </c>
      <c r="M35" t="s">
        <v>75</v>
      </c>
    </row>
    <row r="36" spans="1:13" x14ac:dyDescent="0.25">
      <c r="A36" t="s">
        <v>81</v>
      </c>
      <c r="B36">
        <v>0</v>
      </c>
      <c r="I36" t="s">
        <v>81</v>
      </c>
      <c r="J36">
        <v>0</v>
      </c>
    </row>
    <row r="37" spans="1:13" x14ac:dyDescent="0.25">
      <c r="A37" t="s">
        <v>72</v>
      </c>
      <c r="B37">
        <v>0.22</v>
      </c>
      <c r="C37">
        <v>0</v>
      </c>
      <c r="I37" t="s">
        <v>72</v>
      </c>
      <c r="J37">
        <v>0.33</v>
      </c>
      <c r="K37">
        <v>0</v>
      </c>
    </row>
    <row r="38" spans="1:13" x14ac:dyDescent="0.25">
      <c r="A38" t="s">
        <v>73</v>
      </c>
      <c r="B38">
        <v>0.44</v>
      </c>
      <c r="C38">
        <v>0.59</v>
      </c>
      <c r="D38">
        <v>0</v>
      </c>
      <c r="I38" t="s">
        <v>73</v>
      </c>
      <c r="J38">
        <v>0.56000000000000005</v>
      </c>
      <c r="K38">
        <v>0.59</v>
      </c>
      <c r="L38">
        <v>0</v>
      </c>
    </row>
    <row r="39" spans="1:13" x14ac:dyDescent="0.25">
      <c r="A39" t="s">
        <v>75</v>
      </c>
      <c r="B39">
        <v>0.31</v>
      </c>
      <c r="C39">
        <v>0.24</v>
      </c>
      <c r="D39">
        <v>0.48</v>
      </c>
      <c r="E39">
        <v>0</v>
      </c>
      <c r="I39" t="s">
        <v>75</v>
      </c>
      <c r="J39">
        <v>0.4</v>
      </c>
      <c r="K39">
        <v>0.24</v>
      </c>
      <c r="L39">
        <v>0.48</v>
      </c>
      <c r="M39">
        <v>0</v>
      </c>
    </row>
    <row r="41" spans="1:13" x14ac:dyDescent="0.25">
      <c r="A41" t="s">
        <v>82</v>
      </c>
      <c r="B41" t="s">
        <v>83</v>
      </c>
      <c r="I41" t="s">
        <v>84</v>
      </c>
      <c r="J41" t="s">
        <v>89</v>
      </c>
    </row>
    <row r="43" spans="1:13" x14ac:dyDescent="0.25">
      <c r="A43" t="s">
        <v>77</v>
      </c>
      <c r="B43" t="s">
        <v>83</v>
      </c>
      <c r="C43" t="s">
        <v>73</v>
      </c>
      <c r="D43" t="s">
        <v>75</v>
      </c>
      <c r="I43" t="s">
        <v>90</v>
      </c>
      <c r="J43" t="s">
        <v>81</v>
      </c>
      <c r="K43" t="s">
        <v>89</v>
      </c>
      <c r="L43" t="s">
        <v>73</v>
      </c>
    </row>
    <row r="44" spans="1:13" x14ac:dyDescent="0.25">
      <c r="A44" t="s">
        <v>83</v>
      </c>
      <c r="B44">
        <v>0</v>
      </c>
      <c r="I44" t="s">
        <v>81</v>
      </c>
      <c r="J44">
        <v>0</v>
      </c>
    </row>
    <row r="45" spans="1:13" x14ac:dyDescent="0.25">
      <c r="A45" t="s">
        <v>73</v>
      </c>
      <c r="B45">
        <v>0.44</v>
      </c>
      <c r="C45">
        <v>0</v>
      </c>
      <c r="I45" t="s">
        <v>89</v>
      </c>
      <c r="J45" s="3">
        <v>0.4</v>
      </c>
      <c r="K45">
        <v>0</v>
      </c>
    </row>
    <row r="46" spans="1:13" x14ac:dyDescent="0.25">
      <c r="A46" t="s">
        <v>75</v>
      </c>
      <c r="B46">
        <v>0.24</v>
      </c>
      <c r="C46">
        <v>0.48</v>
      </c>
      <c r="D46">
        <v>0</v>
      </c>
      <c r="I46" t="s">
        <v>73</v>
      </c>
      <c r="J46">
        <v>0.56000000000000005</v>
      </c>
      <c r="K46">
        <v>0.59</v>
      </c>
      <c r="L46">
        <v>0</v>
      </c>
    </row>
    <row r="48" spans="1:13" x14ac:dyDescent="0.25">
      <c r="A48" t="s">
        <v>84</v>
      </c>
      <c r="B48" t="s">
        <v>85</v>
      </c>
    </row>
    <row r="50" spans="1:3" x14ac:dyDescent="0.25">
      <c r="A50" t="s">
        <v>21</v>
      </c>
      <c r="B50" t="s">
        <v>85</v>
      </c>
      <c r="C50" t="s">
        <v>73</v>
      </c>
    </row>
    <row r="51" spans="1:3" x14ac:dyDescent="0.25">
      <c r="A51" t="s">
        <v>85</v>
      </c>
      <c r="B51">
        <v>0</v>
      </c>
    </row>
    <row r="52" spans="1:3" x14ac:dyDescent="0.25">
      <c r="A52" t="s">
        <v>73</v>
      </c>
      <c r="B52">
        <v>0.44</v>
      </c>
      <c r="C52">
        <v>0</v>
      </c>
    </row>
  </sheetData>
  <pageMargins left="0.7" right="0.7" top="0.75" bottom="0.75" header="0.3" footer="0.3"/>
  <pageSetup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BF1-A7BB-474B-8417-0A4291ABCFF4}">
  <dimension ref="A2:J79"/>
  <sheetViews>
    <sheetView tabSelected="1" topLeftCell="A49" zoomScaleNormal="100" workbookViewId="0">
      <selection activeCell="J60" sqref="J60"/>
    </sheetView>
  </sheetViews>
  <sheetFormatPr defaultRowHeight="15" x14ac:dyDescent="0.25"/>
  <cols>
    <col min="1" max="1" width="13.7109375" customWidth="1"/>
    <col min="3" max="3" width="9.7109375" customWidth="1"/>
    <col min="5" max="5" width="9.85546875" customWidth="1"/>
  </cols>
  <sheetData>
    <row r="2" spans="1:2" x14ac:dyDescent="0.25">
      <c r="A2" t="s">
        <v>91</v>
      </c>
    </row>
    <row r="3" spans="1:2" x14ac:dyDescent="0.25">
      <c r="B3" t="s">
        <v>92</v>
      </c>
    </row>
    <row r="4" spans="1:2" x14ac:dyDescent="0.25">
      <c r="B4" t="s">
        <v>93</v>
      </c>
    </row>
    <row r="5" spans="1:2" x14ac:dyDescent="0.25">
      <c r="A5" t="s">
        <v>94</v>
      </c>
    </row>
    <row r="19" spans="1:5" x14ac:dyDescent="0.25">
      <c r="A19" t="s">
        <v>95</v>
      </c>
    </row>
    <row r="21" spans="1:5" x14ac:dyDescent="0.25">
      <c r="A21" t="s">
        <v>96</v>
      </c>
      <c r="B21" t="s">
        <v>97</v>
      </c>
      <c r="C21" t="s">
        <v>98</v>
      </c>
      <c r="D21" t="s">
        <v>99</v>
      </c>
      <c r="E21" t="s">
        <v>100</v>
      </c>
    </row>
    <row r="22" spans="1:5" x14ac:dyDescent="0.25">
      <c r="A22">
        <v>1</v>
      </c>
      <c r="B22">
        <v>0</v>
      </c>
      <c r="C22">
        <v>2</v>
      </c>
      <c r="D22">
        <v>1</v>
      </c>
      <c r="E22">
        <v>0</v>
      </c>
    </row>
    <row r="23" spans="1:5" x14ac:dyDescent="0.25">
      <c r="A23">
        <v>2</v>
      </c>
      <c r="B23">
        <v>1</v>
      </c>
      <c r="C23">
        <v>2</v>
      </c>
      <c r="D23">
        <v>0</v>
      </c>
      <c r="E23">
        <v>1</v>
      </c>
    </row>
    <row r="24" spans="1:5" x14ac:dyDescent="0.25">
      <c r="A24">
        <v>3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4</v>
      </c>
      <c r="B25">
        <v>0</v>
      </c>
      <c r="C25">
        <v>0</v>
      </c>
      <c r="D25">
        <v>1</v>
      </c>
      <c r="E25">
        <v>0</v>
      </c>
    </row>
    <row r="26" spans="1:5" x14ac:dyDescent="0.25">
      <c r="A26">
        <v>5</v>
      </c>
      <c r="B26">
        <v>1</v>
      </c>
      <c r="C26">
        <v>0</v>
      </c>
      <c r="D26">
        <v>1</v>
      </c>
      <c r="E26">
        <v>1</v>
      </c>
    </row>
    <row r="27" spans="1:5" x14ac:dyDescent="0.25">
      <c r="A27">
        <v>6</v>
      </c>
      <c r="B27">
        <v>1</v>
      </c>
      <c r="C27">
        <v>2</v>
      </c>
      <c r="D27">
        <v>1</v>
      </c>
      <c r="E27">
        <v>1</v>
      </c>
    </row>
    <row r="28" spans="1:5" x14ac:dyDescent="0.25">
      <c r="A28">
        <v>7</v>
      </c>
      <c r="B28">
        <v>1</v>
      </c>
      <c r="C28">
        <v>0</v>
      </c>
      <c r="D28">
        <v>0</v>
      </c>
      <c r="E28">
        <v>0</v>
      </c>
    </row>
    <row r="29" spans="1:5" x14ac:dyDescent="0.25">
      <c r="A29">
        <v>8</v>
      </c>
      <c r="B29">
        <v>0</v>
      </c>
      <c r="C29">
        <v>2</v>
      </c>
      <c r="D29">
        <v>0</v>
      </c>
      <c r="E29">
        <v>0</v>
      </c>
    </row>
    <row r="31" spans="1:5" x14ac:dyDescent="0.25">
      <c r="A31" s="7" t="s">
        <v>96</v>
      </c>
      <c r="B31" s="7" t="s">
        <v>97</v>
      </c>
      <c r="C31" s="7" t="s">
        <v>98</v>
      </c>
      <c r="D31" s="7" t="s">
        <v>99</v>
      </c>
      <c r="E31" s="7" t="s">
        <v>100</v>
      </c>
    </row>
    <row r="32" spans="1:5" x14ac:dyDescent="0.25">
      <c r="A32" s="8">
        <v>2</v>
      </c>
      <c r="B32" s="8">
        <v>1</v>
      </c>
      <c r="C32" s="8">
        <v>2</v>
      </c>
      <c r="D32" s="8">
        <v>0</v>
      </c>
      <c r="E32" s="8">
        <v>1</v>
      </c>
    </row>
    <row r="33" spans="1:10" x14ac:dyDescent="0.25">
      <c r="A33" s="9">
        <v>3</v>
      </c>
      <c r="B33" s="9">
        <v>1</v>
      </c>
      <c r="C33" s="20">
        <v>1</v>
      </c>
      <c r="D33" s="9">
        <v>1</v>
      </c>
      <c r="E33" s="9">
        <v>1</v>
      </c>
      <c r="F33" t="s">
        <v>101</v>
      </c>
      <c r="G33" t="s">
        <v>102</v>
      </c>
      <c r="J33" t="s">
        <v>112</v>
      </c>
    </row>
    <row r="34" spans="1:10" x14ac:dyDescent="0.25">
      <c r="A34" s="9">
        <v>5</v>
      </c>
      <c r="B34" s="9">
        <v>1</v>
      </c>
      <c r="C34" s="9">
        <v>0</v>
      </c>
      <c r="D34" s="9">
        <v>1</v>
      </c>
      <c r="E34" s="9">
        <v>1</v>
      </c>
    </row>
    <row r="35" spans="1:10" x14ac:dyDescent="0.25">
      <c r="A35" s="10">
        <v>6</v>
      </c>
      <c r="B35" s="10">
        <v>1</v>
      </c>
      <c r="C35" s="10">
        <v>2</v>
      </c>
      <c r="D35" s="10">
        <v>1</v>
      </c>
      <c r="E35" s="10">
        <v>1</v>
      </c>
      <c r="G35" t="s">
        <v>103</v>
      </c>
    </row>
    <row r="36" spans="1:10" x14ac:dyDescent="0.25">
      <c r="G36" t="s">
        <v>109</v>
      </c>
    </row>
    <row r="37" spans="1:10" x14ac:dyDescent="0.25">
      <c r="A37" s="17" t="s">
        <v>96</v>
      </c>
      <c r="B37" s="18" t="s">
        <v>97</v>
      </c>
      <c r="C37" s="18" t="s">
        <v>98</v>
      </c>
      <c r="D37" s="18" t="s">
        <v>99</v>
      </c>
      <c r="E37" s="19" t="s">
        <v>100</v>
      </c>
      <c r="G37" t="s">
        <v>110</v>
      </c>
    </row>
    <row r="38" spans="1:10" x14ac:dyDescent="0.25">
      <c r="A38" s="11">
        <v>1</v>
      </c>
      <c r="B38" s="12">
        <v>0</v>
      </c>
      <c r="C38" s="12">
        <v>2</v>
      </c>
      <c r="D38" s="12">
        <v>1</v>
      </c>
      <c r="E38" s="13">
        <v>0</v>
      </c>
      <c r="G38" t="s">
        <v>111</v>
      </c>
    </row>
    <row r="39" spans="1:10" x14ac:dyDescent="0.25">
      <c r="A39" s="14">
        <v>4</v>
      </c>
      <c r="B39" s="15">
        <v>0</v>
      </c>
      <c r="C39" s="15">
        <v>0</v>
      </c>
      <c r="D39" s="15">
        <v>1</v>
      </c>
      <c r="E39" s="16">
        <v>0</v>
      </c>
    </row>
    <row r="40" spans="1:10" x14ac:dyDescent="0.25">
      <c r="A40" s="11">
        <v>7</v>
      </c>
      <c r="B40" s="12">
        <v>1</v>
      </c>
      <c r="C40" s="12">
        <v>0</v>
      </c>
      <c r="D40" s="12">
        <v>0</v>
      </c>
      <c r="E40" s="13">
        <v>0</v>
      </c>
    </row>
    <row r="41" spans="1:10" x14ac:dyDescent="0.25">
      <c r="A41" s="11">
        <v>8</v>
      </c>
      <c r="B41" s="12">
        <v>0</v>
      </c>
      <c r="C41" s="12">
        <v>2</v>
      </c>
      <c r="D41" s="12">
        <v>0</v>
      </c>
      <c r="E41" s="13">
        <v>0</v>
      </c>
    </row>
    <row r="43" spans="1:10" s="21" customFormat="1" x14ac:dyDescent="0.25"/>
    <row r="45" spans="1:10" x14ac:dyDescent="0.25">
      <c r="A45" s="7" t="s">
        <v>96</v>
      </c>
      <c r="B45" s="7" t="s">
        <v>97</v>
      </c>
      <c r="C45" s="7" t="s">
        <v>98</v>
      </c>
      <c r="D45" s="7" t="s">
        <v>99</v>
      </c>
      <c r="E45" s="7" t="s">
        <v>100</v>
      </c>
    </row>
    <row r="46" spans="1:10" x14ac:dyDescent="0.25">
      <c r="A46" s="8">
        <v>2</v>
      </c>
      <c r="B46" s="8">
        <v>1</v>
      </c>
      <c r="C46" s="8">
        <v>2</v>
      </c>
      <c r="D46" s="8">
        <v>0</v>
      </c>
      <c r="E46" s="8">
        <v>1</v>
      </c>
    </row>
    <row r="47" spans="1:10" x14ac:dyDescent="0.25">
      <c r="A47" s="9">
        <v>5</v>
      </c>
      <c r="B47" s="9">
        <v>1</v>
      </c>
      <c r="C47" s="9">
        <v>0</v>
      </c>
      <c r="D47" s="9">
        <v>1</v>
      </c>
      <c r="E47" s="9">
        <v>1</v>
      </c>
    </row>
    <row r="48" spans="1:10" x14ac:dyDescent="0.25">
      <c r="A48" s="10">
        <v>6</v>
      </c>
      <c r="B48" s="10">
        <v>1</v>
      </c>
      <c r="C48" s="10">
        <v>2</v>
      </c>
      <c r="D48" s="10">
        <v>1</v>
      </c>
      <c r="E48" s="10">
        <v>1</v>
      </c>
    </row>
    <row r="50" spans="1:7" x14ac:dyDescent="0.25">
      <c r="A50" s="17" t="s">
        <v>96</v>
      </c>
      <c r="B50" s="18" t="s">
        <v>97</v>
      </c>
      <c r="C50" s="18" t="s">
        <v>98</v>
      </c>
      <c r="D50" s="18" t="s">
        <v>99</v>
      </c>
      <c r="E50" s="19" t="s">
        <v>100</v>
      </c>
    </row>
    <row r="51" spans="1:7" x14ac:dyDescent="0.25">
      <c r="A51" s="11">
        <v>1</v>
      </c>
      <c r="B51" s="20">
        <v>0</v>
      </c>
      <c r="C51" s="12">
        <v>2</v>
      </c>
      <c r="D51" s="12">
        <v>1</v>
      </c>
      <c r="E51" s="13">
        <v>0</v>
      </c>
    </row>
    <row r="52" spans="1:7" x14ac:dyDescent="0.25">
      <c r="A52" s="14">
        <v>4</v>
      </c>
      <c r="B52" s="22">
        <v>0</v>
      </c>
      <c r="C52" s="15">
        <v>0</v>
      </c>
      <c r="D52" s="15">
        <v>1</v>
      </c>
      <c r="E52" s="16">
        <v>0</v>
      </c>
      <c r="G52" t="s">
        <v>103</v>
      </c>
    </row>
    <row r="53" spans="1:7" x14ac:dyDescent="0.25">
      <c r="A53" s="11">
        <v>7</v>
      </c>
      <c r="B53" s="12">
        <v>1</v>
      </c>
      <c r="C53" s="12">
        <v>0</v>
      </c>
      <c r="D53" s="12">
        <v>0</v>
      </c>
      <c r="E53" s="13">
        <v>0</v>
      </c>
    </row>
    <row r="54" spans="1:7" x14ac:dyDescent="0.25">
      <c r="A54" s="11">
        <v>8</v>
      </c>
      <c r="B54" s="20">
        <v>0</v>
      </c>
      <c r="C54" s="12">
        <v>2</v>
      </c>
      <c r="D54" s="12">
        <v>0</v>
      </c>
      <c r="E54" s="13">
        <v>0</v>
      </c>
    </row>
    <row r="57" spans="1:7" s="21" customFormat="1" x14ac:dyDescent="0.25"/>
    <row r="60" spans="1:7" x14ac:dyDescent="0.25">
      <c r="A60" s="7" t="s">
        <v>96</v>
      </c>
      <c r="B60" s="7" t="s">
        <v>97</v>
      </c>
      <c r="C60" s="7" t="s">
        <v>98</v>
      </c>
      <c r="D60" s="7" t="s">
        <v>99</v>
      </c>
      <c r="E60" s="7" t="s">
        <v>100</v>
      </c>
    </row>
    <row r="61" spans="1:7" x14ac:dyDescent="0.25">
      <c r="A61" s="8">
        <v>2</v>
      </c>
      <c r="B61" s="22">
        <v>1</v>
      </c>
      <c r="C61" s="22">
        <v>2</v>
      </c>
      <c r="D61" s="8">
        <v>0</v>
      </c>
      <c r="E61" s="8">
        <v>1</v>
      </c>
    </row>
    <row r="62" spans="1:7" x14ac:dyDescent="0.25">
      <c r="A62" s="9">
        <v>5</v>
      </c>
      <c r="B62" s="9">
        <v>1</v>
      </c>
      <c r="C62" s="9">
        <v>0</v>
      </c>
      <c r="D62" s="9">
        <v>1</v>
      </c>
      <c r="E62" s="9">
        <v>1</v>
      </c>
      <c r="G62" t="s">
        <v>109</v>
      </c>
    </row>
    <row r="63" spans="1:7" x14ac:dyDescent="0.25">
      <c r="A63" s="10">
        <v>6</v>
      </c>
      <c r="B63" s="23">
        <v>1</v>
      </c>
      <c r="C63" s="23">
        <v>2</v>
      </c>
      <c r="D63" s="10">
        <v>1</v>
      </c>
      <c r="E63" s="10">
        <v>1</v>
      </c>
    </row>
    <row r="65" spans="1:7" x14ac:dyDescent="0.25">
      <c r="A65" s="17" t="s">
        <v>96</v>
      </c>
      <c r="B65" s="18" t="s">
        <v>97</v>
      </c>
      <c r="C65" s="18" t="s">
        <v>98</v>
      </c>
      <c r="D65" s="18" t="s">
        <v>99</v>
      </c>
      <c r="E65" s="19" t="s">
        <v>100</v>
      </c>
    </row>
    <row r="66" spans="1:7" x14ac:dyDescent="0.25">
      <c r="A66" s="11">
        <v>7</v>
      </c>
      <c r="B66" s="12">
        <v>1</v>
      </c>
      <c r="C66" s="12">
        <v>0</v>
      </c>
      <c r="D66" s="12">
        <v>0</v>
      </c>
      <c r="E66" s="13">
        <v>0</v>
      </c>
    </row>
    <row r="68" spans="1:7" s="21" customFormat="1" x14ac:dyDescent="0.25"/>
    <row r="70" spans="1:7" x14ac:dyDescent="0.25">
      <c r="A70" s="7" t="s">
        <v>96</v>
      </c>
      <c r="B70" s="7" t="s">
        <v>97</v>
      </c>
      <c r="C70" s="7" t="s">
        <v>98</v>
      </c>
      <c r="D70" s="7" t="s">
        <v>99</v>
      </c>
      <c r="E70" s="7" t="s">
        <v>100</v>
      </c>
    </row>
    <row r="71" spans="1:7" x14ac:dyDescent="0.25">
      <c r="A71" s="9">
        <v>5</v>
      </c>
      <c r="B71" s="9">
        <v>1</v>
      </c>
      <c r="C71" s="9">
        <v>0</v>
      </c>
      <c r="D71" s="9">
        <v>1</v>
      </c>
      <c r="E71" s="9">
        <v>1</v>
      </c>
      <c r="G71" t="s">
        <v>110</v>
      </c>
    </row>
    <row r="73" spans="1:7" x14ac:dyDescent="0.25">
      <c r="A73" s="17" t="s">
        <v>96</v>
      </c>
      <c r="B73" s="18" t="s">
        <v>97</v>
      </c>
      <c r="C73" s="18" t="s">
        <v>98</v>
      </c>
      <c r="D73" s="18" t="s">
        <v>99</v>
      </c>
      <c r="E73" s="19" t="s">
        <v>100</v>
      </c>
      <c r="G73" t="s">
        <v>111</v>
      </c>
    </row>
    <row r="74" spans="1:7" x14ac:dyDescent="0.25">
      <c r="A74" s="11">
        <v>7</v>
      </c>
      <c r="B74" s="12">
        <v>1</v>
      </c>
      <c r="C74" s="12">
        <v>0</v>
      </c>
      <c r="D74" s="12">
        <v>0</v>
      </c>
      <c r="E74" s="13">
        <v>0</v>
      </c>
    </row>
    <row r="76" spans="1:7" x14ac:dyDescent="0.25">
      <c r="A76" t="s">
        <v>115</v>
      </c>
      <c r="D76" t="s">
        <v>116</v>
      </c>
    </row>
    <row r="77" spans="1:7" x14ac:dyDescent="0.25">
      <c r="A77">
        <v>9</v>
      </c>
      <c r="B77" t="s">
        <v>114</v>
      </c>
      <c r="D77" t="s">
        <v>113</v>
      </c>
    </row>
    <row r="78" spans="1:7" x14ac:dyDescent="0.25">
      <c r="A78">
        <v>10</v>
      </c>
      <c r="B78" t="s">
        <v>113</v>
      </c>
      <c r="D78" t="s">
        <v>113</v>
      </c>
    </row>
    <row r="79" spans="1:7" x14ac:dyDescent="0.25">
      <c r="A79">
        <v>11</v>
      </c>
      <c r="B79" t="s">
        <v>114</v>
      </c>
      <c r="D79" t="s">
        <v>114</v>
      </c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ILA</vt:lpstr>
      <vt:lpstr>Bài 1</vt:lpstr>
      <vt:lpstr>Bài 2</vt:lpstr>
      <vt:lpstr>Bài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Tấn Phát</dc:creator>
  <cp:lastModifiedBy>Tấn Phát</cp:lastModifiedBy>
  <dcterms:created xsi:type="dcterms:W3CDTF">2022-11-29T18:19:29Z</dcterms:created>
  <dcterms:modified xsi:type="dcterms:W3CDTF">2022-11-30T15:54:10Z</dcterms:modified>
</cp:coreProperties>
</file>